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olatileDependencies.xml" ContentType="application/vnd.openxmlformats-officedocument.spreadsheetml.volatileDependenc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hartle\Downloads\"/>
    </mc:Choice>
  </mc:AlternateContent>
  <xr:revisionPtr revIDLastSave="0" documentId="13_ncr:1_{72028FCF-2607-463B-B425-EA941BE2427E}" xr6:coauthVersionLast="47" xr6:coauthVersionMax="47" xr10:uidLastSave="{00000000-0000-0000-0000-000000000000}"/>
  <bookViews>
    <workbookView xWindow="-120" yWindow="-120" windowWidth="29040" windowHeight="16440" xr2:uid="{A9CA4BAC-4CC5-4CFA-8646-FCD867EFDC0D}"/>
  </bookViews>
  <sheets>
    <sheet name="Main" sheetId="12" r:id="rId1"/>
    <sheet name="S&amp;P 500" sheetId="13" r:id="rId2"/>
    <sheet name="NDX" sheetId="15" r:id="rId3"/>
    <sheet name="XLI" sheetId="16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28" i="12" l="1"/>
  <c r="W27" i="12"/>
  <c r="W26" i="12"/>
  <c r="W25" i="12"/>
  <c r="W24" i="12"/>
  <c r="W23" i="12"/>
  <c r="W22" i="12"/>
  <c r="W21" i="12"/>
  <c r="W20" i="12"/>
  <c r="W19" i="12"/>
  <c r="W18" i="12"/>
  <c r="W14" i="12"/>
  <c r="W13" i="12"/>
  <c r="W12" i="12"/>
  <c r="W11" i="12"/>
  <c r="W10" i="12"/>
  <c r="W9" i="12"/>
  <c r="W8" i="12"/>
  <c r="W7" i="12"/>
  <c r="W6" i="12"/>
  <c r="W5" i="12"/>
  <c r="U28" i="12"/>
  <c r="U27" i="12"/>
  <c r="U26" i="12"/>
  <c r="U25" i="12"/>
  <c r="U24" i="12"/>
  <c r="U23" i="12"/>
  <c r="U22" i="12"/>
  <c r="U21" i="12"/>
  <c r="U20" i="12"/>
  <c r="U19" i="12"/>
  <c r="U18" i="12"/>
  <c r="B10" i="13"/>
  <c r="B9" i="13"/>
  <c r="B8" i="13"/>
  <c r="B7" i="13"/>
  <c r="B6" i="13"/>
  <c r="B5" i="13"/>
  <c r="B4" i="13"/>
  <c r="B3" i="13"/>
  <c r="C28" i="12"/>
  <c r="C27" i="12"/>
  <c r="C26" i="12"/>
  <c r="C25" i="12"/>
  <c r="C24" i="12"/>
  <c r="C23" i="12"/>
  <c r="C22" i="12"/>
  <c r="C21" i="12"/>
  <c r="C20" i="12"/>
  <c r="C19" i="12"/>
  <c r="C18" i="12"/>
  <c r="C14" i="12"/>
  <c r="C13" i="12"/>
  <c r="C12" i="12"/>
  <c r="C11" i="12"/>
  <c r="C10" i="12"/>
  <c r="C9" i="12"/>
  <c r="C8" i="12"/>
  <c r="C7" i="12"/>
  <c r="C6" i="12"/>
  <c r="C5" i="12"/>
  <c r="C4" i="12"/>
  <c r="W1" i="12"/>
  <c r="E80" i="16" l="1"/>
  <c r="E79" i="16"/>
  <c r="E78" i="16"/>
  <c r="E77" i="16"/>
  <c r="E76" i="16"/>
  <c r="E75" i="16"/>
  <c r="E74" i="16"/>
  <c r="E73" i="16"/>
  <c r="E72" i="16"/>
  <c r="E71" i="16"/>
  <c r="E70" i="16"/>
  <c r="E69" i="16"/>
  <c r="E68" i="16"/>
  <c r="E67" i="16"/>
  <c r="E66" i="16"/>
  <c r="E65" i="16"/>
  <c r="E64" i="16"/>
  <c r="E63" i="16"/>
  <c r="E62" i="16"/>
  <c r="E61" i="16"/>
  <c r="E60" i="16"/>
  <c r="E59" i="16"/>
  <c r="E58" i="16"/>
  <c r="E57" i="16"/>
  <c r="E56" i="16"/>
  <c r="E55" i="16"/>
  <c r="E54" i="16"/>
  <c r="E53" i="16"/>
  <c r="E52" i="16"/>
  <c r="E51" i="16"/>
  <c r="E50" i="16"/>
  <c r="E49" i="16"/>
  <c r="E48" i="16"/>
  <c r="E47" i="16"/>
  <c r="E46" i="16"/>
  <c r="E45" i="16"/>
  <c r="E44" i="16"/>
  <c r="E43" i="16"/>
  <c r="E42" i="16"/>
  <c r="E41" i="16"/>
  <c r="E40" i="16"/>
  <c r="E39" i="16"/>
  <c r="E38" i="16"/>
  <c r="E37" i="16"/>
  <c r="E36" i="16"/>
  <c r="E35" i="16"/>
  <c r="E34" i="16"/>
  <c r="E33" i="16"/>
  <c r="E32" i="16"/>
  <c r="E31" i="16"/>
  <c r="E30" i="16"/>
  <c r="E29" i="16"/>
  <c r="E28" i="16"/>
  <c r="E27" i="16"/>
  <c r="E26" i="16"/>
  <c r="E25" i="16"/>
  <c r="E24" i="16"/>
  <c r="E23" i="16"/>
  <c r="E22" i="16"/>
  <c r="E21" i="16"/>
  <c r="E20" i="16"/>
  <c r="E19" i="16"/>
  <c r="E18" i="16"/>
  <c r="E17" i="16"/>
  <c r="E16" i="16"/>
  <c r="E15" i="16"/>
  <c r="E14" i="16"/>
  <c r="E13" i="16"/>
  <c r="E12" i="16"/>
  <c r="E11" i="16"/>
  <c r="E10" i="16"/>
  <c r="E9" i="16"/>
  <c r="E8" i="16"/>
  <c r="E7" i="16"/>
  <c r="E6" i="16"/>
  <c r="E5" i="16"/>
  <c r="E4" i="16"/>
  <c r="E3" i="16"/>
  <c r="F3" i="16" l="1"/>
  <c r="G3" i="16" s="1"/>
  <c r="F2" i="16"/>
  <c r="G2" i="16" s="1"/>
  <c r="G102" i="15"/>
  <c r="F102" i="15"/>
  <c r="E102" i="15"/>
  <c r="G101" i="15"/>
  <c r="F101" i="15"/>
  <c r="E101" i="15"/>
  <c r="G100" i="15"/>
  <c r="F100" i="15"/>
  <c r="E100" i="15"/>
  <c r="G99" i="15"/>
  <c r="F99" i="15"/>
  <c r="E99" i="15"/>
  <c r="G98" i="15"/>
  <c r="F98" i="15"/>
  <c r="E98" i="15"/>
  <c r="G97" i="15"/>
  <c r="F97" i="15"/>
  <c r="E97" i="15"/>
  <c r="G96" i="15"/>
  <c r="F96" i="15"/>
  <c r="E96" i="15"/>
  <c r="G95" i="15"/>
  <c r="F95" i="15"/>
  <c r="E95" i="15"/>
  <c r="G94" i="15"/>
  <c r="F94" i="15"/>
  <c r="E94" i="15"/>
  <c r="G93" i="15"/>
  <c r="F93" i="15"/>
  <c r="E93" i="15"/>
  <c r="G92" i="15"/>
  <c r="F92" i="15"/>
  <c r="E92" i="15"/>
  <c r="G91" i="15"/>
  <c r="F91" i="15"/>
  <c r="E91" i="15"/>
  <c r="G90" i="15"/>
  <c r="F90" i="15"/>
  <c r="E90" i="15"/>
  <c r="G89" i="15"/>
  <c r="F89" i="15"/>
  <c r="E89" i="15"/>
  <c r="G88" i="15"/>
  <c r="F88" i="15"/>
  <c r="E88" i="15"/>
  <c r="G87" i="15"/>
  <c r="F87" i="15"/>
  <c r="E87" i="15"/>
  <c r="G86" i="15"/>
  <c r="F86" i="15"/>
  <c r="E86" i="15"/>
  <c r="G85" i="15"/>
  <c r="F85" i="15"/>
  <c r="E85" i="15"/>
  <c r="G84" i="15"/>
  <c r="F84" i="15"/>
  <c r="E84" i="15"/>
  <c r="G83" i="15"/>
  <c r="F83" i="15"/>
  <c r="E83" i="15"/>
  <c r="G82" i="15"/>
  <c r="F82" i="15"/>
  <c r="E82" i="15"/>
  <c r="G81" i="15"/>
  <c r="V22" i="12" s="1"/>
  <c r="F81" i="15"/>
  <c r="P22" i="12" s="1"/>
  <c r="E81" i="15"/>
  <c r="J22" i="12" s="1"/>
  <c r="G80" i="15"/>
  <c r="F80" i="15"/>
  <c r="E80" i="15"/>
  <c r="G79" i="15"/>
  <c r="F79" i="15"/>
  <c r="E79" i="15"/>
  <c r="G78" i="15"/>
  <c r="F78" i="15"/>
  <c r="E78" i="15"/>
  <c r="G77" i="15"/>
  <c r="F77" i="15"/>
  <c r="E77" i="15"/>
  <c r="G76" i="15"/>
  <c r="F76" i="15"/>
  <c r="E76" i="15"/>
  <c r="G75" i="15"/>
  <c r="F75" i="15"/>
  <c r="E75" i="15"/>
  <c r="G74" i="15"/>
  <c r="F74" i="15"/>
  <c r="E74" i="15"/>
  <c r="G73" i="15"/>
  <c r="F73" i="15"/>
  <c r="E73" i="15"/>
  <c r="G72" i="15"/>
  <c r="F72" i="15"/>
  <c r="E72" i="15"/>
  <c r="G71" i="15"/>
  <c r="F71" i="15"/>
  <c r="E71" i="15"/>
  <c r="G70" i="15"/>
  <c r="F70" i="15"/>
  <c r="E70" i="15"/>
  <c r="G69" i="15"/>
  <c r="F69" i="15"/>
  <c r="E69" i="15"/>
  <c r="G68" i="15"/>
  <c r="F68" i="15"/>
  <c r="E68" i="15"/>
  <c r="G67" i="15"/>
  <c r="F67" i="15"/>
  <c r="E67" i="15"/>
  <c r="G66" i="15"/>
  <c r="F66" i="15"/>
  <c r="E66" i="15"/>
  <c r="G65" i="15"/>
  <c r="F65" i="15"/>
  <c r="E65" i="15"/>
  <c r="G64" i="15"/>
  <c r="F64" i="15"/>
  <c r="E64" i="15"/>
  <c r="G63" i="15"/>
  <c r="F63" i="15"/>
  <c r="E63" i="15"/>
  <c r="G62" i="15"/>
  <c r="F62" i="15"/>
  <c r="E62" i="15"/>
  <c r="G61" i="15"/>
  <c r="F61" i="15"/>
  <c r="E61" i="15"/>
  <c r="G60" i="15"/>
  <c r="F60" i="15"/>
  <c r="E60" i="15"/>
  <c r="G59" i="15"/>
  <c r="V25" i="12" s="1"/>
  <c r="F59" i="15"/>
  <c r="P25" i="12" s="1"/>
  <c r="E59" i="15"/>
  <c r="J25" i="12" s="1"/>
  <c r="G58" i="15"/>
  <c r="F58" i="15"/>
  <c r="E58" i="15"/>
  <c r="G57" i="15"/>
  <c r="F57" i="15"/>
  <c r="E57" i="15"/>
  <c r="G56" i="15"/>
  <c r="F56" i="15"/>
  <c r="E56" i="15"/>
  <c r="G55" i="15"/>
  <c r="F55" i="15"/>
  <c r="E55" i="15"/>
  <c r="G54" i="15"/>
  <c r="F54" i="15"/>
  <c r="E54" i="15"/>
  <c r="G53" i="15"/>
  <c r="F53" i="15"/>
  <c r="E53" i="15"/>
  <c r="G52" i="15"/>
  <c r="F52" i="15"/>
  <c r="E52" i="15"/>
  <c r="G51" i="15"/>
  <c r="F51" i="15"/>
  <c r="E51" i="15"/>
  <c r="G50" i="15"/>
  <c r="F50" i="15"/>
  <c r="E50" i="15"/>
  <c r="G49" i="15"/>
  <c r="F49" i="15"/>
  <c r="E49" i="15"/>
  <c r="G48" i="15"/>
  <c r="F48" i="15"/>
  <c r="E48" i="15"/>
  <c r="G47" i="15"/>
  <c r="F47" i="15"/>
  <c r="E47" i="15"/>
  <c r="G46" i="15"/>
  <c r="F46" i="15"/>
  <c r="E46" i="15"/>
  <c r="G45" i="15"/>
  <c r="F45" i="15"/>
  <c r="E45" i="15"/>
  <c r="G44" i="15"/>
  <c r="F44" i="15"/>
  <c r="E44" i="15"/>
  <c r="G43" i="15"/>
  <c r="F43" i="15"/>
  <c r="E43" i="15"/>
  <c r="G42" i="15"/>
  <c r="F42" i="15"/>
  <c r="E42" i="15"/>
  <c r="G41" i="15"/>
  <c r="F41" i="15"/>
  <c r="E41" i="15"/>
  <c r="G40" i="15"/>
  <c r="F40" i="15"/>
  <c r="E40" i="15"/>
  <c r="G39" i="15"/>
  <c r="F39" i="15"/>
  <c r="E39" i="15"/>
  <c r="G38" i="15"/>
  <c r="F38" i="15"/>
  <c r="E38" i="15"/>
  <c r="G37" i="15"/>
  <c r="F37" i="15"/>
  <c r="E37" i="15"/>
  <c r="G36" i="15"/>
  <c r="F36" i="15"/>
  <c r="E36" i="15"/>
  <c r="G35" i="15"/>
  <c r="F35" i="15"/>
  <c r="E35" i="15"/>
  <c r="G34" i="15"/>
  <c r="V26" i="12" s="1"/>
  <c r="F34" i="15"/>
  <c r="P26" i="12" s="1"/>
  <c r="E34" i="15"/>
  <c r="J26" i="12" s="1"/>
  <c r="G33" i="15"/>
  <c r="F33" i="15"/>
  <c r="E33" i="15"/>
  <c r="G32" i="15"/>
  <c r="F32" i="15"/>
  <c r="E32" i="15"/>
  <c r="G31" i="15"/>
  <c r="F31" i="15"/>
  <c r="E31" i="15"/>
  <c r="G30" i="15"/>
  <c r="F30" i="15"/>
  <c r="E30" i="15"/>
  <c r="G29" i="15"/>
  <c r="F29" i="15"/>
  <c r="E29" i="15"/>
  <c r="G28" i="15"/>
  <c r="F28" i="15"/>
  <c r="E28" i="15"/>
  <c r="G27" i="15"/>
  <c r="F27" i="15"/>
  <c r="E27" i="15"/>
  <c r="G26" i="15"/>
  <c r="F26" i="15"/>
  <c r="E26" i="15"/>
  <c r="G25" i="15"/>
  <c r="F25" i="15"/>
  <c r="E25" i="15"/>
  <c r="G24" i="15"/>
  <c r="F24" i="15"/>
  <c r="E24" i="15"/>
  <c r="G23" i="15"/>
  <c r="F23" i="15"/>
  <c r="E23" i="15"/>
  <c r="G22" i="15"/>
  <c r="F22" i="15"/>
  <c r="E22" i="15"/>
  <c r="G21" i="15"/>
  <c r="F21" i="15"/>
  <c r="E21" i="15"/>
  <c r="G20" i="15"/>
  <c r="F20" i="15"/>
  <c r="E20" i="15"/>
  <c r="G19" i="15"/>
  <c r="F19" i="15"/>
  <c r="E19" i="15"/>
  <c r="G18" i="15"/>
  <c r="F18" i="15"/>
  <c r="E18" i="15"/>
  <c r="G17" i="15"/>
  <c r="F17" i="15"/>
  <c r="E17" i="15"/>
  <c r="G16" i="15"/>
  <c r="F16" i="15"/>
  <c r="E16" i="15"/>
  <c r="G15" i="15"/>
  <c r="F15" i="15"/>
  <c r="E15" i="15"/>
  <c r="G14" i="15"/>
  <c r="F14" i="15"/>
  <c r="E14" i="15"/>
  <c r="G13" i="15"/>
  <c r="F13" i="15"/>
  <c r="E13" i="15"/>
  <c r="G12" i="15"/>
  <c r="F12" i="15"/>
  <c r="E12" i="15"/>
  <c r="G11" i="15"/>
  <c r="F11" i="15"/>
  <c r="E11" i="15"/>
  <c r="G10" i="15"/>
  <c r="F10" i="15"/>
  <c r="E10" i="15"/>
  <c r="G9" i="15"/>
  <c r="F9" i="15"/>
  <c r="E9" i="15"/>
  <c r="G8" i="15"/>
  <c r="F8" i="15"/>
  <c r="E8" i="15"/>
  <c r="G7" i="15"/>
  <c r="F7" i="15"/>
  <c r="E7" i="15"/>
  <c r="G6" i="15"/>
  <c r="F6" i="15"/>
  <c r="E6" i="15"/>
  <c r="G5" i="15"/>
  <c r="F5" i="15"/>
  <c r="E5" i="15"/>
  <c r="G4" i="15"/>
  <c r="F4" i="15"/>
  <c r="E4" i="15"/>
  <c r="G3" i="15"/>
  <c r="F3" i="15"/>
  <c r="E3" i="15"/>
  <c r="G2" i="15"/>
  <c r="F2" i="15"/>
  <c r="E2" i="15"/>
  <c r="G504" i="13"/>
  <c r="F504" i="13"/>
  <c r="E504" i="13"/>
  <c r="G503" i="13"/>
  <c r="F503" i="13"/>
  <c r="E503" i="13"/>
  <c r="G502" i="13"/>
  <c r="F502" i="13"/>
  <c r="E502" i="13"/>
  <c r="G501" i="13"/>
  <c r="F501" i="13"/>
  <c r="E501" i="13"/>
  <c r="G500" i="13"/>
  <c r="F500" i="13"/>
  <c r="E500" i="13"/>
  <c r="G499" i="13"/>
  <c r="F499" i="13"/>
  <c r="E499" i="13"/>
  <c r="G498" i="13"/>
  <c r="F498" i="13"/>
  <c r="E498" i="13"/>
  <c r="G497" i="13"/>
  <c r="F497" i="13"/>
  <c r="E497" i="13"/>
  <c r="G496" i="13"/>
  <c r="F496" i="13"/>
  <c r="E496" i="13"/>
  <c r="G495" i="13"/>
  <c r="F495" i="13"/>
  <c r="E495" i="13"/>
  <c r="G494" i="13"/>
  <c r="F494" i="13"/>
  <c r="E494" i="13"/>
  <c r="G493" i="13"/>
  <c r="F493" i="13"/>
  <c r="E493" i="13"/>
  <c r="G492" i="13"/>
  <c r="F492" i="13"/>
  <c r="E492" i="13"/>
  <c r="G491" i="13"/>
  <c r="F491" i="13"/>
  <c r="E491" i="13"/>
  <c r="G490" i="13"/>
  <c r="F490" i="13"/>
  <c r="E490" i="13"/>
  <c r="G489" i="13"/>
  <c r="F489" i="13"/>
  <c r="E489" i="13"/>
  <c r="G488" i="13"/>
  <c r="F488" i="13"/>
  <c r="E488" i="13"/>
  <c r="G487" i="13"/>
  <c r="F487" i="13"/>
  <c r="E487" i="13"/>
  <c r="G486" i="13"/>
  <c r="F486" i="13"/>
  <c r="E486" i="13"/>
  <c r="G485" i="13"/>
  <c r="F485" i="13"/>
  <c r="E485" i="13"/>
  <c r="G484" i="13"/>
  <c r="F484" i="13"/>
  <c r="E484" i="13"/>
  <c r="G483" i="13"/>
  <c r="F483" i="13"/>
  <c r="E483" i="13"/>
  <c r="G482" i="13"/>
  <c r="F482" i="13"/>
  <c r="E482" i="13"/>
  <c r="G481" i="13"/>
  <c r="F481" i="13"/>
  <c r="E481" i="13"/>
  <c r="G480" i="13"/>
  <c r="F480" i="13"/>
  <c r="E480" i="13"/>
  <c r="G479" i="13"/>
  <c r="F479" i="13"/>
  <c r="E479" i="13"/>
  <c r="G478" i="13"/>
  <c r="F478" i="13"/>
  <c r="E478" i="13"/>
  <c r="G477" i="13"/>
  <c r="F477" i="13"/>
  <c r="E477" i="13"/>
  <c r="G476" i="13"/>
  <c r="F476" i="13"/>
  <c r="E476" i="13"/>
  <c r="G475" i="13"/>
  <c r="F475" i="13"/>
  <c r="E475" i="13"/>
  <c r="G474" i="13"/>
  <c r="F474" i="13"/>
  <c r="E474" i="13"/>
  <c r="G473" i="13"/>
  <c r="F473" i="13"/>
  <c r="E473" i="13"/>
  <c r="G472" i="13"/>
  <c r="F472" i="13"/>
  <c r="E472" i="13"/>
  <c r="G471" i="13"/>
  <c r="F471" i="13"/>
  <c r="E471" i="13"/>
  <c r="G470" i="13"/>
  <c r="F470" i="13"/>
  <c r="E470" i="13"/>
  <c r="G469" i="13"/>
  <c r="F469" i="13"/>
  <c r="E469" i="13"/>
  <c r="G468" i="13"/>
  <c r="F468" i="13"/>
  <c r="E468" i="13"/>
  <c r="G467" i="13"/>
  <c r="F467" i="13"/>
  <c r="E467" i="13"/>
  <c r="G466" i="13"/>
  <c r="F466" i="13"/>
  <c r="E466" i="13"/>
  <c r="G465" i="13"/>
  <c r="F465" i="13"/>
  <c r="E465" i="13"/>
  <c r="G464" i="13"/>
  <c r="F464" i="13"/>
  <c r="E464" i="13"/>
  <c r="G463" i="13"/>
  <c r="F463" i="13"/>
  <c r="E463" i="13"/>
  <c r="G462" i="13"/>
  <c r="F462" i="13"/>
  <c r="E462" i="13"/>
  <c r="G461" i="13"/>
  <c r="F461" i="13"/>
  <c r="E461" i="13"/>
  <c r="G460" i="13"/>
  <c r="F460" i="13"/>
  <c r="E460" i="13"/>
  <c r="G459" i="13"/>
  <c r="F459" i="13"/>
  <c r="E459" i="13"/>
  <c r="G458" i="13"/>
  <c r="F458" i="13"/>
  <c r="E458" i="13"/>
  <c r="G457" i="13"/>
  <c r="F457" i="13"/>
  <c r="E457" i="13"/>
  <c r="G456" i="13"/>
  <c r="F456" i="13"/>
  <c r="E456" i="13"/>
  <c r="G455" i="13"/>
  <c r="F455" i="13"/>
  <c r="E455" i="13"/>
  <c r="G454" i="13"/>
  <c r="F454" i="13"/>
  <c r="E454" i="13"/>
  <c r="G453" i="13"/>
  <c r="F453" i="13"/>
  <c r="E453" i="13"/>
  <c r="G452" i="13"/>
  <c r="F452" i="13"/>
  <c r="E452" i="13"/>
  <c r="G451" i="13"/>
  <c r="F451" i="13"/>
  <c r="E451" i="13"/>
  <c r="G450" i="13"/>
  <c r="F450" i="13"/>
  <c r="E450" i="13"/>
  <c r="G449" i="13"/>
  <c r="F449" i="13"/>
  <c r="E449" i="13"/>
  <c r="G448" i="13"/>
  <c r="F448" i="13"/>
  <c r="E448" i="13"/>
  <c r="G447" i="13"/>
  <c r="F447" i="13"/>
  <c r="E447" i="13"/>
  <c r="G446" i="13"/>
  <c r="F446" i="13"/>
  <c r="E446" i="13"/>
  <c r="G445" i="13"/>
  <c r="F445" i="13"/>
  <c r="E445" i="13"/>
  <c r="G444" i="13"/>
  <c r="F444" i="13"/>
  <c r="E444" i="13"/>
  <c r="G443" i="13"/>
  <c r="F443" i="13"/>
  <c r="E443" i="13"/>
  <c r="G442" i="13"/>
  <c r="F442" i="13"/>
  <c r="E442" i="13"/>
  <c r="G441" i="13"/>
  <c r="F441" i="13"/>
  <c r="E441" i="13"/>
  <c r="G440" i="13"/>
  <c r="F440" i="13"/>
  <c r="E440" i="13"/>
  <c r="G439" i="13"/>
  <c r="F439" i="13"/>
  <c r="E439" i="13"/>
  <c r="G438" i="13"/>
  <c r="F438" i="13"/>
  <c r="E438" i="13"/>
  <c r="G437" i="13"/>
  <c r="F437" i="13"/>
  <c r="E437" i="13"/>
  <c r="G436" i="13"/>
  <c r="F436" i="13"/>
  <c r="E436" i="13"/>
  <c r="G435" i="13"/>
  <c r="F435" i="13"/>
  <c r="E435" i="13"/>
  <c r="G434" i="13"/>
  <c r="F434" i="13"/>
  <c r="E434" i="13"/>
  <c r="G433" i="13"/>
  <c r="F433" i="13"/>
  <c r="E433" i="13"/>
  <c r="G432" i="13"/>
  <c r="F432" i="13"/>
  <c r="E432" i="13"/>
  <c r="G431" i="13"/>
  <c r="F431" i="13"/>
  <c r="E431" i="13"/>
  <c r="G430" i="13"/>
  <c r="F430" i="13"/>
  <c r="E430" i="13"/>
  <c r="G429" i="13"/>
  <c r="F429" i="13"/>
  <c r="E429" i="13"/>
  <c r="G428" i="13"/>
  <c r="F428" i="13"/>
  <c r="E428" i="13"/>
  <c r="G427" i="13"/>
  <c r="F427" i="13"/>
  <c r="E427" i="13"/>
  <c r="G426" i="13"/>
  <c r="F426" i="13"/>
  <c r="E426" i="13"/>
  <c r="G425" i="13"/>
  <c r="F425" i="13"/>
  <c r="E425" i="13"/>
  <c r="G424" i="13"/>
  <c r="F424" i="13"/>
  <c r="E424" i="13"/>
  <c r="G423" i="13"/>
  <c r="F423" i="13"/>
  <c r="E423" i="13"/>
  <c r="G422" i="13"/>
  <c r="F422" i="13"/>
  <c r="E422" i="13"/>
  <c r="G421" i="13"/>
  <c r="F421" i="13"/>
  <c r="E421" i="13"/>
  <c r="G420" i="13"/>
  <c r="F420" i="13"/>
  <c r="E420" i="13"/>
  <c r="G419" i="13"/>
  <c r="F419" i="13"/>
  <c r="E419" i="13"/>
  <c r="G418" i="13"/>
  <c r="F418" i="13"/>
  <c r="E418" i="13"/>
  <c r="G417" i="13"/>
  <c r="F417" i="13"/>
  <c r="E417" i="13"/>
  <c r="G416" i="13"/>
  <c r="F416" i="13"/>
  <c r="E416" i="13"/>
  <c r="G415" i="13"/>
  <c r="F415" i="13"/>
  <c r="E415" i="13"/>
  <c r="G414" i="13"/>
  <c r="F414" i="13"/>
  <c r="E414" i="13"/>
  <c r="G413" i="13"/>
  <c r="F413" i="13"/>
  <c r="E413" i="13"/>
  <c r="G412" i="13"/>
  <c r="F412" i="13"/>
  <c r="E412" i="13"/>
  <c r="G411" i="13"/>
  <c r="F411" i="13"/>
  <c r="E411" i="13"/>
  <c r="G410" i="13"/>
  <c r="F410" i="13"/>
  <c r="E410" i="13"/>
  <c r="G409" i="13"/>
  <c r="F409" i="13"/>
  <c r="E409" i="13"/>
  <c r="G408" i="13"/>
  <c r="F408" i="13"/>
  <c r="E408" i="13"/>
  <c r="G407" i="13"/>
  <c r="F407" i="13"/>
  <c r="E407" i="13"/>
  <c r="G406" i="13"/>
  <c r="F406" i="13"/>
  <c r="E406" i="13"/>
  <c r="G405" i="13"/>
  <c r="F405" i="13"/>
  <c r="E405" i="13"/>
  <c r="G404" i="13"/>
  <c r="F404" i="13"/>
  <c r="E404" i="13"/>
  <c r="G403" i="13"/>
  <c r="F403" i="13"/>
  <c r="E403" i="13"/>
  <c r="G402" i="13"/>
  <c r="F402" i="13"/>
  <c r="E402" i="13"/>
  <c r="G401" i="13"/>
  <c r="F401" i="13"/>
  <c r="E401" i="13"/>
  <c r="G400" i="13"/>
  <c r="F400" i="13"/>
  <c r="E400" i="13"/>
  <c r="G399" i="13"/>
  <c r="F399" i="13"/>
  <c r="E399" i="13"/>
  <c r="G398" i="13"/>
  <c r="F398" i="13"/>
  <c r="E398" i="13"/>
  <c r="G397" i="13"/>
  <c r="F397" i="13"/>
  <c r="E397" i="13"/>
  <c r="G396" i="13"/>
  <c r="F396" i="13"/>
  <c r="E396" i="13"/>
  <c r="G395" i="13"/>
  <c r="F395" i="13"/>
  <c r="E395" i="13"/>
  <c r="G394" i="13"/>
  <c r="F394" i="13"/>
  <c r="E394" i="13"/>
  <c r="G393" i="13"/>
  <c r="F393" i="13"/>
  <c r="E393" i="13"/>
  <c r="G392" i="13"/>
  <c r="F392" i="13"/>
  <c r="E392" i="13"/>
  <c r="G391" i="13"/>
  <c r="F391" i="13"/>
  <c r="E391" i="13"/>
  <c r="G390" i="13"/>
  <c r="F390" i="13"/>
  <c r="E390" i="13"/>
  <c r="G389" i="13"/>
  <c r="F389" i="13"/>
  <c r="E389" i="13"/>
  <c r="G388" i="13"/>
  <c r="F388" i="13"/>
  <c r="E388" i="13"/>
  <c r="G387" i="13"/>
  <c r="F387" i="13"/>
  <c r="E387" i="13"/>
  <c r="G386" i="13"/>
  <c r="F386" i="13"/>
  <c r="E386" i="13"/>
  <c r="G385" i="13"/>
  <c r="F385" i="13"/>
  <c r="E385" i="13"/>
  <c r="G384" i="13"/>
  <c r="F384" i="13"/>
  <c r="E384" i="13"/>
  <c r="G383" i="13"/>
  <c r="F383" i="13"/>
  <c r="E383" i="13"/>
  <c r="G382" i="13"/>
  <c r="F382" i="13"/>
  <c r="E382" i="13"/>
  <c r="G381" i="13"/>
  <c r="F381" i="13"/>
  <c r="E381" i="13"/>
  <c r="G380" i="13"/>
  <c r="F380" i="13"/>
  <c r="E380" i="13"/>
  <c r="G379" i="13"/>
  <c r="F379" i="13"/>
  <c r="E379" i="13"/>
  <c r="G378" i="13"/>
  <c r="F378" i="13"/>
  <c r="E378" i="13"/>
  <c r="G377" i="13"/>
  <c r="F377" i="13"/>
  <c r="E377" i="13"/>
  <c r="G376" i="13"/>
  <c r="F376" i="13"/>
  <c r="E376" i="13"/>
  <c r="G375" i="13"/>
  <c r="F375" i="13"/>
  <c r="E375" i="13"/>
  <c r="G374" i="13"/>
  <c r="F374" i="13"/>
  <c r="E374" i="13"/>
  <c r="G373" i="13"/>
  <c r="F373" i="13"/>
  <c r="E373" i="13"/>
  <c r="G372" i="13"/>
  <c r="F372" i="13"/>
  <c r="E372" i="13"/>
  <c r="G371" i="13"/>
  <c r="F371" i="13"/>
  <c r="E371" i="13"/>
  <c r="G370" i="13"/>
  <c r="F370" i="13"/>
  <c r="E370" i="13"/>
  <c r="G369" i="13"/>
  <c r="F369" i="13"/>
  <c r="E369" i="13"/>
  <c r="G368" i="13"/>
  <c r="F368" i="13"/>
  <c r="E368" i="13"/>
  <c r="G367" i="13"/>
  <c r="F367" i="13"/>
  <c r="E367" i="13"/>
  <c r="G366" i="13"/>
  <c r="F366" i="13"/>
  <c r="E366" i="13"/>
  <c r="G365" i="13"/>
  <c r="F365" i="13"/>
  <c r="E365" i="13"/>
  <c r="G364" i="13"/>
  <c r="F364" i="13"/>
  <c r="E364" i="13"/>
  <c r="G363" i="13"/>
  <c r="F363" i="13"/>
  <c r="E363" i="13"/>
  <c r="G362" i="13"/>
  <c r="F362" i="13"/>
  <c r="E362" i="13"/>
  <c r="G361" i="13"/>
  <c r="F361" i="13"/>
  <c r="E361" i="13"/>
  <c r="G360" i="13"/>
  <c r="F360" i="13"/>
  <c r="E360" i="13"/>
  <c r="G359" i="13"/>
  <c r="F359" i="13"/>
  <c r="E359" i="13"/>
  <c r="G358" i="13"/>
  <c r="F358" i="13"/>
  <c r="E358" i="13"/>
  <c r="G357" i="13"/>
  <c r="F357" i="13"/>
  <c r="E357" i="13"/>
  <c r="G356" i="13"/>
  <c r="F356" i="13"/>
  <c r="E356" i="13"/>
  <c r="G355" i="13"/>
  <c r="F355" i="13"/>
  <c r="E355" i="13"/>
  <c r="G354" i="13"/>
  <c r="F354" i="13"/>
  <c r="E354" i="13"/>
  <c r="G353" i="13"/>
  <c r="F353" i="13"/>
  <c r="E353" i="13"/>
  <c r="G352" i="13"/>
  <c r="F352" i="13"/>
  <c r="E352" i="13"/>
  <c r="G351" i="13"/>
  <c r="F351" i="13"/>
  <c r="E351" i="13"/>
  <c r="G350" i="13"/>
  <c r="F350" i="13"/>
  <c r="E350" i="13"/>
  <c r="G349" i="13"/>
  <c r="F349" i="13"/>
  <c r="E349" i="13"/>
  <c r="G348" i="13"/>
  <c r="F348" i="13"/>
  <c r="E348" i="13"/>
  <c r="G347" i="13"/>
  <c r="F347" i="13"/>
  <c r="E347" i="13"/>
  <c r="G346" i="13"/>
  <c r="F346" i="13"/>
  <c r="E346" i="13"/>
  <c r="G345" i="13"/>
  <c r="F345" i="13"/>
  <c r="E345" i="13"/>
  <c r="G344" i="13"/>
  <c r="F344" i="13"/>
  <c r="E344" i="13"/>
  <c r="G343" i="13"/>
  <c r="F343" i="13"/>
  <c r="E343" i="13"/>
  <c r="G342" i="13"/>
  <c r="F342" i="13"/>
  <c r="E342" i="13"/>
  <c r="G341" i="13"/>
  <c r="F341" i="13"/>
  <c r="E341" i="13"/>
  <c r="G340" i="13"/>
  <c r="F340" i="13"/>
  <c r="E340" i="13"/>
  <c r="G339" i="13"/>
  <c r="F339" i="13"/>
  <c r="E339" i="13"/>
  <c r="G338" i="13"/>
  <c r="F338" i="13"/>
  <c r="E338" i="13"/>
  <c r="G337" i="13"/>
  <c r="F337" i="13"/>
  <c r="E337" i="13"/>
  <c r="G336" i="13"/>
  <c r="F336" i="13"/>
  <c r="E336" i="13"/>
  <c r="G335" i="13"/>
  <c r="F335" i="13"/>
  <c r="E335" i="13"/>
  <c r="G334" i="13"/>
  <c r="F334" i="13"/>
  <c r="E334" i="13"/>
  <c r="G333" i="13"/>
  <c r="F333" i="13"/>
  <c r="E333" i="13"/>
  <c r="G332" i="13"/>
  <c r="F332" i="13"/>
  <c r="E332" i="13"/>
  <c r="G331" i="13"/>
  <c r="F331" i="13"/>
  <c r="E331" i="13"/>
  <c r="G330" i="13"/>
  <c r="F330" i="13"/>
  <c r="E330" i="13"/>
  <c r="G329" i="13"/>
  <c r="F329" i="13"/>
  <c r="E329" i="13"/>
  <c r="G328" i="13"/>
  <c r="F328" i="13"/>
  <c r="E328" i="13"/>
  <c r="G327" i="13"/>
  <c r="F327" i="13"/>
  <c r="E327" i="13"/>
  <c r="G326" i="13"/>
  <c r="F326" i="13"/>
  <c r="E326" i="13"/>
  <c r="G325" i="13"/>
  <c r="F325" i="13"/>
  <c r="E325" i="13"/>
  <c r="G324" i="13"/>
  <c r="F324" i="13"/>
  <c r="E324" i="13"/>
  <c r="G323" i="13"/>
  <c r="F323" i="13"/>
  <c r="E323" i="13"/>
  <c r="G322" i="13"/>
  <c r="F322" i="13"/>
  <c r="E322" i="13"/>
  <c r="G321" i="13"/>
  <c r="F321" i="13"/>
  <c r="E321" i="13"/>
  <c r="G320" i="13"/>
  <c r="F320" i="13"/>
  <c r="E320" i="13"/>
  <c r="G319" i="13"/>
  <c r="F319" i="13"/>
  <c r="E319" i="13"/>
  <c r="G318" i="13"/>
  <c r="F318" i="13"/>
  <c r="E318" i="13"/>
  <c r="G317" i="13"/>
  <c r="F317" i="13"/>
  <c r="E317" i="13"/>
  <c r="G316" i="13"/>
  <c r="F316" i="13"/>
  <c r="E316" i="13"/>
  <c r="G315" i="13"/>
  <c r="F315" i="13"/>
  <c r="E315" i="13"/>
  <c r="G314" i="13"/>
  <c r="F314" i="13"/>
  <c r="E314" i="13"/>
  <c r="G313" i="13"/>
  <c r="F313" i="13"/>
  <c r="E313" i="13"/>
  <c r="G312" i="13"/>
  <c r="F312" i="13"/>
  <c r="E312" i="13"/>
  <c r="G311" i="13"/>
  <c r="F311" i="13"/>
  <c r="E311" i="13"/>
  <c r="G310" i="13"/>
  <c r="F310" i="13"/>
  <c r="E310" i="13"/>
  <c r="G309" i="13"/>
  <c r="F309" i="13"/>
  <c r="E309" i="13"/>
  <c r="G308" i="13"/>
  <c r="F308" i="13"/>
  <c r="E308" i="13"/>
  <c r="G307" i="13"/>
  <c r="F307" i="13"/>
  <c r="E307" i="13"/>
  <c r="G306" i="13"/>
  <c r="F306" i="13"/>
  <c r="E306" i="13"/>
  <c r="G305" i="13"/>
  <c r="F305" i="13"/>
  <c r="E305" i="13"/>
  <c r="G304" i="13"/>
  <c r="F304" i="13"/>
  <c r="E304" i="13"/>
  <c r="G303" i="13"/>
  <c r="F303" i="13"/>
  <c r="E303" i="13"/>
  <c r="G302" i="13"/>
  <c r="F302" i="13"/>
  <c r="E302" i="13"/>
  <c r="G301" i="13"/>
  <c r="F301" i="13"/>
  <c r="E301" i="13"/>
  <c r="G300" i="13"/>
  <c r="F300" i="13"/>
  <c r="E300" i="13"/>
  <c r="G299" i="13"/>
  <c r="F299" i="13"/>
  <c r="E299" i="13"/>
  <c r="G298" i="13"/>
  <c r="F298" i="13"/>
  <c r="E298" i="13"/>
  <c r="G297" i="13"/>
  <c r="F297" i="13"/>
  <c r="E297" i="13"/>
  <c r="G296" i="13"/>
  <c r="F296" i="13"/>
  <c r="E296" i="13"/>
  <c r="G295" i="13"/>
  <c r="F295" i="13"/>
  <c r="E295" i="13"/>
  <c r="G294" i="13"/>
  <c r="F294" i="13"/>
  <c r="E294" i="13"/>
  <c r="G293" i="13"/>
  <c r="F293" i="13"/>
  <c r="E293" i="13"/>
  <c r="G292" i="13"/>
  <c r="F292" i="13"/>
  <c r="E292" i="13"/>
  <c r="G291" i="13"/>
  <c r="F291" i="13"/>
  <c r="E291" i="13"/>
  <c r="G290" i="13"/>
  <c r="F290" i="13"/>
  <c r="E290" i="13"/>
  <c r="G289" i="13"/>
  <c r="F289" i="13"/>
  <c r="E289" i="13"/>
  <c r="G288" i="13"/>
  <c r="F288" i="13"/>
  <c r="E288" i="13"/>
  <c r="G287" i="13"/>
  <c r="F287" i="13"/>
  <c r="E287" i="13"/>
  <c r="G286" i="13"/>
  <c r="F286" i="13"/>
  <c r="E286" i="13"/>
  <c r="G285" i="13"/>
  <c r="F285" i="13"/>
  <c r="E285" i="13"/>
  <c r="G284" i="13"/>
  <c r="F284" i="13"/>
  <c r="E284" i="13"/>
  <c r="G283" i="13"/>
  <c r="F283" i="13"/>
  <c r="E283" i="13"/>
  <c r="G282" i="13"/>
  <c r="F282" i="13"/>
  <c r="E282" i="13"/>
  <c r="G281" i="13"/>
  <c r="F281" i="13"/>
  <c r="E281" i="13"/>
  <c r="G280" i="13"/>
  <c r="F280" i="13"/>
  <c r="E280" i="13"/>
  <c r="G279" i="13"/>
  <c r="F279" i="13"/>
  <c r="E279" i="13"/>
  <c r="G278" i="13"/>
  <c r="F278" i="13"/>
  <c r="E278" i="13"/>
  <c r="G277" i="13"/>
  <c r="F277" i="13"/>
  <c r="E277" i="13"/>
  <c r="G276" i="13"/>
  <c r="F276" i="13"/>
  <c r="E276" i="13"/>
  <c r="G275" i="13"/>
  <c r="F275" i="13"/>
  <c r="E275" i="13"/>
  <c r="G274" i="13"/>
  <c r="F274" i="13"/>
  <c r="E274" i="13"/>
  <c r="G273" i="13"/>
  <c r="F273" i="13"/>
  <c r="E273" i="13"/>
  <c r="G272" i="13"/>
  <c r="F272" i="13"/>
  <c r="E272" i="13"/>
  <c r="G271" i="13"/>
  <c r="F271" i="13"/>
  <c r="E271" i="13"/>
  <c r="G270" i="13"/>
  <c r="F270" i="13"/>
  <c r="E270" i="13"/>
  <c r="G269" i="13"/>
  <c r="F269" i="13"/>
  <c r="E269" i="13"/>
  <c r="G268" i="13"/>
  <c r="F268" i="13"/>
  <c r="E268" i="13"/>
  <c r="G267" i="13"/>
  <c r="F267" i="13"/>
  <c r="E267" i="13"/>
  <c r="G266" i="13"/>
  <c r="F266" i="13"/>
  <c r="E266" i="13"/>
  <c r="G265" i="13"/>
  <c r="F265" i="13"/>
  <c r="E265" i="13"/>
  <c r="G264" i="13"/>
  <c r="F264" i="13"/>
  <c r="E264" i="13"/>
  <c r="G263" i="13"/>
  <c r="F263" i="13"/>
  <c r="E263" i="13"/>
  <c r="G262" i="13"/>
  <c r="F262" i="13"/>
  <c r="E262" i="13"/>
  <c r="G261" i="13"/>
  <c r="F261" i="13"/>
  <c r="E261" i="13"/>
  <c r="G260" i="13"/>
  <c r="F260" i="13"/>
  <c r="E260" i="13"/>
  <c r="G259" i="13"/>
  <c r="F259" i="13"/>
  <c r="E259" i="13"/>
  <c r="G258" i="13"/>
  <c r="F258" i="13"/>
  <c r="E258" i="13"/>
  <c r="G257" i="13"/>
  <c r="F257" i="13"/>
  <c r="E257" i="13"/>
  <c r="G256" i="13"/>
  <c r="F256" i="13"/>
  <c r="E256" i="13"/>
  <c r="G255" i="13"/>
  <c r="F255" i="13"/>
  <c r="E255" i="13"/>
  <c r="G254" i="13"/>
  <c r="F254" i="13"/>
  <c r="E254" i="13"/>
  <c r="G253" i="13"/>
  <c r="F253" i="13"/>
  <c r="E253" i="13"/>
  <c r="G252" i="13"/>
  <c r="F252" i="13"/>
  <c r="E252" i="13"/>
  <c r="G251" i="13"/>
  <c r="F251" i="13"/>
  <c r="E251" i="13"/>
  <c r="G250" i="13"/>
  <c r="F250" i="13"/>
  <c r="E250" i="13"/>
  <c r="G249" i="13"/>
  <c r="F249" i="13"/>
  <c r="E249" i="13"/>
  <c r="G248" i="13"/>
  <c r="F248" i="13"/>
  <c r="E248" i="13"/>
  <c r="G247" i="13"/>
  <c r="F247" i="13"/>
  <c r="E247" i="13"/>
  <c r="G246" i="13"/>
  <c r="F246" i="13"/>
  <c r="E246" i="13"/>
  <c r="G245" i="13"/>
  <c r="F245" i="13"/>
  <c r="E245" i="13"/>
  <c r="G244" i="13"/>
  <c r="F244" i="13"/>
  <c r="E244" i="13"/>
  <c r="G243" i="13"/>
  <c r="F243" i="13"/>
  <c r="E243" i="13"/>
  <c r="G242" i="13"/>
  <c r="F242" i="13"/>
  <c r="E242" i="13"/>
  <c r="G241" i="13"/>
  <c r="F241" i="13"/>
  <c r="E241" i="13"/>
  <c r="G240" i="13"/>
  <c r="F240" i="13"/>
  <c r="E240" i="13"/>
  <c r="G239" i="13"/>
  <c r="F239" i="13"/>
  <c r="E239" i="13"/>
  <c r="G238" i="13"/>
  <c r="F238" i="13"/>
  <c r="E238" i="13"/>
  <c r="G237" i="13"/>
  <c r="F237" i="13"/>
  <c r="E237" i="13"/>
  <c r="G236" i="13"/>
  <c r="F236" i="13"/>
  <c r="E236" i="13"/>
  <c r="G235" i="13"/>
  <c r="F235" i="13"/>
  <c r="E235" i="13"/>
  <c r="G234" i="13"/>
  <c r="F234" i="13"/>
  <c r="E234" i="13"/>
  <c r="G233" i="13"/>
  <c r="F233" i="13"/>
  <c r="E233" i="13"/>
  <c r="G232" i="13"/>
  <c r="F232" i="13"/>
  <c r="E232" i="13"/>
  <c r="G231" i="13"/>
  <c r="F231" i="13"/>
  <c r="E231" i="13"/>
  <c r="G230" i="13"/>
  <c r="F230" i="13"/>
  <c r="E230" i="13"/>
  <c r="G229" i="13"/>
  <c r="F229" i="13"/>
  <c r="E229" i="13"/>
  <c r="G228" i="13"/>
  <c r="F228" i="13"/>
  <c r="E228" i="13"/>
  <c r="G227" i="13"/>
  <c r="F227" i="13"/>
  <c r="E227" i="13"/>
  <c r="G226" i="13"/>
  <c r="F226" i="13"/>
  <c r="E226" i="13"/>
  <c r="G225" i="13"/>
  <c r="F225" i="13"/>
  <c r="E225" i="13"/>
  <c r="G224" i="13"/>
  <c r="F224" i="13"/>
  <c r="E224" i="13"/>
  <c r="G223" i="13"/>
  <c r="F223" i="13"/>
  <c r="E223" i="13"/>
  <c r="G222" i="13"/>
  <c r="F222" i="13"/>
  <c r="E222" i="13"/>
  <c r="G221" i="13"/>
  <c r="F221" i="13"/>
  <c r="E221" i="13"/>
  <c r="G220" i="13"/>
  <c r="F220" i="13"/>
  <c r="E220" i="13"/>
  <c r="G219" i="13"/>
  <c r="F219" i="13"/>
  <c r="E219" i="13"/>
  <c r="G218" i="13"/>
  <c r="F218" i="13"/>
  <c r="E218" i="13"/>
  <c r="G217" i="13"/>
  <c r="F217" i="13"/>
  <c r="E217" i="13"/>
  <c r="G216" i="13"/>
  <c r="F216" i="13"/>
  <c r="E216" i="13"/>
  <c r="G215" i="13"/>
  <c r="F215" i="13"/>
  <c r="E215" i="13"/>
  <c r="G214" i="13"/>
  <c r="F214" i="13"/>
  <c r="E214" i="13"/>
  <c r="G213" i="13"/>
  <c r="F213" i="13"/>
  <c r="E213" i="13"/>
  <c r="G212" i="13"/>
  <c r="F212" i="13"/>
  <c r="E212" i="13"/>
  <c r="G211" i="13"/>
  <c r="F211" i="13"/>
  <c r="E211" i="13"/>
  <c r="G210" i="13"/>
  <c r="F210" i="13"/>
  <c r="E210" i="13"/>
  <c r="G209" i="13"/>
  <c r="F209" i="13"/>
  <c r="E209" i="13"/>
  <c r="G208" i="13"/>
  <c r="F208" i="13"/>
  <c r="E208" i="13"/>
  <c r="G207" i="13"/>
  <c r="F207" i="13"/>
  <c r="E207" i="13"/>
  <c r="G206" i="13"/>
  <c r="F206" i="13"/>
  <c r="E206" i="13"/>
  <c r="G205" i="13"/>
  <c r="F205" i="13"/>
  <c r="E205" i="13"/>
  <c r="G204" i="13"/>
  <c r="F204" i="13"/>
  <c r="E204" i="13"/>
  <c r="G203" i="13"/>
  <c r="F203" i="13"/>
  <c r="E203" i="13"/>
  <c r="G202" i="13"/>
  <c r="F202" i="13"/>
  <c r="E202" i="13"/>
  <c r="G201" i="13"/>
  <c r="F201" i="13"/>
  <c r="E201" i="13"/>
  <c r="G200" i="13"/>
  <c r="F200" i="13"/>
  <c r="E200" i="13"/>
  <c r="G199" i="13"/>
  <c r="F199" i="13"/>
  <c r="E199" i="13"/>
  <c r="G198" i="13"/>
  <c r="F198" i="13"/>
  <c r="E198" i="13"/>
  <c r="G197" i="13"/>
  <c r="F197" i="13"/>
  <c r="E197" i="13"/>
  <c r="G196" i="13"/>
  <c r="F196" i="13"/>
  <c r="E196" i="13"/>
  <c r="G195" i="13"/>
  <c r="F195" i="13"/>
  <c r="E195" i="13"/>
  <c r="G194" i="13"/>
  <c r="F194" i="13"/>
  <c r="E194" i="13"/>
  <c r="G193" i="13"/>
  <c r="F193" i="13"/>
  <c r="E193" i="13"/>
  <c r="G192" i="13"/>
  <c r="F192" i="13"/>
  <c r="E192" i="13"/>
  <c r="G191" i="13"/>
  <c r="F191" i="13"/>
  <c r="E191" i="13"/>
  <c r="G190" i="13"/>
  <c r="F190" i="13"/>
  <c r="E190" i="13"/>
  <c r="G189" i="13"/>
  <c r="F189" i="13"/>
  <c r="E189" i="13"/>
  <c r="G188" i="13"/>
  <c r="F188" i="13"/>
  <c r="E188" i="13"/>
  <c r="G187" i="13"/>
  <c r="F187" i="13"/>
  <c r="E187" i="13"/>
  <c r="G186" i="13"/>
  <c r="F186" i="13"/>
  <c r="E186" i="13"/>
  <c r="G185" i="13"/>
  <c r="F185" i="13"/>
  <c r="E185" i="13"/>
  <c r="G184" i="13"/>
  <c r="F184" i="13"/>
  <c r="E184" i="13"/>
  <c r="G183" i="13"/>
  <c r="F183" i="13"/>
  <c r="E183" i="13"/>
  <c r="G182" i="13"/>
  <c r="F182" i="13"/>
  <c r="E182" i="13"/>
  <c r="G181" i="13"/>
  <c r="F181" i="13"/>
  <c r="E181" i="13"/>
  <c r="G180" i="13"/>
  <c r="F180" i="13"/>
  <c r="E180" i="13"/>
  <c r="G179" i="13"/>
  <c r="F179" i="13"/>
  <c r="E179" i="13"/>
  <c r="G178" i="13"/>
  <c r="F178" i="13"/>
  <c r="E178" i="13"/>
  <c r="G177" i="13"/>
  <c r="F177" i="13"/>
  <c r="E177" i="13"/>
  <c r="G176" i="13"/>
  <c r="F176" i="13"/>
  <c r="E176" i="13"/>
  <c r="G175" i="13"/>
  <c r="F175" i="13"/>
  <c r="E175" i="13"/>
  <c r="G174" i="13"/>
  <c r="F174" i="13"/>
  <c r="E174" i="13"/>
  <c r="G173" i="13"/>
  <c r="F173" i="13"/>
  <c r="E173" i="13"/>
  <c r="G172" i="13"/>
  <c r="F172" i="13"/>
  <c r="E172" i="13"/>
  <c r="G171" i="13"/>
  <c r="F171" i="13"/>
  <c r="E171" i="13"/>
  <c r="G170" i="13"/>
  <c r="F170" i="13"/>
  <c r="E170" i="13"/>
  <c r="G169" i="13"/>
  <c r="F169" i="13"/>
  <c r="E169" i="13"/>
  <c r="G168" i="13"/>
  <c r="F168" i="13"/>
  <c r="E168" i="13"/>
  <c r="G167" i="13"/>
  <c r="F167" i="13"/>
  <c r="E167" i="13"/>
  <c r="G166" i="13"/>
  <c r="F166" i="13"/>
  <c r="E166" i="13"/>
  <c r="G165" i="13"/>
  <c r="F165" i="13"/>
  <c r="E165" i="13"/>
  <c r="G164" i="13"/>
  <c r="F164" i="13"/>
  <c r="E164" i="13"/>
  <c r="G163" i="13"/>
  <c r="F163" i="13"/>
  <c r="E163" i="13"/>
  <c r="G162" i="13"/>
  <c r="F162" i="13"/>
  <c r="E162" i="13"/>
  <c r="G161" i="13"/>
  <c r="F161" i="13"/>
  <c r="E161" i="13"/>
  <c r="G160" i="13"/>
  <c r="F160" i="13"/>
  <c r="E160" i="13"/>
  <c r="G159" i="13"/>
  <c r="F159" i="13"/>
  <c r="E159" i="13"/>
  <c r="G158" i="13"/>
  <c r="F158" i="13"/>
  <c r="E158" i="13"/>
  <c r="G157" i="13"/>
  <c r="F157" i="13"/>
  <c r="E157" i="13"/>
  <c r="G156" i="13"/>
  <c r="F156" i="13"/>
  <c r="E156" i="13"/>
  <c r="G155" i="13"/>
  <c r="F155" i="13"/>
  <c r="E155" i="13"/>
  <c r="G154" i="13"/>
  <c r="F154" i="13"/>
  <c r="E154" i="13"/>
  <c r="G153" i="13"/>
  <c r="F153" i="13"/>
  <c r="E153" i="13"/>
  <c r="G152" i="13"/>
  <c r="F152" i="13"/>
  <c r="E152" i="13"/>
  <c r="G151" i="13"/>
  <c r="F151" i="13"/>
  <c r="E151" i="13"/>
  <c r="G150" i="13"/>
  <c r="F150" i="13"/>
  <c r="E150" i="13"/>
  <c r="G149" i="13"/>
  <c r="F149" i="13"/>
  <c r="E149" i="13"/>
  <c r="G148" i="13"/>
  <c r="F148" i="13"/>
  <c r="E148" i="13"/>
  <c r="G147" i="13"/>
  <c r="F147" i="13"/>
  <c r="E147" i="13"/>
  <c r="G146" i="13"/>
  <c r="F146" i="13"/>
  <c r="E146" i="13"/>
  <c r="G145" i="13"/>
  <c r="F145" i="13"/>
  <c r="E145" i="13"/>
  <c r="G144" i="13"/>
  <c r="F144" i="13"/>
  <c r="E144" i="13"/>
  <c r="G143" i="13"/>
  <c r="F143" i="13"/>
  <c r="E143" i="13"/>
  <c r="G142" i="13"/>
  <c r="F142" i="13"/>
  <c r="E142" i="13"/>
  <c r="G141" i="13"/>
  <c r="F141" i="13"/>
  <c r="E141" i="13"/>
  <c r="G140" i="13"/>
  <c r="F140" i="13"/>
  <c r="E140" i="13"/>
  <c r="G139" i="13"/>
  <c r="F139" i="13"/>
  <c r="E139" i="13"/>
  <c r="G138" i="13"/>
  <c r="F138" i="13"/>
  <c r="E138" i="13"/>
  <c r="G137" i="13"/>
  <c r="F137" i="13"/>
  <c r="E137" i="13"/>
  <c r="G136" i="13"/>
  <c r="F136" i="13"/>
  <c r="E136" i="13"/>
  <c r="G135" i="13"/>
  <c r="F135" i="13"/>
  <c r="E135" i="13"/>
  <c r="G134" i="13"/>
  <c r="F134" i="13"/>
  <c r="E134" i="13"/>
  <c r="G133" i="13"/>
  <c r="F133" i="13"/>
  <c r="E133" i="13"/>
  <c r="G132" i="13"/>
  <c r="F132" i="13"/>
  <c r="E132" i="13"/>
  <c r="G131" i="13"/>
  <c r="F131" i="13"/>
  <c r="E131" i="13"/>
  <c r="G130" i="13"/>
  <c r="F130" i="13"/>
  <c r="E130" i="13"/>
  <c r="G129" i="13"/>
  <c r="F129" i="13"/>
  <c r="E129" i="13"/>
  <c r="G128" i="13"/>
  <c r="F128" i="13"/>
  <c r="E128" i="13"/>
  <c r="G127" i="13"/>
  <c r="F127" i="13"/>
  <c r="E127" i="13"/>
  <c r="G126" i="13"/>
  <c r="F126" i="13"/>
  <c r="E126" i="13"/>
  <c r="G125" i="13"/>
  <c r="F125" i="13"/>
  <c r="E125" i="13"/>
  <c r="G124" i="13"/>
  <c r="F124" i="13"/>
  <c r="E124" i="13"/>
  <c r="G123" i="13"/>
  <c r="F123" i="13"/>
  <c r="E123" i="13"/>
  <c r="G122" i="13"/>
  <c r="F122" i="13"/>
  <c r="E122" i="13"/>
  <c r="G121" i="13"/>
  <c r="F121" i="13"/>
  <c r="E121" i="13"/>
  <c r="G120" i="13"/>
  <c r="F120" i="13"/>
  <c r="E120" i="13"/>
  <c r="G119" i="13"/>
  <c r="F119" i="13"/>
  <c r="E119" i="13"/>
  <c r="G118" i="13"/>
  <c r="F118" i="13"/>
  <c r="E118" i="13"/>
  <c r="G117" i="13"/>
  <c r="F117" i="13"/>
  <c r="E117" i="13"/>
  <c r="G116" i="13"/>
  <c r="F116" i="13"/>
  <c r="E116" i="13"/>
  <c r="G115" i="13"/>
  <c r="F115" i="13"/>
  <c r="E115" i="13"/>
  <c r="G114" i="13"/>
  <c r="F114" i="13"/>
  <c r="E114" i="13"/>
  <c r="G113" i="13"/>
  <c r="F113" i="13"/>
  <c r="E113" i="13"/>
  <c r="G112" i="13"/>
  <c r="F112" i="13"/>
  <c r="E112" i="13"/>
  <c r="G111" i="13"/>
  <c r="F111" i="13"/>
  <c r="E111" i="13"/>
  <c r="G110" i="13"/>
  <c r="F110" i="13"/>
  <c r="E110" i="13"/>
  <c r="G109" i="13"/>
  <c r="F109" i="13"/>
  <c r="E109" i="13"/>
  <c r="G108" i="13"/>
  <c r="F108" i="13"/>
  <c r="E108" i="13"/>
  <c r="G107" i="13"/>
  <c r="F107" i="13"/>
  <c r="E107" i="13"/>
  <c r="G106" i="13"/>
  <c r="F106" i="13"/>
  <c r="E106" i="13"/>
  <c r="G105" i="13"/>
  <c r="F105" i="13"/>
  <c r="E105" i="13"/>
  <c r="G104" i="13"/>
  <c r="F104" i="13"/>
  <c r="E104" i="13"/>
  <c r="G103" i="13"/>
  <c r="F103" i="13"/>
  <c r="E103" i="13"/>
  <c r="G102" i="13"/>
  <c r="F102" i="13"/>
  <c r="E102" i="13"/>
  <c r="G101" i="13"/>
  <c r="F101" i="13"/>
  <c r="E101" i="13"/>
  <c r="G100" i="13"/>
  <c r="F100" i="13"/>
  <c r="E100" i="13"/>
  <c r="G99" i="13"/>
  <c r="F99" i="13"/>
  <c r="E99" i="13"/>
  <c r="G98" i="13"/>
  <c r="F98" i="13"/>
  <c r="E98" i="13"/>
  <c r="G97" i="13"/>
  <c r="F97" i="13"/>
  <c r="E97" i="13"/>
  <c r="G96" i="13"/>
  <c r="F96" i="13"/>
  <c r="E96" i="13"/>
  <c r="G95" i="13"/>
  <c r="F95" i="13"/>
  <c r="E95" i="13"/>
  <c r="G94" i="13"/>
  <c r="F94" i="13"/>
  <c r="E94" i="13"/>
  <c r="G93" i="13"/>
  <c r="F93" i="13"/>
  <c r="E93" i="13"/>
  <c r="G92" i="13"/>
  <c r="F92" i="13"/>
  <c r="E92" i="13"/>
  <c r="G91" i="13"/>
  <c r="F91" i="13"/>
  <c r="E91" i="13"/>
  <c r="G90" i="13"/>
  <c r="F90" i="13"/>
  <c r="E90" i="13"/>
  <c r="G89" i="13"/>
  <c r="F89" i="13"/>
  <c r="E89" i="13"/>
  <c r="G88" i="13"/>
  <c r="F88" i="13"/>
  <c r="E88" i="13"/>
  <c r="G87" i="13"/>
  <c r="F87" i="13"/>
  <c r="E87" i="13"/>
  <c r="G86" i="13"/>
  <c r="F86" i="13"/>
  <c r="E86" i="13"/>
  <c r="G85" i="13"/>
  <c r="F85" i="13"/>
  <c r="E85" i="13"/>
  <c r="G84" i="13"/>
  <c r="F84" i="13"/>
  <c r="E84" i="13"/>
  <c r="G83" i="13"/>
  <c r="F83" i="13"/>
  <c r="E83" i="13"/>
  <c r="G82" i="13"/>
  <c r="F82" i="13"/>
  <c r="E82" i="13"/>
  <c r="G81" i="13"/>
  <c r="F81" i="13"/>
  <c r="E81" i="13"/>
  <c r="G80" i="13"/>
  <c r="F80" i="13"/>
  <c r="E80" i="13"/>
  <c r="G79" i="13"/>
  <c r="F79" i="13"/>
  <c r="E79" i="13"/>
  <c r="G78" i="13"/>
  <c r="F78" i="13"/>
  <c r="E78" i="13"/>
  <c r="G77" i="13"/>
  <c r="F77" i="13"/>
  <c r="E77" i="13"/>
  <c r="G76" i="13"/>
  <c r="F76" i="13"/>
  <c r="E76" i="13"/>
  <c r="G75" i="13"/>
  <c r="F75" i="13"/>
  <c r="E75" i="13"/>
  <c r="G74" i="13"/>
  <c r="F74" i="13"/>
  <c r="E74" i="13"/>
  <c r="G73" i="13"/>
  <c r="F73" i="13"/>
  <c r="E73" i="13"/>
  <c r="G72" i="13"/>
  <c r="F72" i="13"/>
  <c r="E72" i="13"/>
  <c r="G71" i="13"/>
  <c r="F71" i="13"/>
  <c r="E71" i="13"/>
  <c r="G70" i="13"/>
  <c r="F70" i="13"/>
  <c r="E70" i="13"/>
  <c r="G69" i="13"/>
  <c r="F69" i="13"/>
  <c r="E69" i="13"/>
  <c r="G68" i="13"/>
  <c r="F68" i="13"/>
  <c r="E68" i="13"/>
  <c r="G67" i="13"/>
  <c r="F67" i="13"/>
  <c r="E67" i="13"/>
  <c r="G66" i="13"/>
  <c r="F66" i="13"/>
  <c r="E66" i="13"/>
  <c r="G65" i="13"/>
  <c r="F65" i="13"/>
  <c r="E65" i="13"/>
  <c r="G64" i="13"/>
  <c r="F64" i="13"/>
  <c r="E64" i="13"/>
  <c r="G63" i="13"/>
  <c r="F63" i="13"/>
  <c r="E63" i="13"/>
  <c r="G62" i="13"/>
  <c r="F62" i="13"/>
  <c r="E62" i="13"/>
  <c r="G61" i="13"/>
  <c r="F61" i="13"/>
  <c r="E61" i="13"/>
  <c r="G60" i="13"/>
  <c r="F60" i="13"/>
  <c r="E60" i="13"/>
  <c r="G59" i="13"/>
  <c r="F59" i="13"/>
  <c r="E59" i="13"/>
  <c r="G58" i="13"/>
  <c r="F58" i="13"/>
  <c r="E58" i="13"/>
  <c r="G57" i="13"/>
  <c r="F57" i="13"/>
  <c r="E57" i="13"/>
  <c r="G56" i="13"/>
  <c r="F56" i="13"/>
  <c r="E56" i="13"/>
  <c r="G55" i="13"/>
  <c r="F55" i="13"/>
  <c r="E55" i="13"/>
  <c r="G54" i="13"/>
  <c r="F54" i="13"/>
  <c r="E54" i="13"/>
  <c r="G53" i="13"/>
  <c r="F53" i="13"/>
  <c r="E53" i="13"/>
  <c r="G52" i="13"/>
  <c r="F52" i="13"/>
  <c r="E52" i="13"/>
  <c r="G51" i="13"/>
  <c r="F51" i="13"/>
  <c r="E51" i="13"/>
  <c r="G50" i="13"/>
  <c r="F50" i="13"/>
  <c r="E50" i="13"/>
  <c r="G49" i="13"/>
  <c r="F49" i="13"/>
  <c r="E49" i="13"/>
  <c r="G48" i="13"/>
  <c r="F48" i="13"/>
  <c r="E48" i="13"/>
  <c r="G47" i="13"/>
  <c r="F47" i="13"/>
  <c r="E47" i="13"/>
  <c r="G46" i="13"/>
  <c r="F46" i="13"/>
  <c r="E46" i="13"/>
  <c r="G45" i="13"/>
  <c r="F45" i="13"/>
  <c r="E45" i="13"/>
  <c r="G44" i="13"/>
  <c r="F44" i="13"/>
  <c r="E44" i="13"/>
  <c r="G43" i="13"/>
  <c r="F43" i="13"/>
  <c r="E43" i="13"/>
  <c r="G42" i="13"/>
  <c r="F42" i="13"/>
  <c r="E42" i="13"/>
  <c r="G41" i="13"/>
  <c r="F41" i="13"/>
  <c r="E41" i="13"/>
  <c r="G40" i="13"/>
  <c r="F40" i="13"/>
  <c r="E40" i="13"/>
  <c r="G39" i="13"/>
  <c r="F39" i="13"/>
  <c r="E39" i="13"/>
  <c r="G38" i="13"/>
  <c r="F38" i="13"/>
  <c r="E38" i="13"/>
  <c r="G37" i="13"/>
  <c r="F37" i="13"/>
  <c r="E37" i="13"/>
  <c r="G36" i="13"/>
  <c r="F36" i="13"/>
  <c r="E36" i="13"/>
  <c r="G35" i="13"/>
  <c r="F35" i="13"/>
  <c r="E35" i="13"/>
  <c r="G34" i="13"/>
  <c r="F34" i="13"/>
  <c r="E34" i="13"/>
  <c r="G33" i="13"/>
  <c r="F33" i="13"/>
  <c r="E33" i="13"/>
  <c r="G32" i="13"/>
  <c r="F32" i="13"/>
  <c r="E32" i="13"/>
  <c r="G31" i="13"/>
  <c r="F31" i="13"/>
  <c r="E31" i="13"/>
  <c r="G30" i="13"/>
  <c r="F30" i="13"/>
  <c r="E30" i="13"/>
  <c r="G29" i="13"/>
  <c r="F29" i="13"/>
  <c r="E29" i="13"/>
  <c r="G28" i="13"/>
  <c r="F28" i="13"/>
  <c r="E28" i="13"/>
  <c r="G27" i="13"/>
  <c r="F27" i="13"/>
  <c r="E27" i="13"/>
  <c r="G26" i="13"/>
  <c r="F26" i="13"/>
  <c r="E26" i="13"/>
  <c r="G25" i="13"/>
  <c r="F25" i="13"/>
  <c r="E25" i="13"/>
  <c r="G24" i="13"/>
  <c r="F24" i="13"/>
  <c r="E24" i="13"/>
  <c r="G23" i="13"/>
  <c r="F23" i="13"/>
  <c r="E23" i="13"/>
  <c r="G22" i="13"/>
  <c r="F22" i="13"/>
  <c r="E22" i="13"/>
  <c r="G21" i="13"/>
  <c r="F21" i="13"/>
  <c r="E21" i="13"/>
  <c r="G20" i="13"/>
  <c r="F20" i="13"/>
  <c r="E20" i="13"/>
  <c r="G19" i="13"/>
  <c r="F19" i="13"/>
  <c r="E19" i="13"/>
  <c r="G18" i="13"/>
  <c r="F18" i="13"/>
  <c r="E18" i="13"/>
  <c r="G17" i="13"/>
  <c r="F17" i="13"/>
  <c r="E17" i="13"/>
  <c r="G16" i="13"/>
  <c r="F16" i="13"/>
  <c r="E16" i="13"/>
  <c r="G15" i="13"/>
  <c r="F15" i="13"/>
  <c r="E15" i="13"/>
  <c r="G14" i="13"/>
  <c r="F14" i="13"/>
  <c r="E14" i="13"/>
  <c r="G13" i="13"/>
  <c r="F13" i="13"/>
  <c r="E13" i="13"/>
  <c r="G12" i="13"/>
  <c r="F12" i="13"/>
  <c r="E12" i="13"/>
  <c r="G11" i="13"/>
  <c r="F11" i="13"/>
  <c r="E11" i="13"/>
  <c r="G10" i="13"/>
  <c r="F10" i="13"/>
  <c r="E10" i="13"/>
  <c r="G9" i="13"/>
  <c r="F9" i="13"/>
  <c r="E9" i="13"/>
  <c r="G8" i="13"/>
  <c r="F8" i="13"/>
  <c r="E8" i="13"/>
  <c r="G7" i="13"/>
  <c r="F7" i="13"/>
  <c r="E7" i="13"/>
  <c r="G6" i="13"/>
  <c r="F6" i="13"/>
  <c r="E6" i="13"/>
  <c r="G5" i="13"/>
  <c r="F5" i="13"/>
  <c r="E5" i="13"/>
  <c r="G4" i="13"/>
  <c r="F4" i="13"/>
  <c r="E4" i="13"/>
  <c r="G3" i="13"/>
  <c r="F3" i="13"/>
  <c r="E3" i="13"/>
  <c r="G2" i="13"/>
  <c r="F2" i="13"/>
  <c r="E2" i="13"/>
  <c r="B102" i="15"/>
  <c r="B101" i="15"/>
  <c r="B100" i="15"/>
  <c r="B99" i="15"/>
  <c r="B98" i="15"/>
  <c r="B97" i="15"/>
  <c r="B96" i="15"/>
  <c r="B95" i="15"/>
  <c r="B94" i="15"/>
  <c r="B93" i="15"/>
  <c r="B92" i="15"/>
  <c r="B91" i="15"/>
  <c r="B90" i="15"/>
  <c r="B89" i="15"/>
  <c r="B88" i="15"/>
  <c r="B87" i="15"/>
  <c r="B86" i="15"/>
  <c r="B85" i="15"/>
  <c r="B84" i="15"/>
  <c r="B83" i="15"/>
  <c r="B82" i="15"/>
  <c r="B81" i="15"/>
  <c r="B80" i="15"/>
  <c r="B79" i="15"/>
  <c r="B78" i="15"/>
  <c r="B77" i="15"/>
  <c r="B76" i="15"/>
  <c r="B75" i="15"/>
  <c r="B74" i="15"/>
  <c r="B73" i="15"/>
  <c r="B72" i="15"/>
  <c r="B71" i="15"/>
  <c r="B70" i="15"/>
  <c r="B69" i="15"/>
  <c r="B68" i="15"/>
  <c r="B67" i="15"/>
  <c r="B66" i="15"/>
  <c r="B65" i="15"/>
  <c r="B64" i="15"/>
  <c r="B63" i="15"/>
  <c r="B62" i="15"/>
  <c r="B61" i="15"/>
  <c r="B60" i="15"/>
  <c r="B59" i="15"/>
  <c r="B58" i="15"/>
  <c r="B57" i="15"/>
  <c r="B56" i="15"/>
  <c r="B55" i="15"/>
  <c r="B54" i="15"/>
  <c r="B53" i="15"/>
  <c r="B52" i="15"/>
  <c r="B51" i="15"/>
  <c r="B50" i="15"/>
  <c r="B49" i="15"/>
  <c r="B48" i="15"/>
  <c r="B47" i="15"/>
  <c r="B46" i="15"/>
  <c r="B45" i="15"/>
  <c r="B44" i="15"/>
  <c r="B43" i="15"/>
  <c r="B42" i="15"/>
  <c r="B41" i="15"/>
  <c r="B40" i="15"/>
  <c r="B39" i="15"/>
  <c r="B38" i="15"/>
  <c r="B37" i="15"/>
  <c r="B36" i="15"/>
  <c r="B35" i="15"/>
  <c r="B34" i="15"/>
  <c r="B33" i="15"/>
  <c r="B32" i="15"/>
  <c r="B31" i="15"/>
  <c r="B30" i="15"/>
  <c r="B29" i="15"/>
  <c r="B28" i="15"/>
  <c r="B27" i="15"/>
  <c r="B26" i="15"/>
  <c r="B25" i="15"/>
  <c r="B24" i="15"/>
  <c r="B23" i="15"/>
  <c r="B22" i="15"/>
  <c r="B21" i="15"/>
  <c r="B20" i="15"/>
  <c r="B19" i="15"/>
  <c r="B18" i="15"/>
  <c r="B17" i="15"/>
  <c r="B16" i="15"/>
  <c r="B15" i="15"/>
  <c r="B14" i="15"/>
  <c r="B13" i="15"/>
  <c r="B12" i="15"/>
  <c r="B11" i="15"/>
  <c r="B10" i="15"/>
  <c r="B9" i="15"/>
  <c r="B8" i="15"/>
  <c r="B7" i="15"/>
  <c r="B6" i="15"/>
  <c r="B5" i="15"/>
  <c r="B4" i="15"/>
  <c r="B3" i="15"/>
  <c r="B2" i="15"/>
  <c r="B504" i="13"/>
  <c r="B503" i="13"/>
  <c r="B502" i="13"/>
  <c r="B501" i="13"/>
  <c r="B500" i="13"/>
  <c r="B499" i="13"/>
  <c r="B498" i="13"/>
  <c r="B497" i="13"/>
  <c r="B496" i="13"/>
  <c r="B495" i="13"/>
  <c r="B494" i="13"/>
  <c r="B493" i="13"/>
  <c r="B492" i="13"/>
  <c r="B491" i="13"/>
  <c r="B490" i="13"/>
  <c r="B489" i="13"/>
  <c r="B488" i="13"/>
  <c r="B487" i="13"/>
  <c r="B486" i="13"/>
  <c r="B485" i="13"/>
  <c r="B484" i="13"/>
  <c r="B483" i="13"/>
  <c r="B482" i="13"/>
  <c r="B481" i="13"/>
  <c r="B480" i="13"/>
  <c r="B479" i="13"/>
  <c r="B478" i="13"/>
  <c r="B477" i="13"/>
  <c r="B476" i="13"/>
  <c r="B475" i="13"/>
  <c r="B474" i="13"/>
  <c r="B473" i="13"/>
  <c r="B472" i="13"/>
  <c r="B471" i="13"/>
  <c r="B470" i="13"/>
  <c r="B469" i="13"/>
  <c r="B468" i="13"/>
  <c r="B467" i="13"/>
  <c r="B466" i="13"/>
  <c r="B465" i="13"/>
  <c r="B464" i="13"/>
  <c r="B463" i="13"/>
  <c r="B462" i="13"/>
  <c r="B461" i="13"/>
  <c r="B460" i="13"/>
  <c r="B459" i="13"/>
  <c r="B458" i="13"/>
  <c r="B457" i="13"/>
  <c r="B456" i="13"/>
  <c r="B455" i="13"/>
  <c r="B454" i="13"/>
  <c r="B453" i="13"/>
  <c r="B452" i="13"/>
  <c r="B451" i="13"/>
  <c r="B450" i="13"/>
  <c r="B449" i="13"/>
  <c r="B448" i="13"/>
  <c r="B447" i="13"/>
  <c r="B446" i="13"/>
  <c r="B445" i="13"/>
  <c r="B444" i="13"/>
  <c r="B443" i="13"/>
  <c r="B442" i="13"/>
  <c r="B441" i="13"/>
  <c r="B440" i="13"/>
  <c r="B439" i="13"/>
  <c r="B438" i="13"/>
  <c r="B437" i="13"/>
  <c r="B436" i="13"/>
  <c r="B435" i="13"/>
  <c r="B434" i="13"/>
  <c r="B433" i="13"/>
  <c r="B432" i="13"/>
  <c r="B431" i="13"/>
  <c r="B430" i="13"/>
  <c r="B429" i="13"/>
  <c r="B428" i="13"/>
  <c r="B427" i="13"/>
  <c r="B426" i="13"/>
  <c r="B425" i="13"/>
  <c r="B424" i="13"/>
  <c r="B423" i="13"/>
  <c r="B422" i="13"/>
  <c r="B421" i="13"/>
  <c r="B420" i="13"/>
  <c r="B419" i="13"/>
  <c r="B418" i="13"/>
  <c r="B417" i="13"/>
  <c r="B416" i="13"/>
  <c r="B415" i="13"/>
  <c r="B414" i="13"/>
  <c r="B413" i="13"/>
  <c r="B412" i="13"/>
  <c r="B411" i="13"/>
  <c r="B410" i="13"/>
  <c r="B409" i="13"/>
  <c r="B408" i="13"/>
  <c r="B407" i="13"/>
  <c r="B406" i="13"/>
  <c r="B405" i="13"/>
  <c r="B404" i="13"/>
  <c r="B403" i="13"/>
  <c r="B402" i="13"/>
  <c r="B401" i="13"/>
  <c r="B400" i="13"/>
  <c r="B399" i="13"/>
  <c r="B398" i="13"/>
  <c r="B397" i="13"/>
  <c r="B396" i="13"/>
  <c r="B395" i="13"/>
  <c r="B394" i="13"/>
  <c r="B393" i="13"/>
  <c r="B392" i="13"/>
  <c r="B391" i="13"/>
  <c r="B390" i="13"/>
  <c r="B389" i="13"/>
  <c r="B388" i="13"/>
  <c r="B387" i="13"/>
  <c r="B386" i="13"/>
  <c r="B385" i="13"/>
  <c r="B384" i="13"/>
  <c r="B383" i="13"/>
  <c r="B382" i="13"/>
  <c r="B381" i="13"/>
  <c r="B380" i="13"/>
  <c r="B379" i="13"/>
  <c r="B378" i="13"/>
  <c r="B377" i="13"/>
  <c r="B376" i="13"/>
  <c r="B375" i="13"/>
  <c r="B374" i="13"/>
  <c r="B373" i="13"/>
  <c r="B372" i="13"/>
  <c r="B371" i="13"/>
  <c r="B370" i="13"/>
  <c r="B369" i="13"/>
  <c r="B368" i="13"/>
  <c r="B367" i="13"/>
  <c r="B366" i="13"/>
  <c r="B365" i="13"/>
  <c r="B364" i="13"/>
  <c r="B363" i="13"/>
  <c r="B362" i="13"/>
  <c r="B361" i="13"/>
  <c r="B360" i="13"/>
  <c r="B359" i="13"/>
  <c r="B358" i="13"/>
  <c r="B357" i="13"/>
  <c r="B356" i="13"/>
  <c r="B355" i="13"/>
  <c r="B354" i="13"/>
  <c r="B353" i="13"/>
  <c r="B352" i="13"/>
  <c r="B351" i="13"/>
  <c r="B350" i="13"/>
  <c r="B349" i="13"/>
  <c r="B348" i="13"/>
  <c r="B347" i="13"/>
  <c r="B346" i="13"/>
  <c r="B345" i="13"/>
  <c r="B344" i="13"/>
  <c r="B343" i="13"/>
  <c r="B342" i="13"/>
  <c r="B341" i="13"/>
  <c r="B340" i="13"/>
  <c r="B339" i="13"/>
  <c r="B338" i="13"/>
  <c r="B337" i="13"/>
  <c r="B336" i="13"/>
  <c r="B335" i="13"/>
  <c r="B334" i="13"/>
  <c r="B333" i="13"/>
  <c r="B332" i="13"/>
  <c r="B331" i="13"/>
  <c r="B330" i="13"/>
  <c r="B329" i="13"/>
  <c r="B328" i="13"/>
  <c r="B327" i="13"/>
  <c r="B326" i="13"/>
  <c r="B325" i="13"/>
  <c r="B324" i="13"/>
  <c r="B323" i="13"/>
  <c r="B322" i="13"/>
  <c r="B321" i="13"/>
  <c r="B320" i="13"/>
  <c r="B319" i="13"/>
  <c r="B318" i="13"/>
  <c r="B317" i="13"/>
  <c r="B316" i="13"/>
  <c r="B315" i="13"/>
  <c r="B314" i="13"/>
  <c r="B313" i="13"/>
  <c r="B312" i="13"/>
  <c r="B311" i="13"/>
  <c r="B310" i="13"/>
  <c r="B309" i="13"/>
  <c r="B308" i="13"/>
  <c r="B307" i="13"/>
  <c r="B306" i="13"/>
  <c r="B305" i="13"/>
  <c r="B304" i="13"/>
  <c r="B303" i="13"/>
  <c r="B302" i="13"/>
  <c r="B301" i="13"/>
  <c r="B300" i="13"/>
  <c r="B299" i="13"/>
  <c r="B298" i="13"/>
  <c r="B297" i="13"/>
  <c r="B296" i="13"/>
  <c r="B295" i="13"/>
  <c r="B294" i="13"/>
  <c r="B293" i="13"/>
  <c r="B292" i="13"/>
  <c r="B291" i="13"/>
  <c r="B290" i="13"/>
  <c r="B289" i="13"/>
  <c r="B288" i="13"/>
  <c r="B287" i="13"/>
  <c r="B286" i="13"/>
  <c r="B285" i="13"/>
  <c r="B284" i="13"/>
  <c r="B283" i="13"/>
  <c r="B282" i="13"/>
  <c r="B281" i="13"/>
  <c r="B280" i="13"/>
  <c r="B279" i="13"/>
  <c r="B278" i="13"/>
  <c r="B277" i="13"/>
  <c r="B276" i="13"/>
  <c r="B275" i="13"/>
  <c r="B274" i="13"/>
  <c r="B273" i="13"/>
  <c r="B272" i="13"/>
  <c r="B271" i="13"/>
  <c r="B270" i="13"/>
  <c r="B269" i="13"/>
  <c r="B268" i="13"/>
  <c r="B267" i="13"/>
  <c r="B266" i="13"/>
  <c r="B265" i="13"/>
  <c r="B264" i="13"/>
  <c r="B263" i="13"/>
  <c r="B262" i="13"/>
  <c r="B261" i="13"/>
  <c r="B260" i="13"/>
  <c r="B259" i="13"/>
  <c r="B258" i="13"/>
  <c r="B257" i="13"/>
  <c r="B256" i="13"/>
  <c r="B255" i="13"/>
  <c r="B254" i="13"/>
  <c r="B253" i="13"/>
  <c r="B252" i="13"/>
  <c r="B251" i="13"/>
  <c r="B250" i="13"/>
  <c r="B249" i="13"/>
  <c r="B248" i="13"/>
  <c r="B247" i="13"/>
  <c r="B246" i="13"/>
  <c r="B245" i="13"/>
  <c r="B244" i="13"/>
  <c r="B243" i="13"/>
  <c r="B242" i="13"/>
  <c r="B241" i="13"/>
  <c r="B240" i="13"/>
  <c r="B239" i="13"/>
  <c r="B238" i="13"/>
  <c r="B237" i="13"/>
  <c r="B236" i="13"/>
  <c r="B235" i="13"/>
  <c r="B234" i="13"/>
  <c r="B233" i="13"/>
  <c r="B232" i="13"/>
  <c r="B231" i="13"/>
  <c r="B230" i="13"/>
  <c r="B229" i="13"/>
  <c r="B228" i="13"/>
  <c r="B227" i="13"/>
  <c r="B226" i="13"/>
  <c r="B225" i="13"/>
  <c r="B224" i="13"/>
  <c r="B223" i="13"/>
  <c r="B222" i="13"/>
  <c r="B221" i="13"/>
  <c r="B220" i="13"/>
  <c r="B219" i="13"/>
  <c r="B218" i="13"/>
  <c r="B217" i="13"/>
  <c r="B216" i="13"/>
  <c r="B215" i="13"/>
  <c r="B214" i="13"/>
  <c r="B213" i="13"/>
  <c r="B212" i="13"/>
  <c r="B211" i="13"/>
  <c r="B210" i="13"/>
  <c r="B209" i="13"/>
  <c r="B208" i="13"/>
  <c r="B207" i="13"/>
  <c r="B206" i="13"/>
  <c r="B205" i="13"/>
  <c r="B204" i="13"/>
  <c r="B203" i="13"/>
  <c r="B202" i="13"/>
  <c r="B201" i="13"/>
  <c r="B200" i="13"/>
  <c r="B199" i="13"/>
  <c r="B198" i="13"/>
  <c r="B197" i="13"/>
  <c r="B196" i="13"/>
  <c r="B195" i="13"/>
  <c r="B194" i="13"/>
  <c r="B193" i="13"/>
  <c r="B192" i="13"/>
  <c r="B191" i="13"/>
  <c r="B190" i="13"/>
  <c r="B189" i="13"/>
  <c r="B188" i="13"/>
  <c r="B187" i="13"/>
  <c r="B186" i="13"/>
  <c r="B185" i="13"/>
  <c r="B184" i="13"/>
  <c r="B183" i="13"/>
  <c r="B182" i="13"/>
  <c r="B181" i="13"/>
  <c r="B180" i="13"/>
  <c r="B179" i="13"/>
  <c r="B178" i="13"/>
  <c r="B177" i="13"/>
  <c r="B176" i="13"/>
  <c r="B175" i="13"/>
  <c r="B174" i="13"/>
  <c r="B173" i="13"/>
  <c r="B172" i="13"/>
  <c r="B171" i="13"/>
  <c r="B170" i="13"/>
  <c r="B169" i="13"/>
  <c r="B168" i="13"/>
  <c r="B167" i="13"/>
  <c r="B166" i="13"/>
  <c r="B165" i="13"/>
  <c r="B164" i="13"/>
  <c r="B163" i="13"/>
  <c r="B162" i="13"/>
  <c r="B161" i="13"/>
  <c r="B160" i="13"/>
  <c r="B159" i="13"/>
  <c r="B158" i="13"/>
  <c r="B157" i="13"/>
  <c r="B156" i="13"/>
  <c r="B155" i="13"/>
  <c r="B154" i="13"/>
  <c r="B153" i="13"/>
  <c r="B152" i="13"/>
  <c r="B151" i="13"/>
  <c r="B150" i="13"/>
  <c r="B149" i="13"/>
  <c r="B148" i="13"/>
  <c r="B147" i="13"/>
  <c r="B146" i="13"/>
  <c r="B145" i="13"/>
  <c r="B144" i="13"/>
  <c r="B143" i="13"/>
  <c r="B142" i="13"/>
  <c r="B141" i="13"/>
  <c r="B140" i="13"/>
  <c r="B139" i="13"/>
  <c r="B138" i="13"/>
  <c r="B137" i="13"/>
  <c r="B136" i="13"/>
  <c r="B135" i="13"/>
  <c r="B134" i="13"/>
  <c r="B133" i="13"/>
  <c r="B132" i="13"/>
  <c r="B131" i="13"/>
  <c r="B130" i="13"/>
  <c r="B129" i="13"/>
  <c r="B128" i="13"/>
  <c r="B127" i="13"/>
  <c r="B126" i="13"/>
  <c r="B125" i="13"/>
  <c r="B124" i="13"/>
  <c r="B123" i="13"/>
  <c r="B122" i="13"/>
  <c r="B121" i="13"/>
  <c r="B120" i="13"/>
  <c r="B119" i="13"/>
  <c r="B118" i="13"/>
  <c r="B117" i="13"/>
  <c r="B116" i="13"/>
  <c r="B115" i="13"/>
  <c r="B114" i="13"/>
  <c r="B113" i="13"/>
  <c r="B112" i="13"/>
  <c r="B111" i="13"/>
  <c r="B110" i="13"/>
  <c r="B109" i="13"/>
  <c r="B108" i="13"/>
  <c r="B107" i="13"/>
  <c r="B106" i="13"/>
  <c r="B105" i="13"/>
  <c r="B104" i="13"/>
  <c r="B103" i="13"/>
  <c r="B102" i="13"/>
  <c r="B101" i="13"/>
  <c r="B100" i="13"/>
  <c r="B99" i="13"/>
  <c r="B98" i="13"/>
  <c r="B97" i="13"/>
  <c r="B96" i="13"/>
  <c r="B95" i="13"/>
  <c r="B94" i="13"/>
  <c r="B93" i="13"/>
  <c r="B92" i="13"/>
  <c r="B91" i="13"/>
  <c r="B90" i="13"/>
  <c r="B89" i="13"/>
  <c r="B88" i="13"/>
  <c r="B87" i="13"/>
  <c r="B86" i="13"/>
  <c r="B85" i="13"/>
  <c r="B84" i="13"/>
  <c r="B83" i="13"/>
  <c r="B82" i="13"/>
  <c r="B81" i="13"/>
  <c r="B80" i="13"/>
  <c r="B79" i="13"/>
  <c r="B78" i="13"/>
  <c r="B77" i="13"/>
  <c r="B76" i="13"/>
  <c r="B75" i="13"/>
  <c r="B74" i="13"/>
  <c r="B73" i="13"/>
  <c r="B72" i="13"/>
  <c r="B71" i="13"/>
  <c r="B70" i="13"/>
  <c r="B69" i="13"/>
  <c r="B68" i="13"/>
  <c r="B67" i="13"/>
  <c r="B66" i="13"/>
  <c r="B65" i="13"/>
  <c r="B64" i="13"/>
  <c r="B63" i="13"/>
  <c r="B62" i="13"/>
  <c r="B61" i="13"/>
  <c r="B60" i="13"/>
  <c r="B59" i="13"/>
  <c r="B58" i="13"/>
  <c r="B57" i="13"/>
  <c r="B56" i="13"/>
  <c r="B55" i="13"/>
  <c r="B54" i="13"/>
  <c r="B53" i="13"/>
  <c r="B52" i="13"/>
  <c r="B51" i="13"/>
  <c r="B50" i="13"/>
  <c r="B49" i="13"/>
  <c r="B48" i="13"/>
  <c r="B47" i="13"/>
  <c r="B46" i="13"/>
  <c r="B45" i="13"/>
  <c r="B44" i="13"/>
  <c r="B43" i="13"/>
  <c r="B42" i="13"/>
  <c r="B41" i="13"/>
  <c r="B40" i="13"/>
  <c r="B39" i="13"/>
  <c r="B38" i="13"/>
  <c r="B37" i="13"/>
  <c r="B36" i="13"/>
  <c r="B35" i="13"/>
  <c r="B34" i="13"/>
  <c r="B33" i="13"/>
  <c r="B32" i="13"/>
  <c r="B31" i="13"/>
  <c r="B30" i="13"/>
  <c r="B29" i="13"/>
  <c r="B28" i="13"/>
  <c r="B27" i="13"/>
  <c r="B26" i="13"/>
  <c r="B25" i="13"/>
  <c r="B24" i="13"/>
  <c r="B23" i="13"/>
  <c r="B22" i="13"/>
  <c r="B21" i="13"/>
  <c r="B20" i="13"/>
  <c r="B19" i="13"/>
  <c r="B18" i="13"/>
  <c r="B17" i="13"/>
  <c r="B16" i="13"/>
  <c r="B15" i="13"/>
  <c r="B14" i="13"/>
  <c r="B13" i="13"/>
  <c r="B12" i="13"/>
  <c r="B11" i="13"/>
  <c r="B2" i="13"/>
  <c r="V21" i="12" l="1"/>
  <c r="P21" i="12"/>
  <c r="O21" i="12" s="1"/>
  <c r="Q21" i="12" s="1"/>
  <c r="J21" i="12"/>
  <c r="I21" i="12" s="1"/>
  <c r="K21" i="12" s="1"/>
  <c r="P28" i="12"/>
  <c r="O28" i="12" s="1"/>
  <c r="Q28" i="12" s="1"/>
  <c r="J28" i="12"/>
  <c r="I28" i="12" s="1"/>
  <c r="K28" i="12" s="1"/>
  <c r="V28" i="12"/>
  <c r="P7" i="12"/>
  <c r="O7" i="12" s="1"/>
  <c r="Q7" i="12" s="1"/>
  <c r="J3" i="15"/>
  <c r="K3" i="15" s="1"/>
  <c r="L3" i="15"/>
  <c r="M3" i="15" s="1"/>
  <c r="J20" i="12"/>
  <c r="I20" i="12" s="1"/>
  <c r="K20" i="12" s="1"/>
  <c r="V20" i="12"/>
  <c r="P20" i="12"/>
  <c r="O20" i="12" s="1"/>
  <c r="Q20" i="12" s="1"/>
  <c r="P18" i="12"/>
  <c r="O18" i="12" s="1"/>
  <c r="Q18" i="12" s="1"/>
  <c r="P24" i="12"/>
  <c r="O24" i="12" s="1"/>
  <c r="Q24" i="12" s="1"/>
  <c r="P11" i="12"/>
  <c r="O11" i="12" s="1"/>
  <c r="Q11" i="12" s="1"/>
  <c r="J24" i="12"/>
  <c r="I24" i="12" s="1"/>
  <c r="K24" i="12" s="1"/>
  <c r="J14" i="12"/>
  <c r="I14" i="12" s="1"/>
  <c r="K14" i="12" s="1"/>
  <c r="V24" i="12"/>
  <c r="J4" i="12"/>
  <c r="I4" i="12" s="1"/>
  <c r="K4" i="12" s="1"/>
  <c r="V14" i="12"/>
  <c r="P19" i="12"/>
  <c r="O19" i="12" s="1"/>
  <c r="Q19" i="12" s="1"/>
  <c r="V11" i="12"/>
  <c r="P14" i="12"/>
  <c r="O14" i="12" s="1"/>
  <c r="Q14" i="12" s="1"/>
  <c r="V7" i="12"/>
  <c r="J11" i="12"/>
  <c r="I11" i="12" s="1"/>
  <c r="K11" i="12" s="1"/>
  <c r="J19" i="12"/>
  <c r="I19" i="12" s="1"/>
  <c r="K19" i="12" s="1"/>
  <c r="V19" i="12"/>
  <c r="J23" i="12"/>
  <c r="I23" i="12" s="1"/>
  <c r="K23" i="12" s="1"/>
  <c r="V23" i="12"/>
  <c r="P23" i="12"/>
  <c r="O23" i="12" s="1"/>
  <c r="Q23" i="12" s="1"/>
  <c r="J5" i="12"/>
  <c r="I5" i="12" s="1"/>
  <c r="K5" i="12" s="1"/>
  <c r="V5" i="12"/>
  <c r="V8" i="12"/>
  <c r="J6" i="12"/>
  <c r="I6" i="12" s="1"/>
  <c r="K6" i="12" s="1"/>
  <c r="O26" i="12"/>
  <c r="Q26" i="12" s="1"/>
  <c r="O22" i="12"/>
  <c r="Q22" i="12" s="1"/>
  <c r="I25" i="12"/>
  <c r="K25" i="12" s="1"/>
  <c r="P6" i="12"/>
  <c r="O6" i="12" s="1"/>
  <c r="Q6" i="12" s="1"/>
  <c r="J7" i="12"/>
  <c r="I7" i="12" s="1"/>
  <c r="K7" i="12" s="1"/>
  <c r="V12" i="12"/>
  <c r="J18" i="12"/>
  <c r="I18" i="12" s="1"/>
  <c r="K18" i="12" s="1"/>
  <c r="J12" i="12"/>
  <c r="I12" i="12" s="1"/>
  <c r="K12" i="12" s="1"/>
  <c r="P12" i="12"/>
  <c r="O12" i="12" s="1"/>
  <c r="Q12" i="12" s="1"/>
  <c r="J8" i="12"/>
  <c r="I8" i="12" s="1"/>
  <c r="K8" i="12" s="1"/>
  <c r="V9" i="12"/>
  <c r="J9" i="12"/>
  <c r="I9" i="12" s="1"/>
  <c r="K9" i="12" s="1"/>
  <c r="J3" i="13"/>
  <c r="K3" i="13" s="1"/>
  <c r="J27" i="12"/>
  <c r="I27" i="12" s="1"/>
  <c r="K27" i="12" s="1"/>
  <c r="V10" i="12"/>
  <c r="L3" i="13"/>
  <c r="M3" i="13" s="1"/>
  <c r="V18" i="12"/>
  <c r="V6" i="12"/>
  <c r="P27" i="12"/>
  <c r="O27" i="12" s="1"/>
  <c r="Q27" i="12" s="1"/>
  <c r="J10" i="12"/>
  <c r="I10" i="12" s="1"/>
  <c r="K10" i="12" s="1"/>
  <c r="P10" i="12"/>
  <c r="O10" i="12" s="1"/>
  <c r="Q10" i="12" s="1"/>
  <c r="P5" i="12"/>
  <c r="O5" i="12" s="1"/>
  <c r="Q5" i="12" s="1"/>
  <c r="P8" i="12"/>
  <c r="O8" i="12" s="1"/>
  <c r="Q8" i="12" s="1"/>
  <c r="P4" i="12"/>
  <c r="O4" i="12" s="1"/>
  <c r="Q4" i="12" s="1"/>
  <c r="V4" i="12"/>
  <c r="U4" i="12" s="1"/>
  <c r="W4" i="12" s="1"/>
  <c r="J13" i="12"/>
  <c r="I13" i="12" s="1"/>
  <c r="K13" i="12" s="1"/>
  <c r="P13" i="12"/>
  <c r="O13" i="12" s="1"/>
  <c r="Q13" i="12" s="1"/>
  <c r="V13" i="12"/>
  <c r="P9" i="12"/>
  <c r="O9" i="12" s="1"/>
  <c r="Q9" i="12" s="1"/>
  <c r="O25" i="12"/>
  <c r="Q25" i="12" s="1"/>
  <c r="V27" i="12"/>
  <c r="I26" i="12"/>
  <c r="K26" i="12" s="1"/>
  <c r="I22" i="12"/>
  <c r="K22" i="12" s="1"/>
  <c r="H3" i="15"/>
  <c r="I3" i="15" s="1"/>
  <c r="U8" i="12" l="1"/>
  <c r="U5" i="12"/>
  <c r="U7" i="12"/>
  <c r="U13" i="12"/>
  <c r="U9" i="12"/>
  <c r="U11" i="12"/>
  <c r="U6" i="12"/>
  <c r="U14" i="12"/>
  <c r="U10" i="12"/>
  <c r="U12" i="12"/>
  <c r="H3" i="13"/>
  <c r="I3" i="13" s="1"/>
</calcChain>
</file>

<file path=xl/sharedStrings.xml><?xml version="1.0" encoding="utf-8"?>
<sst xmlns="http://schemas.openxmlformats.org/spreadsheetml/2006/main" count="1561" uniqueCount="630">
  <si>
    <t>Index Holdings and weightings as of 6:38 PM ET 10/30/2024</t>
  </si>
  <si>
    <t>Symbol</t>
  </si>
  <si>
    <t>Company Name</t>
  </si>
  <si>
    <t>GE Aerospace</t>
  </si>
  <si>
    <t>Caterpillar Inc</t>
  </si>
  <si>
    <t>Uber Technologies Inc.</t>
  </si>
  <si>
    <t>RTX Corporation</t>
  </si>
  <si>
    <t>Union Pacific Corp</t>
  </si>
  <si>
    <t>Eaton Corp plc</t>
  </si>
  <si>
    <t>Honeywell Intl Inc</t>
  </si>
  <si>
    <t>Automatic Data Processing</t>
  </si>
  <si>
    <t>Lockheed Martin</t>
  </si>
  <si>
    <t>Deere &amp; Co</t>
  </si>
  <si>
    <t>United Parcel Service Inc B</t>
  </si>
  <si>
    <t>Boeing Co</t>
  </si>
  <si>
    <t>Trane Technologies plc</t>
  </si>
  <si>
    <t>GE Vernova Inc,</t>
  </si>
  <si>
    <t>Parker-Hannifin Corp</t>
  </si>
  <si>
    <t>Waste Management Inc</t>
  </si>
  <si>
    <t>General Dynamics</t>
  </si>
  <si>
    <t>TransDigm Group</t>
  </si>
  <si>
    <t>Illinois Tool Works Inc</t>
  </si>
  <si>
    <t>Cintas Corp</t>
  </si>
  <si>
    <t>3M Co</t>
  </si>
  <si>
    <t>Northrop Grumman Corp</t>
  </si>
  <si>
    <t>CSX Corporation</t>
  </si>
  <si>
    <t>Emerson Electric Co</t>
  </si>
  <si>
    <t>Carrier Global Corp.</t>
  </si>
  <si>
    <t>FedEx Corp</t>
  </si>
  <si>
    <t>Norfolk Southern Corp</t>
  </si>
  <si>
    <t>PACCAR Inc</t>
  </si>
  <si>
    <t>United Rentals Inc</t>
  </si>
  <si>
    <t>Johnson Controls International plc</t>
  </si>
  <si>
    <t>W.W. Grainger Inc</t>
  </si>
  <si>
    <t>L3Harris Technologies Inc</t>
  </si>
  <si>
    <t>Quanta Services Inc</t>
  </si>
  <si>
    <t>Copart Inc</t>
  </si>
  <si>
    <t>Cummins Inc</t>
  </si>
  <si>
    <t>Paychex Inc</t>
  </si>
  <si>
    <t>Fastenal Co</t>
  </si>
  <si>
    <t>Howmet Aerospace Inc.</t>
  </si>
  <si>
    <t>Republic Services Inc</t>
  </si>
  <si>
    <t>Otis Worldwide Corp</t>
  </si>
  <si>
    <t>Verisk Analytics Inc</t>
  </si>
  <si>
    <t>Ingersoll Rand Inc.</t>
  </si>
  <si>
    <t>AMETEK Inc</t>
  </si>
  <si>
    <t>Old Dominion Freight Line Inc</t>
  </si>
  <si>
    <t>Delta Air Lines</t>
  </si>
  <si>
    <t>Equifax Inc</t>
  </si>
  <si>
    <t>Wabtec</t>
  </si>
  <si>
    <t>Xylem Inc</t>
  </si>
  <si>
    <t>Axon Enterprise Inc</t>
  </si>
  <si>
    <t>Rockwell Automation Inc</t>
  </si>
  <si>
    <t>Dover Corp</t>
  </si>
  <si>
    <t>United Airlines Holding, Inc</t>
  </si>
  <si>
    <t>Veralto Corp</t>
  </si>
  <si>
    <t>Fortive Corp</t>
  </si>
  <si>
    <t>Leidos Holdings Inc</t>
  </si>
  <si>
    <t>Broadridge Financial Solutions Inc.</t>
  </si>
  <si>
    <t>Hubbell Inc</t>
  </si>
  <si>
    <t>Builders FirstSource</t>
  </si>
  <si>
    <t>Southwest Airlines Co</t>
  </si>
  <si>
    <t>Jacobs Solutions Inc.</t>
  </si>
  <si>
    <t>Snap On Inc</t>
  </si>
  <si>
    <t>Masco Corp</t>
  </si>
  <si>
    <t>Expeditors Intl of WA Inc</t>
  </si>
  <si>
    <t>IDEX Corp</t>
  </si>
  <si>
    <t>Pentair PLC</t>
  </si>
  <si>
    <t>Textron Inc</t>
  </si>
  <si>
    <t>J.B. Hunt Transport Services</t>
  </si>
  <si>
    <t>Stanley Black &amp; Decker</t>
  </si>
  <si>
    <t>Nordson Corp</t>
  </si>
  <si>
    <t>Rollins Inc</t>
  </si>
  <si>
    <t>CH Robinson Worldwide Inc</t>
  </si>
  <si>
    <t>Allegion plc</t>
  </si>
  <si>
    <t>Dayforce, Inc.</t>
  </si>
  <si>
    <t>Generac Holdings Inc</t>
  </si>
  <si>
    <t>Huntington Ingalls Industries Inc.</t>
  </si>
  <si>
    <t>A.O. Smith Corp</t>
  </si>
  <si>
    <t>Paycom Software Inc</t>
  </si>
  <si>
    <t>Amentum Holdings Inc.</t>
  </si>
  <si>
    <t>S.META</t>
  </si>
  <si>
    <t>S.GOOGL</t>
  </si>
  <si>
    <t>S.GOOG</t>
  </si>
  <si>
    <t>S.NFLX</t>
  </si>
  <si>
    <t>S.TMUS</t>
  </si>
  <si>
    <t>S.CMCSA</t>
  </si>
  <si>
    <t>S.DIS</t>
  </si>
  <si>
    <t>S.TTWO</t>
  </si>
  <si>
    <t>S.EA</t>
  </si>
  <si>
    <t>S.T</t>
  </si>
  <si>
    <t>S.CHTR</t>
  </si>
  <si>
    <t>S.VZ</t>
  </si>
  <si>
    <t>S.OMC</t>
  </si>
  <si>
    <t>S.LYV</t>
  </si>
  <si>
    <t>S.WBD</t>
  </si>
  <si>
    <t>S.IPG</t>
  </si>
  <si>
    <t>S.NWSA</t>
  </si>
  <si>
    <t>S.MTCH</t>
  </si>
  <si>
    <t>S.FOXA</t>
  </si>
  <si>
    <t>S.PARA</t>
  </si>
  <si>
    <t>S.FOX</t>
  </si>
  <si>
    <t>S.NWS</t>
  </si>
  <si>
    <t>S.AMZN</t>
  </si>
  <si>
    <t>S.TSLA</t>
  </si>
  <si>
    <t>S.HD</t>
  </si>
  <si>
    <t>S.MCD</t>
  </si>
  <si>
    <t>S.BKNG</t>
  </si>
  <si>
    <t>S.LOW</t>
  </si>
  <si>
    <t>S.TJX</t>
  </si>
  <si>
    <t>S.SBUX</t>
  </si>
  <si>
    <t>S.NKE</t>
  </si>
  <si>
    <t>S.CMG</t>
  </si>
  <si>
    <t>S.ORLY</t>
  </si>
  <si>
    <t>S.MAR</t>
  </si>
  <si>
    <t>S.ABNB</t>
  </si>
  <si>
    <t>S.HLT</t>
  </si>
  <si>
    <t>S.GM</t>
  </si>
  <si>
    <t>S.AZO</t>
  </si>
  <si>
    <t>S.DHI</t>
  </si>
  <si>
    <t>S.RCL</t>
  </si>
  <si>
    <t>S.ROST</t>
  </si>
  <si>
    <t>S.LEN</t>
  </si>
  <si>
    <t>S.F</t>
  </si>
  <si>
    <t>S.YUM</t>
  </si>
  <si>
    <t>S.LULU</t>
  </si>
  <si>
    <t>S.GRMN</t>
  </si>
  <si>
    <t>S.EBAY</t>
  </si>
  <si>
    <t>S.TSCO</t>
  </si>
  <si>
    <t>S.NVR</t>
  </si>
  <si>
    <t>S.PHM</t>
  </si>
  <si>
    <t>S.DECK</t>
  </si>
  <si>
    <t>S.CCL</t>
  </si>
  <si>
    <t>S.EXPE</t>
  </si>
  <si>
    <t>S.DRI</t>
  </si>
  <si>
    <t>S.LVS</t>
  </si>
  <si>
    <t>S.APTV</t>
  </si>
  <si>
    <t>S.ULTA</t>
  </si>
  <si>
    <t>S.BBY</t>
  </si>
  <si>
    <t>S.GPC</t>
  </si>
  <si>
    <t>S.DPZ</t>
  </si>
  <si>
    <t>S.POOL</t>
  </si>
  <si>
    <t>S.KMX</t>
  </si>
  <si>
    <t>S.TPR</t>
  </si>
  <si>
    <t>S.NCLH</t>
  </si>
  <si>
    <t>S.LKQ</t>
  </si>
  <si>
    <t>S.MGM</t>
  </si>
  <si>
    <t>S.WYNN</t>
  </si>
  <si>
    <t>S.CZR</t>
  </si>
  <si>
    <t>S.HAS</t>
  </si>
  <si>
    <t>S.RL</t>
  </si>
  <si>
    <t>S.BWA</t>
  </si>
  <si>
    <t>S.MHK</t>
  </si>
  <si>
    <t>S.PG</t>
  </si>
  <si>
    <t>S.COST</t>
  </si>
  <si>
    <t>S.WMT</t>
  </si>
  <si>
    <t>S.KO</t>
  </si>
  <si>
    <t>S.PEP</t>
  </si>
  <si>
    <t>S.PM</t>
  </si>
  <si>
    <t>S.MO</t>
  </si>
  <si>
    <t>S.MDLZ</t>
  </si>
  <si>
    <t>S.CL</t>
  </si>
  <si>
    <t>S.TGT</t>
  </si>
  <si>
    <t>S.KMB</t>
  </si>
  <si>
    <t>S.KVUE</t>
  </si>
  <si>
    <t>S.GIS</t>
  </si>
  <si>
    <t>S.MNST</t>
  </si>
  <si>
    <t>S.KR</t>
  </si>
  <si>
    <t>S.STZ</t>
  </si>
  <si>
    <t>S.SYY</t>
  </si>
  <si>
    <t>S.KDP</t>
  </si>
  <si>
    <t>S.KHC</t>
  </si>
  <si>
    <t>S.ADM</t>
  </si>
  <si>
    <t>S.HSY</t>
  </si>
  <si>
    <t>S.CHD</t>
  </si>
  <si>
    <t>S.K</t>
  </si>
  <si>
    <t>S.EL</t>
  </si>
  <si>
    <t>S.MKC</t>
  </si>
  <si>
    <t>S.CLX</t>
  </si>
  <si>
    <t>S.DG</t>
  </si>
  <si>
    <t>S.TSN</t>
  </si>
  <si>
    <t>S.CAG</t>
  </si>
  <si>
    <t>S.DLTR</t>
  </si>
  <si>
    <t>S.BG</t>
  </si>
  <si>
    <t>S.SJM</t>
  </si>
  <si>
    <t>S.LW</t>
  </si>
  <si>
    <t>S.TAP</t>
  </si>
  <si>
    <t>S.CPB</t>
  </si>
  <si>
    <t>S.HRL</t>
  </si>
  <si>
    <t>S.WBA</t>
  </si>
  <si>
    <t>S.XOM</t>
  </si>
  <si>
    <t>S.CVX</t>
  </si>
  <si>
    <t>S.COP</t>
  </si>
  <si>
    <t>S.WMB</t>
  </si>
  <si>
    <t>S.EOG</t>
  </si>
  <si>
    <t>S.SLB</t>
  </si>
  <si>
    <t>S.OKE</t>
  </si>
  <si>
    <t>S.PSX</t>
  </si>
  <si>
    <t>S.MPC</t>
  </si>
  <si>
    <t>S.KMI</t>
  </si>
  <si>
    <t>S.VLO</t>
  </si>
  <si>
    <t>S.BKR</t>
  </si>
  <si>
    <t>S.HES</t>
  </si>
  <si>
    <t>S.TRGP</t>
  </si>
  <si>
    <t>S.OXY</t>
  </si>
  <si>
    <t>S.FANG</t>
  </si>
  <si>
    <t>S.HAL</t>
  </si>
  <si>
    <t>S.DVN</t>
  </si>
  <si>
    <t>S.EQT</t>
  </si>
  <si>
    <t>S.CTRA</t>
  </si>
  <si>
    <t>S.MRO</t>
  </si>
  <si>
    <t>S.APA</t>
  </si>
  <si>
    <t>S.BRKB</t>
  </si>
  <si>
    <t>S.JPM</t>
  </si>
  <si>
    <t>S.V</t>
  </si>
  <si>
    <t>S.MA</t>
  </si>
  <si>
    <t>S.BAC</t>
  </si>
  <si>
    <t>S.WFC</t>
  </si>
  <si>
    <t>S.GS</t>
  </si>
  <si>
    <t>S.SPGI</t>
  </si>
  <si>
    <t>S.AXP</t>
  </si>
  <si>
    <t>S.MS</t>
  </si>
  <si>
    <t>S.PGR</t>
  </si>
  <si>
    <t>S.BLK</t>
  </si>
  <si>
    <t>S.BX</t>
  </si>
  <si>
    <t>S.C</t>
  </si>
  <si>
    <t>S.FI</t>
  </si>
  <si>
    <t>S.MMC</t>
  </si>
  <si>
    <t>S.CB</t>
  </si>
  <si>
    <t>S.SCHW</t>
  </si>
  <si>
    <t>S.ICE</t>
  </si>
  <si>
    <t>S.KKR</t>
  </si>
  <si>
    <t>S.CME</t>
  </si>
  <si>
    <t>S.AON</t>
  </si>
  <si>
    <t>S.PYPL</t>
  </si>
  <si>
    <t>S.USB</t>
  </si>
  <si>
    <t>S.PNC</t>
  </si>
  <si>
    <t>S.MCO</t>
  </si>
  <si>
    <t>S.COF</t>
  </si>
  <si>
    <t>S.AJG</t>
  </si>
  <si>
    <t>S.TFC</t>
  </si>
  <si>
    <t>S.TRV</t>
  </si>
  <si>
    <t>S.BK</t>
  </si>
  <si>
    <t>S.AFL</t>
  </si>
  <si>
    <t>S.AMP</t>
  </si>
  <si>
    <t>S.ALL</t>
  </si>
  <si>
    <t>S.FIS</t>
  </si>
  <si>
    <t>S.AIG</t>
  </si>
  <si>
    <t>S.MET</t>
  </si>
  <si>
    <t>S.PRU</t>
  </si>
  <si>
    <t>S.MSCI</t>
  </si>
  <si>
    <t>S.ACGL</t>
  </si>
  <si>
    <t>S.DFS</t>
  </si>
  <si>
    <t>S.HIG</t>
  </si>
  <si>
    <t>S.MTB</t>
  </si>
  <si>
    <t>S.NDAQ</t>
  </si>
  <si>
    <t>S.FITB</t>
  </si>
  <si>
    <t>S.WTW</t>
  </si>
  <si>
    <t>S.STT</t>
  </si>
  <si>
    <t>S.RJF</t>
  </si>
  <si>
    <t>S.GPN</t>
  </si>
  <si>
    <t>S.BRO</t>
  </si>
  <si>
    <t>S.TROW</t>
  </si>
  <si>
    <t>S.CPAY</t>
  </si>
  <si>
    <t>S.HBAN</t>
  </si>
  <si>
    <t>S.CINF</t>
  </si>
  <si>
    <t>S.SYF</t>
  </si>
  <si>
    <t>S.RF</t>
  </si>
  <si>
    <t>S.CBOE</t>
  </si>
  <si>
    <t>S.NTRS</t>
  </si>
  <si>
    <t>S.CFG</t>
  </si>
  <si>
    <t>S.PFG</t>
  </si>
  <si>
    <t>S.WRB</t>
  </si>
  <si>
    <t>S.FDS</t>
  </si>
  <si>
    <t>S.EG</t>
  </si>
  <si>
    <t>S.KEY</t>
  </si>
  <si>
    <t>S.L</t>
  </si>
  <si>
    <t>S.JKHY</t>
  </si>
  <si>
    <t>S.ERIE</t>
  </si>
  <si>
    <t>S.MKTX</t>
  </si>
  <si>
    <t>S.AIZ</t>
  </si>
  <si>
    <t>S.GL</t>
  </si>
  <si>
    <t>S.IVZ</t>
  </si>
  <si>
    <t>S.BEN</t>
  </si>
  <si>
    <t>S.LLY</t>
  </si>
  <si>
    <t>S.UNH</t>
  </si>
  <si>
    <t>S.JNJ</t>
  </si>
  <si>
    <t>S.ABBV</t>
  </si>
  <si>
    <t>S.MRK</t>
  </si>
  <si>
    <t>S.TMO</t>
  </si>
  <si>
    <t>S.ABT</t>
  </si>
  <si>
    <t>S.ISRG</t>
  </si>
  <si>
    <t>S.AMGN</t>
  </si>
  <si>
    <t>S.PFE</t>
  </si>
  <si>
    <t>S.DHR</t>
  </si>
  <si>
    <t>S.SYK</t>
  </si>
  <si>
    <t>S.BSX</t>
  </si>
  <si>
    <t>S.VRTX</t>
  </si>
  <si>
    <t>S.MDT</t>
  </si>
  <si>
    <t>S.GILD</t>
  </si>
  <si>
    <t>S.BMY</t>
  </si>
  <si>
    <t>S.REGN</t>
  </si>
  <si>
    <t>S.ELV</t>
  </si>
  <si>
    <t>S.CI</t>
  </si>
  <si>
    <t>S.ZTS</t>
  </si>
  <si>
    <t>S.CVS</t>
  </si>
  <si>
    <t>S.BDX</t>
  </si>
  <si>
    <t>S.HCA</t>
  </si>
  <si>
    <t>S.MCK</t>
  </si>
  <si>
    <t>S.EW</t>
  </si>
  <si>
    <t>S.COR</t>
  </si>
  <si>
    <t>S.GEHC</t>
  </si>
  <si>
    <t>S.A</t>
  </si>
  <si>
    <t>S.IQV</t>
  </si>
  <si>
    <t>S.IDXX</t>
  </si>
  <si>
    <t>S.RMD</t>
  </si>
  <si>
    <t>S.CNC</t>
  </si>
  <si>
    <t>S.HUM</t>
  </si>
  <si>
    <t>S.DXCM</t>
  </si>
  <si>
    <t>S.MTD</t>
  </si>
  <si>
    <t>S.BIIB</t>
  </si>
  <si>
    <t>S.CAH</t>
  </si>
  <si>
    <t>S.WST</t>
  </si>
  <si>
    <t>S.ZBH</t>
  </si>
  <si>
    <t>S.STE</t>
  </si>
  <si>
    <t>S.COO</t>
  </si>
  <si>
    <t>S.WAT</t>
  </si>
  <si>
    <t>S.LH</t>
  </si>
  <si>
    <t>S.MOH</t>
  </si>
  <si>
    <t>S.HOLX</t>
  </si>
  <si>
    <t>S.MRNA</t>
  </si>
  <si>
    <t>S.BAX</t>
  </si>
  <si>
    <t>S.DGX</t>
  </si>
  <si>
    <t>S.PODD</t>
  </si>
  <si>
    <t>S.ALGN</t>
  </si>
  <si>
    <t>S.RVTY</t>
  </si>
  <si>
    <t>S.VTRS</t>
  </si>
  <si>
    <t>S.UHS</t>
  </si>
  <si>
    <t>S.TECH</t>
  </si>
  <si>
    <t>S.INCY</t>
  </si>
  <si>
    <t>S.TFX</t>
  </si>
  <si>
    <t>S.CTLT</t>
  </si>
  <si>
    <t>S.SOLV</t>
  </si>
  <si>
    <t>S.CRL</t>
  </si>
  <si>
    <t>S.HSIC</t>
  </si>
  <si>
    <t>S.DVA</t>
  </si>
  <si>
    <t>S.GE</t>
  </si>
  <si>
    <t>S.CAT</t>
  </si>
  <si>
    <t>S.UBER</t>
  </si>
  <si>
    <t>S.RTX</t>
  </si>
  <si>
    <t>S.UNP</t>
  </si>
  <si>
    <t>S.ETN</t>
  </si>
  <si>
    <t>S.HON</t>
  </si>
  <si>
    <t>S.ADP</t>
  </si>
  <si>
    <t>S.LMT</t>
  </si>
  <si>
    <t>S.DE</t>
  </si>
  <si>
    <t>S.UPS</t>
  </si>
  <si>
    <t>S.BA</t>
  </si>
  <si>
    <t>S.TT</t>
  </si>
  <si>
    <t>S.GEV</t>
  </si>
  <si>
    <t>S.PH</t>
  </si>
  <si>
    <t>S.WM</t>
  </si>
  <si>
    <t>S.GD</t>
  </si>
  <si>
    <t>S.TDG</t>
  </si>
  <si>
    <t>S.ITW</t>
  </si>
  <si>
    <t>S.CTAS</t>
  </si>
  <si>
    <t>S.MMM</t>
  </si>
  <si>
    <t>S.NOC</t>
  </si>
  <si>
    <t>S.CSX</t>
  </si>
  <si>
    <t>S.EMR</t>
  </si>
  <si>
    <t>S.CARR</t>
  </si>
  <si>
    <t>S.FDX</t>
  </si>
  <si>
    <t>S.NSC</t>
  </si>
  <si>
    <t>S.PCAR</t>
  </si>
  <si>
    <t>S.URI</t>
  </si>
  <si>
    <t>S.JCI</t>
  </si>
  <si>
    <t>S.GWW</t>
  </si>
  <si>
    <t>S.LHX</t>
  </si>
  <si>
    <t>S.PWR</t>
  </si>
  <si>
    <t>S.CPRT</t>
  </si>
  <si>
    <t>S.CMI</t>
  </si>
  <si>
    <t>S.PAYX</t>
  </si>
  <si>
    <t>S.FAST</t>
  </si>
  <si>
    <t>S.HWM</t>
  </si>
  <si>
    <t>S.RSG</t>
  </si>
  <si>
    <t>S.OTIS</t>
  </si>
  <si>
    <t>S.VRSK</t>
  </si>
  <si>
    <t>S.IR</t>
  </si>
  <si>
    <t>S.AME</t>
  </si>
  <si>
    <t>S.ODFL</t>
  </si>
  <si>
    <t>S.DAL</t>
  </si>
  <si>
    <t>S.EFX</t>
  </si>
  <si>
    <t>S.WAB</t>
  </si>
  <si>
    <t>S.XYL</t>
  </si>
  <si>
    <t>S.AXON</t>
  </si>
  <si>
    <t>S.ROK</t>
  </si>
  <si>
    <t>S.DOV</t>
  </si>
  <si>
    <t>S.UAL</t>
  </si>
  <si>
    <t>S.VLTO</t>
  </si>
  <si>
    <t>S.FTV</t>
  </si>
  <si>
    <t>S.LDOS</t>
  </si>
  <si>
    <t>S.BR</t>
  </si>
  <si>
    <t>S.HUBB</t>
  </si>
  <si>
    <t>S.BLDR</t>
  </si>
  <si>
    <t>S.LUV</t>
  </si>
  <si>
    <t>S.J</t>
  </si>
  <si>
    <t>S.SNA</t>
  </si>
  <si>
    <t>S.MAS</t>
  </si>
  <si>
    <t>S.EXPD</t>
  </si>
  <si>
    <t>S.IEX</t>
  </si>
  <si>
    <t>S.PNR</t>
  </si>
  <si>
    <t>S.TXT</t>
  </si>
  <si>
    <t>S.JBHT</t>
  </si>
  <si>
    <t>S.SWK</t>
  </si>
  <si>
    <t>S.NDSN</t>
  </si>
  <si>
    <t>S.ROL</t>
  </si>
  <si>
    <t>S.CHRW</t>
  </si>
  <si>
    <t>S.ALLE</t>
  </si>
  <si>
    <t>S.DAY</t>
  </si>
  <si>
    <t>S.GNRC</t>
  </si>
  <si>
    <t>S.HII</t>
  </si>
  <si>
    <t>S.AOS</t>
  </si>
  <si>
    <t>S.PAYC</t>
  </si>
  <si>
    <t>S.AMTM</t>
  </si>
  <si>
    <t>S.LIN</t>
  </si>
  <si>
    <t>S.SHW</t>
  </si>
  <si>
    <t>S.APD</t>
  </si>
  <si>
    <t>S.FCX</t>
  </si>
  <si>
    <t>S.ECL</t>
  </si>
  <si>
    <t>S.CTVA</t>
  </si>
  <si>
    <t>S.NEM</t>
  </si>
  <si>
    <t>S.MLM</t>
  </si>
  <si>
    <t>S.VMC</t>
  </si>
  <si>
    <t>S.DD</t>
  </si>
  <si>
    <t>S.DOW</t>
  </si>
  <si>
    <t>S.NUE</t>
  </si>
  <si>
    <t>S.PPG</t>
  </si>
  <si>
    <t>S.IFF</t>
  </si>
  <si>
    <t>S.SW</t>
  </si>
  <si>
    <t>S.LYB</t>
  </si>
  <si>
    <t>S.PKG</t>
  </si>
  <si>
    <t>S.BALL</t>
  </si>
  <si>
    <t>S.STLD</t>
  </si>
  <si>
    <t>S.IP</t>
  </si>
  <si>
    <t>S.AVY</t>
  </si>
  <si>
    <t>S.AMCR</t>
  </si>
  <si>
    <t>S.CF</t>
  </si>
  <si>
    <t>S.CE</t>
  </si>
  <si>
    <t>S.EMN</t>
  </si>
  <si>
    <t>S.ALB</t>
  </si>
  <si>
    <t>S.MOS</t>
  </si>
  <si>
    <t>S.FMC</t>
  </si>
  <si>
    <t>S.PLD</t>
  </si>
  <si>
    <t>S.AMT</t>
  </si>
  <si>
    <t>S.EQIX</t>
  </si>
  <si>
    <t>S.WELL</t>
  </si>
  <si>
    <t>S.DLR</t>
  </si>
  <si>
    <t>S.PSA</t>
  </si>
  <si>
    <t>S.SPG</t>
  </si>
  <si>
    <t>S.O</t>
  </si>
  <si>
    <t>S.CCI</t>
  </si>
  <si>
    <t>S.CBRE</t>
  </si>
  <si>
    <t>S.IRM</t>
  </si>
  <si>
    <t>S.EXR</t>
  </si>
  <si>
    <t>S.VICI</t>
  </si>
  <si>
    <t>S.AVB</t>
  </si>
  <si>
    <t>S.CSGP</t>
  </si>
  <si>
    <t>S.VTR</t>
  </si>
  <si>
    <t>S.EQR</t>
  </si>
  <si>
    <t>S.SBAC</t>
  </si>
  <si>
    <t>S.WY</t>
  </si>
  <si>
    <t>S.INVH</t>
  </si>
  <si>
    <t>S.ESS</t>
  </si>
  <si>
    <t>S.MAA</t>
  </si>
  <si>
    <t>S.ARE</t>
  </si>
  <si>
    <t>S.KIM</t>
  </si>
  <si>
    <t>S.DOC</t>
  </si>
  <si>
    <t>S.UDR</t>
  </si>
  <si>
    <t>S.CPT</t>
  </si>
  <si>
    <t>S.HST</t>
  </si>
  <si>
    <t>S.BXP</t>
  </si>
  <si>
    <t>S.REG</t>
  </si>
  <si>
    <t>S.FRT</t>
  </si>
  <si>
    <t>S.AAPL</t>
  </si>
  <si>
    <t>S.NVDA</t>
  </si>
  <si>
    <t>S.MSFT</t>
  </si>
  <si>
    <t>S.AVGO</t>
  </si>
  <si>
    <t>S.CRM</t>
  </si>
  <si>
    <t>S.ORCL</t>
  </si>
  <si>
    <t>S.AMD</t>
  </si>
  <si>
    <t>S.CSCO</t>
  </si>
  <si>
    <t>S.ACN</t>
  </si>
  <si>
    <t>S.ADBE</t>
  </si>
  <si>
    <t>S.NOW</t>
  </si>
  <si>
    <t>S.TXN</t>
  </si>
  <si>
    <t>S.IBM</t>
  </si>
  <si>
    <t>S.QCOM</t>
  </si>
  <si>
    <t>S.INTU</t>
  </si>
  <si>
    <t>S.AMAT</t>
  </si>
  <si>
    <t>S.PANW</t>
  </si>
  <si>
    <t>S.MU</t>
  </si>
  <si>
    <t>S.ADI</t>
  </si>
  <si>
    <t>S.ANET</t>
  </si>
  <si>
    <t>S.LRCX</t>
  </si>
  <si>
    <t>S.INTC</t>
  </si>
  <si>
    <t>S.KLAC</t>
  </si>
  <si>
    <t>S.PLTR</t>
  </si>
  <si>
    <t>S.APH</t>
  </si>
  <si>
    <t>S.SNPS</t>
  </si>
  <si>
    <t>S.CDNS</t>
  </si>
  <si>
    <t>S.MSI</t>
  </si>
  <si>
    <t>S.CRWD</t>
  </si>
  <si>
    <t>S.NXPI</t>
  </si>
  <si>
    <t>S.ADSK</t>
  </si>
  <si>
    <t>S.ROP</t>
  </si>
  <si>
    <t>S.FTNT</t>
  </si>
  <si>
    <t>S.FICO</t>
  </si>
  <si>
    <t>S.TEL</t>
  </si>
  <si>
    <t>S.MPWR</t>
  </si>
  <si>
    <t>S.MCHP</t>
  </si>
  <si>
    <t>S.IT</t>
  </si>
  <si>
    <t>S.DELL</t>
  </si>
  <si>
    <t>S.GLW</t>
  </si>
  <si>
    <t>S.CTSH</t>
  </si>
  <si>
    <t>S.HPQ</t>
  </si>
  <si>
    <t>S.ON</t>
  </si>
  <si>
    <t>S.ANSS</t>
  </si>
  <si>
    <t>S.KEYS</t>
  </si>
  <si>
    <t>S.HPE</t>
  </si>
  <si>
    <t>S.TYL</t>
  </si>
  <si>
    <t>S.CDW</t>
  </si>
  <si>
    <t>S.NTAP</t>
  </si>
  <si>
    <t>S.GDDY</t>
  </si>
  <si>
    <t>S.PTC</t>
  </si>
  <si>
    <t>S.WDC</t>
  </si>
  <si>
    <t>S.TDY</t>
  </si>
  <si>
    <t>S.FSLR</t>
  </si>
  <si>
    <t>S.STX</t>
  </si>
  <si>
    <t>S.ZBRA</t>
  </si>
  <si>
    <t>S.TER</t>
  </si>
  <si>
    <t>S.SMCI</t>
  </si>
  <si>
    <t>S.AKAM</t>
  </si>
  <si>
    <t>S.TRMB</t>
  </si>
  <si>
    <t>S.VRSN</t>
  </si>
  <si>
    <t>S.GEN</t>
  </si>
  <si>
    <t>S.SWKS</t>
  </si>
  <si>
    <t>S.JBL</t>
  </si>
  <si>
    <t>S.FFIV</t>
  </si>
  <si>
    <t>S.JNPR</t>
  </si>
  <si>
    <t>S.ENPH</t>
  </si>
  <si>
    <t>S.EPAM</t>
  </si>
  <si>
    <t>S.QRVO</t>
  </si>
  <si>
    <t>S.NEE</t>
  </si>
  <si>
    <t>S.SO</t>
  </si>
  <si>
    <t>S.DUK</t>
  </si>
  <si>
    <t>S.CEG</t>
  </si>
  <si>
    <t>S.SRE</t>
  </si>
  <si>
    <t>S.AEP</t>
  </si>
  <si>
    <t>S.D</t>
  </si>
  <si>
    <t>S.PEG</t>
  </si>
  <si>
    <t>S.PCG</t>
  </si>
  <si>
    <t>S.VST</t>
  </si>
  <si>
    <t>S.EXC</t>
  </si>
  <si>
    <t>S.ED</t>
  </si>
  <si>
    <t>S.XEL</t>
  </si>
  <si>
    <t>S.EIX</t>
  </si>
  <si>
    <t>S.WEC</t>
  </si>
  <si>
    <t>S.ETR</t>
  </si>
  <si>
    <t>S.AWK</t>
  </si>
  <si>
    <t>S.DTE</t>
  </si>
  <si>
    <t>S.PPL</t>
  </si>
  <si>
    <t>S.ES</t>
  </si>
  <si>
    <t>S.AEE</t>
  </si>
  <si>
    <t>S.ATO</t>
  </si>
  <si>
    <t>S.FE</t>
  </si>
  <si>
    <t>S.CMS</t>
  </si>
  <si>
    <t>S.CNP</t>
  </si>
  <si>
    <t>S.NRG</t>
  </si>
  <si>
    <t>S.NI</t>
  </si>
  <si>
    <t>S.LNT</t>
  </si>
  <si>
    <t>S.EVRG</t>
  </si>
  <si>
    <t>S.AES</t>
  </si>
  <si>
    <t>S.PNW</t>
  </si>
  <si>
    <t>Annual</t>
  </si>
  <si>
    <t>Monthly</t>
  </si>
  <si>
    <t>Weekly</t>
  </si>
  <si>
    <t>XLC</t>
  </si>
  <si>
    <t>XLY</t>
  </si>
  <si>
    <t>XLE</t>
  </si>
  <si>
    <t>XLF</t>
  </si>
  <si>
    <t>XLV</t>
  </si>
  <si>
    <t>XLI</t>
  </si>
  <si>
    <t>XLB</t>
  </si>
  <si>
    <t>XLRE</t>
  </si>
  <si>
    <t>XLU</t>
  </si>
  <si>
    <t>XLK</t>
  </si>
  <si>
    <t>XLP</t>
  </si>
  <si>
    <t>Communication Services Select Sector SPDR</t>
  </si>
  <si>
    <t>Consumer Discretionary Select Sector SPDR</t>
  </si>
  <si>
    <t>Consumer Staples Select Sector SPDR</t>
  </si>
  <si>
    <t>Energy Select Sector SPDR</t>
  </si>
  <si>
    <t>Financial Select Sector SPDR</t>
  </si>
  <si>
    <t>Health Care Select Sector SPDR</t>
  </si>
  <si>
    <t>Industrial Select Sector SPDR</t>
  </si>
  <si>
    <t>Materials Select Sector SPDR</t>
  </si>
  <si>
    <t>Real Estate Select Sector SPDR</t>
  </si>
  <si>
    <t>Technology Sector SPDR</t>
  </si>
  <si>
    <t>Utilities Select Sector SPDR</t>
  </si>
  <si>
    <t>Name</t>
  </si>
  <si>
    <t>Sector</t>
  </si>
  <si>
    <t>S.ARM</t>
  </si>
  <si>
    <t>S.ASML</t>
  </si>
  <si>
    <t>S.AZN</t>
  </si>
  <si>
    <t>S.TEAM</t>
  </si>
  <si>
    <t>S.CCEP</t>
  </si>
  <si>
    <t>S.DDOG</t>
  </si>
  <si>
    <t>S.DASH</t>
  </si>
  <si>
    <t>S.GFS</t>
  </si>
  <si>
    <t>S.ILMN</t>
  </si>
  <si>
    <t>S.MRVL</t>
  </si>
  <si>
    <t>S.MELI</t>
  </si>
  <si>
    <t>S.MDB</t>
  </si>
  <si>
    <t>S.PDD</t>
  </si>
  <si>
    <t>S.TTD</t>
  </si>
  <si>
    <t>S.WDAY</t>
  </si>
  <si>
    <t>S.ZS</t>
  </si>
  <si>
    <t>S.BFB</t>
  </si>
  <si>
    <t>S&amp;P 500</t>
  </si>
  <si>
    <t>NASDAQ 100</t>
  </si>
  <si>
    <t>%NC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</si>
</sst>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7" x14ac:knownFonts="1">
    <font>
      <sz val="11"/>
      <color theme="1"/>
      <name val="Century Gothic"/>
      <family val="2"/>
    </font>
    <font>
      <sz val="12"/>
      <color indexed="0"/>
      <name val="Arial"/>
      <family val="2"/>
    </font>
    <font>
      <sz val="12"/>
      <color indexed="0"/>
      <name val="Arial"/>
      <family val="2"/>
    </font>
    <font>
      <sz val="11"/>
      <color theme="1"/>
      <name val="Century Gothic"/>
      <family val="2"/>
    </font>
    <font>
      <sz val="11"/>
      <color indexed="0"/>
      <name val="Century Gothic"/>
      <family val="2"/>
    </font>
    <font>
      <sz val="11"/>
      <color rgb="FF111827"/>
      <name val="Century Gothic"/>
      <family val="2"/>
    </font>
    <font>
      <sz val="11"/>
      <color rgb="FF000000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</borders>
  <cellStyleXfs count="3">
    <xf numFmtId="0" fontId="0" fillId="0" borderId="0"/>
    <xf numFmtId="0" fontId="1" fillId="0" borderId="0">
      <alignment vertical="top"/>
      <protection locked="0"/>
    </xf>
    <xf numFmtId="0" fontId="2" fillId="0" borderId="0">
      <alignment vertical="top"/>
      <protection locked="0"/>
    </xf>
  </cellStyleXfs>
  <cellXfs count="16">
    <xf numFmtId="0" fontId="0" fillId="0" borderId="0" xfId="0"/>
    <xf numFmtId="0" fontId="0" fillId="0" borderId="0" xfId="0" applyAlignment="1" applyProtection="1">
      <alignment vertical="top"/>
      <protection locked="0"/>
    </xf>
    <xf numFmtId="10" fontId="0" fillId="0" borderId="0" xfId="0" applyNumberFormat="1"/>
    <xf numFmtId="0" fontId="4" fillId="0" borderId="0" xfId="1" applyFont="1">
      <alignment vertical="top"/>
      <protection locked="0"/>
    </xf>
    <xf numFmtId="0" fontId="4" fillId="0" borderId="0" xfId="2" applyFont="1">
      <alignment vertical="top"/>
      <protection locked="0"/>
    </xf>
    <xf numFmtId="0" fontId="6" fillId="0" borderId="0" xfId="0" applyFont="1" applyAlignment="1">
      <alignment vertical="top"/>
    </xf>
    <xf numFmtId="0" fontId="0" fillId="0" borderId="1" xfId="0" applyBorder="1"/>
    <xf numFmtId="0" fontId="5" fillId="2" borderId="1" xfId="0" applyFont="1" applyFill="1" applyBorder="1" applyAlignment="1">
      <alignment horizontal="left" vertical="center"/>
    </xf>
    <xf numFmtId="10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4" fillId="0" borderId="0" xfId="1" applyFont="1" applyProtection="1">
      <alignment vertical="top"/>
    </xf>
    <xf numFmtId="0" fontId="0" fillId="0" borderId="0" xfId="0"/>
    <xf numFmtId="0" fontId="0" fillId="0" borderId="0" xfId="0" applyAlignment="1">
      <alignment shrinkToFit="1"/>
    </xf>
    <xf numFmtId="0" fontId="0" fillId="0" borderId="0" xfId="0" applyAlignment="1">
      <alignment horizontal="center"/>
    </xf>
    <xf numFmtId="164" fontId="0" fillId="0" borderId="0" xfId="0" applyNumberFormat="1"/>
    <xf numFmtId="10" fontId="3" fillId="3" borderId="1" xfId="0" applyNumberFormat="1" applyFont="1" applyFill="1" applyBorder="1" applyAlignment="1">
      <alignment horizontal="left" shrinkToFit="1"/>
    </xf>
  </cellXfs>
  <cellStyles count="3">
    <cellStyle name="Normal" xfId="0" builtinId="0"/>
    <cellStyle name="Normal 2" xfId="1" xr:uid="{5C20220A-DDF7-4F29-89E9-5CADFF45402F}"/>
    <cellStyle name="Normal 3" xfId="2" xr:uid="{966A267A-8EEB-4E79-921B-122CE2EBA6B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volatileDependencies.xml><?xml version="1.0" encoding="utf-8"?>
<volTypes xmlns="http://schemas.openxmlformats.org/spreadsheetml/2006/main">
  <volType type="realTimeData">
    <main first="cqg.rtd">
      <tp>
        <v>66.059143029571516</v>
        <stp/>
        <stp>StudyData</stp>
        <stp>S.KKR</stp>
        <stp>PCB</stp>
        <stp>BaseType=Index,Index=1</stp>
        <stp>Close</stp>
        <stp>A</stp>
        <stp/>
        <stp>all</stp>
        <stp/>
        <stp/>
        <stp/>
        <stp>T</stp>
        <tr r="E271" s="13"/>
      </tp>
      <tp>
        <v>10.73727325921592</v>
        <stp/>
        <stp>StudyData</stp>
        <stp>S.BKR</stp>
        <stp>PCB</stp>
        <stp>BaseType=Index,Index=1</stp>
        <stp>Close</stp>
        <stp>A</stp>
        <stp/>
        <stp>all</stp>
        <stp/>
        <stp/>
        <stp/>
        <stp>T</stp>
        <tr r="E64" s="13"/>
        <tr r="E20" s="15"/>
      </tp>
      <tp>
        <v>-4.5299180496649355E-2</v>
        <stp/>
        <stp>StudyData</stp>
        <stp>S.PGR</stp>
        <stp>PCB</stp>
        <stp>BaseType=Index,Index=1</stp>
        <stp>Close</stp>
        <stp>M</stp>
        <stp/>
        <stp>all</stp>
        <stp/>
        <stp/>
        <stp/>
        <stp>T</stp>
        <tr r="F373" s="13"/>
      </tp>
      <tp>
        <v>-22.78719397363465</v>
        <stp/>
        <stp>StudyData</stp>
        <stp>S.LKQ</stp>
        <stp>PCB</stp>
        <stp>BaseType=Index,Index=1</stp>
        <stp>Close</stp>
        <stp>A</stp>
        <stp/>
        <stp>all</stp>
        <stp/>
        <stp/>
        <stp/>
        <stp>T</stp>
        <tr r="E285" s="13"/>
      </tp>
      <tp>
        <v>0.53319114902693376</v>
        <stp/>
        <stp>StudyData</stp>
        <stp>S.TGT</stp>
        <stp>PCB</stp>
        <stp>BaseType=Index,Index=1</stp>
        <stp>Close</stp>
        <stp>M</stp>
        <stp/>
        <stp>all</stp>
        <stp/>
        <stp/>
        <stp/>
        <stp>T</stp>
        <tr r="F443" s="13"/>
      </tp>
      <tp>
        <v>0.2971000452108632</v>
        <stp/>
        <stp>StudyData</stp>
        <stp>S.DGX</stp>
        <stp>PCB</stp>
        <stp>BaseType=Index,Index=1</stp>
        <stp>Close</stp>
        <stp>M</stp>
        <stp/>
        <stp>all</stp>
        <stp/>
        <stp/>
        <stp/>
        <stp>T</stp>
        <tr r="F137" s="13"/>
      </tp>
      <tp>
        <v>15.097924583455127</v>
        <stp/>
        <stp>StudyData</stp>
        <stp>S.MKC</stp>
        <stp>PCB</stp>
        <stp>BaseType=Index,Index=1</stp>
        <stp>Close</stp>
        <stp>A</stp>
        <stp/>
        <stp>all</stp>
        <stp/>
        <stp/>
        <stp/>
        <stp>T</stp>
        <tr r="E311" s="13"/>
      </tp>
      <tp>
        <v>41.176109508317481</v>
        <stp/>
        <stp>StudyData</stp>
        <stp>S.PKG</stp>
        <stp>PCB</stp>
        <stp>BaseType=Index,Index=1</stp>
        <stp>Close</stp>
        <stp>A</stp>
        <stp/>
        <stp>all</stp>
        <stp/>
        <stp/>
        <stp/>
        <stp>T</stp>
        <tr r="E376" s="13"/>
      </tp>
      <tp>
        <v>32.95357448020507</v>
        <stp/>
        <stp>StudyData</stp>
        <stp>S.OKE</stp>
        <stp>PCB</stp>
        <stp>BaseType=Index,Index=1</stp>
        <stp>Close</stp>
        <stp>A</stp>
        <stp/>
        <stp>all</stp>
        <stp/>
        <stp/>
        <stp/>
        <stp>T</stp>
        <tr r="E355" s="13"/>
      </tp>
      <tp>
        <v>-28.101685548494061</v>
        <stp/>
        <stp>StudyData</stp>
        <stp>S.NKE</stp>
        <stp>PCB</stp>
        <stp>BaseType=Index,Index=1</stp>
        <stp>Close</stp>
        <stp>A</stp>
        <stp/>
        <stp>all</stp>
        <stp/>
        <stp/>
        <stp/>
        <stp>T</stp>
        <tr r="E340" s="13"/>
      </tp>
      <tp>
        <v>-1.247626796853794</v>
        <stp/>
        <stp>StudyData</stp>
        <stp>S.MGM</stp>
        <stp>PCB</stp>
        <stp>BaseType=Index,Index=1</stp>
        <stp>Close</stp>
        <stp>M</stp>
        <stp/>
        <stp>all</stp>
        <stp/>
        <stp/>
        <stp/>
        <stp>T</stp>
        <tr r="F309" s="13"/>
      </tp>
      <tp t="s">
        <v>ServiceNow, Inc.</v>
        <stp/>
        <stp>ContractData</stp>
        <stp>S.NOW</stp>
        <stp>LongDescription</stp>
        <stp/>
        <stp>T</stp>
        <tr r="B342" s="13"/>
      </tp>
      <tp t="s">
        <v>Northrop Grumman Corporation</v>
        <stp/>
        <stp>ContractData</stp>
        <stp>S.NOC</stp>
        <stp>LongDescription</stp>
        <stp/>
        <stp>T</stp>
        <tr r="B341" s="13"/>
      </tp>
      <tp t="s">
        <v>NIKE Inc ClsB</v>
        <stp/>
        <stp>ContractData</stp>
        <stp>S.NKE</stp>
        <stp>LongDescription</stp>
        <stp/>
        <stp>T</stp>
        <tr r="B340" s="13"/>
      </tp>
      <tp t="s">
        <v>Newmont Goldcorp Corporation</v>
        <stp/>
        <stp>ContractData</stp>
        <stp>S.NEM</stp>
        <stp>LongDescription</stp>
        <stp/>
        <stp>T</stp>
        <tr r="B337" s="13"/>
      </tp>
      <tp t="s">
        <v>Nextera Energy, Inc.</v>
        <stp/>
        <stp>ContractData</stp>
        <stp>S.NEE</stp>
        <stp>LongDescription</stp>
        <stp/>
        <stp>T</stp>
        <tr r="B336" s="13"/>
      </tp>
      <tp t="s">
        <v>Nucor Corp</v>
        <stp/>
        <stp>ContractData</stp>
        <stp>S.NUE</stp>
        <stp>LongDescription</stp>
        <stp/>
        <stp>T</stp>
        <tr r="B347" s="13"/>
      </tp>
      <tp t="s">
        <v>News Corporation Class B</v>
        <stp/>
        <stp>ContractData</stp>
        <stp>S.NWS</stp>
        <stp>LongDescription</stp>
        <stp/>
        <stp>T</stp>
        <tr r="B350" s="13"/>
      </tp>
      <tp t="s">
        <v>NVR Inc</v>
        <stp/>
        <stp>ContractData</stp>
        <stp>S.NVR</stp>
        <stp>LongDescription</stp>
        <stp/>
        <stp>T</stp>
        <tr r="B349" s="13"/>
      </tp>
      <tp t="s">
        <v>Norfolk Southern Corp</v>
        <stp/>
        <stp>ContractData</stp>
        <stp>S.NSC</stp>
        <stp>LongDescription</stp>
        <stp/>
        <stp>T</stp>
        <tr r="B344" s="13"/>
      </tp>
      <tp t="s">
        <v>NRG Energy Inc</v>
        <stp/>
        <stp>ContractData</stp>
        <stp>S.NRG</stp>
        <stp>LongDescription</stp>
        <stp/>
        <stp>T</stp>
        <tr r="B343" s="13"/>
      </tp>
      <tp t="s">
        <v>Omnicom Group Inc</v>
        <stp/>
        <stp>ContractData</stp>
        <stp>S.OMC</stp>
        <stp>LongDescription</stp>
        <stp/>
        <stp>T</stp>
        <tr r="B356" s="13"/>
      </tp>
      <tp t="s">
        <v>ONEOK Inc New</v>
        <stp/>
        <stp>ContractData</stp>
        <stp>S.OKE</stp>
        <stp>LongDescription</stp>
        <stp/>
        <stp>T</stp>
        <tr r="B355" s="13"/>
      </tp>
      <tp t="s">
        <v>Occidental Petroleum</v>
        <stp/>
        <stp>ContractData</stp>
        <stp>S.OXY</stp>
        <stp>LongDescription</stp>
        <stp/>
        <stp>T</stp>
        <tr r="B361" s="13"/>
      </tp>
      <tp t="s">
        <v>Lockheed Martin Corp</v>
        <stp/>
        <stp>ContractData</stp>
        <stp>S.LMT</stp>
        <stp>LongDescription</stp>
        <stp/>
        <stp>T</stp>
        <tr r="B287" s="13"/>
      </tp>
      <tp t="s">
        <v>Lilly (Eli) &amp; Company</v>
        <stp/>
        <stp>ContractData</stp>
        <stp>S.LLY</stp>
        <stp>LongDescription</stp>
        <stp/>
        <stp>T</stp>
        <tr r="B286" s="13"/>
      </tp>
      <tp t="s">
        <v>Lowes Companies Inc</v>
        <stp/>
        <stp>ContractData</stp>
        <stp>S.LOW</stp>
        <stp>LongDescription</stp>
        <stp/>
        <stp>T</stp>
        <tr r="B289" s="13"/>
      </tp>
      <tp t="s">
        <v>Alliant Energy Corp</v>
        <stp/>
        <stp>ContractData</stp>
        <stp>S.LNT</stp>
        <stp>LongDescription</stp>
        <stp/>
        <stp>T</stp>
        <tr r="B288" s="13"/>
      </tp>
      <tp t="s">
        <v>Linde PLC</v>
        <stp/>
        <stp>ContractData</stp>
        <stp>S.LIN</stp>
        <stp>LongDescription</stp>
        <stp/>
        <stp>T</stp>
        <tr r="Q25" s="12"/>
        <tr r="K25" s="12"/>
        <tr r="B59" s="15"/>
        <tr r="B284" s="13"/>
      </tp>
      <tp t="s">
        <v>L3Harris Technologies, Inc.</v>
        <stp/>
        <stp>ContractData</stp>
        <stp>S.LHX</stp>
        <stp>LongDescription</stp>
        <stp/>
        <stp>T</stp>
        <tr r="B283" s="13"/>
      </tp>
      <tp t="s">
        <v>LKQ Corporation</v>
        <stp/>
        <stp>ContractData</stp>
        <stp>S.LKQ</stp>
        <stp>LongDescription</stp>
        <stp/>
        <stp>T</stp>
        <tr r="B285" s="13"/>
      </tp>
      <tp t="s">
        <v>Lennar Corp</v>
        <stp/>
        <stp>ContractData</stp>
        <stp>S.LEN</stp>
        <stp>LongDescription</stp>
        <stp/>
        <stp>T</stp>
        <tr r="B281" s="13"/>
      </tp>
      <tp t="s">
        <v>Live Nation Entertainment Inc</v>
        <stp/>
        <stp>ContractData</stp>
        <stp>S.LYV</stp>
        <stp>LongDescription</stp>
        <stp/>
        <stp>T</stp>
        <tr r="B296" s="13"/>
      </tp>
      <tp t="s">
        <v>LyondellBasell Industries NV Class A</v>
        <stp/>
        <stp>ContractData</stp>
        <stp>S.LYB</stp>
        <stp>LongDescription</stp>
        <stp/>
        <stp>T</stp>
        <tr r="B295" s="13"/>
      </tp>
      <tp t="s">
        <v>Southwest Airlines Co</v>
        <stp/>
        <stp>ContractData</stp>
        <stp>S.LUV</stp>
        <stp>LongDescription</stp>
        <stp/>
        <stp>T</stp>
        <tr r="B292" s="13"/>
      </tp>
      <tp t="s">
        <v>Las Vegas Sands Corp</v>
        <stp/>
        <stp>ContractData</stp>
        <stp>S.LVS</stp>
        <stp>LongDescription</stp>
        <stp/>
        <stp>T</stp>
        <tr r="B293" s="13"/>
      </tp>
      <tp t="s">
        <v>3M Company</v>
        <stp/>
        <stp>ContractData</stp>
        <stp>S.MMM</stp>
        <stp>LongDescription</stp>
        <stp/>
        <stp>T</stp>
        <tr r="B315" s="13"/>
      </tp>
      <tp t="s">
        <v>Marsh &amp; McLennan Cos Inc</v>
        <stp/>
        <stp>ContractData</stp>
        <stp>S.MMC</stp>
        <stp>LongDescription</stp>
        <stp/>
        <stp>T</stp>
        <tr r="B314" s="13"/>
      </tp>
      <tp t="s">
        <v>Martin Marietta Materials Inc</v>
        <stp/>
        <stp>ContractData</stp>
        <stp>S.MLM</stp>
        <stp>LongDescription</stp>
        <stp/>
        <stp>T</stp>
        <tr r="B313" s="13"/>
      </tp>
      <tp t="s">
        <v>Mosaic Company</v>
        <stp/>
        <stp>ContractData</stp>
        <stp>S.MOS</stp>
        <stp>LongDescription</stp>
        <stp/>
        <stp>T</stp>
        <tr r="B319" s="13"/>
      </tp>
      <tp t="s">
        <v>Mohlina Heathcare Inc</v>
        <stp/>
        <stp>ContractData</stp>
        <stp>S.MOH</stp>
        <stp>LongDescription</stp>
        <stp/>
        <stp>T</stp>
        <tr r="B318" s="13"/>
      </tp>
      <tp t="s">
        <v>Mohawk Industries Inc</v>
        <stp/>
        <stp>ContractData</stp>
        <stp>S.MHK</stp>
        <stp>LongDescription</stp>
        <stp/>
        <stp>T</stp>
        <tr r="B310" s="13"/>
      </tp>
      <tp t="s">
        <v>McCormick &amp; Company Inc</v>
        <stp/>
        <stp>ContractData</stp>
        <stp>S.MKC</stp>
        <stp>LongDescription</stp>
        <stp/>
        <stp>T</stp>
        <tr r="B311" s="13"/>
      </tp>
      <tp t="s">
        <v>MetLife Inc</v>
        <stp/>
        <stp>ContractData</stp>
        <stp>S.MET</stp>
        <stp>LongDescription</stp>
        <stp/>
        <stp>T</stp>
        <tr r="B307" s="13"/>
      </tp>
      <tp t="s">
        <v>Medtronic Inc</v>
        <stp/>
        <stp>ContractData</stp>
        <stp>S.MDT</stp>
        <stp>LongDescription</stp>
        <stp/>
        <stp>T</stp>
        <tr r="B306" s="13"/>
      </tp>
      <tp t="s">
        <v>MongoDB, Inc. Class A</v>
        <stp/>
        <stp>ContractData</stp>
        <stp>S.MDB</stp>
        <stp>LongDescription</stp>
        <stp/>
        <stp>T</stp>
        <tr r="B70" s="15"/>
      </tp>
      <tp t="s">
        <v>MGM Resorts International</v>
        <stp/>
        <stp>ContractData</stp>
        <stp>S.MGM</stp>
        <stp>LongDescription</stp>
        <stp/>
        <stp>T</stp>
        <tr r="B309" s="13"/>
      </tp>
      <tp t="s">
        <v>Marriot International, Inc.</v>
        <stp/>
        <stp>ContractData</stp>
        <stp>S.MAR</stp>
        <stp>LongDescription</stp>
        <stp/>
        <stp>T</stp>
        <tr r="B61" s="15"/>
        <tr r="B299" s="13"/>
      </tp>
      <tp t="s">
        <v>Masco Corporation</v>
        <stp/>
        <stp>ContractData</stp>
        <stp>S.MAS</stp>
        <stp>LongDescription</stp>
        <stp/>
        <stp>T</stp>
        <tr r="B300" s="13"/>
      </tp>
      <tp t="s">
        <v>Mid-America Apt Communities Inc</v>
        <stp/>
        <stp>ContractData</stp>
        <stp>S.MAA</stp>
        <stp>LongDescription</stp>
        <stp/>
        <stp>T</stp>
        <tr r="B298" s="13"/>
      </tp>
      <tp t="s">
        <v>Moodys Corp</v>
        <stp/>
        <stp>ContractData</stp>
        <stp>S.MCO</stp>
        <stp>LongDescription</stp>
        <stp/>
        <stp>T</stp>
        <tr r="B304" s="13"/>
      </tp>
      <tp t="s">
        <v>McKesson Corporation</v>
        <stp/>
        <stp>ContractData</stp>
        <stp>S.MCK</stp>
        <stp>LongDescription</stp>
        <stp/>
        <stp>T</stp>
        <tr r="B303" s="13"/>
      </tp>
      <tp t="s">
        <v>McDonald's Corporation</v>
        <stp/>
        <stp>ContractData</stp>
        <stp>S.MCD</stp>
        <stp>LongDescription</stp>
        <stp/>
        <stp>T</stp>
        <tr r="B301" s="13"/>
      </tp>
      <tp t="s">
        <v>Mettler-Toledo Internatl Inc</v>
        <stp/>
        <stp>ContractData</stp>
        <stp>S.MTD</stp>
        <stp>LongDescription</stp>
        <stp/>
        <stp>T</stp>
        <tr r="B331" s="13"/>
      </tp>
      <tp t="s">
        <v>M&amp;T Bank Corp</v>
        <stp/>
        <stp>ContractData</stp>
        <stp>S.MTB</stp>
        <stp>LongDescription</stp>
        <stp/>
        <stp>T</stp>
        <tr r="B329" s="13"/>
      </tp>
      <tp t="s">
        <v>Marathon Petroleum Corporation</v>
        <stp/>
        <stp>ContractData</stp>
        <stp>S.MPC</stp>
        <stp>LongDescription</stp>
        <stp/>
        <stp>T</stp>
        <tr r="B320" s="13"/>
      </tp>
      <tp t="s">
        <v>Motorola Solutions, Inc.</v>
        <stp/>
        <stp>ContractData</stp>
        <stp>S.MSI</stp>
        <stp>LongDescription</stp>
        <stp/>
        <stp>T</stp>
        <tr r="B328" s="13"/>
      </tp>
      <tp t="s">
        <v>Marathon Oil Corporation</v>
        <stp/>
        <stp>ContractData</stp>
        <stp>S.MRO</stp>
        <stp>LongDescription</stp>
        <stp/>
        <stp>T</stp>
        <tr r="B324" s="13"/>
      </tp>
      <tp t="s">
        <v>Merck &amp; Co Inc</v>
        <stp/>
        <stp>ContractData</stp>
        <stp>S.MRK</stp>
        <stp>LongDescription</stp>
        <stp/>
        <stp>T</stp>
        <tr r="B322" s="13"/>
      </tp>
      <tp t="s">
        <v>Johnson &amp; Johnson</v>
        <stp/>
        <stp>ContractData</stp>
        <stp>S.JNJ</stp>
        <stp>LongDescription</stp>
        <stp/>
        <stp>T</stp>
        <tr r="B262" s="13"/>
      </tp>
      <tp t="s">
        <v>Johnson Controls International plc</v>
        <stp/>
        <stp>ContractData</stp>
        <stp>S.JCI</stp>
        <stp>LongDescription</stp>
        <stp/>
        <stp>T</stp>
        <tr r="B260" s="13"/>
      </tp>
      <tp t="s">
        <v>Jabil Inc.</v>
        <stp/>
        <stp>ContractData</stp>
        <stp>S.JBL</stp>
        <stp>LongDescription</stp>
        <stp/>
        <stp>T</stp>
        <tr r="B259" s="13"/>
      </tp>
      <tp t="s">
        <v>JPMorgan Chase &amp; Co.</v>
        <stp/>
        <stp>ContractData</stp>
        <stp>S.JPM</stp>
        <stp>LongDescription</stp>
        <stp/>
        <stp>T</stp>
        <tr r="B264" s="13"/>
      </tp>
      <tp t="s">
        <v>Carmax Inc</v>
        <stp/>
        <stp>ContractData</stp>
        <stp>S.KMX</stp>
        <stp>LongDescription</stp>
        <stp/>
        <stp>T</stp>
        <tr r="B275" s="13"/>
      </tp>
      <tp t="s">
        <v>Kinder Morgan, Inc.</v>
        <stp/>
        <stp>ContractData</stp>
        <stp>S.KMI</stp>
        <stp>LongDescription</stp>
        <stp/>
        <stp>T</stp>
        <tr r="B274" s="13"/>
      </tp>
      <tp t="s">
        <v>Kimberly-Clark Corp</v>
        <stp/>
        <stp>ContractData</stp>
        <stp>S.KMB</stp>
        <stp>LongDescription</stp>
        <stp/>
        <stp>T</stp>
        <tr r="B273" s="13"/>
      </tp>
      <tp t="s">
        <v>Kimco Realty Corp</v>
        <stp/>
        <stp>ContractData</stp>
        <stp>S.KIM</stp>
        <stp>LongDescription</stp>
        <stp/>
        <stp>T</stp>
        <tr r="B270" s="13"/>
      </tp>
      <tp t="s">
        <v>The Kraft Heinz Company</v>
        <stp/>
        <stp>ContractData</stp>
        <stp>S.KHC</stp>
        <stp>LongDescription</stp>
        <stp/>
        <stp>T</stp>
        <tr r="B269" s="13"/>
        <tr r="B94" s="15"/>
      </tp>
      <tp t="s">
        <v>KKR &amp; Co. Inc.</v>
        <stp/>
        <stp>ContractData</stp>
        <stp>S.KKR</stp>
        <stp>LongDescription</stp>
        <stp/>
        <stp>T</stp>
        <tr r="K8" s="12"/>
        <tr r="B271" s="13"/>
      </tp>
      <tp t="s">
        <v>KeyCorp</v>
        <stp/>
        <stp>ContractData</stp>
        <stp>S.KEY</stp>
        <stp>LongDescription</stp>
        <stp/>
        <stp>T</stp>
        <tr r="B267" s="13"/>
      </tp>
      <tp t="s">
        <v>Keurig Dr Pepper Inc.</v>
        <stp/>
        <stp>ContractData</stp>
        <stp>S.KDP</stp>
        <stp>LongDescription</stp>
        <stp/>
        <stp>T</stp>
        <tr r="B56" s="15"/>
        <tr r="B266" s="13"/>
      </tp>
      <tp t="s">
        <v>Hilton Inc.</v>
        <stp/>
        <stp>ContractData</stp>
        <stp>S.HLT</stp>
        <stp>LongDescription</stp>
        <stp/>
        <stp>T</stp>
        <tr r="B227" s="13"/>
      </tp>
      <tp t="s">
        <v>Honeywell Intl</v>
        <stp/>
        <stp>ContractData</stp>
        <stp>S.HON</stp>
        <stp>LongDescription</stp>
        <stp/>
        <stp>T</stp>
        <tr r="Q24" s="12"/>
        <tr r="B229" s="13"/>
        <tr r="B50" s="15"/>
      </tp>
      <tp t="s">
        <v>Huntington Ingalls Industries</v>
        <stp/>
        <stp>ContractData</stp>
        <stp>S.HII</stp>
        <stp>LongDescription</stp>
        <stp/>
        <stp>T</stp>
        <tr r="B226" s="13"/>
      </tp>
      <tp t="s">
        <v>The Hartford Fincl Svcs Grp</v>
        <stp/>
        <stp>ContractData</stp>
        <stp>S.HIG</stp>
        <stp>LongDescription</stp>
        <stp/>
        <stp>T</stp>
        <tr r="B225" s="13"/>
      </tp>
      <tp t="s">
        <v>Hess Corporation</v>
        <stp/>
        <stp>ContractData</stp>
        <stp>S.HES</stp>
        <stp>LongDescription</stp>
        <stp/>
        <stp>T</stp>
        <tr r="B224" s="13"/>
      </tp>
      <tp t="s">
        <v>Hasbro Inc</v>
        <stp/>
        <stp>ContractData</stp>
        <stp>S.HAS</stp>
        <stp>LongDescription</stp>
        <stp/>
        <stp>T</stp>
        <tr r="B220" s="13"/>
      </tp>
      <tp t="s">
        <v>Halliburton Company</v>
        <stp/>
        <stp>ContractData</stp>
        <stp>S.HAL</stp>
        <stp>LongDescription</stp>
        <stp/>
        <stp>T</stp>
        <tr r="B219" s="13"/>
      </tp>
      <tp t="s">
        <v>HCA Holdings Inc.</v>
        <stp/>
        <stp>ContractData</stp>
        <stp>S.HCA</stp>
        <stp>LongDescription</stp>
        <stp/>
        <stp>T</stp>
        <tr r="B222" s="13"/>
      </tp>
      <tp t="s">
        <v>Humana Inc</v>
        <stp/>
        <stp>ContractData</stp>
        <stp>S.HUM</stp>
        <stp>LongDescription</stp>
        <stp/>
        <stp>T</stp>
        <tr r="B237" s="13"/>
      </tp>
      <tp t="s">
        <v>Howmet Aerospace Inc.</v>
        <stp/>
        <stp>ContractData</stp>
        <stp>S.HWM</stp>
        <stp>LongDescription</stp>
        <stp/>
        <stp>T</stp>
        <tr r="B238" s="13"/>
      </tp>
      <tp t="s">
        <v>Hewlett-Packard Company</v>
        <stp/>
        <stp>ContractData</stp>
        <stp>S.HPQ</stp>
        <stp>LongDescription</stp>
        <stp/>
        <stp>T</stp>
        <tr r="B231" s="13"/>
      </tp>
      <tp t="s">
        <v>Hewlett Packard Enterprise Company</v>
        <stp/>
        <stp>ContractData</stp>
        <stp>S.HPE</stp>
        <stp>LongDescription</stp>
        <stp/>
        <stp>T</stp>
        <tr r="B230" s="13"/>
      </tp>
      <tp t="s">
        <v>Hershey Foods Corp</v>
        <stp/>
        <stp>ContractData</stp>
        <stp>S.HSY</stp>
        <stp>LongDescription</stp>
        <stp/>
        <stp>T</stp>
        <tr r="B235" s="13"/>
      </tp>
      <tp t="s">
        <v>Host Hotels &amp; Resorts Inc</v>
        <stp/>
        <stp>ContractData</stp>
        <stp>S.HST</stp>
        <stp>LongDescription</stp>
        <stp/>
        <stp>T</stp>
        <tr r="Q12" s="12"/>
        <tr r="B234" s="13"/>
      </tp>
      <tp t="s">
        <v>Hormel Foods Corp</v>
        <stp/>
        <stp>ContractData</stp>
        <stp>S.HRL</stp>
        <stp>LongDescription</stp>
        <stp/>
        <stp>T</stp>
        <tr r="B232" s="13"/>
      </tp>
      <tp t="s">
        <v>Idex Corp</v>
        <stp/>
        <stp>ContractData</stp>
        <stp>S.IEX</stp>
        <stp>LongDescription</stp>
        <stp/>
        <stp>T</stp>
        <tr r="B242" s="13"/>
      </tp>
      <tp t="s">
        <v>Intl Flvrs &amp; Fragrances</v>
        <stp/>
        <stp>ContractData</stp>
        <stp>S.IFF</stp>
        <stp>LongDescription</stp>
        <stp/>
        <stp>T</stp>
        <tr r="B243" s="13"/>
      </tp>
      <tp t="s">
        <v>Intercontinental, Inc.</v>
        <stp/>
        <stp>ContractData</stp>
        <stp>S.ICE</stp>
        <stp>LongDescription</stp>
        <stp/>
        <stp>T</stp>
        <tr r="B240" s="13"/>
      </tp>
      <tp t="s">
        <v>International Business Machines</v>
        <stp/>
        <stp>ContractData</stp>
        <stp>S.IBM</stp>
        <stp>LongDescription</stp>
        <stp/>
        <stp>T</stp>
        <tr r="B239" s="13"/>
      </tp>
      <tp t="s">
        <v>Illinois Tools Works Inc</v>
        <stp/>
        <stp>ContractData</stp>
        <stp>S.ITW</stp>
        <stp>LongDescription</stp>
        <stp/>
        <stp>T</stp>
        <tr r="B255" s="13"/>
      </tp>
      <tp t="s">
        <v>Invesco Ltd.</v>
        <stp/>
        <stp>ContractData</stp>
        <stp>S.IVZ</stp>
        <stp>LongDescription</stp>
        <stp/>
        <stp>T</stp>
        <tr r="Q8" s="12"/>
        <tr r="B256" s="13"/>
      </tp>
      <tp t="s">
        <v>IQVIA Holdings, Inc.</v>
        <stp/>
        <stp>ContractData</stp>
        <stp>S.IQV</stp>
        <stp>LongDescription</stp>
        <stp/>
        <stp>T</stp>
        <tr r="B250" s="13"/>
      </tp>
      <tp t="s">
        <v>Interpublic Grp of Cos</v>
        <stp/>
        <stp>ContractData</stp>
        <stp>S.IPG</stp>
        <stp>LongDescription</stp>
        <stp/>
        <stp>T</stp>
        <tr r="B249" s="13"/>
      </tp>
      <tp t="s">
        <v>Iron Mountain Inc</v>
        <stp/>
        <stp>ContractData</stp>
        <stp>S.IRM</stp>
        <stp>LongDescription</stp>
        <stp/>
        <stp>T</stp>
        <tr r="K12" s="12"/>
        <tr r="B252" s="13"/>
      </tp>
      <tp t="s">
        <v>FMC Corporation</v>
        <stp/>
        <stp>ContractData</stp>
        <stp>S.FMC</stp>
        <stp>LongDescription</stp>
        <stp/>
        <stp>T</stp>
        <tr r="B193" s="13"/>
      </tp>
      <tp t="s">
        <v>Fox Corporation</v>
        <stp/>
        <stp>ContractData</stp>
        <stp>S.FOX</stp>
        <stp>LongDescription</stp>
        <stp/>
        <stp>T</stp>
        <tr r="B194" s="13"/>
      </tp>
      <tp t="s">
        <v>Fidelity National Info Services</v>
        <stp/>
        <stp>ContractData</stp>
        <stp>S.FIS</stp>
        <stp>LongDescription</stp>
        <stp/>
        <stp>T</stp>
        <tr r="B191" s="13"/>
      </tp>
      <tp t="s">
        <v>FedEx Corp</v>
        <stp/>
        <stp>ContractData</stp>
        <stp>S.FDX</stp>
        <stp>LongDescription</stp>
        <stp/>
        <stp>T</stp>
        <tr r="B186" s="13"/>
      </tp>
      <tp t="s">
        <v>Factet Research</v>
        <stp/>
        <stp>ContractData</stp>
        <stp>S.FDS</stp>
        <stp>LongDescription</stp>
        <stp/>
        <stp>T</stp>
        <tr r="B185" s="13"/>
      </tp>
      <tp t="s">
        <v>Freeport-McMoRan Inc.</v>
        <stp/>
        <stp>ContractData</stp>
        <stp>S.FCX</stp>
        <stp>LongDescription</stp>
        <stp/>
        <stp>T</stp>
        <tr r="B184" s="13"/>
      </tp>
      <tp t="s">
        <v>Fortive Corporation</v>
        <stp/>
        <stp>ContractData</stp>
        <stp>S.FTV</stp>
        <stp>LongDescription</stp>
        <stp/>
        <stp>T</stp>
        <tr r="B199" s="13"/>
      </tp>
      <tp t="s">
        <v>Federal Realty Invstmt Trst</v>
        <stp/>
        <stp>ContractData</stp>
        <stp>S.FRT</stp>
        <stp>LongDescription</stp>
        <stp/>
        <stp>T</stp>
        <tr r="B196" s="13"/>
      </tp>
      <tp t="s">
        <v>Corning Incorporated</v>
        <stp/>
        <stp>ContractData</stp>
        <stp>S.GLW</stp>
        <stp>LongDescription</stp>
        <stp/>
        <stp>T</stp>
        <tr r="B209" s="13"/>
      </tp>
      <tp t="s">
        <v>General Mills Inc</v>
        <stp/>
        <stp>ContractData</stp>
        <stp>S.GIS</stp>
        <stp>LongDescription</stp>
        <stp/>
        <stp>T</stp>
        <tr r="B207" s="13"/>
      </tp>
      <tp t="s">
        <v>GE Vernova Inc.</v>
        <stp/>
        <stp>ContractData</stp>
        <stp>S.GEV</stp>
        <stp>LongDescription</stp>
        <stp/>
        <stp>T</stp>
        <tr r="B205" s="13"/>
      </tp>
      <tp t="s">
        <v>Gen Digital Inc.</v>
        <stp/>
        <stp>ContractData</stp>
        <stp>S.GEN</stp>
        <stp>LongDescription</stp>
        <stp/>
        <stp>T</stp>
        <tr r="B204" s="13"/>
      </tp>
      <tp t="s">
        <v>GLOBALFOUNDRIES Inc.</v>
        <stp/>
        <stp>ContractData</stp>
        <stp>S.GFS</stp>
        <stp>LongDescription</stp>
        <stp/>
        <stp>T</stp>
        <tr r="B49" s="15"/>
      </tp>
      <tp t="s">
        <v>Grainger (WW) Inc</v>
        <stp/>
        <stp>ContractData</stp>
        <stp>S.GWW</stp>
        <stp>LongDescription</stp>
        <stp/>
        <stp>T</stp>
        <tr r="B218" s="13"/>
      </tp>
      <tp t="s">
        <v>Global Payments</v>
        <stp/>
        <stp>ContractData</stp>
        <stp>S.GPN</stp>
        <stp>LongDescription</stp>
        <stp/>
        <stp>T</stp>
        <tr r="B215" s="13"/>
      </tp>
      <tp t="s">
        <v>Genuine Parts Company</v>
        <stp/>
        <stp>ContractData</stp>
        <stp>S.GPC</stp>
        <stp>LongDescription</stp>
        <stp/>
        <stp>T</stp>
        <tr r="B214" s="13"/>
      </tp>
      <tp t="s">
        <v>Digital Realty</v>
        <stp/>
        <stp>ContractData</stp>
        <stp>S.DLR</stp>
        <stp>LongDescription</stp>
        <stp/>
        <stp>T</stp>
        <tr r="B141" s="13"/>
      </tp>
      <tp t="s">
        <v>Dover Corporation</v>
        <stp/>
        <stp>ContractData</stp>
        <stp>S.DOV</stp>
        <stp>LongDescription</stp>
        <stp/>
        <stp>T</stp>
        <tr r="B144" s="13"/>
      </tp>
      <tp t="s">
        <v>Dow Inc.</v>
        <stp/>
        <stp>ContractData</stp>
        <stp>S.DOW</stp>
        <stp>LongDescription</stp>
        <stp/>
        <stp>T</stp>
        <tr r="B145" s="13"/>
      </tp>
      <tp t="s">
        <v>Healthpeak Properties, Inc.</v>
        <stp/>
        <stp>ContractData</stp>
        <stp>S.DOC</stp>
        <stp>LongDescription</stp>
        <stp/>
        <stp>T</stp>
        <tr r="B143" s="13"/>
      </tp>
      <tp t="s">
        <v>The Walt Disney Company</v>
        <stp/>
        <stp>ContractData</stp>
        <stp>S.DIS</stp>
        <stp>LongDescription</stp>
        <stp/>
        <stp>T</stp>
        <tr r="B140" s="13"/>
      </tp>
      <tp t="s">
        <v>Danaher Corporation</v>
        <stp/>
        <stp>ContractData</stp>
        <stp>S.DHR</stp>
        <stp>LongDescription</stp>
        <stp/>
        <stp>T</stp>
        <tr r="B139" s="13"/>
      </tp>
      <tp t="s">
        <v>DR Horton Inc</v>
        <stp/>
        <stp>ContractData</stp>
        <stp>S.DHI</stp>
        <stp>LongDescription</stp>
        <stp/>
        <stp>T</stp>
        <tr r="B138" s="13"/>
      </tp>
      <tp t="s">
        <v>Quest Diagnostics Inc</v>
        <stp/>
        <stp>ContractData</stp>
        <stp>S.DGX</stp>
        <stp>LongDescription</stp>
        <stp/>
        <stp>T</stp>
        <tr r="B137" s="13"/>
      </tp>
      <tp t="s">
        <v>Discover Financial Services</v>
        <stp/>
        <stp>ContractData</stp>
        <stp>S.DFS</stp>
        <stp>LongDescription</stp>
        <stp/>
        <stp>T</stp>
        <tr r="B135" s="13"/>
      </tp>
      <tp t="s">
        <v>Dayforce Inc.</v>
        <stp/>
        <stp>ContractData</stp>
        <stp>S.DAY</stp>
        <stp>LongDescription</stp>
        <stp/>
        <stp>T</stp>
        <tr r="Q10" s="12"/>
        <tr r="B130" s="13"/>
      </tp>
      <tp t="s">
        <v>Delta Airlines, Inc.</v>
        <stp/>
        <stp>ContractData</stp>
        <stp>S.DAL</stp>
        <stp>LongDescription</stp>
        <stp/>
        <stp>T</stp>
        <tr r="B129" s="13"/>
      </tp>
      <tp t="s">
        <v>Duke Energy Corp</v>
        <stp/>
        <stp>ContractData</stp>
        <stp>S.DUK</stp>
        <stp>LongDescription</stp>
        <stp/>
        <stp>T</stp>
        <tr r="B149" s="13"/>
      </tp>
      <tp t="s">
        <v>DTE Energy Corp</v>
        <stp/>
        <stp>ContractData</stp>
        <stp>S.DTE</stp>
        <stp>LongDescription</stp>
        <stp/>
        <stp>T</stp>
        <tr r="B148" s="13"/>
      </tp>
      <tp t="s">
        <v>Devon Energy Corp</v>
        <stp/>
        <stp>ContractData</stp>
        <stp>S.DVN</stp>
        <stp>LongDescription</stp>
        <stp/>
        <stp>T</stp>
        <tr r="B151" s="13"/>
      </tp>
      <tp t="s">
        <v>DaVita Inc.</v>
        <stp/>
        <stp>ContractData</stp>
        <stp>S.DVA</stp>
        <stp>LongDescription</stp>
        <stp/>
        <stp>T</stp>
        <tr r="B150" s="13"/>
      </tp>
      <tp t="s">
        <v>Dominos Pizza, Inc.</v>
        <stp/>
        <stp>ContractData</stp>
        <stp>S.DPZ</stp>
        <stp>LongDescription</stp>
        <stp/>
        <stp>T</stp>
        <tr r="B146" s="13"/>
      </tp>
      <tp t="s">
        <v>Darden Restaurants Inc</v>
        <stp/>
        <stp>ContractData</stp>
        <stp>S.DRI</stp>
        <stp>LongDescription</stp>
        <stp/>
        <stp>T</stp>
        <tr r="B147" s="13"/>
      </tp>
      <tp t="s">
        <v>Emerson Electric Co</v>
        <stp/>
        <stp>ContractData</stp>
        <stp>S.EMR</stp>
        <stp>LongDescription</stp>
        <stp/>
        <stp>T</stp>
        <tr r="B163" s="13"/>
      </tp>
      <tp t="s">
        <v>Eastman Chemical Co</v>
        <stp/>
        <stp>ContractData</stp>
        <stp>S.EMN</stp>
        <stp>LongDescription</stp>
        <stp/>
        <stp>T</stp>
        <tr r="B162" s="13"/>
      </tp>
      <tp t="s">
        <v>Elevance Health, Inc.</v>
        <stp/>
        <stp>ContractData</stp>
        <stp>S.ELV</stp>
        <stp>LongDescription</stp>
        <stp/>
        <stp>T</stp>
        <tr r="B161" s="13"/>
      </tp>
      <tp t="s">
        <v>EOG Resources</v>
        <stp/>
        <stp>ContractData</stp>
        <stp>S.EOG</stp>
        <stp>LongDescription</stp>
        <stp/>
        <stp>T</stp>
        <tr r="B165" s="13"/>
      </tp>
      <tp t="s">
        <v>Edison International</v>
        <stp/>
        <stp>ContractData</stp>
        <stp>S.EIX</stp>
        <stp>LongDescription</stp>
        <stp/>
        <stp>T</stp>
        <tr r="B159" s="13"/>
      </tp>
      <tp t="s">
        <v>Equifax Inc</v>
        <stp/>
        <stp>ContractData</stp>
        <stp>S.EFX</stp>
        <stp>LongDescription</stp>
        <stp/>
        <stp>T</stp>
        <tr r="B157" s="13"/>
      </tp>
      <tp t="s">
        <v>Ecolab Inc</v>
        <stp/>
        <stp>ContractData</stp>
        <stp>S.ECL</stp>
        <stp>LongDescription</stp>
        <stp/>
        <stp>T</stp>
        <tr r="B155" s="13"/>
      </tp>
      <tp t="s">
        <v>Extra Space Storage Inc</v>
        <stp/>
        <stp>ContractData</stp>
        <stp>S.EXR</stp>
        <stp>LongDescription</stp>
        <stp/>
        <stp>T</stp>
        <tr r="B180" s="13"/>
      </tp>
      <tp t="s">
        <v>Exelon Corporation</v>
        <stp/>
        <stp>ContractData</stp>
        <stp>S.EXC</stp>
        <stp>LongDescription</stp>
        <stp/>
        <stp>T</stp>
        <tr r="B177" s="13"/>
        <tr r="B44" s="15"/>
      </tp>
      <tp t="s">
        <v>Entergy Corporation</v>
        <stp/>
        <stp>ContractData</stp>
        <stp>S.ETR</stp>
        <stp>LongDescription</stp>
        <stp/>
        <stp>T</stp>
        <tr r="B174" s="13"/>
      </tp>
      <tp t="s">
        <v>Eaton Corporation</v>
        <stp/>
        <stp>ContractData</stp>
        <stp>S.ETN</stp>
        <stp>LongDescription</stp>
        <stp/>
        <stp>T</stp>
        <tr r="B173" s="13"/>
      </tp>
      <tp t="s">
        <v>EQT Corp</v>
        <stp/>
        <stp>ContractData</stp>
        <stp>S.EQT</stp>
        <stp>LongDescription</stp>
        <stp/>
        <stp>T</stp>
        <tr r="B169" s="13"/>
      </tp>
      <tp t="s">
        <v>Equity Residential Properties Trust</v>
        <stp/>
        <stp>ContractData</stp>
        <stp>S.EQR</stp>
        <stp>LongDescription</stp>
        <stp/>
        <stp>T</stp>
        <tr r="B168" s="13"/>
      </tp>
      <tp t="s">
        <v>Essex Property Trust Inc</v>
        <stp/>
        <stp>ContractData</stp>
        <stp>S.ESS</stp>
        <stp>LongDescription</stp>
        <stp/>
        <stp>T</stp>
        <tr r="B172" s="13"/>
      </tp>
      <tp t="s">
        <v>Bristol-Myers Squibb Co</v>
        <stp/>
        <stp>ContractData</stp>
        <stp>S.BMY</stp>
        <stp>LongDescription</stp>
        <stp/>
        <stp>T</stp>
        <tr r="B67" s="13"/>
      </tp>
      <tp t="s">
        <v>BlackRock, Inc.</v>
        <stp/>
        <stp>ContractData</stp>
        <stp>S.BLK</stp>
        <stp>LongDescription</stp>
        <stp/>
        <stp>T</stp>
        <tr r="B66" s="13"/>
      </tp>
      <tp t="s">
        <v>Baker Hughes Company</v>
        <stp/>
        <stp>ContractData</stp>
        <stp>S.BKR</stp>
        <stp>LongDescription</stp>
        <stp/>
        <stp>T</stp>
        <tr r="B64" s="13"/>
        <tr r="B20" s="15"/>
      </tp>
      <tp t="s">
        <v>Franklin Resources Inc</v>
        <stp/>
        <stp>ContractData</stp>
        <stp>S.BEN</stp>
        <stp>LongDescription</stp>
        <stp/>
        <stp>T</stp>
        <tr r="B58" s="13"/>
      </tp>
      <tp t="s">
        <v>Becton Dickinson &amp; Co</v>
        <stp/>
        <stp>ContractData</stp>
        <stp>S.BDX</stp>
        <stp>LongDescription</stp>
        <stp/>
        <stp>T</stp>
        <tr r="B57" s="13"/>
      </tp>
      <tp t="s">
        <v>Brown-Forman Corporation ClsB</v>
        <stp/>
        <stp>ContractData</stp>
        <stp>S.BFB</stp>
        <stp>LongDescription</stp>
        <stp/>
        <stp>T</stp>
        <tr r="B59" s="13"/>
      </tp>
      <tp t="s">
        <v>Baxter International Inc</v>
        <stp/>
        <stp>ContractData</stp>
        <stp>S.BAX</stp>
        <stp>LongDescription</stp>
        <stp/>
        <stp>T</stp>
        <tr r="B55" s="13"/>
      </tp>
      <tp t="s">
        <v>Bank of America Corp</v>
        <stp/>
        <stp>ContractData</stp>
        <stp>S.BAC</stp>
        <stp>LongDescription</stp>
        <stp/>
        <stp>T</stp>
        <tr r="B53" s="13"/>
      </tp>
      <tp t="s">
        <v>Best Buy Co Inc</v>
        <stp/>
        <stp>ContractData</stp>
        <stp>S.BBY</stp>
        <stp>LongDescription</stp>
        <stp/>
        <stp>T</stp>
        <tr r="B56" s="13"/>
      </tp>
      <tp t="s">
        <v>BXP, Inc.</v>
        <stp/>
        <stp>ContractData</stp>
        <stp>S.BXP</stp>
        <stp>LongDescription</stp>
        <stp/>
        <stp>T</stp>
        <tr r="B74" s="13"/>
      </tp>
      <tp t="s">
        <v>Borg Warner Inc</v>
        <stp/>
        <stp>ContractData</stp>
        <stp>S.BWA</stp>
        <stp>LongDescription</stp>
        <stp/>
        <stp>T</stp>
        <tr r="B72" s="13"/>
      </tp>
      <tp t="s">
        <v>Boston Scientific Corp</v>
        <stp/>
        <stp>ContractData</stp>
        <stp>S.BSX</stp>
        <stp>LongDescription</stp>
        <stp/>
        <stp>T</stp>
        <tr r="B71" s="13"/>
      </tp>
      <tp t="s">
        <v>BROWN AND BROWN INC</v>
        <stp/>
        <stp>ContractData</stp>
        <stp>S.BRO</stp>
        <stp>LongDescription</stp>
        <stp/>
        <stp>T</stp>
        <tr r="B70" s="13"/>
      </tp>
      <tp t="s">
        <v>CMS Energy Corporation</v>
        <stp/>
        <stp>ContractData</stp>
        <stp>S.CMS</stp>
        <stp>LongDescription</stp>
        <stp/>
        <stp>T</stp>
        <tr r="B102" s="13"/>
      </tp>
      <tp t="s">
        <v>Cummins Inc</v>
        <stp/>
        <stp>ContractData</stp>
        <stp>S.CMI</stp>
        <stp>LongDescription</stp>
        <stp/>
        <stp>T</stp>
        <tr r="B101" s="13"/>
      </tp>
      <tp t="s">
        <v>Chicago Merc Exch Holding Inc</v>
        <stp/>
        <stp>ContractData</stp>
        <stp>S.CME</stp>
        <stp>LongDescription</stp>
        <stp/>
        <stp>T</stp>
        <tr r="B99" s="13"/>
      </tp>
      <tp t="s">
        <v>Chipotle Mexican Grill</v>
        <stp/>
        <stp>ContractData</stp>
        <stp>S.CMG</stp>
        <stp>LongDescription</stp>
        <stp/>
        <stp>T</stp>
        <tr r="B100" s="13"/>
      </tp>
      <tp t="s">
        <v>Clorox Company</v>
        <stp/>
        <stp>ContractData</stp>
        <stp>S.CLX</stp>
        <stp>LongDescription</stp>
        <stp/>
        <stp>T</stp>
        <tr r="B97" s="13"/>
      </tp>
      <tp t="s">
        <v>ConocoPhillips</v>
        <stp/>
        <stp>ContractData</stp>
        <stp>S.COP</stp>
        <stp>LongDescription</stp>
        <stp/>
        <stp>T</stp>
        <tr r="B107" s="13"/>
      </tp>
      <tp t="s">
        <v>Cencora Inc.</v>
        <stp/>
        <stp>ContractData</stp>
        <stp>S.COR</stp>
        <stp>LongDescription</stp>
        <stp/>
        <stp>T</stp>
        <tr r="B108" s="13"/>
      </tp>
      <tp t="s">
        <v>Cooper Companies Inc (The)</v>
        <stp/>
        <stp>ContractData</stp>
        <stp>S.COO</stp>
        <stp>LongDescription</stp>
        <stp/>
        <stp>T</stp>
        <tr r="B106" s="13"/>
      </tp>
      <tp t="s">
        <v>Capital One Financl Corp</v>
        <stp/>
        <stp>ContractData</stp>
        <stp>S.COF</stp>
        <stp>LongDescription</stp>
        <stp/>
        <stp>T</stp>
        <tr r="B105" s="13"/>
      </tp>
      <tp t="s">
        <v>Centerpoint Energy Holding Co.</v>
        <stp/>
        <stp>ContractData</stp>
        <stp>S.CNP</stp>
        <stp>LongDescription</stp>
        <stp/>
        <stp>T</stp>
        <tr r="B104" s="13"/>
      </tp>
      <tp t="s">
        <v>Cenetene Corporation</v>
        <stp/>
        <stp>ContractData</stp>
        <stp>S.CNC</stp>
        <stp>LongDescription</stp>
        <stp/>
        <stp>T</stp>
        <tr r="B103" s="13"/>
      </tp>
      <tp t="s">
        <v>Church/Dwight Co Inc</v>
        <stp/>
        <stp>ContractData</stp>
        <stp>S.CHD</stp>
        <stp>LongDescription</stp>
        <stp/>
        <stp>T</stp>
        <tr r="Q6" s="12"/>
        <tr r="B91" s="13"/>
      </tp>
      <tp t="s">
        <v>Constellation Energy Corporation</v>
        <stp/>
        <stp>ContractData</stp>
        <stp>S.CEG</stp>
        <stp>LongDescription</stp>
        <stp/>
        <stp>T</stp>
        <tr r="K28" s="12"/>
        <tr r="B32" s="15"/>
        <tr r="B88" s="13"/>
      </tp>
      <tp t="s">
        <v>CDW Corporation</v>
        <stp/>
        <stp>ContractData</stp>
        <stp>S.CDW</stp>
        <stp>LongDescription</stp>
        <stp/>
        <stp>T</stp>
        <tr r="B86" s="13"/>
        <tr r="B25" s="15"/>
      </tp>
      <tp t="s">
        <v>Citizens Financial Group, Inc.</v>
        <stp/>
        <stp>ContractData</stp>
        <stp>S.CFG</stp>
        <stp>LongDescription</stp>
        <stp/>
        <stp>T</stp>
        <tr r="B90" s="13"/>
      </tp>
      <tp t="s">
        <v>Caterpillar Inc</v>
        <stp/>
        <stp>ContractData</stp>
        <stp>S.CAT</stp>
        <stp>LongDescription</stp>
        <stp/>
        <stp>T</stp>
        <tr r="B79" s="13"/>
      </tp>
      <tp t="s">
        <v>Cardinal Health Inc</v>
        <stp/>
        <stp>ContractData</stp>
        <stp>S.CAH</stp>
        <stp>LongDescription</stp>
        <stp/>
        <stp>T</stp>
        <tr r="B77" s="13"/>
      </tp>
      <tp t="s">
        <v>Conagra Brands, Inc.</v>
        <stp/>
        <stp>ContractData</stp>
        <stp>S.CAG</stp>
        <stp>LongDescription</stp>
        <stp/>
        <stp>T</stp>
        <tr r="B76" s="13"/>
      </tp>
      <tp t="s">
        <v>Carnival Corp</v>
        <stp/>
        <stp>ContractData</stp>
        <stp>S.CCL</stp>
        <stp>LongDescription</stp>
        <stp/>
        <stp>T</stp>
        <tr r="B84" s="13"/>
      </tp>
      <tp t="s">
        <v>Crown Castle Intl</v>
        <stp/>
        <stp>ContractData</stp>
        <stp>S.CCI</stp>
        <stp>LongDescription</stp>
        <stp/>
        <stp>T</stp>
        <tr r="B83" s="13"/>
      </tp>
      <tp t="s">
        <v>Caesars Entertainment, Inc.</v>
        <stp/>
        <stp>ContractData</stp>
        <stp>S.CZR</stp>
        <stp>LongDescription</stp>
        <stp/>
        <stp>T</stp>
        <tr r="B127" s="13"/>
      </tp>
      <tp t="s">
        <v>Chevron Corp</v>
        <stp/>
        <stp>ContractData</stp>
        <stp>S.CVX</stp>
        <stp>LongDescription</stp>
        <stp/>
        <stp>T</stp>
        <tr r="Q7" s="12"/>
        <tr r="B126" s="13"/>
      </tp>
      <tp t="s">
        <v>CVS Health Corporation</v>
        <stp/>
        <stp>ContractData</stp>
        <stp>S.CVS</stp>
        <stp>LongDescription</stp>
        <stp/>
        <stp>T</stp>
        <tr r="B125" s="13"/>
      </tp>
      <tp t="s">
        <v>Camden Property Trust</v>
        <stp/>
        <stp>ContractData</stp>
        <stp>S.CPT</stp>
        <stp>LongDescription</stp>
        <stp/>
        <stp>T</stp>
        <tr r="B113" s="13"/>
      </tp>
      <tp t="s">
        <v>Campbell Soup Company</v>
        <stp/>
        <stp>ContractData</stp>
        <stp>S.CPB</stp>
        <stp>LongDescription</stp>
        <stp/>
        <stp>T</stp>
        <tr r="B111" s="13"/>
      </tp>
      <tp t="s">
        <v>CSX Corporation</v>
        <stp/>
        <stp>ContractData</stp>
        <stp>S.CSX</stp>
        <stp>LongDescription</stp>
        <stp/>
        <stp>T</stp>
        <tr r="B37" s="15"/>
        <tr r="B119" s="13"/>
      </tp>
      <tp t="s">
        <v>Charles River Labs Hldgs Inc</v>
        <stp/>
        <stp>ContractData</stp>
        <stp>S.CRL</stp>
        <stp>LongDescription</stp>
        <stp/>
        <stp>T</stp>
        <tr r="B114" s="13"/>
      </tp>
      <tp t="s">
        <v>Salesforce, Inc.</v>
        <stp/>
        <stp>ContractData</stp>
        <stp>S.CRM</stp>
        <stp>LongDescription</stp>
        <stp/>
        <stp>T</stp>
        <tr r="B115" s="13"/>
      </tp>
      <tp t="s">
        <v>American Tower Corp ClA</v>
        <stp/>
        <stp>ContractData</stp>
        <stp>S.AMT</stp>
        <stp>LongDescription</stp>
        <stp/>
        <stp>T</stp>
        <tr r="B32" s="13"/>
      </tp>
      <tp t="s">
        <v>Ameriprise Financial Inc</v>
        <stp/>
        <stp>ContractData</stp>
        <stp>S.AMP</stp>
        <stp>LongDescription</stp>
        <stp/>
        <stp>T</stp>
        <tr r="B31" s="13"/>
      </tp>
      <tp t="s">
        <v>Advanced Micro Devices</v>
        <stp/>
        <stp>ContractData</stp>
        <stp>S.AMD</stp>
        <stp>LongDescription</stp>
        <stp/>
        <stp>T</stp>
        <tr r="B28" s="13"/>
        <tr r="B3" s="15"/>
      </tp>
      <tp t="s">
        <v>Ametek Inc New</v>
        <stp/>
        <stp>ContractData</stp>
        <stp>S.AME</stp>
        <stp>LongDescription</stp>
        <stp/>
        <stp>T</stp>
        <tr r="B29" s="13"/>
      </tp>
      <tp t="s">
        <v>Allstate Corporation</v>
        <stp/>
        <stp>ContractData</stp>
        <stp>S.ALL</stp>
        <stp>LongDescription</stp>
        <stp/>
        <stp>T</stp>
        <tr r="B24" s="13"/>
      </tp>
      <tp t="s">
        <v>Albemarle Corporation</v>
        <stp/>
        <stp>ContractData</stp>
        <stp>S.ALB</stp>
        <stp>LongDescription</stp>
        <stp/>
        <stp>T</stp>
        <tr r="Q11" s="12"/>
        <tr r="B22" s="13"/>
      </tp>
      <tp t="s">
        <v>AO Smith Corp</v>
        <stp/>
        <stp>ContractData</stp>
        <stp>S.AOS</stp>
        <stp>LongDescription</stp>
        <stp/>
        <stp>T</stp>
        <tr r="B38" s="13"/>
      </tp>
      <tp t="s">
        <v>AON Corporation</v>
        <stp/>
        <stp>ContractData</stp>
        <stp>S.AON</stp>
        <stp>LongDescription</stp>
        <stp/>
        <stp>T</stp>
        <tr r="B37" s="13"/>
      </tp>
      <tp t="s">
        <v>Assurant Inc</v>
        <stp/>
        <stp>ContractData</stp>
        <stp>S.AIZ</stp>
        <stp>LongDescription</stp>
        <stp/>
        <stp>T</stp>
        <tr r="B19" s="13"/>
      </tp>
      <tp t="s">
        <v>American Intl Group Inc</v>
        <stp/>
        <stp>ContractData</stp>
        <stp>S.AIG</stp>
        <stp>LongDescription</stp>
        <stp/>
        <stp>T</stp>
        <tr r="B18" s="13"/>
      </tp>
      <tp t="s">
        <v>Arthur J Gallagher Co</v>
        <stp/>
        <stp>ContractData</stp>
        <stp>S.AJG</stp>
        <stp>LongDescription</stp>
        <stp/>
        <stp>T</stp>
        <tr r="B20" s="13"/>
      </tp>
      <tp t="s">
        <v>American Electric Power Company, Inc.</v>
        <stp/>
        <stp>ContractData</stp>
        <stp>S.AEP</stp>
        <stp>LongDescription</stp>
        <stp/>
        <stp>T</stp>
        <tr r="B15" s="13"/>
        <tr r="B8" s="15"/>
      </tp>
      <tp t="s">
        <v>AES Corp</v>
        <stp/>
        <stp>ContractData</stp>
        <stp>S.AES</stp>
        <stp>LongDescription</stp>
        <stp/>
        <stp>T</stp>
        <tr r="B16" s="13"/>
      </tp>
      <tp t="s">
        <v>Ameren Corp</v>
        <stp/>
        <stp>ContractData</stp>
        <stp>S.AEE</stp>
        <stp>LongDescription</stp>
        <stp/>
        <stp>T</stp>
        <tr r="B14" s="13"/>
      </tp>
      <tp t="s">
        <v>Auto Data Processing Inc</v>
        <stp/>
        <stp>ContractData</stp>
        <stp>S.ADP</stp>
        <stp>LongDescription</stp>
        <stp/>
        <stp>T</stp>
        <tr r="B12" s="13"/>
        <tr r="B19" s="15"/>
      </tp>
      <tp t="s">
        <v>Archer-Daniels-Midland</v>
        <stp/>
        <stp>ContractData</stp>
        <stp>S.ADM</stp>
        <stp>LongDescription</stp>
        <stp/>
        <stp>T</stp>
        <tr r="B11" s="13"/>
      </tp>
      <tp t="s">
        <v>Analog Devices Inc</v>
        <stp/>
        <stp>ContractData</stp>
        <stp>S.ADI</stp>
        <stp>LongDescription</stp>
        <stp/>
        <stp>T</stp>
        <tr r="B10" s="15"/>
        <tr r="B10" s="13"/>
      </tp>
      <tp t="s">
        <v>AFLAC Inc</v>
        <stp/>
        <stp>ContractData</stp>
        <stp>S.AFL</stp>
        <stp>LongDescription</stp>
        <stp/>
        <stp>T</stp>
        <tr r="B17" s="13"/>
      </tp>
      <tp t="s">
        <v>Accenture PLC Ireland</v>
        <stp/>
        <stp>ContractData</stp>
        <stp>S.ACN</stp>
        <stp>LongDescription</stp>
        <stp/>
        <stp>T</stp>
        <tr r="B8" s="13"/>
      </tp>
      <tp t="s">
        <v>Abbott Laboratories</v>
        <stp/>
        <stp>ContractData</stp>
        <stp>S.ABT</stp>
        <stp>LongDescription</stp>
        <stp/>
        <stp>T</stp>
        <tr r="B6" s="13"/>
      </tp>
      <tp t="s">
        <v>American Express Co</v>
        <stp/>
        <stp>ContractData</stp>
        <stp>S.AXP</stp>
        <stp>LongDescription</stp>
        <stp/>
        <stp>T</stp>
        <tr r="B50" s="13"/>
      </tp>
      <tp t="s">
        <v>AstraZeneca plc ADS</v>
        <stp/>
        <stp>ContractData</stp>
        <stp>S.AZN</stp>
        <stp>LongDescription</stp>
        <stp/>
        <stp>T</stp>
        <tr r="B16" s="15"/>
      </tp>
      <tp t="s">
        <v>Autozone Inc</v>
        <stp/>
        <stp>ContractData</stp>
        <stp>S.AZO</stp>
        <stp>LongDescription</stp>
        <stp/>
        <stp>T</stp>
        <tr r="B51" s="13"/>
      </tp>
      <tp t="s">
        <v>Atmos Energy Corp</v>
        <stp/>
        <stp>ContractData</stp>
        <stp>S.ATO</stp>
        <stp>LongDescription</stp>
        <stp/>
        <stp>T</stp>
        <tr r="B44" s="13"/>
      </tp>
      <tp t="s">
        <v>American Water Works</v>
        <stp/>
        <stp>ContractData</stp>
        <stp>S.AWK</stp>
        <stp>LongDescription</stp>
        <stp/>
        <stp>T</stp>
        <tr r="B48" s="13"/>
      </tp>
      <tp t="s">
        <v>Avery Dennison Corp</v>
        <stp/>
        <stp>ContractData</stp>
        <stp>S.AVY</stp>
        <stp>LongDescription</stp>
        <stp/>
        <stp>T</stp>
        <tr r="B47" s="13"/>
      </tp>
      <tp t="s">
        <v>AvalonBay Communities, Inc.</v>
        <stp/>
        <stp>ContractData</stp>
        <stp>S.AVB</stp>
        <stp>LongDescription</stp>
        <stp/>
        <stp>T</stp>
        <tr r="B45" s="13"/>
      </tp>
      <tp t="s">
        <v>Amphenol</v>
        <stp/>
        <stp>ContractData</stp>
        <stp>S.APH</stp>
        <stp>LongDescription</stp>
        <stp/>
        <stp>T</stp>
        <tr r="B41" s="13"/>
      </tp>
      <tp t="s">
        <v>Air Products &amp; Chems Inc</v>
        <stp/>
        <stp>ContractData</stp>
        <stp>S.APD</stp>
        <stp>LongDescription</stp>
        <stp/>
        <stp>T</stp>
        <tr r="B40" s="13"/>
      </tp>
      <tp t="s">
        <v>APA Corporation</v>
        <stp/>
        <stp>ContractData</stp>
        <stp>S.APA</stp>
        <stp>LongDescription</stp>
        <stp/>
        <stp>T</stp>
        <tr r="B39" s="13"/>
      </tp>
      <tp t="s">
        <v>Arm Holdings plc</v>
        <stp/>
        <stp>ContractData</stp>
        <stp>S.ARM</stp>
        <stp>LongDescription</stp>
        <stp/>
        <stp>T</stp>
        <tr r="B14" s="15"/>
      </tp>
      <tp t="s">
        <v>Alexandria Real Estate Equities Inc</v>
        <stp/>
        <stp>ContractData</stp>
        <stp>S.ARE</stp>
        <stp>LongDescription</stp>
        <stp/>
        <stp>T</stp>
        <tr r="B43" s="13"/>
      </tp>
      <tp t="s">
        <v>Zimmer Biomet Holdings, Inc</v>
        <stp/>
        <stp>ContractData</stp>
        <stp>S.ZBH</stp>
        <stp>LongDescription</stp>
        <stp/>
        <stp>T</stp>
        <tr r="B502" s="13"/>
      </tp>
      <tp t="s">
        <v>Zoetis Inc</v>
        <stp/>
        <stp>ContractData</stp>
        <stp>S.ZTS</stp>
        <stp>LongDescription</stp>
        <stp/>
        <stp>T</stp>
        <tr r="B504" s="13"/>
      </tp>
      <tp t="s">
        <v>Exxon Mobil Corp</v>
        <stp/>
        <stp>ContractData</stp>
        <stp>S.XOM</stp>
        <stp>LongDescription</stp>
        <stp/>
        <stp>T</stp>
        <tr r="B499" s="13"/>
      </tp>
      <tp t="s">
        <v>Xcel Energy Inc</v>
        <stp/>
        <stp>ContractData</stp>
        <stp>S.XEL</stp>
        <stp>LongDescription</stp>
        <stp/>
        <stp>T</stp>
        <tr r="Q28" s="12"/>
        <tr r="B101" s="15"/>
        <tr r="B498" s="13"/>
      </tp>
      <tp t="s">
        <v>Xylem, Inc.</v>
        <stp/>
        <stp>ContractData</stp>
        <stp>S.XYL</stp>
        <stp>LongDescription</stp>
        <stp/>
        <stp>T</stp>
        <tr r="B500" s="13"/>
      </tp>
      <tp t="s">
        <v>Yum Brands Inc</v>
        <stp/>
        <stp>ContractData</stp>
        <stp>S.YUM</stp>
        <stp>LongDescription</stp>
        <stp/>
        <stp>T</stp>
        <tr r="B501" s="13"/>
      </tp>
      <tp t="s">
        <v>Vulcan Material Co</v>
        <stp/>
        <stp>ContractData</stp>
        <stp>S.VMC</stp>
        <stp>LongDescription</stp>
        <stp/>
        <stp>T</stp>
        <tr r="B474" s="13"/>
      </tp>
      <tp t="s">
        <v>Valero Energy Corp New</v>
        <stp/>
        <stp>ContractData</stp>
        <stp>S.VLO</stp>
        <stp>LongDescription</stp>
        <stp/>
        <stp>T</stp>
        <tr r="B472" s="13"/>
      </tp>
      <tp t="s">
        <v>Ventas Inc</v>
        <stp/>
        <stp>ContractData</stp>
        <stp>S.VTR</stp>
        <stp>LongDescription</stp>
        <stp/>
        <stp>T</stp>
        <tr r="B479" s="13"/>
      </tp>
      <tp t="s">
        <v>Vistra Corp.</v>
        <stp/>
        <stp>ContractData</stp>
        <stp>S.VST</stp>
        <stp>LongDescription</stp>
        <stp/>
        <stp>T</stp>
        <tr r="K14" s="12"/>
        <tr r="B478" s="13"/>
      </tp>
      <tp t="s">
        <v>Walmart Inc.</v>
        <stp/>
        <stp>ContractData</stp>
        <stp>S.WMT</stp>
        <stp>LongDescription</stp>
        <stp/>
        <stp>T</stp>
        <tr r="K6" s="12"/>
        <tr r="B492" s="13"/>
      </tp>
      <tp t="s">
        <v>Williams Companies Inc</v>
        <stp/>
        <stp>ContractData</stp>
        <stp>S.WMB</stp>
        <stp>LongDescription</stp>
        <stp/>
        <stp>T</stp>
        <tr r="B491" s="13"/>
      </tp>
      <tp t="s">
        <v>Wisconsin Energy Corp</v>
        <stp/>
        <stp>ContractData</stp>
        <stp>S.WEC</stp>
        <stp>LongDescription</stp>
        <stp/>
        <stp>T</stp>
        <tr r="Q14" s="12"/>
        <tr r="B487" s="13"/>
      </tp>
      <tp t="s">
        <v>Western Digital Corporation</v>
        <stp/>
        <stp>ContractData</stp>
        <stp>S.WDC</stp>
        <stp>LongDescription</stp>
        <stp/>
        <stp>T</stp>
        <tr r="B486" s="13"/>
      </tp>
      <tp t="s">
        <v>Wells Fargo &amp; Co New</v>
        <stp/>
        <stp>ContractData</stp>
        <stp>S.WFC</stp>
        <stp>LongDescription</stp>
        <stp/>
        <stp>T</stp>
        <tr r="B489" s="13"/>
      </tp>
      <tp t="s">
        <v>Waters Corporation</v>
        <stp/>
        <stp>ContractData</stp>
        <stp>S.WAT</stp>
        <stp>LongDescription</stp>
        <stp/>
        <stp>T</stp>
        <tr r="Q9" s="12"/>
        <tr r="B483" s="13"/>
      </tp>
      <tp t="s">
        <v>Westinghouse Air Brake Co</v>
        <stp/>
        <stp>ContractData</stp>
        <stp>S.WAB</stp>
        <stp>LongDescription</stp>
        <stp/>
        <stp>T</stp>
        <tr r="B482" s="13"/>
      </tp>
      <tp t="s">
        <v>Warner Bros. Discovery, Inc. Series A</v>
        <stp/>
        <stp>ContractData</stp>
        <stp>S.WBD</stp>
        <stp>LongDescription</stp>
        <stp/>
        <stp>T</stp>
        <tr r="B485" s="13"/>
        <tr r="B99" s="15"/>
      </tp>
      <tp t="s">
        <v>Walgreens Boots Alliance, Inc.</v>
        <stp/>
        <stp>ContractData</stp>
        <stp>S.WBA</stp>
        <stp>LongDescription</stp>
        <stp/>
        <stp>T</stp>
        <tr r="B484" s="13"/>
      </tp>
      <tp t="s">
        <v>Willis Towers Watson</v>
        <stp/>
        <stp>ContractData</stp>
        <stp>S.WTW</stp>
        <stp>LongDescription</stp>
        <stp/>
        <stp>T</stp>
        <tr r="B495" s="13"/>
      </tp>
      <tp t="s">
        <v>West Pharmaceuticals Svcs Inc</v>
        <stp/>
        <stp>ContractData</stp>
        <stp>S.WST</stp>
        <stp>LongDescription</stp>
        <stp/>
        <stp>T</stp>
        <tr r="B494" s="13"/>
      </tp>
      <tp t="s">
        <v>WR Berkley Corp</v>
        <stp/>
        <stp>ContractData</stp>
        <stp>S.WRB</stp>
        <stp>LongDescription</stp>
        <stp/>
        <stp>T</stp>
        <tr r="B493" s="13"/>
      </tp>
      <tp t="s">
        <v>Thermo Electron Corp</v>
        <stp/>
        <stp>ContractData</stp>
        <stp>S.TMO</stp>
        <stp>LongDescription</stp>
        <stp/>
        <stp>T</stp>
        <tr r="B445" s="13"/>
      </tp>
      <tp t="s">
        <v>TJX Companies Inc</v>
        <stp/>
        <stp>ContractData</stp>
        <stp>S.TJX</stp>
        <stp>LongDescription</stp>
        <stp/>
        <stp>T</stp>
        <tr r="B444" s="13"/>
      </tp>
      <tp t="s">
        <v>Teradyne Inc</v>
        <stp/>
        <stp>ContractData</stp>
        <stp>S.TER</stp>
        <stp>LongDescription</stp>
        <stp/>
        <stp>T</stp>
        <tr r="B440" s="13"/>
      </tp>
      <tp t="s">
        <v>TE Connectivity Ltd.</v>
        <stp/>
        <stp>ContractData</stp>
        <stp>S.TEL</stp>
        <stp>LongDescription</stp>
        <stp/>
        <stp>T</stp>
        <tr r="B439" s="13"/>
      </tp>
      <tp t="s">
        <v>Teledyne Technologies Inc</v>
        <stp/>
        <stp>ContractData</stp>
        <stp>S.TDY</stp>
        <stp>LongDescription</stp>
        <stp/>
        <stp>T</stp>
        <tr r="B437" s="13"/>
      </tp>
      <tp t="s">
        <v>TransDigm Group</v>
        <stp/>
        <stp>ContractData</stp>
        <stp>S.TDG</stp>
        <stp>LongDescription</stp>
        <stp/>
        <stp>T</stp>
        <tr r="B436" s="13"/>
      </tp>
      <tp t="s">
        <v>Target Corp</v>
        <stp/>
        <stp>ContractData</stp>
        <stp>S.TGT</stp>
        <stp>LongDescription</stp>
        <stp/>
        <stp>T</stp>
        <tr r="B443" s="13"/>
      </tp>
      <tp t="s">
        <v>Teleflex Inc</v>
        <stp/>
        <stp>ContractData</stp>
        <stp>S.TFX</stp>
        <stp>LongDescription</stp>
        <stp/>
        <stp>T</stp>
        <tr r="B442" s="13"/>
      </tp>
      <tp t="s">
        <v>Truist Financial Corporation</v>
        <stp/>
        <stp>ContractData</stp>
        <stp>S.TFC</stp>
        <stp>LongDescription</stp>
        <stp/>
        <stp>T</stp>
        <tr r="B441" s="13"/>
      </tp>
      <tp t="s">
        <v>Molson Coors Beverage Company</v>
        <stp/>
        <stp>ContractData</stp>
        <stp>S.TAP</stp>
        <stp>LongDescription</stp>
        <stp/>
        <stp>T</stp>
        <tr r="B435" s="13"/>
      </tp>
      <tp t="s">
        <v>TYLER TECHNOLOGIES INC</v>
        <stp/>
        <stp>ContractData</stp>
        <stp>S.TYL</stp>
        <stp>LongDescription</stp>
        <stp/>
        <stp>T</stp>
        <tr r="B459" s="13"/>
      </tp>
      <tp t="s">
        <v>Textron Inc</v>
        <stp/>
        <stp>ContractData</stp>
        <stp>S.TXT</stp>
        <stp>LongDescription</stp>
        <stp/>
        <stp>T</stp>
        <tr r="B458" s="13"/>
      </tp>
      <tp t="s">
        <v>Texas Instruments Inc</v>
        <stp/>
        <stp>ContractData</stp>
        <stp>S.TXN</stp>
        <stp>LongDescription</stp>
        <stp/>
        <stp>T</stp>
        <tr r="B93" s="15"/>
        <tr r="B457" s="13"/>
      </tp>
      <tp t="s">
        <v>The Trade Desk, Inc. Class A</v>
        <stp/>
        <stp>ContractData</stp>
        <stp>S.TTD</stp>
        <stp>LongDescription</stp>
        <stp/>
        <stp>T</stp>
        <tr r="B95" s="15"/>
      </tp>
      <tp t="s">
        <v>Tapestry, Inc.</v>
        <stp/>
        <stp>ContractData</stp>
        <stp>S.TPR</stp>
        <stp>LongDescription</stp>
        <stp/>
        <stp>T</stp>
        <tr r="B447" s="13"/>
      </tp>
      <tp t="s">
        <v>Tyson Foods Inc ClsA</v>
        <stp/>
        <stp>ContractData</stp>
        <stp>S.TSN</stp>
        <stp>LongDescription</stp>
        <stp/>
        <stp>T</stp>
        <tr r="B454" s="13"/>
      </tp>
      <tp t="s">
        <v>Travelers Companies, Inc</v>
        <stp/>
        <stp>ContractData</stp>
        <stp>S.TRV</stp>
        <stp>LongDescription</stp>
        <stp/>
        <stp>T</stp>
        <tr r="B451" s="13"/>
      </tp>
      <tp t="s">
        <v>Union Pacific Corp</v>
        <stp/>
        <stp>ContractData</stp>
        <stp>S.UNP</stp>
        <stp>LongDescription</stp>
        <stp/>
        <stp>T</stp>
        <tr r="B466" s="13"/>
      </tp>
      <tp t="s">
        <v>United Health Group Inc</v>
        <stp/>
        <stp>ContractData</stp>
        <stp>S.UNH</stp>
        <stp>LongDescription</stp>
        <stp/>
        <stp>T</stp>
        <tr r="B465" s="13"/>
      </tp>
      <tp t="s">
        <v>Universal Health Svcs ClsB</v>
        <stp/>
        <stp>ContractData</stp>
        <stp>S.UHS</stp>
        <stp>LongDescription</stp>
        <stp/>
        <stp>T</stp>
        <tr r="B463" s="13"/>
      </tp>
      <tp t="s">
        <v>United Dominion Realty Trust</v>
        <stp/>
        <stp>ContractData</stp>
        <stp>S.UDR</stp>
        <stp>LongDescription</stp>
        <stp/>
        <stp>T</stp>
        <tr r="B462" s="13"/>
      </tp>
      <tp t="s">
        <v>UAL Continental Holdings, Inc.</v>
        <stp/>
        <stp>ContractData</stp>
        <stp>S.UAL</stp>
        <stp>LongDescription</stp>
        <stp/>
        <stp>T</stp>
        <tr r="K10" s="12"/>
        <tr r="B460" s="13"/>
      </tp>
      <tp t="s">
        <v>United Parcel Svc</v>
        <stp/>
        <stp>ContractData</stp>
        <stp>S.UPS</stp>
        <stp>LongDescription</stp>
        <stp/>
        <stp>T</stp>
        <tr r="B467" s="13"/>
      </tp>
      <tp t="s">
        <v>U S Bancorp</v>
        <stp/>
        <stp>ContractData</stp>
        <stp>S.USB</stp>
        <stp>LongDescription</stp>
        <stp/>
        <stp>T</stp>
        <tr r="B469" s="13"/>
      </tp>
      <tp t="s">
        <v>United Rentals Inc</v>
        <stp/>
        <stp>ContractData</stp>
        <stp>S.URI</stp>
        <stp>LongDescription</stp>
        <stp/>
        <stp>T</stp>
        <tr r="B468" s="13"/>
      </tp>
      <tp t="s">
        <v>Resmed Inc</v>
        <stp/>
        <stp>ContractData</stp>
        <stp>S.RMD</stp>
        <stp>LongDescription</stp>
        <stp/>
        <stp>T</stp>
        <tr r="B401" s="13"/>
      </tp>
      <tp t="s">
        <v>Roper Technologies, Inc.</v>
        <stp/>
        <stp>ContractData</stp>
        <stp>S.ROP</stp>
        <stp>LongDescription</stp>
        <stp/>
        <stp>T</stp>
        <tr r="B86" s="15"/>
        <tr r="B404" s="13"/>
      </tp>
      <tp t="s">
        <v>Rollins Inc</v>
        <stp/>
        <stp>ContractData</stp>
        <stp>S.ROL</stp>
        <stp>LongDescription</stp>
        <stp/>
        <stp>T</stp>
        <tr r="B403" s="13"/>
      </tp>
      <tp t="s">
        <v>Rockwell Automation Inc</v>
        <stp/>
        <stp>ContractData</stp>
        <stp>S.ROK</stp>
        <stp>LongDescription</stp>
        <stp/>
        <stp>T</stp>
        <tr r="B402" s="13"/>
      </tp>
      <tp t="s">
        <v>Raymond James Fincl Inc</v>
        <stp/>
        <stp>ContractData</stp>
        <stp>S.RJF</stp>
        <stp>LongDescription</stp>
        <stp/>
        <stp>T</stp>
        <tr r="B399" s="13"/>
      </tp>
      <tp t="s">
        <v>Regency Centers Corporation</v>
        <stp/>
        <stp>ContractData</stp>
        <stp>S.REG</stp>
        <stp>LongDescription</stp>
        <stp/>
        <stp>T</stp>
        <tr r="B396" s="13"/>
      </tp>
      <tp t="s">
        <v>Royal Caribbean Group</v>
        <stp/>
        <stp>ContractData</stp>
        <stp>S.RCL</stp>
        <stp>LongDescription</stp>
        <stp/>
        <stp>T</stp>
        <tr r="K5" s="12"/>
        <tr r="B395" s="13"/>
      </tp>
      <tp t="s">
        <v>RTX Corporation</v>
        <stp/>
        <stp>ContractData</stp>
        <stp>S.RTX</stp>
        <stp>LongDescription</stp>
        <stp/>
        <stp>T</stp>
        <tr r="B407" s="13"/>
      </tp>
      <tp t="s">
        <v>Republic Services Inc ClA</v>
        <stp/>
        <stp>ContractData</stp>
        <stp>S.RSG</stp>
        <stp>LongDescription</stp>
        <stp/>
        <stp>T</stp>
        <tr r="B406" s="13"/>
      </tp>
      <tp t="s">
        <v>Schlumberger Limited</v>
        <stp/>
        <stp>ContractData</stp>
        <stp>S.SLB</stp>
        <stp>LongDescription</stp>
        <stp/>
        <stp>T</stp>
        <tr r="B414" s="13"/>
      </tp>
      <tp t="s">
        <v>Snap-On Tools Corp</v>
        <stp/>
        <stp>ContractData</stp>
        <stp>S.SNA</stp>
        <stp>LongDescription</stp>
        <stp/>
        <stp>T</stp>
        <tr r="B416" s="13"/>
      </tp>
      <tp t="s">
        <v>Sherwin-Williams Co</v>
        <stp/>
        <stp>ContractData</stp>
        <stp>S.SHW</stp>
        <stp>LongDescription</stp>
        <stp/>
        <stp>T</stp>
        <tr r="B412" s="13"/>
      </tp>
      <tp t="s">
        <v>SMUCKER JM CO</v>
        <stp/>
        <stp>ContractData</stp>
        <stp>S.SJM</stp>
        <stp>LongDescription</stp>
        <stp/>
        <stp>T</stp>
        <tr r="B413" s="13"/>
      </tp>
      <tp t="s">
        <v>Sysco Corp</v>
        <stp/>
        <stp>ContractData</stp>
        <stp>S.SYY</stp>
        <stp>LongDescription</stp>
        <stp/>
        <stp>T</stp>
        <tr r="B433" s="13"/>
      </tp>
      <tp t="s">
        <v>Stryker Corp</v>
        <stp/>
        <stp>ContractData</stp>
        <stp>S.SYK</stp>
        <stp>LongDescription</stp>
        <stp/>
        <stp>T</stp>
        <tr r="B432" s="13"/>
      </tp>
      <tp t="s">
        <v>Synchrony Financial</v>
        <stp/>
        <stp>ContractData</stp>
        <stp>S.SYF</stp>
        <stp>LongDescription</stp>
        <stp/>
        <stp>T</stp>
        <tr r="B431" s="13"/>
      </tp>
      <tp t="s">
        <v>Seagate Technology Holdings PLC</v>
        <stp/>
        <stp>ContractData</stp>
        <stp>S.STX</stp>
        <stp>LongDescription</stp>
        <stp/>
        <stp>T</stp>
        <tr r="B426" s="13"/>
      </tp>
      <tp t="s">
        <v>Constellation Brands Inc</v>
        <stp/>
        <stp>ContractData</stp>
        <stp>S.STZ</stp>
        <stp>LongDescription</stp>
        <stp/>
        <stp>T</stp>
        <tr r="B427" s="13"/>
      </tp>
      <tp t="s">
        <v>State Street Corp</v>
        <stp/>
        <stp>ContractData</stp>
        <stp>S.STT</stp>
        <stp>LongDescription</stp>
        <stp/>
        <stp>T</stp>
        <tr r="B425" s="13"/>
      </tp>
      <tp t="s">
        <v>STERIS plc</v>
        <stp/>
        <stp>ContractData</stp>
        <stp>S.STE</stp>
        <stp>LongDescription</stp>
        <stp/>
        <stp>T</stp>
        <tr r="B423" s="13"/>
      </tp>
      <tp t="s">
        <v>Stanley Black and Decker Inc</v>
        <stp/>
        <stp>ContractData</stp>
        <stp>S.SWK</stp>
        <stp>LongDescription</stp>
        <stp/>
        <stp>T</stp>
        <tr r="B429" s="13"/>
      </tp>
      <tp t="s">
        <v>Simon Property Grp</v>
        <stp/>
        <stp>ContractData</stp>
        <stp>S.SPG</stp>
        <stp>LongDescription</stp>
        <stp/>
        <stp>T</stp>
        <tr r="B420" s="13"/>
      </tp>
      <tp t="s">
        <v>Sempra</v>
        <stp/>
        <stp>ContractData</stp>
        <stp>S.SRE</stp>
        <stp>LongDescription</stp>
        <stp/>
        <stp>T</stp>
        <tr r="B422" s="13"/>
      </tp>
      <tp t="s">
        <v>Prologis, Inc</v>
        <stp/>
        <stp>ContractData</stp>
        <stp>S.PLD</stp>
        <stp>LongDescription</stp>
        <stp/>
        <stp>T</stp>
        <tr r="B377" s="13"/>
      </tp>
      <tp t="s">
        <v>Pinnacle West Captl Corp</v>
        <stp/>
        <stp>ContractData</stp>
        <stp>S.PNW</stp>
        <stp>LongDescription</stp>
        <stp/>
        <stp>T</stp>
        <tr r="B382" s="13"/>
      </tp>
      <tp t="s">
        <v>Pentair Ltd.</v>
        <stp/>
        <stp>ContractData</stp>
        <stp>S.PNR</stp>
        <stp>LongDescription</stp>
        <stp/>
        <stp>T</stp>
        <tr r="B381" s="13"/>
      </tp>
      <tp t="s">
        <v>PNC Fincl Svcs Grp Inc</v>
        <stp/>
        <stp>ContractData</stp>
        <stp>S.PNC</stp>
        <stp>LongDescription</stp>
        <stp/>
        <stp>T</stp>
        <tr r="B380" s="13"/>
      </tp>
      <tp t="s">
        <v>PulteGroup Inc</v>
        <stp/>
        <stp>ContractData</stp>
        <stp>S.PHM</stp>
        <stp>LongDescription</stp>
        <stp/>
        <stp>T</stp>
        <tr r="B375" s="13"/>
      </tp>
      <tp t="s">
        <v>Packaging Corp of America</v>
        <stp/>
        <stp>ContractData</stp>
        <stp>S.PKG</stp>
        <stp>LongDescription</stp>
        <stp/>
        <stp>T</stp>
        <tr r="B376" s="13"/>
      </tp>
      <tp t="s">
        <v>PepsiCo Inc</v>
        <stp/>
        <stp>ContractData</stp>
        <stp>S.PEP</stp>
        <stp>LongDescription</stp>
        <stp/>
        <stp>T</stp>
        <tr r="B369" s="13"/>
        <tr r="B83" s="15"/>
      </tp>
      <tp t="s">
        <v>Pub Svc Entrpr Grp Inc</v>
        <stp/>
        <stp>ContractData</stp>
        <stp>S.PEG</stp>
        <stp>LongDescription</stp>
        <stp/>
        <stp>T</stp>
        <tr r="B368" s="13"/>
      </tp>
      <tp t="s">
        <v>PDD Holdings Inc.</v>
        <stp/>
        <stp>ContractData</stp>
        <stp>S.PDD</stp>
        <stp>LongDescription</stp>
        <stp/>
        <stp>T</stp>
        <tr r="B82" s="15"/>
      </tp>
      <tp t="s">
        <v>Progressive Corp</v>
        <stp/>
        <stp>ContractData</stp>
        <stp>S.PGR</stp>
        <stp>LongDescription</stp>
        <stp/>
        <stp>T</stp>
        <tr r="B373" s="13"/>
      </tp>
      <tp t="s">
        <v>Pfizer Inc</v>
        <stp/>
        <stp>ContractData</stp>
        <stp>S.PFE</stp>
        <stp>LongDescription</stp>
        <stp/>
        <stp>T</stp>
        <tr r="B370" s="13"/>
      </tp>
      <tp t="s">
        <v>Principal Financial Group</v>
        <stp/>
        <stp>ContractData</stp>
        <stp>S.PFG</stp>
        <stp>LongDescription</stp>
        <stp/>
        <stp>T</stp>
        <tr r="B371" s="13"/>
      </tp>
      <tp t="s">
        <v>PG&amp;E Corp Hldg Co</v>
        <stp/>
        <stp>ContractData</stp>
        <stp>S.PCG</stp>
        <stp>LongDescription</stp>
        <stp/>
        <stp>T</stp>
        <tr r="B367" s="13"/>
      </tp>
      <tp t="s">
        <v>PTC Inc</v>
        <stp/>
        <stp>ContractData</stp>
        <stp>S.PTC</stp>
        <stp>LongDescription</stp>
        <stp/>
        <stp>T</stp>
        <tr r="B390" s="13"/>
      </tp>
      <tp t="s">
        <v>Quanta Services Inc</v>
        <stp/>
        <stp>ContractData</stp>
        <stp>S.PWR</stp>
        <stp>LongDescription</stp>
        <stp/>
        <stp>T</stp>
        <tr r="B391" s="13"/>
      </tp>
      <tp t="s">
        <v>PPL Corp</v>
        <stp/>
        <stp>ContractData</stp>
        <stp>S.PPL</stp>
        <stp>LongDescription</stp>
        <stp/>
        <stp>T</stp>
        <tr r="B386" s="13"/>
      </tp>
      <tp t="s">
        <v>PPG Industries Inc</v>
        <stp/>
        <stp>ContractData</stp>
        <stp>S.PPG</stp>
        <stp>LongDescription</stp>
        <stp/>
        <stp>T</stp>
        <tr r="B385" s="13"/>
      </tp>
      <tp t="s">
        <v>Phillips 66 Common Stock</v>
        <stp/>
        <stp>ContractData</stp>
        <stp>S.PSX</stp>
        <stp>LongDescription</stp>
        <stp/>
        <stp>T</stp>
        <tr r="B389" s="13"/>
      </tp>
      <tp t="s">
        <v>Public Storage Inc</v>
        <stp/>
        <stp>ContractData</stp>
        <stp>S.PSA</stp>
        <stp>LongDescription</stp>
        <stp/>
        <stp>T</stp>
        <tr r="B388" s="13"/>
      </tp>
      <tp t="s">
        <v>Prudential Financial Inc</v>
        <stp/>
        <stp>ContractData</stp>
        <stp>S.PRU</stp>
        <stp>LongDescription</stp>
        <stp/>
        <stp>T</stp>
        <tr r="B387" s="13"/>
      </tp>
      <tp>
        <v>0.35616438356165081</v>
        <stp/>
        <stp>StudyData</stp>
        <stp>S.GFS</stp>
        <stp>PCB</stp>
        <stp>BaseType=Index,Index=1</stp>
        <stp>Close</stp>
        <stp>M</stp>
        <stp/>
        <stp>all</stp>
        <stp/>
        <stp/>
        <stp/>
        <stp>T</stp>
        <tr r="F49" s="15"/>
      </tp>
      <tp>
        <v>1.9335713804486994</v>
        <stp/>
        <stp>StudyData</stp>
        <stp>S.DFS</stp>
        <stp>PCB</stp>
        <stp>BaseType=Index,Index=1</stp>
        <stp>Close</stp>
        <stp>M</stp>
        <stp/>
        <stp>all</stp>
        <stp/>
        <stp/>
        <stp/>
        <stp>T</stp>
        <tr r="F135" s="13"/>
      </tp>
      <tp>
        <v>-0.23771790808240717</v>
        <stp/>
        <stp>StudyData</stp>
        <stp>S.EFX</stp>
        <stp>PCB</stp>
        <stp>BaseType=Index,Index=1</stp>
        <stp>Close</stp>
        <stp>M</stp>
        <stp/>
        <stp>all</stp>
        <stp/>
        <stp/>
        <stp/>
        <stp>T</stp>
        <tr r="F157" s="13"/>
      </tp>
      <tp>
        <v>5.0482443051825356</v>
        <stp/>
        <stp>StudyData</stp>
        <stp>S.TFX</stp>
        <stp>PCB</stp>
        <stp>BaseType=Index,Index=1</stp>
        <stp>Close</stp>
        <stp>M</stp>
        <stp/>
        <stp>all</stp>
        <stp/>
        <stp/>
        <stp/>
        <stp>T</stp>
        <tr r="F442" s="13"/>
      </tp>
      <tp>
        <v>19.805990832533844</v>
        <stp/>
        <stp>StudyData</stp>
        <stp>S.TJX</stp>
        <stp>PCB</stp>
        <stp>BaseType=Index,Index=1</stp>
        <stp>Close</stp>
        <stp>A</stp>
        <stp/>
        <stp>all</stp>
        <stp/>
        <stp/>
        <stp/>
        <stp>T</stp>
        <tr r="E444" s="13"/>
      </tp>
      <tp>
        <v>-0.36968576709795881</v>
        <stp/>
        <stp>StudyData</stp>
        <stp>S.WFC</stp>
        <stp>PCB</stp>
        <stp>BaseType=Index,Index=1</stp>
        <stp>Close</stp>
        <stp>M</stp>
        <stp/>
        <stp>all</stp>
        <stp/>
        <stp/>
        <stp/>
        <stp>T</stp>
        <tr r="F489" s="13"/>
      </tp>
      <tp>
        <v>-0.53426248548200683</v>
        <stp/>
        <stp>StudyData</stp>
        <stp>S.TFC</stp>
        <stp>PCB</stp>
        <stp>BaseType=Index,Index=1</stp>
        <stp>Close</stp>
        <stp>M</stp>
        <stp/>
        <stp>all</stp>
        <stp/>
        <stp/>
        <stp/>
        <stp>T</stp>
        <tr r="F441" s="13"/>
      </tp>
      <tp>
        <v>-0.9993186463774647</v>
        <stp/>
        <stp>StudyData</stp>
        <stp>S.BFB</stp>
        <stp>PCB</stp>
        <stp>BaseType=Index,Index=1</stp>
        <stp>Close</stp>
        <stp>M</stp>
        <stp/>
        <stp>all</stp>
        <stp/>
        <stp/>
        <stp/>
        <stp>T</stp>
        <tr r="F59" s="13"/>
      </tp>
      <tp>
        <v>-0.71225071225070546</v>
        <stp/>
        <stp>StudyData</stp>
        <stp>S.CFG</stp>
        <stp>PCB</stp>
        <stp>BaseType=Index,Index=1</stp>
        <stp>Close</stp>
        <stp>M</stp>
        <stp/>
        <stp>all</stp>
        <stp/>
        <stp/>
        <stp/>
        <stp>T</stp>
        <tr r="F90" s="13"/>
      </tp>
      <tp>
        <v>24.688722874421931</v>
        <stp/>
        <stp>StudyData</stp>
        <stp>S.AJG</stp>
        <stp>PCB</stp>
        <stp>BaseType=Index,Index=1</stp>
        <stp>Close</stp>
        <stp>A</stp>
        <stp/>
        <stp>all</stp>
        <stp/>
        <stp/>
        <stp/>
        <stp>T</stp>
        <tr r="E20" s="13"/>
      </tp>
      <tp>
        <v>-0.26699029126213453</v>
        <stp/>
        <stp>StudyData</stp>
        <stp>S.PFG</stp>
        <stp>PCB</stp>
        <stp>BaseType=Index,Index=1</stp>
        <stp>Close</stp>
        <stp>M</stp>
        <stp/>
        <stp>all</stp>
        <stp/>
        <stp/>
        <stp/>
        <stp>T</stp>
        <tr r="F371" s="13"/>
      </tp>
      <tp>
        <v>-0.50286633812732573</v>
        <stp/>
        <stp>StudyData</stp>
        <stp>S.IFF</stp>
        <stp>PCB</stp>
        <stp>BaseType=Index,Index=1</stp>
        <stp>Close</stp>
        <stp>M</stp>
        <stp/>
        <stp>all</stp>
        <stp/>
        <stp/>
        <stp/>
        <stp>T</stp>
        <tr r="F243" s="13"/>
      </tp>
      <tp>
        <v>29.408071748878918</v>
        <stp/>
        <stp>StudyData</stp>
        <stp>S.RJF</stp>
        <stp>PCB</stp>
        <stp>BaseType=Index,Index=1</stp>
        <stp>Close</stp>
        <stp>A</stp>
        <stp/>
        <stp>all</stp>
        <stp/>
        <stp/>
        <stp/>
        <stp>T</stp>
        <tr r="E399" s="13"/>
      </tp>
      <tp>
        <v>-0.74204946996466725</v>
        <stp/>
        <stp>StudyData</stp>
        <stp>S.PFE</stp>
        <stp>PCB</stp>
        <stp>BaseType=Index,Index=1</stp>
        <stp>Close</stp>
        <stp>M</stp>
        <stp/>
        <stp>all</stp>
        <stp/>
        <stp/>
        <stp/>
        <stp>T</stp>
        <tr r="F370" s="13"/>
      </tp>
      <tp>
        <v>-10.650419370153511</v>
        <stp/>
        <stp>StudyData</stp>
        <stp>S.SJM</stp>
        <stp>PCB</stp>
        <stp>BaseType=Index,Index=1</stp>
        <stp>Close</stp>
        <stp>A</stp>
        <stp/>
        <stp>all</stp>
        <stp/>
        <stp/>
        <stp/>
        <stp>T</stp>
        <tr r="E413" s="13"/>
      </tp>
      <tp>
        <v>-7.6343162515505575E-2</v>
        <stp/>
        <stp>StudyData</stp>
        <stp>S.AFL</stp>
        <stp>PCB</stp>
        <stp>BaseType=Index,Index=1</stp>
        <stp>Close</stp>
        <stp>M</stp>
        <stp/>
        <stp>all</stp>
        <stp/>
        <stp/>
        <stp/>
        <stp>T</stp>
        <tr r="F17" s="13"/>
      </tp>
      <tp>
        <v>2.4315883402736542</v>
        <stp/>
        <stp>StudyData</stp>
        <stp>S.HES</stp>
        <stp>PCB</stp>
        <stp>BaseType=Index,Index=1</stp>
        <stp>Close</stp>
        <stp>M</stp>
        <stp/>
        <stp>all</stp>
        <stp/>
        <stp/>
        <stp/>
        <stp>T</stp>
        <tr r="F224" s="13"/>
      </tp>
      <tp>
        <v>4.7589806570463526</v>
        <stp/>
        <stp>StudyData</stp>
        <stp>S.GIS</stp>
        <stp>PCB</stp>
        <stp>BaseType=Index,Index=1</stp>
        <stp>Close</stp>
        <stp>A</stp>
        <stp/>
        <stp>all</stp>
        <stp/>
        <stp/>
        <stp/>
        <stp>T</stp>
        <tr r="E207" s="13"/>
      </tp>
      <tp>
        <v>48.326951889462308</v>
        <stp/>
        <stp>StudyData</stp>
        <stp>S.FIS</stp>
        <stp>PCB</stp>
        <stp>BaseType=Index,Index=1</stp>
        <stp>Close</stp>
        <stp>A</stp>
        <stp/>
        <stp>all</stp>
        <stp/>
        <stp/>
        <stp/>
        <stp>T</stp>
        <tr r="E191" s="13"/>
      </tp>
      <tp>
        <v>6.1136338464946229</v>
        <stp/>
        <stp>StudyData</stp>
        <stp>S.DIS</stp>
        <stp>PCB</stp>
        <stp>BaseType=Index,Index=1</stp>
        <stp>Close</stp>
        <stp>A</stp>
        <stp/>
        <stp>all</stp>
        <stp/>
        <stp/>
        <stp/>
        <stp>T</stp>
        <tr r="E140" s="13"/>
      </tp>
      <tp>
        <v>-10.794420861127961</v>
        <stp/>
        <stp>StudyData</stp>
        <stp>S.AES</stp>
        <stp>PCB</stp>
        <stp>BaseType=Index,Index=1</stp>
        <stp>Close</stp>
        <stp>M</stp>
        <stp/>
        <stp>all</stp>
        <stp/>
        <stp/>
        <stp/>
        <stp>T</stp>
        <tr r="F16" s="13"/>
      </tp>
      <tp>
        <v>0.26362866020148867</v>
        <stp/>
        <stp>StudyData</stp>
        <stp>S.TER</stp>
        <stp>PCB</stp>
        <stp>BaseType=Index,Index=1</stp>
        <stp>Close</stp>
        <stp>M</stp>
        <stp/>
        <stp>all</stp>
        <stp/>
        <stp/>
        <stp/>
        <stp>T</stp>
        <tr r="F440" s="13"/>
      </tp>
      <tp>
        <v>-1.518987341772152</v>
        <stp/>
        <stp>StudyData</stp>
        <stp>S.AEP</stp>
        <stp>PCB</stp>
        <stp>BaseType=Index,Index=1</stp>
        <stp>Close</stp>
        <stp>M</stp>
        <stp/>
        <stp>all</stp>
        <stp/>
        <stp/>
        <stp/>
        <stp>T</stp>
        <tr r="F15" s="13"/>
        <tr r="F8" s="15"/>
      </tp>
      <tp>
        <v>-0.2950385356454775</v>
        <stp/>
        <stp>StudyData</stp>
        <stp>S.PEP</stp>
        <stp>PCB</stp>
        <stp>BaseType=Index,Index=1</stp>
        <stp>Close</stp>
        <stp>M</stp>
        <stp/>
        <stp>all</stp>
        <stp/>
        <stp/>
        <stp/>
        <stp>T</stp>
        <tr r="F83" s="15"/>
        <tr r="F369" s="13"/>
      </tp>
      <tp>
        <v>-0.18895445203208686</v>
        <stp/>
        <stp>StudyData</stp>
        <stp>S.GEV</stp>
        <stp>PCB</stp>
        <stp>BaseType=Index,Index=1</stp>
        <stp>Close</stp>
        <stp>M</stp>
        <stp/>
        <stp>all</stp>
        <stp/>
        <stp/>
        <stp/>
        <stp>T</stp>
        <tr r="F205" s="13"/>
      </tp>
      <tp>
        <v>1.275184901811415E-2</v>
        <stp/>
        <stp>StudyData</stp>
        <stp>S.MET</stp>
        <stp>PCB</stp>
        <stp>BaseType=Index,Index=1</stp>
        <stp>Close</stp>
        <stp>M</stp>
        <stp/>
        <stp>all</stp>
        <stp/>
        <stp/>
        <stp/>
        <stp>T</stp>
        <tr r="F307" s="13"/>
      </tp>
      <tp>
        <v>13.810908659267602</v>
        <stp/>
        <stp>StudyData</stp>
        <stp>S.AIZ</stp>
        <stp>PCB</stp>
        <stp>BaseType=Index,Index=1</stp>
        <stp>Close</stp>
        <stp>A</stp>
        <stp/>
        <stp>all</stp>
        <stp/>
        <stp/>
        <stp/>
        <stp>T</stp>
        <tr r="E19" s="13"/>
      </tp>
      <tp>
        <v>-0.34782608695651435</v>
        <stp/>
        <stp>StudyData</stp>
        <stp>S.KEY</stp>
        <stp>PCB</stp>
        <stp>BaseType=Index,Index=1</stp>
        <stp>Close</stp>
        <stp>M</stp>
        <stp/>
        <stp>all</stp>
        <stp/>
        <stp/>
        <stp/>
        <stp>T</stp>
        <tr r="F267" s="13"/>
      </tp>
      <tp>
        <v>0.6569139023481162</v>
        <stp/>
        <stp>StudyData</stp>
        <stp>S.IEX</stp>
        <stp>PCB</stp>
        <stp>BaseType=Index,Index=1</stp>
        <stp>Close</stp>
        <stp>M</stp>
        <stp/>
        <stp>all</stp>
        <stp/>
        <stp/>
        <stp/>
        <stp>T</stp>
        <tr r="F242" s="13"/>
      </tp>
      <tp>
        <v>13.484403413064767</v>
        <stp/>
        <stp>StudyData</stp>
        <stp>S.EIX</stp>
        <stp>PCB</stp>
        <stp>BaseType=Index,Index=1</stp>
        <stp>Close</stp>
        <stp>A</stp>
        <stp/>
        <stp>all</stp>
        <stp/>
        <stp/>
        <stp/>
        <stp>T</stp>
        <tr r="E159" s="13"/>
      </tp>
      <tp>
        <v>4.1871663351833198E-2</v>
        <stp/>
        <stp>StudyData</stp>
        <stp>S.WEC</stp>
        <stp>PCB</stp>
        <stp>BaseType=Index,Index=1</stp>
        <stp>Close</stp>
        <stp>M</stp>
        <stp/>
        <stp>all</stp>
        <stp/>
        <stp/>
        <stp/>
        <stp>T</stp>
        <tr r="F487" s="13"/>
      </tp>
      <tp>
        <v>36.961930828564327</v>
        <stp/>
        <stp>StudyData</stp>
        <stp>S.HIG</stp>
        <stp>PCB</stp>
        <stp>BaseType=Index,Index=1</stp>
        <stp>Close</stp>
        <stp>A</stp>
        <stp/>
        <stp>all</stp>
        <stp/>
        <stp/>
        <stp/>
        <stp>T</stp>
        <tr r="E225" s="13"/>
      </tp>
      <tp>
        <v>-1.8481898387587303</v>
        <stp/>
        <stp>StudyData</stp>
        <stp>S.CEG</stp>
        <stp>PCB</stp>
        <stp>BaseType=Index,Index=1</stp>
        <stp>Close</stp>
        <stp>M</stp>
        <stp/>
        <stp>all</stp>
        <stp/>
        <stp/>
        <stp/>
        <stp>T</stp>
        <tr r="F32" s="15"/>
        <tr r="F88" s="13"/>
      </tp>
      <tp>
        <v>11.763837638376382</v>
        <stp/>
        <stp>StudyData</stp>
        <stp>S.AIG</stp>
        <stp>PCB</stp>
        <stp>BaseType=Index,Index=1</stp>
        <stp>Close</stp>
        <stp>A</stp>
        <stp/>
        <stp>all</stp>
        <stp/>
        <stp/>
        <stp/>
        <stp>T</stp>
        <tr r="E18" s="13"/>
      </tp>
      <tp>
        <v>-2.799552071667976E-2</v>
        <stp/>
        <stp>StudyData</stp>
        <stp>S.REG</stp>
        <stp>PCB</stp>
        <stp>BaseType=Index,Index=1</stp>
        <stp>Close</stp>
        <stp>M</stp>
        <stp/>
        <stp>all</stp>
        <stp/>
        <stp/>
        <stp/>
        <stp>T</stp>
        <tr r="F396" s="13"/>
      </tp>
      <tp>
        <v>-2.3487305670506595</v>
        <stp/>
        <stp>StudyData</stp>
        <stp>S.PEG</stp>
        <stp>PCB</stp>
        <stp>BaseType=Index,Index=1</stp>
        <stp>Close</stp>
        <stp>M</stp>
        <stp/>
        <stp>all</stp>
        <stp/>
        <stp/>
        <stp/>
        <stp>T</stp>
        <tr r="F368" s="13"/>
      </tp>
      <tp>
        <v>-2.3974763406939954</v>
        <stp/>
        <stp>StudyData</stp>
        <stp>S.NEE</stp>
        <stp>PCB</stp>
        <stp>BaseType=Index,Index=1</stp>
        <stp>Close</stp>
        <stp>M</stp>
        <stp/>
        <stp>all</stp>
        <stp/>
        <stp/>
        <stp/>
        <stp>T</stp>
        <tr r="F336" s="13"/>
      </tp>
      <tp>
        <v>-1.4120078062220227</v>
        <stp/>
        <stp>StudyData</stp>
        <stp>S.AEE</stp>
        <stp>PCB</stp>
        <stp>BaseType=Index,Index=1</stp>
        <stp>Close</stp>
        <stp>M</stp>
        <stp/>
        <stp>all</stp>
        <stp/>
        <stp/>
        <stp/>
        <stp>T</stp>
        <tr r="F14" s="13"/>
      </tp>
      <tp>
        <v>-27.118317670620861</v>
        <stp/>
        <stp>StudyData</stp>
        <stp>S.HII</stp>
        <stp>PCB</stp>
        <stp>BaseType=Index,Index=1</stp>
        <stp>Close</stp>
        <stp>A</stp>
        <stp/>
        <stp>all</stp>
        <stp/>
        <stp/>
        <stp/>
        <stp>T</stp>
        <tr r="E226" s="13"/>
        <tr r="E77" s="16"/>
      </tp>
      <tp>
        <v>-0.3758073987081707</v>
        <stp/>
        <stp>StudyData</stp>
        <stp>S.LEN</stp>
        <stp>PCB</stp>
        <stp>BaseType=Index,Index=1</stp>
        <stp>Close</stp>
        <stp>M</stp>
        <stp/>
        <stp>all</stp>
        <stp/>
        <stp/>
        <stp/>
        <stp>T</stp>
        <tr r="F281" s="13"/>
      </tp>
      <tp>
        <v>11.348916484051623</v>
        <stp/>
        <stp>StudyData</stp>
        <stp>S.LIN</stp>
        <stp>PCB</stp>
        <stp>BaseType=Index,Index=1</stp>
        <stp>Close</stp>
        <stp>A</stp>
        <stp/>
        <stp>all</stp>
        <stp/>
        <stp/>
        <stp/>
        <stp>T</stp>
        <tr r="E284" s="13"/>
        <tr r="E59" s="15"/>
      </tp>
      <tp>
        <v>-2.8856063208519402</v>
        <stp/>
        <stp>StudyData</stp>
        <stp>S.GEN</stp>
        <stp>PCB</stp>
        <stp>BaseType=Index,Index=1</stp>
        <stp>Close</stp>
        <stp>M</stp>
        <stp/>
        <stp>all</stp>
        <stp/>
        <stp/>
        <stp/>
        <stp>T</stp>
        <tr r="F204" s="13"/>
      </tp>
      <tp>
        <v>0.33702455464612563</v>
        <stp/>
        <stp>StudyData</stp>
        <stp>S.BEN</stp>
        <stp>PCB</stp>
        <stp>BaseType=Index,Index=1</stp>
        <stp>Close</stp>
        <stp>M</stp>
        <stp/>
        <stp>all</stp>
        <stp/>
        <stp/>
        <stp/>
        <stp>T</stp>
        <tr r="F58" s="13"/>
      </tp>
      <tp>
        <v>-0.3961267605633797</v>
        <stp/>
        <stp>StudyData</stp>
        <stp>S.NEM</stp>
        <stp>PCB</stp>
        <stp>BaseType=Index,Index=1</stp>
        <stp>Close</stp>
        <stp>M</stp>
        <stp/>
        <stp>all</stp>
        <stp/>
        <stp/>
        <stp/>
        <stp>T</stp>
        <tr r="F337" s="13"/>
      </tp>
      <tp>
        <v>11.825434068512452</v>
        <stp/>
        <stp>StudyData</stp>
        <stp>S.KIM</stp>
        <stp>PCB</stp>
        <stp>BaseType=Index,Index=1</stp>
        <stp>Close</stp>
        <stp>A</stp>
        <stp/>
        <stp>all</stp>
        <stp/>
        <stp/>
        <stp/>
        <stp>T</stp>
        <tr r="E270" s="13"/>
      </tp>
      <tp>
        <v>-0.17961383026493721</v>
        <stp/>
        <stp>StudyData</stp>
        <stp>S.XEL</stp>
        <stp>PCB</stp>
        <stp>BaseType=Index,Index=1</stp>
        <stp>Close</stp>
        <stp>M</stp>
        <stp/>
        <stp>all</stp>
        <stp/>
        <stp/>
        <stp/>
        <stp>T</stp>
        <tr r="F101" s="15"/>
        <tr r="F498" s="13"/>
      </tp>
      <tp>
        <v>1.7636684303350931</v>
        <stp/>
        <stp>StudyData</stp>
        <stp>S.TEL</stp>
        <stp>PCB</stp>
        <stp>BaseType=Index,Index=1</stp>
        <stp>Close</stp>
        <stp>M</stp>
        <stp/>
        <stp>all</stp>
        <stp/>
        <stp/>
        <stp/>
        <stp>T</stp>
        <tr r="F439" s="13"/>
      </tp>
      <tp>
        <v>1.0439149011143922</v>
        <stp/>
        <stp>StudyData</stp>
        <stp>S.FDS</stp>
        <stp>PCB</stp>
        <stp>BaseType=Index,Index=1</stp>
        <stp>Close</stp>
        <stp>M</stp>
        <stp/>
        <stp>all</stp>
        <stp/>
        <stp/>
        <stp/>
        <stp>T</stp>
        <tr r="F185" s="13"/>
      </tp>
      <tp>
        <v>34.649698241931247</v>
        <stp/>
        <stp>StudyData</stp>
        <stp>S.UHS</stp>
        <stp>PCB</stp>
        <stp>BaseType=Index,Index=1</stp>
        <stp>Close</stp>
        <stp>A</stp>
        <stp/>
        <stp>all</stp>
        <stp/>
        <stp/>
        <stp/>
        <stp>T</stp>
        <tr r="E463" s="13"/>
      </tp>
      <tp>
        <v>7.097778162012629</v>
        <stp/>
        <stp>StudyData</stp>
        <stp>S.DHR</stp>
        <stp>PCB</stp>
        <stp>BaseType=Index,Index=1</stp>
        <stp>Close</stp>
        <stp>A</stp>
        <stp/>
        <stp>all</stp>
        <stp/>
        <stp/>
        <stp/>
        <stp>T</stp>
        <tr r="E139" s="13"/>
      </tp>
      <tp>
        <v>-2.1095046219483136</v>
        <stp/>
        <stp>StudyData</stp>
        <stp>S.UDR</stp>
        <stp>PCB</stp>
        <stp>BaseType=Index,Index=1</stp>
        <stp>Close</stp>
        <stp>M</stp>
        <stp/>
        <stp>all</stp>
        <stp/>
        <stp/>
        <stp/>
        <stp>T</stp>
        <tr r="F462" s="13"/>
      </tp>
      <tp>
        <v>-0.39453717754173762</v>
        <stp/>
        <stp>StudyData</stp>
        <stp>S.KDP</stp>
        <stp>PCB</stp>
        <stp>BaseType=Index,Index=1</stp>
        <stp>Close</stp>
        <stp>M</stp>
        <stp/>
        <stp>all</stp>
        <stp/>
        <stp/>
        <stp/>
        <stp>T</stp>
        <tr r="F56" s="15"/>
        <tr r="F266" s="13"/>
      </tp>
      <tp>
        <v>-0.36647766560641759</v>
        <stp/>
        <stp>StudyData</stp>
        <stp>S.ADP</stp>
        <stp>PCB</stp>
        <stp>BaseType=Index,Index=1</stp>
        <stp>Close</stp>
        <stp>M</stp>
        <stp/>
        <stp>all</stp>
        <stp/>
        <stp/>
        <stp/>
        <stp>T</stp>
        <tr r="F12" s="13"/>
        <tr r="F19" s="15"/>
      </tp>
      <tp>
        <v>7.968974127397635E-2</v>
        <stp/>
        <stp>StudyData</stp>
        <stp>S.CDW</stp>
        <stp>PCB</stp>
        <stp>BaseType=Index,Index=1</stp>
        <stp>Close</stp>
        <stp>M</stp>
        <stp/>
        <stp>all</stp>
        <stp/>
        <stp/>
        <stp/>
        <stp>T</stp>
        <tr r="F25" s="15"/>
        <tr r="F86" s="13"/>
      </tp>
      <tp>
        <v>14.770759858929139</v>
        <stp/>
        <stp>StudyData</stp>
        <stp>S.SHW</stp>
        <stp>PCB</stp>
        <stp>BaseType=Index,Index=1</stp>
        <stp>Close</stp>
        <stp>A</stp>
        <stp/>
        <stp>all</stp>
        <stp/>
        <stp/>
        <stp/>
        <stp>T</stp>
        <tr r="E412" s="13"/>
      </tp>
      <tp>
        <v>0.9187675070028094</v>
        <stp/>
        <stp>StudyData</stp>
        <stp>S.MDT</stp>
        <stp>PCB</stp>
        <stp>BaseType=Index,Index=1</stp>
        <stp>Close</stp>
        <stp>M</stp>
        <stp/>
        <stp>all</stp>
        <stp/>
        <stp/>
        <stp/>
        <stp>T</stp>
        <tr r="F306" s="13"/>
      </tp>
      <tp>
        <v>-2.6355090925064693E-2</v>
        <stp/>
        <stp>StudyData</stp>
        <stp>S.TDY</stp>
        <stp>PCB</stp>
        <stp>BaseType=Index,Index=1</stp>
        <stp>Close</stp>
        <stp>M</stp>
        <stp/>
        <stp>all</stp>
        <stp/>
        <stp/>
        <stp/>
        <stp>T</stp>
        <tr r="F437" s="13"/>
      </tp>
      <tp>
        <v>17.500712183078534</v>
        <stp/>
        <stp>StudyData</stp>
        <stp>S.LHX</stp>
        <stp>PCB</stp>
        <stp>BaseType=Index,Index=1</stp>
        <stp>Close</stp>
        <stp>A</stp>
        <stp/>
        <stp>all</stp>
        <stp/>
        <stp/>
        <stp/>
        <stp>T</stp>
        <tr r="E34" s="16"/>
        <tr r="E283" s="13"/>
      </tp>
      <tp>
        <v>0.18258170531312762</v>
        <stp/>
        <stp>StudyData</stp>
        <stp>S.FDX</stp>
        <stp>PCB</stp>
        <stp>BaseType=Index,Index=1</stp>
        <stp>Close</stp>
        <stp>M</stp>
        <stp/>
        <stp>all</stp>
        <stp/>
        <stp/>
        <stp/>
        <stp>T</stp>
        <tr r="F186" s="13"/>
      </tp>
      <tp>
        <v>0.70636585470268665</v>
        <stp/>
        <stp>StudyData</stp>
        <stp>S.BDX</stp>
        <stp>PCB</stp>
        <stp>BaseType=Index,Index=1</stp>
        <stp>Close</stp>
        <stp>M</stp>
        <stp/>
        <stp>all</stp>
        <stp/>
        <stp/>
        <stp/>
        <stp>T</stp>
        <tr r="F57" s="13"/>
      </tp>
      <tp>
        <v>-9.4375338020551691</v>
        <stp/>
        <stp>StudyData</stp>
        <stp>S.KHC</stp>
        <stp>PCB</stp>
        <stp>BaseType=Index,Index=1</stp>
        <stp>Close</stp>
        <stp>A</stp>
        <stp/>
        <stp>all</stp>
        <stp/>
        <stp/>
        <stp/>
        <stp>T</stp>
        <tr r="E269" s="13"/>
        <tr r="E94" s="15"/>
      </tp>
      <tp>
        <v>0.87276067983462435</v>
        <stp/>
        <stp>StudyData</stp>
        <stp>S.WDC</stp>
        <stp>PCB</stp>
        <stp>BaseType=Index,Index=1</stp>
        <stp>Close</stp>
        <stp>M</stp>
        <stp/>
        <stp>all</stp>
        <stp/>
        <stp/>
        <stp/>
        <stp>T</stp>
        <tr r="F486" s="13"/>
      </tp>
      <tp>
        <v>0.53624260355031272</v>
        <stp/>
        <stp>StudyData</stp>
        <stp>S.MDB</stp>
        <stp>PCB</stp>
        <stp>BaseType=Index,Index=1</stp>
        <stp>Close</stp>
        <stp>M</stp>
        <stp/>
        <stp>all</stp>
        <stp/>
        <stp/>
        <stp/>
        <stp>T</stp>
        <tr r="F70" s="15"/>
      </tp>
      <tp>
        <v>0.16893188973355183</v>
        <stp/>
        <stp>StudyData</stp>
        <stp>S.TDG</stp>
        <stp>PCB</stp>
        <stp>BaseType=Index,Index=1</stp>
        <stp>Close</stp>
        <stp>M</stp>
        <stp/>
        <stp>all</stp>
        <stp/>
        <stp/>
        <stp/>
        <stp>T</stp>
        <tr r="F436" s="13"/>
      </tp>
      <tp>
        <v>10.77622673434856</v>
        <stp/>
        <stp>StudyData</stp>
        <stp>S.CHD</stp>
        <stp>PCB</stp>
        <stp>BaseType=Index,Index=1</stp>
        <stp>Close</stp>
        <stp>A</stp>
        <stp/>
        <stp>all</stp>
        <stp/>
        <stp/>
        <stp/>
        <stp>T</stp>
        <tr r="E91" s="13"/>
      </tp>
      <tp>
        <v>-2.4877684716809966E-2</v>
        <stp/>
        <stp>StudyData</stp>
        <stp>S.PDD</stp>
        <stp>PCB</stp>
        <stp>BaseType=Index,Index=1</stp>
        <stp>Close</stp>
        <stp>M</stp>
        <stp/>
        <stp>all</stp>
        <stp/>
        <stp/>
        <stp/>
        <stp>T</stp>
        <tr r="F82" s="15"/>
      </tp>
      <tp>
        <v>29.739130434782609</v>
        <stp/>
        <stp>StudyData</stp>
        <stp>S.MHK</stp>
        <stp>PCB</stp>
        <stp>BaseType=Index,Index=1</stp>
        <stp>Close</stp>
        <stp>A</stp>
        <stp/>
        <stp>all</stp>
        <stp/>
        <stp/>
        <stp/>
        <stp>T</stp>
        <tr r="E310" s="13"/>
      </tp>
      <tp>
        <v>10.3039873667588</v>
        <stp/>
        <stp>StudyData</stp>
        <stp>S.DHI</stp>
        <stp>PCB</stp>
        <stp>BaseType=Index,Index=1</stp>
        <stp>Close</stp>
        <stp>A</stp>
        <stp/>
        <stp>all</stp>
        <stp/>
        <stp/>
        <stp/>
        <stp>T</stp>
        <tr r="E138" s="13"/>
      </tp>
      <tp>
        <v>1.0622562861368852</v>
        <stp/>
        <stp>StudyData</stp>
        <stp>S.ADI</stp>
        <stp>PCB</stp>
        <stp>BaseType=Index,Index=1</stp>
        <stp>Close</stp>
        <stp>M</stp>
        <stp/>
        <stp>all</stp>
        <stp/>
        <stp/>
        <stp/>
        <stp>T</stp>
        <tr r="F10" s="13"/>
        <tr r="F10" s="15"/>
      </tp>
      <tp>
        <v>-1.0324216627422573</v>
        <stp/>
        <stp>StudyData</stp>
        <stp>S.ADM</stp>
        <stp>PCB</stp>
        <stp>BaseType=Index,Index=1</stp>
        <stp>Close</stp>
        <stp>M</stp>
        <stp/>
        <stp>all</stp>
        <stp/>
        <stp/>
        <stp/>
        <stp>T</stp>
        <tr r="F11" s="13"/>
      </tp>
      <tp>
        <v>24.375121100561902</v>
        <stp/>
        <stp>StudyData</stp>
        <stp>S.PHM</stp>
        <stp>PCB</stp>
        <stp>BaseType=Index,Index=1</stp>
        <stp>Close</stp>
        <stp>A</stp>
        <stp/>
        <stp>all</stp>
        <stp/>
        <stp/>
        <stp/>
        <stp>T</stp>
        <tr r="E375" s="13"/>
      </tp>
      <tp>
        <v>-0.25188916876574174</v>
        <stp/>
        <stp>StudyData</stp>
        <stp>S.CMCSA</stp>
        <stp>PCB</stp>
        <stp>BaseType=Index,Index=1</stp>
        <stp>Close</stp>
        <stp>M</stp>
        <stp/>
        <stp>all</stp>
        <stp/>
        <stp/>
        <stp/>
        <stp>T</stp>
        <tr r="F98" s="13"/>
        <tr r="F31" s="15"/>
      </tp>
      <tp>
        <v>-24.741113909879658</v>
        <stp/>
        <stp>StudyData</stp>
        <stp>S.MOS</stp>
        <stp>PCB</stp>
        <stp>BaseType=Index,Index=1</stp>
        <stp>Close</stp>
        <stp>A</stp>
        <stp/>
        <stp>all</stp>
        <stp/>
        <stp/>
        <stp/>
        <stp>T</stp>
        <tr r="E319" s="13"/>
      </tp>
      <tp>
        <v>-8.5395439107229407</v>
        <stp/>
        <stp>StudyData</stp>
        <stp>S.AOS</stp>
        <stp>PCB</stp>
        <stp>BaseType=Index,Index=1</stp>
        <stp>Close</stp>
        <stp>A</stp>
        <stp/>
        <stp>all</stp>
        <stp/>
        <stp/>
        <stp/>
        <stp>T</stp>
        <tr r="E38" s="13"/>
        <tr r="E78" s="16"/>
      </tp>
      <tp>
        <v>14.066608238387387</v>
        <stp/>
        <stp>StudyData</stp>
        <stp>S.COR</stp>
        <stp>PCB</stp>
        <stp>BaseType=Index,Index=1</stp>
        <stp>Close</stp>
        <stp>A</stp>
        <stp/>
        <stp>all</stp>
        <stp/>
        <stp/>
        <stp/>
        <stp>T</stp>
        <tr r="E108" s="13"/>
      </tp>
      <tp>
        <v>-7.0905488067545477</v>
        <stp/>
        <stp>StudyData</stp>
        <stp>S.COP</stp>
        <stp>PCB</stp>
        <stp>BaseType=Index,Index=1</stp>
        <stp>Close</stp>
        <stp>A</stp>
        <stp/>
        <stp>all</stp>
        <stp/>
        <stp/>
        <stp/>
        <stp>T</stp>
        <tr r="E107" s="13"/>
      </tp>
      <tp>
        <v>-0.78140763431589988</v>
        <stp/>
        <stp>StudyData</stp>
        <stp>S.ROP</stp>
        <stp>PCB</stp>
        <stp>BaseType=Index,Index=1</stp>
        <stp>Close</stp>
        <stp>A</stp>
        <stp/>
        <stp>all</stp>
        <stp/>
        <stp/>
        <stp/>
        <stp>T</stp>
        <tr r="E404" s="13"/>
        <tr r="E86" s="15"/>
      </tp>
      <tp>
        <v>33.534798794038124</v>
        <stp/>
        <stp>StudyData</stp>
        <stp>S.NOW</stp>
        <stp>PCB</stp>
        <stp>BaseType=Index,Index=1</stp>
        <stp>Close</stp>
        <stp>A</stp>
        <stp/>
        <stp>all</stp>
        <stp/>
        <stp/>
        <stp/>
        <stp>T</stp>
        <tr r="E342" s="13"/>
      </tp>
      <tp>
        <v>17.699393394742749</v>
        <stp/>
        <stp>StudyData</stp>
        <stp>S.LOW</stp>
        <stp>PCB</stp>
        <stp>BaseType=Index,Index=1</stp>
        <stp>Close</stp>
        <stp>A</stp>
        <stp/>
        <stp>all</stp>
        <stp/>
        <stp/>
        <stp/>
        <stp>T</stp>
        <tr r="E289" s="13"/>
      </tp>
      <tp>
        <v>-10.703865791393151</v>
        <stp/>
        <stp>StudyData</stp>
        <stp>S.DOW</stp>
        <stp>PCB</stp>
        <stp>BaseType=Index,Index=1</stp>
        <stp>Close</stp>
        <stp>A</stp>
        <stp/>
        <stp>all</stp>
        <stp/>
        <stp/>
        <stp/>
        <stp>T</stp>
        <tr r="E145" s="13"/>
      </tp>
      <tp t="s">
        <v/>
        <stp/>
        <stp>StudyData</stp>
        <stp>S.LYV</stp>
        <stp>PCB</stp>
        <stp>BaseType=Index,Index=1</stp>
        <stp>Close</stp>
        <stp>W</stp>
        <stp/>
        <stp>all</stp>
        <stp/>
        <stp/>
        <stp/>
        <stp>T</stp>
        <tr r="G296" s="13"/>
      </tp>
      <tp>
        <v>22.950393342435479</v>
        <stp/>
        <stp>StudyData</stp>
        <stp>S.DOV</stp>
        <stp>PCB</stp>
        <stp>BaseType=Index,Index=1</stp>
        <stp>Close</stp>
        <stp>A</stp>
        <stp/>
        <stp>all</stp>
        <stp/>
        <stp/>
        <stp/>
        <stp>T</stp>
        <tr r="E144" s="13"/>
        <tr r="E53" s="16"/>
      </tp>
      <tp t="s">
        <v/>
        <stp/>
        <stp>StudyData</stp>
        <stp>S.SYY</stp>
        <stp>PCB</stp>
        <stp>BaseType=Index,Index=1</stp>
        <stp>Close</stp>
        <stp>W</stp>
        <stp/>
        <stp>all</stp>
        <stp/>
        <stp/>
        <stp/>
        <stp>T</stp>
        <tr r="G433" s="13"/>
      </tp>
      <tp>
        <v>1.2661039537983123</v>
        <stp/>
        <stp>StudyData</stp>
        <stp>S.FCX</stp>
        <stp>PCB</stp>
        <stp>BaseType=Index,Index=1</stp>
        <stp>Close</stp>
        <stp>M</stp>
        <stp/>
        <stp>all</stp>
        <stp/>
        <stp/>
        <stp/>
        <stp>T</stp>
        <tr r="F184" s="13"/>
      </tp>
      <tp>
        <v>40.650994575045196</v>
        <stp/>
        <stp>StudyData</stp>
        <stp>S.FOX</stp>
        <stp>PCB</stp>
        <stp>BaseType=Index,Index=1</stp>
        <stp>Close</stp>
        <stp>A</stp>
        <stp/>
        <stp>all</stp>
        <stp/>
        <stp/>
        <stp/>
        <stp>T</stp>
        <tr r="E194" s="13"/>
      </tp>
      <tp>
        <v>8.2902550519075504</v>
        <stp/>
        <stp>StudyData</stp>
        <stp>S.NOC</stp>
        <stp>PCB</stp>
        <stp>BaseType=Index,Index=1</stp>
        <stp>Close</stp>
        <stp>A</stp>
        <stp/>
        <stp>all</stp>
        <stp/>
        <stp/>
        <stp/>
        <stp>T</stp>
        <tr r="E341" s="13"/>
        <tr r="E24" s="16"/>
      </tp>
      <tp>
        <v>11.010101010101009</v>
        <stp/>
        <stp>StudyData</stp>
        <stp>S.DOC</stp>
        <stp>PCB</stp>
        <stp>BaseType=Index,Index=1</stp>
        <stp>Close</stp>
        <stp>A</stp>
        <stp/>
        <stp>all</stp>
        <stp/>
        <stp/>
        <stp/>
        <stp>T</stp>
        <tr r="E143" s="13"/>
      </tp>
      <tp t="s">
        <v/>
        <stp/>
        <stp>StudyData</stp>
        <stp>S.LYB</stp>
        <stp>PCB</stp>
        <stp>BaseType=Index,Index=1</stp>
        <stp>Close</stp>
        <stp>W</stp>
        <stp/>
        <stp>all</stp>
        <stp/>
        <stp/>
        <stp/>
        <stp>T</stp>
        <tr r="G295" s="13"/>
      </tp>
      <tp>
        <v>-0.43206779283046531</v>
        <stp/>
        <stp>StudyData</stp>
        <stp>S.HCA</stp>
        <stp>PCB</stp>
        <stp>BaseType=Index,Index=1</stp>
        <stp>Close</stp>
        <stp>M</stp>
        <stp/>
        <stp>all</stp>
        <stp/>
        <stp/>
        <stp/>
        <stp>T</stp>
        <tr r="F222" s="13"/>
      </tp>
      <tp>
        <v>-9.0946672178585722E-2</v>
        <stp/>
        <stp>StudyData</stp>
        <stp>S.EOG</stp>
        <stp>PCB</stp>
        <stp>BaseType=Index,Index=1</stp>
        <stp>Close</stp>
        <stp>A</stp>
        <stp/>
        <stp>all</stp>
        <stp/>
        <stp/>
        <stp/>
        <stp>T</stp>
        <tr r="E165" s="13"/>
      </tp>
      <tp>
        <v>-0.8902077151335297</v>
        <stp/>
        <stp>StudyData</stp>
        <stp>S.PCG</stp>
        <stp>PCB</stp>
        <stp>BaseType=Index,Index=1</stp>
        <stp>Close</stp>
        <stp>M</stp>
        <stp/>
        <stp>all</stp>
        <stp/>
        <stp/>
        <stp/>
        <stp>T</stp>
        <tr r="F367" s="13"/>
      </tp>
      <tp>
        <v>25</v>
        <stp/>
        <stp>StudyData</stp>
        <stp>S.COF</stp>
        <stp>PCB</stp>
        <stp>BaseType=Index,Index=1</stp>
        <stp>Close</stp>
        <stp>A</stp>
        <stp/>
        <stp>all</stp>
        <stp/>
        <stp/>
        <stp/>
        <stp>T</stp>
        <tr r="E105" s="13"/>
      </tp>
      <tp t="s">
        <v/>
        <stp/>
        <stp>StudyData</stp>
        <stp>S.SYF</stp>
        <stp>PCB</stp>
        <stp>BaseType=Index,Index=1</stp>
        <stp>Close</stp>
        <stp>W</stp>
        <stp/>
        <stp>all</stp>
        <stp/>
        <stp/>
        <stp/>
        <stp>T</stp>
        <tr r="G431" s="13"/>
      </tp>
      <tp>
        <v>-0.78911913774298437</v>
        <stp/>
        <stp>StudyData</stp>
        <stp>S.ICE</stp>
        <stp>PCB</stp>
        <stp>BaseType=Index,Index=1</stp>
        <stp>Close</stp>
        <stp>M</stp>
        <stp/>
        <stp>all</stp>
        <stp/>
        <stp/>
        <stp/>
        <stp>T</stp>
        <tr r="F240" s="13"/>
      </tp>
      <tp>
        <v>1.0612440518982458</v>
        <stp/>
        <stp>StudyData</stp>
        <stp>S.MCD</stp>
        <stp>PCB</stp>
        <stp>BaseType=Index,Index=1</stp>
        <stp>Close</stp>
        <stp>M</stp>
        <stp/>
        <stp>all</stp>
        <stp/>
        <stp/>
        <stp/>
        <stp>T</stp>
        <tr r="F301" s="13"/>
      </tp>
      <tp>
        <v>5.143930162408358</v>
        <stp/>
        <stp>StudyData</stp>
        <stp>S.MCK</stp>
        <stp>PCB</stp>
        <stp>BaseType=Index,Index=1</stp>
        <stp>Close</stp>
        <stp>M</stp>
        <stp/>
        <stp>all</stp>
        <stp/>
        <stp/>
        <stp/>
        <stp>T</stp>
        <tr r="F303" s="13"/>
      </tp>
      <tp t="s">
        <v/>
        <stp/>
        <stp>StudyData</stp>
        <stp>S.SYK</stp>
        <stp>PCB</stp>
        <stp>BaseType=Index,Index=1</stp>
        <stp>Close</stp>
        <stp>W</stp>
        <stp/>
        <stp>all</stp>
        <stp/>
        <stp/>
        <stp/>
        <stp>T</stp>
        <tr r="G432" s="13"/>
      </tp>
      <tp>
        <v>-13.45014171605256</v>
        <stp/>
        <stp>StudyData</stp>
        <stp>S.ROK</stp>
        <stp>PCB</stp>
        <stp>BaseType=Index,Index=1</stp>
        <stp>Close</stp>
        <stp>A</stp>
        <stp/>
        <stp>all</stp>
        <stp/>
        <stp/>
        <stp/>
        <stp>T</stp>
        <tr r="E402" s="13"/>
        <tr r="E52" s="16"/>
      </tp>
      <tp>
        <v>-6.6181336863000872E-2</v>
        <stp/>
        <stp>StudyData</stp>
        <stp>S.JCI</stp>
        <stp>PCB</stp>
        <stp>BaseType=Index,Index=1</stp>
        <stp>Close</stp>
        <stp>M</stp>
        <stp/>
        <stp>all</stp>
        <stp/>
        <stp/>
        <stp/>
        <stp>T</stp>
        <tr r="F260" s="13"/>
      </tp>
      <tp>
        <v>-0.84659038050052171</v>
        <stp/>
        <stp>StudyData</stp>
        <stp>S.CCI</stp>
        <stp>PCB</stp>
        <stp>BaseType=Index,Index=1</stp>
        <stp>Close</stp>
        <stp>M</stp>
        <stp/>
        <stp>all</stp>
        <stp/>
        <stp/>
        <stp/>
        <stp>T</stp>
        <tr r="F83" s="13"/>
      </tp>
      <tp>
        <v>-9.5651933242921583</v>
        <stp/>
        <stp>StudyData</stp>
        <stp>S.MOH</stp>
        <stp>PCB</stp>
        <stp>BaseType=Index,Index=1</stp>
        <stp>Close</stp>
        <stp>A</stp>
        <stp/>
        <stp>all</stp>
        <stp/>
        <stp/>
        <stp/>
        <stp>T</stp>
        <tr r="E318" s="13"/>
      </tp>
      <tp>
        <v>0.5109681966346562</v>
        <stp/>
        <stp>StudyData</stp>
        <stp>S.MCO</stp>
        <stp>PCB</stp>
        <stp>BaseType=Index,Index=1</stp>
        <stp>Close</stp>
        <stp>M</stp>
        <stp/>
        <stp>all</stp>
        <stp/>
        <stp/>
        <stp/>
        <stp>T</stp>
        <tr r="F304" s="13"/>
      </tp>
      <tp>
        <v>11.880350914279685</v>
        <stp/>
        <stp>StudyData</stp>
        <stp>S.COO</stp>
        <stp>PCB</stp>
        <stp>BaseType=Index,Index=1</stp>
        <stp>Close</stp>
        <stp>A</stp>
        <stp/>
        <stp>all</stp>
        <stp/>
        <stp/>
        <stp/>
        <stp>T</stp>
        <tr r="E106" s="13"/>
      </tp>
      <tp>
        <v>-0.24796147060226514</v>
        <stp/>
        <stp>StudyData</stp>
        <stp>S.HON</stp>
        <stp>PCB</stp>
        <stp>BaseType=Index,Index=1</stp>
        <stp>Close</stp>
        <stp>A</stp>
        <stp/>
        <stp>all</stp>
        <stp/>
        <stp/>
        <stp/>
        <stp>T</stp>
        <tr r="E229" s="13"/>
        <tr r="E9" s="16"/>
        <tr r="E50" s="15"/>
      </tp>
      <tp>
        <v>0.24650542311931525</v>
        <stp/>
        <stp>StudyData</stp>
        <stp>S.ACN</stp>
        <stp>PCB</stp>
        <stp>BaseType=Index,Index=1</stp>
        <stp>Close</stp>
        <stp>M</stp>
        <stp/>
        <stp>all</stp>
        <stp/>
        <stp/>
        <stp/>
        <stp>T</stp>
        <tr r="F8" s="13"/>
      </tp>
      <tp>
        <v>25.22163425194146</v>
        <stp/>
        <stp>StudyData</stp>
        <stp>S.AON</stp>
        <stp>PCB</stp>
        <stp>BaseType=Index,Index=1</stp>
        <stp>Close</stp>
        <stp>A</stp>
        <stp/>
        <stp>all</stp>
        <stp/>
        <stp/>
        <stp/>
        <stp>T</stp>
        <tr r="E37" s="13"/>
      </tp>
      <tp>
        <v>14.972994598919783</v>
        <stp/>
        <stp>StudyData</stp>
        <stp>S.XOM</stp>
        <stp>PCB</stp>
        <stp>BaseType=Index,Index=1</stp>
        <stp>Close</stp>
        <stp>A</stp>
        <stp/>
        <stp>all</stp>
        <stp/>
        <stp/>
        <stp/>
        <stp>T</stp>
        <tr r="E499" s="13"/>
      </tp>
      <tp>
        <v>-0.47206283319091075</v>
        <stp/>
        <stp>StudyData</stp>
        <stp>S.ECL</stp>
        <stp>PCB</stp>
        <stp>BaseType=Index,Index=1</stp>
        <stp>Close</stp>
        <stp>M</stp>
        <stp/>
        <stp>all</stp>
        <stp/>
        <stp/>
        <stp/>
        <stp>T</stp>
        <tr r="F155" s="13"/>
      </tp>
      <tp>
        <v>-0.45454545454544487</v>
        <stp/>
        <stp>StudyData</stp>
        <stp>S.CCL</stp>
        <stp>PCB</stp>
        <stp>BaseType=Index,Index=1</stp>
        <stp>Close</stp>
        <stp>M</stp>
        <stp/>
        <stp>all</stp>
        <stp/>
        <stp/>
        <stp/>
        <stp>T</stp>
        <tr r="F84" s="13"/>
      </tp>
      <tp t="s">
        <v/>
        <stp/>
        <stp>StudyData</stp>
        <stp>S.XYL</stp>
        <stp>PCB</stp>
        <stp>BaseType=Index,Index=1</stp>
        <stp>Close</stp>
        <stp>W</stp>
        <stp/>
        <stp>all</stp>
        <stp/>
        <stp/>
        <stp/>
        <stp>T</stp>
        <tr r="G500" s="13"/>
      </tp>
      <tp t="s">
        <v/>
        <stp/>
        <stp>StudyData</stp>
        <stp>S.TYL</stp>
        <stp>PCB</stp>
        <stp>BaseType=Index,Index=1</stp>
        <stp>Close</stp>
        <stp>W</stp>
        <stp/>
        <stp>all</stp>
        <stp/>
        <stp/>
        <stp/>
        <stp>T</stp>
        <tr r="G459" s="13"/>
      </tp>
      <tp>
        <v>-2.0789920038769045</v>
        <stp/>
        <stp>StudyData</stp>
        <stp>S.RCL</stp>
        <stp>PCB</stp>
        <stp>BaseType=Index,Index=1</stp>
        <stp>Close</stp>
        <stp>M</stp>
        <stp/>
        <stp>all</stp>
        <stp/>
        <stp/>
        <stp/>
        <stp>T</stp>
        <tr r="F395" s="13"/>
      </tp>
      <tp>
        <v>8.3810396152965332</v>
        <stp/>
        <stp>StudyData</stp>
        <stp>S.ROL</stp>
        <stp>PCB</stp>
        <stp>BaseType=Index,Index=1</stp>
        <stp>Close</stp>
        <stp>A</stp>
        <stp/>
        <stp>all</stp>
        <stp/>
        <stp/>
        <stp/>
        <stp>T</stp>
        <tr r="E403" s="13"/>
        <tr r="E72" s="16"/>
      </tp>
      <tp t="s">
        <v/>
        <stp/>
        <stp>StudyData</stp>
        <stp>S.EXR</stp>
        <stp>PCB</stp>
        <stp>BaseType=Index,Index=1</stp>
        <stp>Close</stp>
        <stp>W</stp>
        <stp/>
        <stp>all</stp>
        <stp/>
        <stp/>
        <stp/>
        <stp>T</stp>
        <tr r="G180" s="13"/>
      </tp>
      <tp>
        <v>35.428414248383973</v>
        <stp/>
        <stp>StudyData</stp>
        <stp>S.PNR</stp>
        <stp>PCB</stp>
        <stp>BaseType=Index,Index=1</stp>
        <stp>Close</stp>
        <stp>A</stp>
        <stp/>
        <stp>all</stp>
        <stp/>
        <stp/>
        <stp/>
        <stp>T</stp>
        <tr r="E381" s="13"/>
        <tr r="E67" s="16"/>
      </tp>
      <tp>
        <v>3.5001750087509845E-2</v>
        <stp/>
        <stp>StudyData</stp>
        <stp>S.CNP</stp>
        <stp>PCB</stp>
        <stp>BaseType=Index,Index=1</stp>
        <stp>Close</stp>
        <stp>A</stp>
        <stp/>
        <stp>all</stp>
        <stp/>
        <stp/>
        <stp/>
        <stp>T</stp>
        <tr r="E104" s="13"/>
      </tp>
      <tp t="s">
        <v/>
        <stp/>
        <stp>StudyData</stp>
        <stp>S.BXP</stp>
        <stp>PCB</stp>
        <stp>BaseType=Index,Index=1</stp>
        <stp>Close</stp>
        <stp>W</stp>
        <stp/>
        <stp>all</stp>
        <stp/>
        <stp/>
        <stp/>
        <stp>T</stp>
        <tr r="G74" s="13"/>
      </tp>
      <tp t="s">
        <v/>
        <stp/>
        <stp>StudyData</stp>
        <stp>S.AXP</stp>
        <stp>PCB</stp>
        <stp>BaseType=Index,Index=1</stp>
        <stp>Close</stp>
        <stp>W</stp>
        <stp/>
        <stp>all</stp>
        <stp/>
        <stp/>
        <stp/>
        <stp>T</stp>
        <tr r="G50" s="13"/>
      </tp>
      <tp>
        <v>-5.2642292972884972</v>
        <stp/>
        <stp>StudyData</stp>
        <stp>S.UNP</stp>
        <stp>PCB</stp>
        <stp>BaseType=Index,Index=1</stp>
        <stp>Close</stp>
        <stp>A</stp>
        <stp/>
        <stp>all</stp>
        <stp/>
        <stp/>
        <stp/>
        <stp>T</stp>
        <tr r="E466" s="13"/>
        <tr r="E7" s="16"/>
      </tp>
      <tp>
        <v>19.473830734966583</v>
        <stp/>
        <stp>StudyData</stp>
        <stp>S.PNW</stp>
        <stp>PCB</stp>
        <stp>BaseType=Index,Index=1</stp>
        <stp>Close</stp>
        <stp>A</stp>
        <stp/>
        <stp>all</stp>
        <stp/>
        <stp/>
        <stp/>
        <stp>T</stp>
        <tr r="E382" s="13"/>
      </tp>
      <tp>
        <v>12.553606237816759</v>
        <stp/>
        <stp>StudyData</stp>
        <stp>S.LNT</stp>
        <stp>PCB</stp>
        <stp>BaseType=Index,Index=1</stp>
        <stp>Close</stp>
        <stp>A</stp>
        <stp/>
        <stp>all</stp>
        <stp/>
        <stp/>
        <stp/>
        <stp>T</stp>
        <tr r="E288" s="13"/>
      </tp>
      <tp>
        <v>4.61321337214431</v>
        <stp/>
        <stp>StudyData</stp>
        <stp>S.ABT</stp>
        <stp>PCB</stp>
        <stp>BaseType=Index,Index=1</stp>
        <stp>Close</stp>
        <stp>M</stp>
        <stp/>
        <stp>all</stp>
        <stp/>
        <stp/>
        <stp/>
        <stp>T</stp>
        <tr r="F6" s="13"/>
      </tp>
      <tp t="s">
        <v/>
        <stp/>
        <stp>StudyData</stp>
        <stp>S.TXT</stp>
        <stp>PCB</stp>
        <stp>BaseType=Index,Index=1</stp>
        <stp>Close</stp>
        <stp>W</stp>
        <stp/>
        <stp>all</stp>
        <stp/>
        <stp/>
        <stp/>
        <stp>T</stp>
        <tr r="G458" s="13"/>
      </tp>
      <tp t="s">
        <v/>
        <stp/>
        <stp>StudyData</stp>
        <stp>S.OXY</stp>
        <stp>PCB</stp>
        <stp>BaseType=Index,Index=1</stp>
        <stp>Close</stp>
        <stp>W</stp>
        <stp/>
        <stp>all</stp>
        <stp/>
        <stp/>
        <stp/>
        <stp>T</stp>
        <tr r="G361" s="13"/>
      </tp>
      <tp>
        <v>0.51973902465995669</v>
        <stp/>
        <stp>StudyData</stp>
        <stp>S.BBY</stp>
        <stp>PCB</stp>
        <stp>BaseType=Index,Index=1</stp>
        <stp>Close</stp>
        <stp>M</stp>
        <stp/>
        <stp>all</stp>
        <stp/>
        <stp/>
        <stp/>
        <stp>T</stp>
        <tr r="F56" s="13"/>
      </tp>
      <tp t="s">
        <v/>
        <stp/>
        <stp>StudyData</stp>
        <stp>S.EXC</stp>
        <stp>PCB</stp>
        <stp>BaseType=Index,Index=1</stp>
        <stp>Close</stp>
        <stp>W</stp>
        <stp/>
        <stp>all</stp>
        <stp/>
        <stp/>
        <stp/>
        <stp>T</stp>
        <tr r="G177" s="13"/>
        <tr r="G44" s="15"/>
      </tp>
      <tp>
        <v>-14.405066702600733</v>
        <stp/>
        <stp>StudyData</stp>
        <stp>S.CNC</stp>
        <stp>PCB</stp>
        <stp>BaseType=Index,Index=1</stp>
        <stp>Close</stp>
        <stp>A</stp>
        <stp/>
        <stp>all</stp>
        <stp/>
        <stp/>
        <stp/>
        <stp>T</stp>
        <tr r="E103" s="13"/>
      </tp>
      <tp>
        <v>20.85889570552148</v>
        <stp/>
        <stp>StudyData</stp>
        <stp>S.PNC</stp>
        <stp>PCB</stp>
        <stp>BaseType=Index,Index=1</stp>
        <stp>Close</stp>
        <stp>A</stp>
        <stp/>
        <stp>all</stp>
        <stp/>
        <stp/>
        <stp/>
        <stp>T</stp>
        <tr r="E380" s="13"/>
      </tp>
      <tp>
        <v>0</v>
        <stp/>
        <stp>StudyData</stp>
        <stp>S.WBA</stp>
        <stp>PCB</stp>
        <stp>BaseType=Index,Index=1</stp>
        <stp>Close</stp>
        <stp>M</stp>
        <stp/>
        <stp>all</stp>
        <stp/>
        <stp/>
        <stp/>
        <stp>T</stp>
        <tr r="F484" s="13"/>
      </tp>
      <tp>
        <v>14.350505470156484</v>
        <stp/>
        <stp>StudyData</stp>
        <stp>S.SNA</stp>
        <stp>PCB</stp>
        <stp>BaseType=Index,Index=1</stp>
        <stp>Close</stp>
        <stp>A</stp>
        <stp/>
        <stp>all</stp>
        <stp/>
        <stp/>
        <stp/>
        <stp>T</stp>
        <tr r="E416" s="13"/>
        <tr r="E63" s="16"/>
      </tp>
      <tp>
        <v>1.2300123001229968</v>
        <stp/>
        <stp>StudyData</stp>
        <stp>S.WBD</stp>
        <stp>PCB</stp>
        <stp>BaseType=Index,Index=1</stp>
        <stp>Close</stp>
        <stp>M</stp>
        <stp/>
        <stp>all</stp>
        <stp/>
        <stp/>
        <stp/>
        <stp>T</stp>
        <tr r="F99" s="15"/>
        <tr r="F485" s="13"/>
      </tp>
      <tp>
        <v>2.1628174046191058</v>
        <stp/>
        <stp>StudyData</stp>
        <stp>S.JNJ</stp>
        <stp>PCB</stp>
        <stp>BaseType=Index,Index=1</stp>
        <stp>Close</stp>
        <stp>A</stp>
        <stp/>
        <stp>all</stp>
        <stp/>
        <stp/>
        <stp/>
        <stp>T</stp>
        <tr r="E262" s="13"/>
      </tp>
      <tp>
        <v>0.32734754956976647</v>
        <stp/>
        <stp>StudyData</stp>
        <stp>S.ZBH</stp>
        <stp>PCB</stp>
        <stp>BaseType=Index,Index=1</stp>
        <stp>Close</stp>
        <stp>M</stp>
        <stp/>
        <stp>all</stp>
        <stp/>
        <stp/>
        <stp/>
        <stp>T</stp>
        <tr r="F502" s="13"/>
      </tp>
      <tp>
        <v>7.8048131897354134</v>
        <stp/>
        <stp>StudyData</stp>
        <stp>S.UNH</stp>
        <stp>PCB</stp>
        <stp>BaseType=Index,Index=1</stp>
        <stp>Close</stp>
        <stp>A</stp>
        <stp/>
        <stp>all</stp>
        <stp/>
        <stp/>
        <stp/>
        <stp>T</stp>
        <tr r="E465" s="13"/>
      </tp>
      <tp t="s">
        <v/>
        <stp/>
        <stp>StudyData</stp>
        <stp>S.TXN</stp>
        <stp>PCB</stp>
        <stp>BaseType=Index,Index=1</stp>
        <stp>Close</stp>
        <stp>W</stp>
        <stp/>
        <stp>all</stp>
        <stp/>
        <stp/>
        <stp/>
        <stp>T</stp>
        <tr r="G93" s="15"/>
        <tr r="G457" s="13"/>
      </tp>
      <tp>
        <v>0.74013157894736892</v>
        <stp/>
        <stp>StudyData</stp>
        <stp>S.IBM</stp>
        <stp>PCB</stp>
        <stp>BaseType=Index,Index=1</stp>
        <stp>Close</stp>
        <stp>M</stp>
        <stp/>
        <stp>all</stp>
        <stp/>
        <stp/>
        <stp/>
        <stp>T</stp>
        <tr r="F239" s="13"/>
      </tp>
      <tp>
        <v>3.7208546591924594</v>
        <stp/>
        <stp>StudyData</stp>
        <stp>S.JBL</stp>
        <stp>PCB</stp>
        <stp>BaseType=Index,Index=1</stp>
        <stp>Close</stp>
        <stp>M</stp>
        <stp/>
        <stp>all</stp>
        <stp/>
        <stp/>
        <stp/>
        <stp>T</stp>
        <tr r="F259" s="13"/>
      </tp>
      <tp>
        <v>0.33788011512953353</v>
        <stp/>
        <stp>StudyData</stp>
        <stp>S.MAS</stp>
        <stp>PCB</stp>
        <stp>BaseType=Index,Index=1</stp>
        <stp>Close</stp>
        <stp>M</stp>
        <stp/>
        <stp>all</stp>
        <stp/>
        <stp/>
        <stp/>
        <stp>T</stp>
        <tr r="F300" s="13"/>
      </tp>
      <tp>
        <v>0.28950175224746599</v>
        <stp/>
        <stp>StudyData</stp>
        <stp>S.HAS</stp>
        <stp>PCB</stp>
        <stp>BaseType=Index,Index=1</stp>
        <stp>Close</stp>
        <stp>M</stp>
        <stp/>
        <stp>all</stp>
        <stp/>
        <stp/>
        <stp/>
        <stp>T</stp>
        <tr r="F220" s="13"/>
      </tp>
      <tp>
        <v>17.616669536765965</v>
        <stp/>
        <stp>StudyData</stp>
        <stp>S.CMS</stp>
        <stp>PCB</stp>
        <stp>BaseType=Index,Index=1</stp>
        <stp>Close</stp>
        <stp>A</stp>
        <stp/>
        <stp>all</stp>
        <stp/>
        <stp/>
        <stp/>
        <stp>T</stp>
        <tr r="E102" s="13"/>
      </tp>
      <tp>
        <v>0.21152219060072738</v>
        <stp/>
        <stp>StudyData</stp>
        <stp>S.MAR</stp>
        <stp>PCB</stp>
        <stp>BaseType=Index,Index=1</stp>
        <stp>Close</stp>
        <stp>M</stp>
        <stp/>
        <stp>all</stp>
        <stp/>
        <stp/>
        <stp/>
        <stp>T</stp>
        <tr r="F61" s="15"/>
        <tr r="F299" s="13"/>
      </tp>
      <tp>
        <v>11.435323127504375</v>
        <stp/>
        <stp>StudyData</stp>
        <stp>S.EMR</stp>
        <stp>PCB</stp>
        <stp>BaseType=Index,Index=1</stp>
        <stp>Close</stp>
        <stp>A</stp>
        <stp/>
        <stp>all</stp>
        <stp/>
        <stp/>
        <stp/>
        <stp>T</stp>
        <tr r="E163" s="13"/>
        <tr r="E26" s="16"/>
      </tp>
      <tp>
        <v>33.528157333543966</v>
        <stp/>
        <stp>StudyData</stp>
        <stp>S.AMP</stp>
        <stp>PCB</stp>
        <stp>BaseType=Index,Index=1</stp>
        <stp>Close</stp>
        <stp>A</stp>
        <stp/>
        <stp>all</stp>
        <stp/>
        <stp/>
        <stp/>
        <stp>T</stp>
        <tr r="E31" s="13"/>
      </tp>
      <tp>
        <v>0.97301266752340942</v>
        <stp/>
        <stp>StudyData</stp>
        <stp>S.TAP</stp>
        <stp>PCB</stp>
        <stp>BaseType=Index,Index=1</stp>
        <stp>Close</stp>
        <stp>M</stp>
        <stp/>
        <stp>all</stp>
        <stp/>
        <stp/>
        <stp/>
        <stp>T</stp>
        <tr r="F435" s="13"/>
      </tp>
      <tp>
        <v>20.322566410731625</v>
        <stp/>
        <stp>StudyData</stp>
        <stp>S.LMT</stp>
        <stp>PCB</stp>
        <stp>BaseType=Index,Index=1</stp>
        <stp>Close</stp>
        <stp>A</stp>
        <stp/>
        <stp>all</stp>
        <stp/>
        <stp/>
        <stp/>
        <stp>T</stp>
        <tr r="E287" s="13"/>
        <tr r="E11" s="16"/>
      </tp>
      <tp>
        <v>0.91174906964380831</v>
        <stp/>
        <stp>StudyData</stp>
        <stp>S.CAT</stp>
        <stp>PCB</stp>
        <stp>BaseType=Index,Index=1</stp>
        <stp>Close</stp>
        <stp>M</stp>
        <stp/>
        <stp>all</stp>
        <stp/>
        <stp/>
        <stp/>
        <stp>T</stp>
        <tr r="F79" s="13"/>
      </tp>
      <tp>
        <v>-2.1400778210116753</v>
        <stp/>
        <stp>StudyData</stp>
        <stp>S.AMT</stp>
        <stp>PCB</stp>
        <stp>BaseType=Index,Index=1</stp>
        <stp>Close</stp>
        <stp>A</stp>
        <stp/>
        <stp>all</stp>
        <stp/>
        <stp/>
        <stp/>
        <stp>T</stp>
        <tr r="E32" s="13"/>
      </tp>
      <tp>
        <v>19.838445111571914</v>
        <stp/>
        <stp>StudyData</stp>
        <stp>S.WAT</stp>
        <stp>PCB</stp>
        <stp>BaseType=Index,Index=1</stp>
        <stp>Close</stp>
        <stp>M</stp>
        <stp/>
        <stp>all</stp>
        <stp/>
        <stp/>
        <stp/>
        <stp>T</stp>
        <tr r="F483" s="13"/>
      </tp>
      <tp>
        <v>56.403425309229291</v>
        <stp/>
        <stp>StudyData</stp>
        <stp>S.WMT</stp>
        <stp>PCB</stp>
        <stp>BaseType=Index,Index=1</stp>
        <stp>Close</stp>
        <stp>A</stp>
        <stp/>
        <stp>all</stp>
        <stp/>
        <stp/>
        <stp/>
        <stp>T</stp>
        <tr r="E492" s="13"/>
      </tp>
      <tp>
        <v>6.032417195207894</v>
        <stp/>
        <stp>StudyData</stp>
        <stp>S.DAY</stp>
        <stp>PCB</stp>
        <stp>BaseType=Index,Index=1</stp>
        <stp>Close</stp>
        <stp>M</stp>
        <stp/>
        <stp>all</stp>
        <stp/>
        <stp/>
        <stp/>
        <stp>T</stp>
        <tr r="F130" s="13"/>
      </tp>
      <tp>
        <v>5.8663028649386044</v>
        <stp/>
        <stp>StudyData</stp>
        <stp>S.BMY</stp>
        <stp>PCB</stp>
        <stp>BaseType=Index,Index=1</stp>
        <stp>Close</stp>
        <stp>A</stp>
        <stp/>
        <stp>all</stp>
        <stp/>
        <stp/>
        <stp/>
        <stp>T</stp>
        <tr r="E67" s="13"/>
      </tp>
      <tp>
        <v>-5.7857701329163387</v>
        <stp/>
        <stp>StudyData</stp>
        <stp>S.KMX</stp>
        <stp>PCB</stp>
        <stp>BaseType=Index,Index=1</stp>
        <stp>Close</stp>
        <stp>A</stp>
        <stp/>
        <stp>all</stp>
        <stp/>
        <stp/>
        <stp/>
        <stp>T</stp>
        <tr r="E275" s="13"/>
      </tp>
      <tp>
        <v>0.47619047619046101</v>
        <stp/>
        <stp>StudyData</stp>
        <stp>S.BAX</stp>
        <stp>PCB</stp>
        <stp>BaseType=Index,Index=1</stp>
        <stp>Close</stp>
        <stp>M</stp>
        <stp/>
        <stp>all</stp>
        <stp/>
        <stp/>
        <stp/>
        <stp>T</stp>
        <tr r="F55" s="13"/>
      </tp>
      <tp>
        <v>16.841983585712626</v>
        <stp/>
        <stp>StudyData</stp>
        <stp>S.OMC</stp>
        <stp>PCB</stp>
        <stp>BaseType=Index,Index=1</stp>
        <stp>Close</stp>
        <stp>A</stp>
        <stp/>
        <stp>all</stp>
        <stp/>
        <stp/>
        <stp/>
        <stp>T</stp>
        <tr r="E356" s="13"/>
      </tp>
      <tp>
        <v>15.638359634770675</v>
        <stp/>
        <stp>StudyData</stp>
        <stp>S.MMC</stp>
        <stp>PCB</stp>
        <stp>BaseType=Index,Index=1</stp>
        <stp>Close</stp>
        <stp>A</stp>
        <stp/>
        <stp>all</stp>
        <stp/>
        <stp/>
        <stp/>
        <stp>T</stp>
        <tr r="E314" s="13"/>
      </tp>
      <tp>
        <v>0.15860428231561349</v>
        <stp/>
        <stp>StudyData</stp>
        <stp>S.FMC</stp>
        <stp>PCB</stp>
        <stp>BaseType=Index,Index=1</stp>
        <stp>Close</stp>
        <stp>A</stp>
        <stp/>
        <stp>all</stp>
        <stp/>
        <stp/>
        <stp/>
        <stp>T</stp>
        <tr r="E193" s="13"/>
      </tp>
      <tp>
        <v>-0.1434720229555291</v>
        <stp/>
        <stp>StudyData</stp>
        <stp>S.BAC</stp>
        <stp>PCB</stp>
        <stp>BaseType=Index,Index=1</stp>
        <stp>Close</stp>
        <stp>M</stp>
        <stp/>
        <stp>all</stp>
        <stp/>
        <stp/>
        <stp/>
        <stp>T</stp>
        <tr r="F53" s="13"/>
      </tp>
      <tp>
        <v>19.109290339632615</v>
        <stp/>
        <stp>StudyData</stp>
        <stp>S.VMC</stp>
        <stp>PCB</stp>
        <stp>BaseType=Index,Index=1</stp>
        <stp>Close</stp>
        <stp>A</stp>
        <stp/>
        <stp>all</stp>
        <stp/>
        <stp/>
        <stp/>
        <stp>T</stp>
        <tr r="E474" s="13"/>
      </tp>
      <tp>
        <v>10.781005678544982</v>
        <stp/>
        <stp>StudyData</stp>
        <stp>S.KMB</stp>
        <stp>PCB</stp>
        <stp>BaseType=Index,Index=1</stp>
        <stp>Close</stp>
        <stp>A</stp>
        <stp/>
        <stp>all</stp>
        <stp/>
        <stp/>
        <stp/>
        <stp>T</stp>
        <tr r="E273" s="13"/>
      </tp>
      <tp>
        <v>-0.60644749441429213</v>
        <stp/>
        <stp>StudyData</stp>
        <stp>S.WAB</stp>
        <stp>PCB</stp>
        <stp>BaseType=Index,Index=1</stp>
        <stp>Close</stp>
        <stp>M</stp>
        <stp/>
        <stp>all</stp>
        <stp/>
        <stp/>
        <stp/>
        <stp>T</stp>
        <tr r="F482" s="13"/>
      </tp>
      <tp>
        <v>48.033304622451929</v>
        <stp/>
        <stp>StudyData</stp>
        <stp>S.WMB</stp>
        <stp>PCB</stp>
        <stp>BaseType=Index,Index=1</stp>
        <stp>Close</stp>
        <stp>A</stp>
        <stp/>
        <stp>all</stp>
        <stp/>
        <stp/>
        <stp/>
        <stp>T</stp>
        <tr r="E491" s="13"/>
      </tp>
      <tp>
        <v>-1.4338575393154405</v>
        <stp/>
        <stp>StudyData</stp>
        <stp>S.MAA</stp>
        <stp>PCB</stp>
        <stp>BaseType=Index,Index=1</stp>
        <stp>Close</stp>
        <stp>M</stp>
        <stp/>
        <stp>all</stp>
        <stp/>
        <stp/>
        <stp/>
        <stp>T</stp>
        <tr r="F298" s="13"/>
      </tp>
      <tp>
        <v>0.1036627505183054</v>
        <stp/>
        <stp>StudyData</stp>
        <stp>S.CAG</stp>
        <stp>PCB</stp>
        <stp>BaseType=Index,Index=1</stp>
        <stp>Close</stp>
        <stp>M</stp>
        <stp/>
        <stp>all</stp>
        <stp/>
        <stp/>
        <stp/>
        <stp>T</stp>
        <tr r="F76" s="13"/>
      </tp>
      <tp>
        <v>28.12158320577301</v>
        <stp/>
        <stp>StudyData</stp>
        <stp>S.CMG</stp>
        <stp>PCB</stp>
        <stp>BaseType=Index,Index=1</stp>
        <stp>Close</stp>
        <stp>A</stp>
        <stp/>
        <stp>all</stp>
        <stp/>
        <stp/>
        <stp/>
        <stp>T</stp>
        <tr r="E100" s="13"/>
      </tp>
      <tp>
        <v>6.1775878442545196</v>
        <stp/>
        <stp>StudyData</stp>
        <stp>S.CME</stp>
        <stp>PCB</stp>
        <stp>BaseType=Index,Index=1</stp>
        <stp>Close</stp>
        <stp>A</stp>
        <stp/>
        <stp>all</stp>
        <stp/>
        <stp/>
        <stp/>
        <stp>T</stp>
        <tr r="E99" s="13"/>
      </tp>
      <tp>
        <v>8.2115349627024017</v>
        <stp/>
        <stp>StudyData</stp>
        <stp>S.AME</stp>
        <stp>PCB</stp>
        <stp>BaseType=Index,Index=1</stp>
        <stp>Close</stp>
        <stp>A</stp>
        <stp/>
        <stp>all</stp>
        <stp/>
        <stp/>
        <stp/>
        <stp>T</stp>
        <tr r="E29" s="13"/>
        <tr r="E45" s="16"/>
      </tp>
      <tp>
        <v>-3.7650091581303733</v>
        <stp/>
        <stp>StudyData</stp>
        <stp>S.AMD</stp>
        <stp>PCB</stp>
        <stp>BaseType=Index,Index=1</stp>
        <stp>Close</stp>
        <stp>A</stp>
        <stp/>
        <stp>all</stp>
        <stp/>
        <stp/>
        <stp/>
        <stp>T</stp>
        <tr r="E3" s="15"/>
        <tr r="E28" s="13"/>
      </tp>
      <tp>
        <v>42.006743401930002</v>
        <stp/>
        <stp>StudyData</stp>
        <stp>S.RMD</stp>
        <stp>PCB</stp>
        <stp>BaseType=Index,Index=1</stp>
        <stp>Close</stp>
        <stp>A</stp>
        <stp/>
        <stp>all</stp>
        <stp/>
        <stp/>
        <stp/>
        <stp>T</stp>
        <tr r="E401" s="13"/>
      </tp>
      <tp>
        <v>37.074829931972786</v>
        <stp/>
        <stp>StudyData</stp>
        <stp>S.KMI</stp>
        <stp>PCB</stp>
        <stp>BaseType=Index,Index=1</stp>
        <stp>Close</stp>
        <stp>A</stp>
        <stp/>
        <stp>all</stp>
        <stp/>
        <stp/>
        <stp/>
        <stp>T</stp>
        <tr r="E274" s="13"/>
      </tp>
      <tp>
        <v>37.124848687231292</v>
        <stp/>
        <stp>StudyData</stp>
        <stp>S.CMI</stp>
        <stp>PCB</stp>
        <stp>BaseType=Index,Index=1</stp>
        <stp>Close</stp>
        <stp>A</stp>
        <stp/>
        <stp>all</stp>
        <stp/>
        <stp/>
        <stp/>
        <stp>T</stp>
        <tr r="E101" s="13"/>
        <tr r="E37" s="16"/>
      </tp>
      <tp>
        <v>7.0125322521194242</v>
        <stp/>
        <stp>StudyData</stp>
        <stp>S.CAH</stp>
        <stp>PCB</stp>
        <stp>BaseType=Index,Index=1</stp>
        <stp>Close</stp>
        <stp>M</stp>
        <stp/>
        <stp>all</stp>
        <stp/>
        <stp/>
        <stp/>
        <stp>T</stp>
        <tr r="F77" s="13"/>
      </tp>
      <tp>
        <v>5.1112492699561027</v>
        <stp/>
        <stp>StudyData</stp>
        <stp>S.TMO</stp>
        <stp>PCB</stp>
        <stp>BaseType=Index,Index=1</stp>
        <stp>Close</stp>
        <stp>A</stp>
        <stp/>
        <stp>all</stp>
        <stp/>
        <stp/>
        <stp/>
        <stp>T</stp>
        <tr r="E445" s="13"/>
      </tp>
      <tp>
        <v>12.536183478067235</v>
        <stp/>
        <stp>StudyData</stp>
        <stp>S.EMN</stp>
        <stp>PCB</stp>
        <stp>BaseType=Index,Index=1</stp>
        <stp>Close</stp>
        <stp>A</stp>
        <stp/>
        <stp>all</stp>
        <stp/>
        <stp/>
        <stp/>
        <stp>T</stp>
        <tr r="E162" s="13"/>
      </tp>
      <tp>
        <v>16.373948042444191</v>
        <stp/>
        <stp>StudyData</stp>
        <stp>S.MMM</stp>
        <stp>PCB</stp>
        <stp>BaseType=Index,Index=1</stp>
        <stp>Close</stp>
        <stp>A</stp>
        <stp/>
        <stp>all</stp>
        <stp/>
        <stp/>
        <stp/>
        <stp>T</stp>
        <tr r="E315" s="13"/>
        <tr r="E23" s="16"/>
      </tp>
      <tp>
        <v>-0.21629416005768662</v>
        <stp/>
        <stp>StudyData</stp>
        <stp>S.HAL</stp>
        <stp>PCB</stp>
        <stp>BaseType=Index,Index=1</stp>
        <stp>Close</stp>
        <stp>M</stp>
        <stp/>
        <stp>all</stp>
        <stp/>
        <stp/>
        <stp/>
        <stp>T</stp>
        <tr r="F219" s="13"/>
      </tp>
      <tp>
        <v>2.0447396015379269</v>
        <stp/>
        <stp>StudyData</stp>
        <stp>S.DAL</stp>
        <stp>PCB</stp>
        <stp>BaseType=Index,Index=1</stp>
        <stp>Close</stp>
        <stp>M</stp>
        <stp/>
        <stp>all</stp>
        <stp/>
        <stp/>
        <stp/>
        <stp>T</stp>
        <tr r="F129" s="13"/>
      </tp>
      <tp>
        <v>2.8111423460260703</v>
        <stp/>
        <stp>StudyData</stp>
        <stp>S.UAL</stp>
        <stp>PCB</stp>
        <stp>BaseType=Index,Index=1</stp>
        <stp>Close</stp>
        <stp>M</stp>
        <stp/>
        <stp>all</stp>
        <stp/>
        <stp/>
        <stp/>
        <stp>T</stp>
        <tr r="F460" s="13"/>
      </tp>
      <tp>
        <v>30.777232872640795</v>
        <stp/>
        <stp>StudyData</stp>
        <stp>S.DLR</stp>
        <stp>PCB</stp>
        <stp>BaseType=Index,Index=1</stp>
        <stp>Close</stp>
        <stp>A</stp>
        <stp/>
        <stp>all</stp>
        <stp/>
        <stp/>
        <stp/>
        <stp>T</stp>
        <tr r="E141" s="13"/>
      </tp>
      <tp t="s">
        <v/>
        <stp/>
        <stp>StudyData</stp>
        <stp>S.CZR</stp>
        <stp>PCB</stp>
        <stp>BaseType=Index,Index=1</stp>
        <stp>Close</stp>
        <stp>W</stp>
        <stp/>
        <stp>all</stp>
        <stp/>
        <stp/>
        <stp/>
        <stp>T</stp>
        <tr r="G127" s="13"/>
      </tp>
      <tp>
        <v>58.817733990147786</v>
        <stp/>
        <stp>StudyData</stp>
        <stp>S.GLW</stp>
        <stp>PCB</stp>
        <stp>BaseType=Index,Index=1</stp>
        <stp>Close</stp>
        <stp>A</stp>
        <stp/>
        <stp>all</stp>
        <stp/>
        <stp/>
        <stp/>
        <stp>T</stp>
        <tr r="E209" s="13"/>
      </tp>
      <tp>
        <v>-12.204173381966243</v>
        <stp/>
        <stp>StudyData</stp>
        <stp>S.ELV</stp>
        <stp>PCB</stp>
        <stp>BaseType=Index,Index=1</stp>
        <stp>Close</stp>
        <stp>A</stp>
        <stp/>
        <stp>all</stp>
        <stp/>
        <stp/>
        <stp/>
        <stp>T</stp>
        <tr r="E161" s="13"/>
      </tp>
      <tp>
        <v>29.864352792575097</v>
        <stp/>
        <stp>StudyData</stp>
        <stp>S.HLT</stp>
        <stp>PCB</stp>
        <stp>BaseType=Index,Index=1</stp>
        <stp>Close</stp>
        <stp>A</stp>
        <stp/>
        <stp>all</stp>
        <stp/>
        <stp/>
        <stp/>
        <stp>T</stp>
        <tr r="E227" s="13"/>
      </tp>
      <tp>
        <v>40.487545460783664</v>
        <stp/>
        <stp>StudyData</stp>
        <stp>S.LLY</stp>
        <stp>PCB</stp>
        <stp>BaseType=Index,Index=1</stp>
        <stp>Close</stp>
        <stp>A</stp>
        <stp/>
        <stp>all</stp>
        <stp/>
        <stp/>
        <stp/>
        <stp>T</stp>
        <tr r="E286" s="13"/>
      </tp>
      <tp>
        <v>14.390911003576694</v>
        <stp/>
        <stp>StudyData</stp>
        <stp>S.CLX</stp>
        <stp>PCB</stp>
        <stp>BaseType=Index,Index=1</stp>
        <stp>Close</stp>
        <stp>A</stp>
        <stp/>
        <stp>all</stp>
        <stp/>
        <stp/>
        <stp/>
        <stp>T</stp>
        <tr r="E97" s="13"/>
      </tp>
      <tp>
        <v>-32.004429678848275</v>
        <stp/>
        <stp>StudyData</stp>
        <stp>S.ALB</stp>
        <stp>PCB</stp>
        <stp>BaseType=Index,Index=1</stp>
        <stp>Close</stp>
        <stp>A</stp>
        <stp/>
        <stp>all</stp>
        <stp/>
        <stp/>
        <stp/>
        <stp>T</stp>
        <tr r="E22" s="13"/>
      </tp>
      <tp>
        <v>-23.597232897770947</v>
        <stp/>
        <stp>StudyData</stp>
        <stp>S.SLB</stp>
        <stp>PCB</stp>
        <stp>BaseType=Index,Index=1</stp>
        <stp>Close</stp>
        <stp>A</stp>
        <stp/>
        <stp>all</stp>
        <stp/>
        <stp/>
        <stp/>
        <stp>T</stp>
        <tr r="E414" s="13"/>
      </tp>
      <tp>
        <v>-14.928732183045765</v>
        <stp/>
        <stp>StudyData</stp>
        <stp>S.PLD</stp>
        <stp>PCB</stp>
        <stp>BaseType=Index,Index=1</stp>
        <stp>Close</stp>
        <stp>A</stp>
        <stp/>
        <stp>all</stp>
        <stp/>
        <stp/>
        <stp/>
        <stp>T</stp>
        <tr r="E377" s="13"/>
      </tp>
      <tp>
        <v>21.345158906134511</v>
        <stp/>
        <stp>StudyData</stp>
        <stp>S.BLK</stp>
        <stp>PCB</stp>
        <stp>BaseType=Index,Index=1</stp>
        <stp>Close</stp>
        <stp>A</stp>
        <stp/>
        <stp>all</stp>
        <stp/>
        <stp/>
        <stp/>
        <stp>T</stp>
        <tr r="E66" s="13"/>
      </tp>
      <tp t="s">
        <v/>
        <stp/>
        <stp>StudyData</stp>
        <stp>S.AZO</stp>
        <stp>PCB</stp>
        <stp>BaseType=Index,Index=1</stp>
        <stp>Close</stp>
        <stp>W</stp>
        <stp/>
        <stp>all</stp>
        <stp/>
        <stp/>
        <stp/>
        <stp>T</stp>
        <tr r="G51" s="13"/>
      </tp>
      <tp>
        <v>-1.3692307692307701</v>
        <stp/>
        <stp>StudyData</stp>
        <stp>S.VLO</stp>
        <stp>PCB</stp>
        <stp>BaseType=Index,Index=1</stp>
        <stp>Close</stp>
        <stp>A</stp>
        <stp/>
        <stp>all</stp>
        <stp/>
        <stp/>
        <stp/>
        <stp>T</stp>
        <tr r="E472" s="13"/>
      </tp>
      <tp t="s">
        <v/>
        <stp/>
        <stp>StudyData</stp>
        <stp>S.AZN</stp>
        <stp>PCB</stp>
        <stp>BaseType=Index,Index=1</stp>
        <stp>Close</stp>
        <stp>W</stp>
        <stp/>
        <stp>all</stp>
        <stp/>
        <stp/>
        <stp/>
        <stp>T</stp>
        <tr r="G16" s="15"/>
      </tp>
      <tp>
        <v>16.281493656170444</v>
        <stp/>
        <stp>StudyData</stp>
        <stp>S.MLM</stp>
        <stp>PCB</stp>
        <stp>BaseType=Index,Index=1</stp>
        <stp>Close</stp>
        <stp>A</stp>
        <stp/>
        <stp>all</stp>
        <stp/>
        <stp/>
        <stp/>
        <stp>T</stp>
        <tr r="E313" s="13"/>
      </tp>
      <tp>
        <v>31.554507786826701</v>
        <stp/>
        <stp>StudyData</stp>
        <stp>S.ALL</stp>
        <stp>PCB</stp>
        <stp>BaseType=Index,Index=1</stp>
        <stp>Close</stp>
        <stp>A</stp>
        <stp/>
        <stp>all</stp>
        <stp/>
        <stp/>
        <stp/>
        <stp>T</stp>
        <tr r="E24" s="13"/>
      </tp>
      <tp>
        <v>-0.66134549600912007</v>
        <stp/>
        <stp>StudyData</stp>
        <stp>S.CMCSA</stp>
        <stp>PCB</stp>
        <stp>BaseType=Index,Index=1</stp>
        <stp>Close</stp>
        <stp>A</stp>
        <stp/>
        <stp>all</stp>
        <stp/>
        <stp/>
        <stp/>
        <stp>T</stp>
        <tr r="E98" s="13"/>
        <tr r="E31" s="15"/>
      </tp>
      <tp>
        <v>0.48579970104633408</v>
        <stp/>
        <stp>StudyData</stp>
        <stp>S.MOS</stp>
        <stp>PCB</stp>
        <stp>BaseType=Index,Index=1</stp>
        <stp>Close</stp>
        <stp>M</stp>
        <stp/>
        <stp>all</stp>
        <stp/>
        <stp/>
        <stp/>
        <stp>T</stp>
        <tr r="F319" s="13"/>
      </tp>
      <tp>
        <v>0.39946737683088834</v>
        <stp/>
        <stp>StudyData</stp>
        <stp>S.AOS</stp>
        <stp>PCB</stp>
        <stp>BaseType=Index,Index=1</stp>
        <stp>Close</stp>
        <stp>M</stp>
        <stp/>
        <stp>all</stp>
        <stp/>
        <stp/>
        <stp/>
        <stp>T</stp>
        <tr r="F38" s="13"/>
      </tp>
      <tp>
        <v>2.7139600140301638</v>
        <stp/>
        <stp>StudyData</stp>
        <stp>S.COR</stp>
        <stp>PCB</stp>
        <stp>BaseType=Index,Index=1</stp>
        <stp>Close</stp>
        <stp>M</stp>
        <stp/>
        <stp>all</stp>
        <stp/>
        <stp/>
        <stp/>
        <stp>T</stp>
        <tr r="F108" s="13"/>
      </tp>
      <tp>
        <v>-1.5519444951615873</v>
        <stp/>
        <stp>StudyData</stp>
        <stp>S.COP</stp>
        <stp>PCB</stp>
        <stp>BaseType=Index,Index=1</stp>
        <stp>Close</stp>
        <stp>M</stp>
        <stp/>
        <stp>all</stp>
        <stp/>
        <stp/>
        <stp/>
        <stp>T</stp>
        <tr r="F107" s="13"/>
      </tp>
      <tp>
        <v>0.59137485355102937</v>
        <stp/>
        <stp>StudyData</stp>
        <stp>S.ROP</stp>
        <stp>PCB</stp>
        <stp>BaseType=Index,Index=1</stp>
        <stp>Close</stp>
        <stp>M</stp>
        <stp/>
        <stp>all</stp>
        <stp/>
        <stp/>
        <stp/>
        <stp>T</stp>
        <tr r="F404" s="13"/>
        <tr r="F86" s="15"/>
      </tp>
      <tp>
        <v>1.116839408782512</v>
        <stp/>
        <stp>StudyData</stp>
        <stp>S.NOW</stp>
        <stp>PCB</stp>
        <stp>BaseType=Index,Index=1</stp>
        <stp>Close</stp>
        <stp>M</stp>
        <stp/>
        <stp>all</stp>
        <stp/>
        <stp/>
        <stp/>
        <stp>T</stp>
        <tr r="F342" s="13"/>
      </tp>
      <tp>
        <v>4.2011992514232002E-2</v>
        <stp/>
        <stp>StudyData</stp>
        <stp>S.LOW</stp>
        <stp>PCB</stp>
        <stp>BaseType=Index,Index=1</stp>
        <stp>Close</stp>
        <stp>M</stp>
        <stp/>
        <stp>all</stp>
        <stp/>
        <stp/>
        <stp/>
        <stp>T</stp>
        <tr r="F289" s="13"/>
      </tp>
      <tp>
        <v>-0.83029566626165185</v>
        <stp/>
        <stp>StudyData</stp>
        <stp>S.DOW</stp>
        <stp>PCB</stp>
        <stp>BaseType=Index,Index=1</stp>
        <stp>Close</stp>
        <stp>M</stp>
        <stp/>
        <stp>all</stp>
        <stp/>
        <stp/>
        <stp/>
        <stp>T</stp>
        <tr r="F145" s="13"/>
      </tp>
      <tp t="s">
        <v/>
        <stp/>
        <stp>StudyData</stp>
        <stp>S.LUV</stp>
        <stp>PCB</stp>
        <stp>BaseType=Index,Index=1</stp>
        <stp>Close</stp>
        <stp>W</stp>
        <stp/>
        <stp>all</stp>
        <stp/>
        <stp/>
        <stp/>
        <stp>T</stp>
        <tr r="G292" s="13"/>
      </tp>
      <tp>
        <v>-0.11619922885966243</v>
        <stp/>
        <stp>StudyData</stp>
        <stp>S.DOV</stp>
        <stp>PCB</stp>
        <stp>BaseType=Index,Index=1</stp>
        <stp>Close</stp>
        <stp>M</stp>
        <stp/>
        <stp>all</stp>
        <stp/>
        <stp/>
        <stp/>
        <stp>T</stp>
        <tr r="F144" s="13"/>
      </tp>
      <tp>
        <v>7.0941977918722188</v>
        <stp/>
        <stp>StudyData</stp>
        <stp>S.FCX</stp>
        <stp>PCB</stp>
        <stp>BaseType=Index,Index=1</stp>
        <stp>Close</stp>
        <stp>A</stp>
        <stp/>
        <stp>all</stp>
        <stp/>
        <stp/>
        <stp/>
        <stp>T</stp>
        <tr r="E184" s="13"/>
      </tp>
      <tp>
        <v>-0.17967145790554487</v>
        <stp/>
        <stp>StudyData</stp>
        <stp>S.FOX</stp>
        <stp>PCB</stp>
        <stp>BaseType=Index,Index=1</stp>
        <stp>Close</stp>
        <stp>M</stp>
        <stp/>
        <stp>all</stp>
        <stp/>
        <stp/>
        <stp/>
        <stp>T</stp>
        <tr r="F194" s="13"/>
      </tp>
      <tp>
        <v>-0.4066637853129641</v>
        <stp/>
        <stp>StudyData</stp>
        <stp>S.NOC</stp>
        <stp>PCB</stp>
        <stp>BaseType=Index,Index=1</stp>
        <stp>Close</stp>
        <stp>M</stp>
        <stp/>
        <stp>all</stp>
        <stp/>
        <stp/>
        <stp/>
        <stp>T</stp>
        <tr r="F341" s="13"/>
      </tp>
      <tp>
        <v>-2.0935412026726006</v>
        <stp/>
        <stp>StudyData</stp>
        <stp>S.DOC</stp>
        <stp>PCB</stp>
        <stp>BaseType=Index,Index=1</stp>
        <stp>Close</stp>
        <stp>M</stp>
        <stp/>
        <stp>all</stp>
        <stp/>
        <stp/>
        <stp/>
        <stp>T</stp>
        <tr r="F143" s="13"/>
      </tp>
      <tp>
        <v>31.960248263632327</v>
        <stp/>
        <stp>StudyData</stp>
        <stp>S.HCA</stp>
        <stp>PCB</stp>
        <stp>BaseType=Index,Index=1</stp>
        <stp>Close</stp>
        <stp>A</stp>
        <stp/>
        <stp>all</stp>
        <stp/>
        <stp/>
        <stp/>
        <stp>T</stp>
        <tr r="E222" s="13"/>
      </tp>
      <tp>
        <v>-0.91833387996064653</v>
        <stp/>
        <stp>StudyData</stp>
        <stp>S.EOG</stp>
        <stp>PCB</stp>
        <stp>BaseType=Index,Index=1</stp>
        <stp>Close</stp>
        <stp>M</stp>
        <stp/>
        <stp>all</stp>
        <stp/>
        <stp/>
        <stp/>
        <stp>T</stp>
        <tr r="F165" s="13"/>
      </tp>
      <tp>
        <v>11.148086522462551</v>
        <stp/>
        <stp>StudyData</stp>
        <stp>S.PCG</stp>
        <stp>PCB</stp>
        <stp>BaseType=Index,Index=1</stp>
        <stp>Close</stp>
        <stp>A</stp>
        <stp/>
        <stp>all</stp>
        <stp/>
        <stp/>
        <stp/>
        <stp>T</stp>
        <tr r="E367" s="13"/>
      </tp>
      <tp>
        <v>0.6818600651145732</v>
        <stp/>
        <stp>StudyData</stp>
        <stp>S.COF</stp>
        <stp>PCB</stp>
        <stp>BaseType=Index,Index=1</stp>
        <stp>Close</stp>
        <stp>M</stp>
        <stp/>
        <stp>all</stp>
        <stp/>
        <stp/>
        <stp/>
        <stp>T</stp>
        <tr r="F105" s="13"/>
      </tp>
      <tp t="s">
        <v/>
        <stp/>
        <stp>StudyData</stp>
        <stp>S.NUE</stp>
        <stp>PCB</stp>
        <stp>BaseType=Index,Index=1</stp>
        <stp>Close</stp>
        <stp>W</stp>
        <stp/>
        <stp>all</stp>
        <stp/>
        <stp/>
        <stp/>
        <stp>T</stp>
        <tr r="G347" s="13"/>
      </tp>
      <tp>
        <v>20.408004360351949</v>
        <stp/>
        <stp>StudyData</stp>
        <stp>S.ICE</stp>
        <stp>PCB</stp>
        <stp>BaseType=Index,Index=1</stp>
        <stp>Close</stp>
        <stp>A</stp>
        <stp/>
        <stp>all</stp>
        <stp/>
        <stp/>
        <stp/>
        <stp>T</stp>
        <tr r="E240" s="13"/>
      </tp>
      <tp>
        <v>-0.43843377963644103</v>
        <stp/>
        <stp>StudyData</stp>
        <stp>S.MCD</stp>
        <stp>PCB</stp>
        <stp>BaseType=Index,Index=1</stp>
        <stp>Close</stp>
        <stp>A</stp>
        <stp/>
        <stp>all</stp>
        <stp/>
        <stp/>
        <stp/>
        <stp>T</stp>
        <tr r="E301" s="13"/>
      </tp>
      <tp>
        <v>13.685256382565123</v>
        <stp/>
        <stp>StudyData</stp>
        <stp>S.MCK</stp>
        <stp>PCB</stp>
        <stp>BaseType=Index,Index=1</stp>
        <stp>Close</stp>
        <stp>A</stp>
        <stp/>
        <stp>all</stp>
        <stp/>
        <stp/>
        <stp/>
        <stp>T</stp>
        <tr r="E303" s="13"/>
      </tp>
      <tp t="s">
        <v/>
        <stp/>
        <stp>StudyData</stp>
        <stp>S.DUK</stp>
        <stp>PCB</stp>
        <stp>BaseType=Index,Index=1</stp>
        <stp>Close</stp>
        <stp>W</stp>
        <stp/>
        <stp>all</stp>
        <stp/>
        <stp/>
        <stp/>
        <stp>T</stp>
        <tr r="G149" s="13"/>
      </tp>
      <tp>
        <v>0.75362753552549511</v>
        <stp/>
        <stp>StudyData</stp>
        <stp>S.ROK</stp>
        <stp>PCB</stp>
        <stp>BaseType=Index,Index=1</stp>
        <stp>Close</stp>
        <stp>M</stp>
        <stp/>
        <stp>all</stp>
        <stp/>
        <stp/>
        <stp/>
        <stp>T</stp>
        <tr r="F402" s="13"/>
      </tp>
      <tp>
        <v>30.985426786953504</v>
        <stp/>
        <stp>StudyData</stp>
        <stp>S.JCI</stp>
        <stp>PCB</stp>
        <stp>BaseType=Index,Index=1</stp>
        <stp>Close</stp>
        <stp>A</stp>
        <stp/>
        <stp>all</stp>
        <stp/>
        <stp/>
        <stp/>
        <stp>T</stp>
        <tr r="E260" s="13"/>
        <tr r="E32" s="16"/>
      </tp>
      <tp>
        <v>-7.4746071707613506</v>
        <stp/>
        <stp>StudyData</stp>
        <stp>S.CCI</stp>
        <stp>PCB</stp>
        <stp>BaseType=Index,Index=1</stp>
        <stp>Close</stp>
        <stp>A</stp>
        <stp/>
        <stp>all</stp>
        <stp/>
        <stp/>
        <stp/>
        <stp>T</stp>
        <tr r="E83" s="13"/>
      </tp>
      <tp>
        <v>1.7215615466035654</v>
        <stp/>
        <stp>StudyData</stp>
        <stp>S.MOH</stp>
        <stp>PCB</stp>
        <stp>BaseType=Index,Index=1</stp>
        <stp>Close</stp>
        <stp>M</stp>
        <stp/>
        <stp>all</stp>
        <stp/>
        <stp/>
        <stp/>
        <stp>T</stp>
        <tr r="F318" s="13"/>
      </tp>
      <tp>
        <v>16.847603441212623</v>
        <stp/>
        <stp>StudyData</stp>
        <stp>S.MCO</stp>
        <stp>PCB</stp>
        <stp>BaseType=Index,Index=1</stp>
        <stp>Close</stp>
        <stp>A</stp>
        <stp/>
        <stp>all</stp>
        <stp/>
        <stp/>
        <stp/>
        <stp>T</stp>
        <tr r="E304" s="13"/>
      </tp>
      <tp>
        <v>1.117692013756211</v>
        <stp/>
        <stp>StudyData</stp>
        <stp>S.COO</stp>
        <stp>PCB</stp>
        <stp>BaseType=Index,Index=1</stp>
        <stp>Close</stp>
        <stp>M</stp>
        <stp/>
        <stp>all</stp>
        <stp/>
        <stp/>
        <stp/>
        <stp>T</stp>
        <tr r="F106" s="13"/>
      </tp>
      <tp>
        <v>1.7065344224037295</v>
        <stp/>
        <stp>StudyData</stp>
        <stp>S.HON</stp>
        <stp>PCB</stp>
        <stp>BaseType=Index,Index=1</stp>
        <stp>Close</stp>
        <stp>M</stp>
        <stp/>
        <stp>all</stp>
        <stp/>
        <stp/>
        <stp/>
        <stp>T</stp>
        <tr r="F50" s="15"/>
        <tr r="F229" s="13"/>
      </tp>
      <tp>
        <v>-1.4932603801544579</v>
        <stp/>
        <stp>StudyData</stp>
        <stp>S.ACN</stp>
        <stp>PCB</stp>
        <stp>BaseType=Index,Index=1</stp>
        <stp>Close</stp>
        <stp>A</stp>
        <stp/>
        <stp>all</stp>
        <stp/>
        <stp/>
        <stp/>
        <stp>T</stp>
        <tr r="E8" s="13"/>
      </tp>
      <tp>
        <v>-0.66781148635756227</v>
        <stp/>
        <stp>StudyData</stp>
        <stp>S.AON</stp>
        <stp>PCB</stp>
        <stp>BaseType=Index,Index=1</stp>
        <stp>Close</stp>
        <stp>M</stp>
        <stp/>
        <stp>all</stp>
        <stp/>
        <stp/>
        <stp/>
        <stp>T</stp>
        <tr r="F37" s="13"/>
      </tp>
      <tp t="s">
        <v/>
        <stp/>
        <stp>StudyData</stp>
        <stp>S.HUM</stp>
        <stp>PCB</stp>
        <stp>BaseType=Index,Index=1</stp>
        <stp>Close</stp>
        <stp>W</stp>
        <stp/>
        <stp>all</stp>
        <stp/>
        <stp/>
        <stp/>
        <stp>T</stp>
        <tr r="G237" s="13"/>
      </tp>
      <tp t="s">
        <v/>
        <stp/>
        <stp>StudyData</stp>
        <stp>S.YUM</stp>
        <stp>PCB</stp>
        <stp>BaseType=Index,Index=1</stp>
        <stp>Close</stp>
        <stp>W</stp>
        <stp/>
        <stp>all</stp>
        <stp/>
        <stp/>
        <stp/>
        <stp>T</stp>
        <tr r="G501" s="13"/>
      </tp>
      <tp>
        <v>-1.5670491522520964</v>
        <stp/>
        <stp>StudyData</stp>
        <stp>S.XOM</stp>
        <stp>PCB</stp>
        <stp>BaseType=Index,Index=1</stp>
        <stp>Close</stp>
        <stp>M</stp>
        <stp/>
        <stp>all</stp>
        <stp/>
        <stp/>
        <stp/>
        <stp>T</stp>
        <tr r="F499" s="13"/>
      </tp>
      <tp>
        <v>23.302243508948827</v>
        <stp/>
        <stp>StudyData</stp>
        <stp>S.ECL</stp>
        <stp>PCB</stp>
        <stp>BaseType=Index,Index=1</stp>
        <stp>Close</stp>
        <stp>A</stp>
        <stp/>
        <stp>all</stp>
        <stp/>
        <stp/>
        <stp/>
        <stp>T</stp>
        <tr r="E155" s="13"/>
      </tp>
      <tp>
        <v>18.122977346278333</v>
        <stp/>
        <stp>StudyData</stp>
        <stp>S.CCL</stp>
        <stp>PCB</stp>
        <stp>BaseType=Index,Index=1</stp>
        <stp>Close</stp>
        <stp>A</stp>
        <stp/>
        <stp>all</stp>
        <stp/>
        <stp/>
        <stp/>
        <stp>T</stp>
        <tr r="E84" s="13"/>
      </tp>
      <tp>
        <v>56.042937678585211</v>
        <stp/>
        <stp>StudyData</stp>
        <stp>S.RCL</stp>
        <stp>PCB</stp>
        <stp>BaseType=Index,Index=1</stp>
        <stp>Close</stp>
        <stp>A</stp>
        <stp/>
        <stp>all</stp>
        <stp/>
        <stp/>
        <stp/>
        <stp>T</stp>
        <tr r="E395" s="13"/>
      </tp>
      <tp>
        <v>0.40305473058972791</v>
        <stp/>
        <stp>StudyData</stp>
        <stp>S.ROL</stp>
        <stp>PCB</stp>
        <stp>BaseType=Index,Index=1</stp>
        <stp>Close</stp>
        <stp>M</stp>
        <stp/>
        <stp>all</stp>
        <stp/>
        <stp/>
        <stp/>
        <stp>T</stp>
        <tr r="F403" s="13"/>
      </tp>
      <tp t="s">
        <v/>
        <stp/>
        <stp>StudyData</stp>
        <stp>S.ZTS</stp>
        <stp>PCB</stp>
        <stp>BaseType=Index,Index=1</stp>
        <stp>Close</stp>
        <stp>W</stp>
        <stp/>
        <stp>all</stp>
        <stp/>
        <stp/>
        <stp/>
        <stp>T</stp>
        <tr r="G504" s="13"/>
      </tp>
      <tp t="s">
        <v/>
        <stp/>
        <stp>StudyData</stp>
        <stp>S.ETR</stp>
        <stp>PCB</stp>
        <stp>BaseType=Index,Index=1</stp>
        <stp>Close</stp>
        <stp>W</stp>
        <stp/>
        <stp>all</stp>
        <stp/>
        <stp/>
        <stp/>
        <stp>T</stp>
        <tr r="G174" s="13"/>
      </tp>
      <tp t="s">
        <v/>
        <stp/>
        <stp>StudyData</stp>
        <stp>S.VTR</stp>
        <stp>PCB</stp>
        <stp>BaseType=Index,Index=1</stp>
        <stp>Close</stp>
        <stp>W</stp>
        <stp/>
        <stp>all</stp>
        <stp/>
        <stp/>
        <stp/>
        <stp>T</stp>
        <tr r="G479" s="13"/>
      </tp>
      <tp>
        <v>-0.65577078288943258</v>
        <stp/>
        <stp>StudyData</stp>
        <stp>S.PNR</stp>
        <stp>PCB</stp>
        <stp>BaseType=Index,Index=1</stp>
        <stp>Close</stp>
        <stp>M</stp>
        <stp/>
        <stp>all</stp>
        <stp/>
        <stp/>
        <stp/>
        <stp>T</stp>
        <tr r="F381" s="13"/>
      </tp>
      <tp>
        <v>-3.2170673890958321</v>
        <stp/>
        <stp>StudyData</stp>
        <stp>S.CNP</stp>
        <stp>PCB</stp>
        <stp>BaseType=Index,Index=1</stp>
        <stp>Close</stp>
        <stp>M</stp>
        <stp/>
        <stp>all</stp>
        <stp/>
        <stp/>
        <stp/>
        <stp>T</stp>
        <tr r="F104" s="13"/>
      </tp>
      <tp>
        <v>0.26716077045719161</v>
        <stp/>
        <stp>StudyData</stp>
        <stp>S.UNP</stp>
        <stp>PCB</stp>
        <stp>BaseType=Index,Index=1</stp>
        <stp>Close</stp>
        <stp>M</stp>
        <stp/>
        <stp>all</stp>
        <stp/>
        <stp/>
        <stp/>
        <stp>T</stp>
        <tr r="F466" s="13"/>
      </tp>
      <tp t="s">
        <v/>
        <stp/>
        <stp>StudyData</stp>
        <stp>S.ITW</stp>
        <stp>PCB</stp>
        <stp>BaseType=Index,Index=1</stp>
        <stp>Close</stp>
        <stp>W</stp>
        <stp/>
        <stp>all</stp>
        <stp/>
        <stp/>
        <stp/>
        <stp>T</stp>
        <tr r="G255" s="13"/>
      </tp>
      <tp t="s">
        <v/>
        <stp/>
        <stp>StudyData</stp>
        <stp>S.WTW</stp>
        <stp>PCB</stp>
        <stp>BaseType=Index,Index=1</stp>
        <stp>Close</stp>
        <stp>W</stp>
        <stp/>
        <stp>all</stp>
        <stp/>
        <stp/>
        <stp/>
        <stp>T</stp>
        <tr r="G495" s="13"/>
      </tp>
      <tp>
        <v>-2.2548684660061542</v>
        <stp/>
        <stp>StudyData</stp>
        <stp>S.PNW</stp>
        <stp>PCB</stp>
        <stp>BaseType=Index,Index=1</stp>
        <stp>Close</stp>
        <stp>M</stp>
        <stp/>
        <stp>all</stp>
        <stp/>
        <stp/>
        <stp/>
        <stp>T</stp>
        <tr r="F382" s="13"/>
      </tp>
      <tp t="s">
        <v/>
        <stp/>
        <stp>StudyData</stp>
        <stp>S.FTV</stp>
        <stp>PCB</stp>
        <stp>BaseType=Index,Index=1</stp>
        <stp>Close</stp>
        <stp>W</stp>
        <stp/>
        <stp>all</stp>
        <stp/>
        <stp/>
        <stp/>
        <stp>T</stp>
        <tr r="G199" s="13"/>
      </tp>
      <tp>
        <v>-3.7666666666666635</v>
        <stp/>
        <stp>StudyData</stp>
        <stp>S.LNT</stp>
        <stp>PCB</stp>
        <stp>BaseType=Index,Index=1</stp>
        <stp>Close</stp>
        <stp>M</stp>
        <stp/>
        <stp>all</stp>
        <stp/>
        <stp/>
        <stp/>
        <stp>T</stp>
        <tr r="F288" s="13"/>
      </tp>
      <tp>
        <v>7.7496138820750433</v>
        <stp/>
        <stp>StudyData</stp>
        <stp>S.ABT</stp>
        <stp>PCB</stp>
        <stp>BaseType=Index,Index=1</stp>
        <stp>Close</stp>
        <stp>A</stp>
        <stp/>
        <stp>all</stp>
        <stp/>
        <stp/>
        <stp/>
        <stp>T</stp>
        <tr r="E6" s="13"/>
      </tp>
      <tp t="s">
        <v/>
        <stp/>
        <stp>StudyData</stp>
        <stp>S.STT</stp>
        <stp>PCB</stp>
        <stp>BaseType=Index,Index=1</stp>
        <stp>Close</stp>
        <stp>W</stp>
        <stp/>
        <stp>all</stp>
        <stp/>
        <stp/>
        <stp/>
        <stp>T</stp>
        <tr r="G425" s="13"/>
      </tp>
      <tp t="s">
        <v/>
        <stp/>
        <stp>StudyData</stp>
        <stp>S.STZ</stp>
        <stp>PCB</stp>
        <stp>BaseType=Index,Index=1</stp>
        <stp>Close</stp>
        <stp>W</stp>
        <stp/>
        <stp>all</stp>
        <stp/>
        <stp/>
        <stp/>
        <stp>T</stp>
        <tr r="G427" s="13"/>
      </tp>
      <tp>
        <v>16.121614716402661</v>
        <stp/>
        <stp>StudyData</stp>
        <stp>S.BBY</stp>
        <stp>PCB</stp>
        <stp>BaseType=Index,Index=1</stp>
        <stp>Close</stp>
        <stp>A</stp>
        <stp/>
        <stp>all</stp>
        <stp/>
        <stp/>
        <stp/>
        <stp>T</stp>
        <tr r="E56" s="13"/>
      </tp>
      <tp t="s">
        <v/>
        <stp/>
        <stp>StudyData</stp>
        <stp>S.STX</stp>
        <stp>PCB</stp>
        <stp>BaseType=Index,Index=1</stp>
        <stp>Close</stp>
        <stp>W</stp>
        <stp/>
        <stp>all</stp>
        <stp/>
        <stp/>
        <stp/>
        <stp>T</stp>
        <tr r="G426" s="13"/>
      </tp>
      <tp t="s">
        <v/>
        <stp/>
        <stp>StudyData</stp>
        <stp>S.RTX</stp>
        <stp>PCB</stp>
        <stp>BaseType=Index,Index=1</stp>
        <stp>Close</stp>
        <stp>W</stp>
        <stp/>
        <stp>all</stp>
        <stp/>
        <stp/>
        <stp/>
        <stp>T</stp>
        <tr r="G407" s="13"/>
      </tp>
      <tp>
        <v>2.0237712817218201</v>
        <stp/>
        <stp>StudyData</stp>
        <stp>S.CNC</stp>
        <stp>PCB</stp>
        <stp>BaseType=Index,Index=1</stp>
        <stp>Close</stp>
        <stp>M</stp>
        <stp/>
        <stp>all</stp>
        <stp/>
        <stp/>
        <stp/>
        <stp>T</stp>
        <tr r="F103" s="13"/>
      </tp>
      <tp>
        <v>-0.5948903170977875</v>
        <stp/>
        <stp>StudyData</stp>
        <stp>S.PNC</stp>
        <stp>PCB</stp>
        <stp>BaseType=Index,Index=1</stp>
        <stp>Close</stp>
        <stp>M</stp>
        <stp/>
        <stp>all</stp>
        <stp/>
        <stp/>
        <stp/>
        <stp>T</stp>
        <tr r="F380" s="13"/>
      </tp>
      <tp t="s">
        <v/>
        <stp/>
        <stp>StudyData</stp>
        <stp>S.PTC</stp>
        <stp>PCB</stp>
        <stp>BaseType=Index,Index=1</stp>
        <stp>Close</stp>
        <stp>W</stp>
        <stp/>
        <stp>all</stp>
        <stp/>
        <stp/>
        <stp/>
        <stp>T</stp>
        <tr r="G390" s="13"/>
      </tp>
      <tp t="s">
        <v/>
        <stp/>
        <stp>StudyData</stp>
        <stp>S.MTB</stp>
        <stp>PCB</stp>
        <stp>BaseType=Index,Index=1</stp>
        <stp>Close</stp>
        <stp>W</stp>
        <stp/>
        <stp>all</stp>
        <stp/>
        <stp/>
        <stp/>
        <stp>T</stp>
        <tr r="G329" s="13"/>
      </tp>
      <tp>
        <v>-63.7686710072769</v>
        <stp/>
        <stp>StudyData</stp>
        <stp>S.WBA</stp>
        <stp>PCB</stp>
        <stp>BaseType=Index,Index=1</stp>
        <stp>Close</stp>
        <stp>A</stp>
        <stp/>
        <stp>all</stp>
        <stp/>
        <stp/>
        <stp/>
        <stp>T</stp>
        <tr r="E484" s="13"/>
      </tp>
      <tp>
        <v>4.8465755914344349E-2</v>
        <stp/>
        <stp>StudyData</stp>
        <stp>S.SNA</stp>
        <stp>PCB</stp>
        <stp>BaseType=Index,Index=1</stp>
        <stp>Close</stp>
        <stp>M</stp>
        <stp/>
        <stp>all</stp>
        <stp/>
        <stp/>
        <stp/>
        <stp>T</stp>
        <tr r="F416" s="13"/>
      </tp>
      <tp t="s">
        <v/>
        <stp/>
        <stp>StudyData</stp>
        <stp>S.DTE</stp>
        <stp>PCB</stp>
        <stp>BaseType=Index,Index=1</stp>
        <stp>Close</stp>
        <stp>W</stp>
        <stp/>
        <stp>all</stp>
        <stp/>
        <stp/>
        <stp/>
        <stp>T</stp>
        <tr r="G148" s="13"/>
      </tp>
      <tp t="s">
        <v/>
        <stp/>
        <stp>StudyData</stp>
        <stp>S.STE</stp>
        <stp>PCB</stp>
        <stp>BaseType=Index,Index=1</stp>
        <stp>Close</stp>
        <stp>W</stp>
        <stp/>
        <stp>all</stp>
        <stp/>
        <stp/>
        <stp/>
        <stp>T</stp>
        <tr r="G423" s="13"/>
      </tp>
      <tp t="s">
        <v/>
        <stp/>
        <stp>StudyData</stp>
        <stp>S.MTD</stp>
        <stp>PCB</stp>
        <stp>BaseType=Index,Index=1</stp>
        <stp>Close</stp>
        <stp>W</stp>
        <stp/>
        <stp>all</stp>
        <stp/>
        <stp/>
        <stp/>
        <stp>T</stp>
        <tr r="G331" s="13"/>
      </tp>
      <tp>
        <v>-27.680140597539545</v>
        <stp/>
        <stp>StudyData</stp>
        <stp>S.WBD</stp>
        <stp>PCB</stp>
        <stp>BaseType=Index,Index=1</stp>
        <stp>Close</stp>
        <stp>A</stp>
        <stp/>
        <stp>all</stp>
        <stp/>
        <stp/>
        <stp/>
        <stp>T</stp>
        <tr r="E99" s="15"/>
        <tr r="E485" s="13"/>
      </tp>
      <tp t="s">
        <v/>
        <stp/>
        <stp>StudyData</stp>
        <stp>S.TTD</stp>
        <stp>PCB</stp>
        <stp>BaseType=Index,Index=1</stp>
        <stp>Close</stp>
        <stp>W</stp>
        <stp/>
        <stp>all</stp>
        <stp/>
        <stp/>
        <stp/>
        <stp>T</stp>
        <tr r="G95" s="15"/>
      </tp>
      <tp>
        <v>0.16889778556235568</v>
        <stp/>
        <stp>StudyData</stp>
        <stp>S.JNJ</stp>
        <stp>PCB</stp>
        <stp>BaseType=Index,Index=1</stp>
        <stp>Close</stp>
        <stp>M</stp>
        <stp/>
        <stp>all</stp>
        <stp/>
        <stp/>
        <stp/>
        <stp>T</stp>
        <tr r="F262" s="13"/>
      </tp>
      <tp>
        <v>-11.8570254724733</v>
        <stp/>
        <stp>StudyData</stp>
        <stp>S.ZBH</stp>
        <stp>PCB</stp>
        <stp>BaseType=Index,Index=1</stp>
        <stp>Close</stp>
        <stp>A</stp>
        <stp/>
        <stp>all</stp>
        <stp/>
        <stp/>
        <stp/>
        <stp>T</stp>
        <tr r="E502" s="13"/>
      </tp>
      <tp>
        <v>0.54207263064660038</v>
        <stp/>
        <stp>StudyData</stp>
        <stp>S.UNH</stp>
        <stp>PCB</stp>
        <stp>BaseType=Index,Index=1</stp>
        <stp>Close</stp>
        <stp>M</stp>
        <stp/>
        <stp>all</stp>
        <stp/>
        <stp/>
        <stp/>
        <stp>T</stp>
        <tr r="F465" s="13"/>
      </tp>
      <tp t="s">
        <v/>
        <stp/>
        <stp>StudyData</stp>
        <stp>S.ATO</stp>
        <stp>PCB</stp>
        <stp>BaseType=Index,Index=1</stp>
        <stp>Close</stp>
        <stp>W</stp>
        <stp/>
        <stp>all</stp>
        <stp/>
        <stp/>
        <stp/>
        <stp>T</stp>
        <tr r="G44" s="13"/>
      </tp>
      <tp t="s">
        <v/>
        <stp/>
        <stp>StudyData</stp>
        <stp>S.ETN</stp>
        <stp>PCB</stp>
        <stp>BaseType=Index,Index=1</stp>
        <stp>Close</stp>
        <stp>W</stp>
        <stp/>
        <stp>all</stp>
        <stp/>
        <stp/>
        <stp/>
        <stp>T</stp>
        <tr r="G173" s="13"/>
      </tp>
      <tp>
        <v>27.331091409354929</v>
        <stp/>
        <stp>StudyData</stp>
        <stp>S.IBM</stp>
        <stp>PCB</stp>
        <stp>BaseType=Index,Index=1</stp>
        <stp>Close</stp>
        <stp>A</stp>
        <stp/>
        <stp>all</stp>
        <stp/>
        <stp/>
        <stp/>
        <stp>T</stp>
        <tr r="E239" s="13"/>
      </tp>
      <tp>
        <v>0.21193092621663737</v>
        <stp/>
        <stp>StudyData</stp>
        <stp>S.JBL</stp>
        <stp>PCB</stp>
        <stp>BaseType=Index,Index=1</stp>
        <stp>Close</stp>
        <stp>A</stp>
        <stp/>
        <stp>all</stp>
        <stp/>
        <stp/>
        <stp/>
        <stp>T</stp>
        <tr r="E259" s="13"/>
      </tp>
      <tp t="s">
        <v/>
        <stp/>
        <stp>StudyData</stp>
        <stp>S.GOOGL</stp>
        <stp>PCB</stp>
        <stp>BaseType=Index,Index=1</stp>
        <stp>Close</stp>
        <stp>W</stp>
        <stp/>
        <stp>all</stp>
        <stp/>
        <stp/>
        <stp/>
        <stp>T</stp>
        <tr r="G213" s="13"/>
        <tr r="G6" s="15"/>
      </tp>
      <tp t="s">
        <v/>
        <stp/>
        <stp>StudyData</stp>
        <stp>S.NWS</stp>
        <stp>PCB</stp>
        <stp>BaseType=Index,Index=1</stp>
        <stp>Close</stp>
        <stp>W</stp>
        <stp/>
        <stp>all</stp>
        <stp/>
        <stp/>
        <stp/>
        <stp>T</stp>
        <tr r="G350" s="13"/>
      </tp>
      <tp>
        <v>19.707375335921174</v>
        <stp/>
        <stp>StudyData</stp>
        <stp>S.MAS</stp>
        <stp>PCB</stp>
        <stp>BaseType=Index,Index=1</stp>
        <stp>Close</stp>
        <stp>A</stp>
        <stp/>
        <stp>all</stp>
        <stp/>
        <stp/>
        <stp/>
        <stp>T</stp>
        <tr r="E300" s="13"/>
        <tr r="E64" s="16"/>
      </tp>
      <tp>
        <v>28.90716803760283</v>
        <stp/>
        <stp>StudyData</stp>
        <stp>S.HAS</stp>
        <stp>PCB</stp>
        <stp>BaseType=Index,Index=1</stp>
        <stp>Close</stp>
        <stp>A</stp>
        <stp/>
        <stp>all</stp>
        <stp/>
        <stp/>
        <stp/>
        <stp>T</stp>
        <tr r="E220" s="13"/>
      </tp>
      <tp>
        <v>-1.8819135181726796</v>
        <stp/>
        <stp>StudyData</stp>
        <stp>S.CMS</stp>
        <stp>PCB</stp>
        <stp>BaseType=Index,Index=1</stp>
        <stp>Close</stp>
        <stp>M</stp>
        <stp/>
        <stp>all</stp>
        <stp/>
        <stp/>
        <stp/>
        <stp>T</stp>
        <tr r="F102" s="13"/>
      </tp>
      <tp>
        <v>15.546982395459183</v>
        <stp/>
        <stp>StudyData</stp>
        <stp>S.MAR</stp>
        <stp>PCB</stp>
        <stp>BaseType=Index,Index=1</stp>
        <stp>Close</stp>
        <stp>A</stp>
        <stp/>
        <stp>all</stp>
        <stp/>
        <stp/>
        <stp/>
        <stp>T</stp>
        <tr r="E61" s="15"/>
        <tr r="E299" s="13"/>
      </tp>
      <tp>
        <v>0.17548720790617156</v>
        <stp/>
        <stp>StudyData</stp>
        <stp>S.EMR</stp>
        <stp>PCB</stp>
        <stp>BaseType=Index,Index=1</stp>
        <stp>Close</stp>
        <stp>M</stp>
        <stp/>
        <stp>all</stp>
        <stp/>
        <stp/>
        <stp/>
        <stp>T</stp>
        <tr r="F163" s="13"/>
      </tp>
      <tp t="s">
        <v/>
        <stp/>
        <stp>StudyData</stp>
        <stp>S.PWR</stp>
        <stp>PCB</stp>
        <stp>BaseType=Index,Index=1</stp>
        <stp>Close</stp>
        <stp>W</stp>
        <stp/>
        <stp>all</stp>
        <stp/>
        <stp/>
        <stp/>
        <stp>T</stp>
        <tr r="G391" s="13"/>
      </tp>
      <tp>
        <v>-0.61140505584950111</v>
        <stp/>
        <stp>StudyData</stp>
        <stp>S.AMP</stp>
        <stp>PCB</stp>
        <stp>BaseType=Index,Index=1</stp>
        <stp>Close</stp>
        <stp>M</stp>
        <stp/>
        <stp>all</stp>
        <stp/>
        <stp/>
        <stp/>
        <stp>T</stp>
        <tr r="F31" s="13"/>
      </tp>
      <tp>
        <v>-10.145401078255189</v>
        <stp/>
        <stp>StudyData</stp>
        <stp>S.TAP</stp>
        <stp>PCB</stp>
        <stp>BaseType=Index,Index=1</stp>
        <stp>Close</stp>
        <stp>A</stp>
        <stp/>
        <stp>all</stp>
        <stp/>
        <stp/>
        <stp/>
        <stp>T</stp>
        <tr r="E435" s="13"/>
      </tp>
      <tp t="s">
        <v/>
        <stp/>
        <stp>StudyData</stp>
        <stp>S.GWW</stp>
        <stp>PCB</stp>
        <stp>BaseType=Index,Index=1</stp>
        <stp>Close</stp>
        <stp>W</stp>
        <stp/>
        <stp>all</stp>
        <stp/>
        <stp/>
        <stp/>
        <stp>T</stp>
        <tr r="G218" s="13"/>
      </tp>
      <tp>
        <v>-0.12819338888378937</v>
        <stp/>
        <stp>StudyData</stp>
        <stp>S.LMT</stp>
        <stp>PCB</stp>
        <stp>BaseType=Index,Index=1</stp>
        <stp>Close</stp>
        <stp>M</stp>
        <stp/>
        <stp>all</stp>
        <stp/>
        <stp/>
        <stp/>
        <stp>T</stp>
        <tr r="F287" s="13"/>
      </tp>
      <tp>
        <v>28.396523150810019</v>
        <stp/>
        <stp>StudyData</stp>
        <stp>S.CAT</stp>
        <stp>PCB</stp>
        <stp>BaseType=Index,Index=1</stp>
        <stp>Close</stp>
        <stp>A</stp>
        <stp/>
        <stp>all</stp>
        <stp/>
        <stp/>
        <stp/>
        <stp>T</stp>
        <tr r="E79" s="13"/>
        <tr r="E4" s="16"/>
      </tp>
      <tp>
        <v>-1.0677156504636141</v>
        <stp/>
        <stp>StudyData</stp>
        <stp>S.AMT</stp>
        <stp>PCB</stp>
        <stp>BaseType=Index,Index=1</stp>
        <stp>Close</stp>
        <stp>M</stp>
        <stp/>
        <stp>all</stp>
        <stp/>
        <stp/>
        <stp/>
        <stp>T</stp>
        <tr r="F32" s="13"/>
      </tp>
      <tp>
        <v>17.610788810254235</v>
        <stp/>
        <stp>StudyData</stp>
        <stp>S.WAT</stp>
        <stp>PCB</stp>
        <stp>BaseType=Index,Index=1</stp>
        <stp>Close</stp>
        <stp>A</stp>
        <stp/>
        <stp>all</stp>
        <stp/>
        <stp/>
        <stp/>
        <stp>T</stp>
        <tr r="E483" s="13"/>
      </tp>
      <tp>
        <v>0.29286150091518598</v>
        <stp/>
        <stp>StudyData</stp>
        <stp>S.WMT</stp>
        <stp>PCB</stp>
        <stp>BaseType=Index,Index=1</stp>
        <stp>Close</stp>
        <stp>M</stp>
        <stp/>
        <stp>all</stp>
        <stp/>
        <stp/>
        <stp/>
        <stp>T</stp>
        <tr r="F492" s="13"/>
      </tp>
      <tp>
        <v>75.23</v>
        <stp/>
        <stp>StudyData</stp>
        <stp>S.DAY</stp>
        <stp>PCB</stp>
        <stp>BaseType=Index,Index=1</stp>
        <stp>Close</stp>
        <stp>A</stp>
        <stp/>
        <stp>all</stp>
        <stp/>
        <stp/>
        <stp/>
        <stp>T</stp>
        <tr r="E130" s="13"/>
        <tr r="E75" s="16"/>
      </tp>
      <tp>
        <v>-2.599964138425682</v>
        <stp/>
        <stp>StudyData</stp>
        <stp>S.BMY</stp>
        <stp>PCB</stp>
        <stp>BaseType=Index,Index=1</stp>
        <stp>Close</stp>
        <stp>M</stp>
        <stp/>
        <stp>all</stp>
        <stp/>
        <stp/>
        <stp/>
        <stp>T</stp>
        <tr r="F67" s="13"/>
      </tp>
      <tp>
        <v>-0.11052777010223583</v>
        <stp/>
        <stp>StudyData</stp>
        <stp>S.KMX</stp>
        <stp>PCB</stp>
        <stp>BaseType=Index,Index=1</stp>
        <stp>Close</stp>
        <stp>M</stp>
        <stp/>
        <stp>all</stp>
        <stp/>
        <stp/>
        <stp/>
        <stp>T</stp>
        <tr r="F275" s="13"/>
      </tp>
      <tp>
        <v>-7.2167615106052914</v>
        <stp/>
        <stp>StudyData</stp>
        <stp>S.BAX</stp>
        <stp>PCB</stp>
        <stp>BaseType=Index,Index=1</stp>
        <stp>Close</stp>
        <stp>A</stp>
        <stp/>
        <stp>all</stp>
        <stp/>
        <stp/>
        <stp/>
        <stp>T</stp>
        <tr r="E55" s="13"/>
      </tp>
      <tp>
        <v>7.9207920792077516E-2</v>
        <stp/>
        <stp>StudyData</stp>
        <stp>S.OMC</stp>
        <stp>PCB</stp>
        <stp>BaseType=Index,Index=1</stp>
        <stp>Close</stp>
        <stp>M</stp>
        <stp/>
        <stp>all</stp>
        <stp/>
        <stp/>
        <stp/>
        <stp>T</stp>
        <tr r="F356" s="13"/>
      </tp>
      <tp>
        <v>0.39406158357770582</v>
        <stp/>
        <stp>StudyData</stp>
        <stp>S.MMC</stp>
        <stp>PCB</stp>
        <stp>BaseType=Index,Index=1</stp>
        <stp>Close</stp>
        <stp>M</stp>
        <stp/>
        <stp>all</stp>
        <stp/>
        <stp/>
        <stp/>
        <stp>T</stp>
        <tr r="F314" s="13"/>
      </tp>
      <tp>
        <v>-2.8312048007385697</v>
        <stp/>
        <stp>StudyData</stp>
        <stp>S.FMC</stp>
        <stp>PCB</stp>
        <stp>BaseType=Index,Index=1</stp>
        <stp>Close</stp>
        <stp>M</stp>
        <stp/>
        <stp>all</stp>
        <stp/>
        <stp/>
        <stp/>
        <stp>T</stp>
        <tr r="F193" s="13"/>
      </tp>
      <tp>
        <v>24.027324027324017</v>
        <stp/>
        <stp>StudyData</stp>
        <stp>S.BAC</stp>
        <stp>PCB</stp>
        <stp>BaseType=Index,Index=1</stp>
        <stp>Close</stp>
        <stp>A</stp>
        <stp/>
        <stp>all</stp>
        <stp/>
        <stp/>
        <stp/>
        <stp>T</stp>
        <tr r="E53" s="13"/>
      </tp>
      <tp>
        <v>-1.2923009527981677</v>
        <stp/>
        <stp>StudyData</stp>
        <stp>S.VMC</stp>
        <stp>PCB</stp>
        <stp>BaseType=Index,Index=1</stp>
        <stp>Close</stp>
        <stp>M</stp>
        <stp/>
        <stp>all</stp>
        <stp/>
        <stp/>
        <stp/>
        <stp>T</stp>
        <tr r="F474" s="13"/>
      </tp>
      <tp>
        <v>0.32046504695186079</v>
        <stp/>
        <stp>StudyData</stp>
        <stp>S.KMB</stp>
        <stp>PCB</stp>
        <stp>BaseType=Index,Index=1</stp>
        <stp>Close</stp>
        <stp>M</stp>
        <stp/>
        <stp>all</stp>
        <stp/>
        <stp/>
        <stp/>
        <stp>T</stp>
        <tr r="F273" s="13"/>
      </tp>
      <tp>
        <v>47.234042553191486</v>
        <stp/>
        <stp>StudyData</stp>
        <stp>S.WAB</stp>
        <stp>PCB</stp>
        <stp>BaseType=Index,Index=1</stp>
        <stp>Close</stp>
        <stp>A</stp>
        <stp/>
        <stp>all</stp>
        <stp/>
        <stp/>
        <stp/>
        <stp>T</stp>
        <tr r="E482" s="13"/>
        <tr r="E49" s="16"/>
      </tp>
      <tp>
        <v>-1.5466870345617763</v>
        <stp/>
        <stp>StudyData</stp>
        <stp>S.WMB</stp>
        <stp>PCB</stp>
        <stp>BaseType=Index,Index=1</stp>
        <stp>Close</stp>
        <stp>M</stp>
        <stp/>
        <stp>all</stp>
        <stp/>
        <stp/>
        <stp/>
        <stp>T</stp>
        <tr r="F491" s="13"/>
      </tp>
      <tp>
        <v>10.940056522385845</v>
        <stp/>
        <stp>StudyData</stp>
        <stp>S.MAA</stp>
        <stp>PCB</stp>
        <stp>BaseType=Index,Index=1</stp>
        <stp>Close</stp>
        <stp>A</stp>
        <stp/>
        <stp>all</stp>
        <stp/>
        <stp/>
        <stp/>
        <stp>T</stp>
        <tr r="E298" s="13"/>
      </tp>
      <tp t="s">
        <v/>
        <stp/>
        <stp>StudyData</stp>
        <stp>S.BWA</stp>
        <stp>PCB</stp>
        <stp>BaseType=Index,Index=1</stp>
        <stp>Close</stp>
        <stp>W</stp>
        <stp/>
        <stp>all</stp>
        <stp/>
        <stp/>
        <stp/>
        <stp>T</stp>
        <tr r="G72" s="13"/>
      </tp>
      <tp>
        <v>1.0816468946266529</v>
        <stp/>
        <stp>StudyData</stp>
        <stp>S.CAG</stp>
        <stp>PCB</stp>
        <stp>BaseType=Index,Index=1</stp>
        <stp>Close</stp>
        <stp>A</stp>
        <stp/>
        <stp>all</stp>
        <stp/>
        <stp/>
        <stp/>
        <stp>T</stp>
        <tr r="E76" s="13"/>
      </tp>
      <tp>
        <v>5.0564819795589031</v>
        <stp/>
        <stp>StudyData</stp>
        <stp>S.CMG</stp>
        <stp>PCB</stp>
        <stp>BaseType=Index,Index=1</stp>
        <stp>Close</stp>
        <stp>M</stp>
        <stp/>
        <stp>all</stp>
        <stp/>
        <stp/>
        <stp/>
        <stp>T</stp>
        <tr r="F100" s="13"/>
      </tp>
      <tp>
        <v>-0.77653532126375568</v>
        <stp/>
        <stp>StudyData</stp>
        <stp>S.CME</stp>
        <stp>PCB</stp>
        <stp>BaseType=Index,Index=1</stp>
        <stp>Close</stp>
        <stp>M</stp>
        <stp/>
        <stp>all</stp>
        <stp/>
        <stp/>
        <stp/>
        <stp>T</stp>
        <tr r="F99" s="13"/>
      </tp>
      <tp>
        <v>-2.6780844332933329</v>
        <stp/>
        <stp>StudyData</stp>
        <stp>S.AME</stp>
        <stp>PCB</stp>
        <stp>BaseType=Index,Index=1</stp>
        <stp>Close</stp>
        <stp>M</stp>
        <stp/>
        <stp>all</stp>
        <stp/>
        <stp/>
        <stp/>
        <stp>T</stp>
        <tr r="F29" s="13"/>
      </tp>
      <tp>
        <v>-1.5339765391823277</v>
        <stp/>
        <stp>StudyData</stp>
        <stp>S.AMD</stp>
        <stp>PCB</stp>
        <stp>BaseType=Index,Index=1</stp>
        <stp>Close</stp>
        <stp>M</stp>
        <stp/>
        <stp>all</stp>
        <stp/>
        <stp/>
        <stp/>
        <stp>T</stp>
        <tr r="F28" s="13"/>
        <tr r="F3" s="15"/>
      </tp>
      <tp>
        <v>0.74648410112591346</v>
        <stp/>
        <stp>StudyData</stp>
        <stp>S.RMD</stp>
        <stp>PCB</stp>
        <stp>BaseType=Index,Index=1</stp>
        <stp>Close</stp>
        <stp>M</stp>
        <stp/>
        <stp>all</stp>
        <stp/>
        <stp/>
        <stp/>
        <stp>T</stp>
        <tr r="F401" s="13"/>
      </tp>
      <tp t="s">
        <v/>
        <stp/>
        <stp>StudyData</stp>
        <stp>S.AWK</stp>
        <stp>PCB</stp>
        <stp>BaseType=Index,Index=1</stp>
        <stp>Close</stp>
        <stp>W</stp>
        <stp/>
        <stp>all</stp>
        <stp/>
        <stp/>
        <stp/>
        <stp>T</stp>
        <tr r="G48" s="13"/>
      </tp>
      <tp t="s">
        <v/>
        <stp/>
        <stp>StudyData</stp>
        <stp>S.SWK</stp>
        <stp>PCB</stp>
        <stp>BaseType=Index,Index=1</stp>
        <stp>Close</stp>
        <stp>W</stp>
        <stp/>
        <stp>all</stp>
        <stp/>
        <stp/>
        <stp/>
        <stp>T</stp>
        <tr r="G429" s="13"/>
      </tp>
      <tp>
        <v>-1.3463892288861763</v>
        <stp/>
        <stp>StudyData</stp>
        <stp>S.KMI</stp>
        <stp>PCB</stp>
        <stp>BaseType=Index,Index=1</stp>
        <stp>Close</stp>
        <stp>M</stp>
        <stp/>
        <stp>all</stp>
        <stp/>
        <stp/>
        <stp/>
        <stp>T</stp>
        <tr r="F274" s="13"/>
      </tp>
      <tp>
        <v>-0.14286582770989947</v>
        <stp/>
        <stp>StudyData</stp>
        <stp>S.CMI</stp>
        <stp>PCB</stp>
        <stp>BaseType=Index,Index=1</stp>
        <stp>Close</stp>
        <stp>M</stp>
        <stp/>
        <stp>all</stp>
        <stp/>
        <stp/>
        <stp/>
        <stp>T</stp>
        <tr r="F101" s="13"/>
      </tp>
      <tp>
        <v>15.208333333333332</v>
        <stp/>
        <stp>StudyData</stp>
        <stp>S.CAH</stp>
        <stp>PCB</stp>
        <stp>BaseType=Index,Index=1</stp>
        <stp>Close</stp>
        <stp>A</stp>
        <stp/>
        <stp>all</stp>
        <stp/>
        <stp/>
        <stp/>
        <stp>T</stp>
        <tr r="E77" s="13"/>
      </tp>
      <tp>
        <v>2.1232977009810932</v>
        <stp/>
        <stp>StudyData</stp>
        <stp>S.TMO</stp>
        <stp>PCB</stp>
        <stp>BaseType=Index,Index=1</stp>
        <stp>Close</stp>
        <stp>M</stp>
        <stp/>
        <stp>all</stp>
        <stp/>
        <stp/>
        <stp/>
        <stp>T</stp>
        <tr r="F445" s="13"/>
      </tp>
      <tp>
        <v>-3.8157769530878345</v>
        <stp/>
        <stp>StudyData</stp>
        <stp>S.EMN</stp>
        <stp>PCB</stp>
        <stp>BaseType=Index,Index=1</stp>
        <stp>Close</stp>
        <stp>M</stp>
        <stp/>
        <stp>all</stp>
        <stp/>
        <stp/>
        <stp/>
        <stp>T</stp>
        <tr r="F162" s="13"/>
      </tp>
      <tp>
        <v>-0.97298980306686389</v>
        <stp/>
        <stp>StudyData</stp>
        <stp>S.MMM</stp>
        <stp>PCB</stp>
        <stp>BaseType=Index,Index=1</stp>
        <stp>Close</stp>
        <stp>M</stp>
        <stp/>
        <stp>all</stp>
        <stp/>
        <stp/>
        <stp/>
        <stp>T</stp>
        <tr r="F315" s="13"/>
      </tp>
      <tp t="s">
        <v/>
        <stp/>
        <stp>StudyData</stp>
        <stp>S.HWM</stp>
        <stp>PCB</stp>
        <stp>BaseType=Index,Index=1</stp>
        <stp>Close</stp>
        <stp>W</stp>
        <stp/>
        <stp>all</stp>
        <stp/>
        <stp/>
        <stp/>
        <stp>T</stp>
        <tr r="G238" s="13"/>
      </tp>
      <tp>
        <v>-23.430152143845085</v>
        <stp/>
        <stp>StudyData</stp>
        <stp>S.HAL</stp>
        <stp>PCB</stp>
        <stp>BaseType=Index,Index=1</stp>
        <stp>Close</stp>
        <stp>A</stp>
        <stp/>
        <stp>all</stp>
        <stp/>
        <stp/>
        <stp/>
        <stp>T</stp>
        <tr r="E219" s="13"/>
      </tp>
      <tp>
        <v>45.140442455878684</v>
        <stp/>
        <stp>StudyData</stp>
        <stp>S.DAL</stp>
        <stp>PCB</stp>
        <stp>BaseType=Index,Index=1</stp>
        <stp>Close</stp>
        <stp>A</stp>
        <stp/>
        <stp>all</stp>
        <stp/>
        <stp/>
        <stp/>
        <stp>T</stp>
        <tr r="E47" s="16"/>
        <tr r="E129" s="13"/>
      </tp>
      <tp>
        <v>95.007270964614676</v>
        <stp/>
        <stp>StudyData</stp>
        <stp>S.UAL</stp>
        <stp>PCB</stp>
        <stp>BaseType=Index,Index=1</stp>
        <stp>Close</stp>
        <stp>A</stp>
        <stp/>
        <stp>all</stp>
        <stp/>
        <stp/>
        <stp/>
        <stp>T</stp>
        <tr r="E460" s="13"/>
        <tr r="E54" s="16"/>
      </tp>
      <tp t="s">
        <v/>
        <stp/>
        <stp>StudyData</stp>
        <stp>S.LVS</stp>
        <stp>PCB</stp>
        <stp>BaseType=Index,Index=1</stp>
        <stp>Close</stp>
        <stp>W</stp>
        <stp/>
        <stp>all</stp>
        <stp/>
        <stp/>
        <stp/>
        <stp>T</stp>
        <tr r="G293" s="13"/>
      </tp>
      <tp t="s">
        <v/>
        <stp/>
        <stp>StudyData</stp>
        <stp>S.CVS</stp>
        <stp>PCB</stp>
        <stp>BaseType=Index,Index=1</stp>
        <stp>Close</stp>
        <stp>W</stp>
        <stp/>
        <stp>all</stp>
        <stp/>
        <stp/>
        <stp/>
        <stp>T</stp>
        <tr r="G125" s="13"/>
      </tp>
      <tp t="s">
        <v/>
        <stp/>
        <stp>StudyData</stp>
        <stp>S.NVR</stp>
        <stp>PCB</stp>
        <stp>BaseType=Index,Index=1</stp>
        <stp>Close</stp>
        <stp>W</stp>
        <stp/>
        <stp>all</stp>
        <stp/>
        <stp/>
        <stp/>
        <stp>T</stp>
        <tr r="G349" s="13"/>
      </tp>
      <tp>
        <v>-1.2511922796386634</v>
        <stp/>
        <stp>StudyData</stp>
        <stp>S.DLR</stp>
        <stp>PCB</stp>
        <stp>BaseType=Index,Index=1</stp>
        <stp>Close</stp>
        <stp>M</stp>
        <stp/>
        <stp>all</stp>
        <stp/>
        <stp/>
        <stp/>
        <stp>T</stp>
        <tr r="F141" s="13"/>
      </tp>
      <tp>
        <v>1.6179869720529438</v>
        <stp/>
        <stp>StudyData</stp>
        <stp>S.GLW</stp>
        <stp>PCB</stp>
        <stp>BaseType=Index,Index=1</stp>
        <stp>Close</stp>
        <stp>M</stp>
        <stp/>
        <stp>all</stp>
        <stp/>
        <stp/>
        <stp/>
        <stp>T</stp>
        <tr r="F209" s="13"/>
      </tp>
      <tp>
        <v>2.0332216088328074</v>
        <stp/>
        <stp>StudyData</stp>
        <stp>S.ELV</stp>
        <stp>PCB</stp>
        <stp>BaseType=Index,Index=1</stp>
        <stp>Close</stp>
        <stp>M</stp>
        <stp/>
        <stp>all</stp>
        <stp/>
        <stp/>
        <stp/>
        <stp>T</stp>
        <tr r="F161" s="13"/>
      </tp>
      <tp>
        <v>0.68980200127741309</v>
        <stp/>
        <stp>StudyData</stp>
        <stp>S.HLT</stp>
        <stp>PCB</stp>
        <stp>BaseType=Index,Index=1</stp>
        <stp>Close</stp>
        <stp>M</stp>
        <stp/>
        <stp>all</stp>
        <stp/>
        <stp/>
        <stp/>
        <stp>T</stp>
        <tr r="F227" s="13"/>
      </tp>
      <tp t="s">
        <v/>
        <stp/>
        <stp>StudyData</stp>
        <stp>S.IVZ</stp>
        <stp>PCB</stp>
        <stp>BaseType=Index,Index=1</stp>
        <stp>Close</stp>
        <stp>W</stp>
        <stp/>
        <stp>all</stp>
        <stp/>
        <stp/>
        <stp/>
        <stp>T</stp>
        <tr r="G256" s="13"/>
      </tp>
      <tp>
        <v>-1.3028177501385909</v>
        <stp/>
        <stp>StudyData</stp>
        <stp>S.LLY</stp>
        <stp>PCB</stp>
        <stp>BaseType=Index,Index=1</stp>
        <stp>Close</stp>
        <stp>M</stp>
        <stp/>
        <stp>all</stp>
        <stp/>
        <stp/>
        <stp/>
        <stp>T</stp>
        <tr r="F286" s="13"/>
      </tp>
      <tp t="s">
        <v/>
        <stp/>
        <stp>StudyData</stp>
        <stp>S.AVY</stp>
        <stp>PCB</stp>
        <stp>BaseType=Index,Index=1</stp>
        <stp>Close</stp>
        <stp>W</stp>
        <stp/>
        <stp>all</stp>
        <stp/>
        <stp/>
        <stp/>
        <stp>T</stp>
        <tr r="G47" s="13"/>
      </tp>
      <tp>
        <v>2.8760643330179767</v>
        <stp/>
        <stp>StudyData</stp>
        <stp>S.CLX</stp>
        <stp>PCB</stp>
        <stp>BaseType=Index,Index=1</stp>
        <stp>Close</stp>
        <stp>M</stp>
        <stp/>
        <stp>all</stp>
        <stp/>
        <stp/>
        <stp/>
        <stp>T</stp>
        <tr r="F97" s="13"/>
      </tp>
      <tp t="s">
        <v/>
        <stp/>
        <stp>StudyData</stp>
        <stp>S.CVX</stp>
        <stp>PCB</stp>
        <stp>BaseType=Index,Index=1</stp>
        <stp>Close</stp>
        <stp>W</stp>
        <stp/>
        <stp>all</stp>
        <stp/>
        <stp/>
        <stp/>
        <stp>T</stp>
        <tr r="G126" s="13"/>
      </tp>
      <tp>
        <v>3.7052676026601974</v>
        <stp/>
        <stp>StudyData</stp>
        <stp>S.ALB</stp>
        <stp>PCB</stp>
        <stp>BaseType=Index,Index=1</stp>
        <stp>Close</stp>
        <stp>M</stp>
        <stp/>
        <stp>all</stp>
        <stp/>
        <stp/>
        <stp/>
        <stp>T</stp>
        <tr r="F22" s="13"/>
      </tp>
      <tp t="s">
        <v/>
        <stp/>
        <stp>StudyData</stp>
        <stp>S.AVB</stp>
        <stp>PCB</stp>
        <stp>BaseType=Index,Index=1</stp>
        <stp>Close</stp>
        <stp>W</stp>
        <stp/>
        <stp>all</stp>
        <stp/>
        <stp/>
        <stp/>
        <stp>T</stp>
        <tr r="G45" s="13"/>
      </tp>
      <tp>
        <v>-0.77364611929124605</v>
        <stp/>
        <stp>StudyData</stp>
        <stp>S.SLB</stp>
        <stp>PCB</stp>
        <stp>BaseType=Index,Index=1</stp>
        <stp>Close</stp>
        <stp>M</stp>
        <stp/>
        <stp>all</stp>
        <stp/>
        <stp/>
        <stp/>
        <stp>T</stp>
        <tr r="F414" s="13"/>
      </tp>
      <tp t="s">
        <v/>
        <stp/>
        <stp>StudyData</stp>
        <stp>S.DVA</stp>
        <stp>PCB</stp>
        <stp>BaseType=Index,Index=1</stp>
        <stp>Close</stp>
        <stp>W</stp>
        <stp/>
        <stp>all</stp>
        <stp/>
        <stp/>
        <stp/>
        <stp>T</stp>
        <tr r="G150" s="13"/>
      </tp>
      <tp>
        <v>0.4072959093323959</v>
        <stp/>
        <stp>StudyData</stp>
        <stp>S.PLD</stp>
        <stp>PCB</stp>
        <stp>BaseType=Index,Index=1</stp>
        <stp>Close</stp>
        <stp>M</stp>
        <stp/>
        <stp>all</stp>
        <stp/>
        <stp/>
        <stp/>
        <stp>T</stp>
        <tr r="F377" s="13"/>
      </tp>
      <tp>
        <v>0.41283141188343558</v>
        <stp/>
        <stp>StudyData</stp>
        <stp>S.BLK</stp>
        <stp>PCB</stp>
        <stp>BaseType=Index,Index=1</stp>
        <stp>Close</stp>
        <stp>M</stp>
        <stp/>
        <stp>all</stp>
        <stp/>
        <stp/>
        <stp/>
        <stp>T</stp>
        <tr r="F66" s="13"/>
      </tp>
      <tp>
        <v>-1.1868064118372319</v>
        <stp/>
        <stp>StudyData</stp>
        <stp>S.VLO</stp>
        <stp>PCB</stp>
        <stp>BaseType=Index,Index=1</stp>
        <stp>Close</stp>
        <stp>M</stp>
        <stp/>
        <stp>all</stp>
        <stp/>
        <stp/>
        <stp/>
        <stp>T</stp>
        <tr r="F472" s="13"/>
      </tp>
      <tp t="s">
        <v/>
        <stp/>
        <stp>StudyData</stp>
        <stp>S.DVN</stp>
        <stp>PCB</stp>
        <stp>BaseType=Index,Index=1</stp>
        <stp>Close</stp>
        <stp>W</stp>
        <stp/>
        <stp>all</stp>
        <stp/>
        <stp/>
        <stp/>
        <stp>T</stp>
        <tr r="G151" s="13"/>
      </tp>
      <tp>
        <v>-2.0596279163993727</v>
        <stp/>
        <stp>StudyData</stp>
        <stp>S.MLM</stp>
        <stp>PCB</stp>
        <stp>BaseType=Index,Index=1</stp>
        <stp>Close</stp>
        <stp>M</stp>
        <stp/>
        <stp>all</stp>
        <stp/>
        <stp/>
        <stp/>
        <stp>T</stp>
        <tr r="F313" s="13"/>
      </tp>
      <tp>
        <v>-1.270641218099938</v>
        <stp/>
        <stp>StudyData</stp>
        <stp>S.ALL</stp>
        <stp>PCB</stp>
        <stp>BaseType=Index,Index=1</stp>
        <stp>Close</stp>
        <stp>M</stp>
        <stp/>
        <stp>all</stp>
        <stp/>
        <stp/>
        <stp/>
        <stp>T</stp>
        <tr r="F24" s="13"/>
      </tp>
      <tp t="s">
        <v>Visa Inc.</v>
        <stp/>
        <stp>ContractData</stp>
        <stp>S.V</stp>
        <stp>LongDescription</stp>
        <stp/>
        <stp>T</stp>
        <tr r="B470" s="13"/>
      </tp>
      <tp t="s">
        <v>AT&amp;T Inc</v>
        <stp/>
        <stp>ContractData</stp>
        <stp>S.T</stp>
        <stp>LongDescription</stp>
        <stp/>
        <stp>T</stp>
        <tr r="B434" s="13"/>
      </tp>
      <tp t="s">
        <v>Realty Income Corp</v>
        <stp/>
        <stp>ContractData</stp>
        <stp>S.O</stp>
        <stp>LongDescription</stp>
        <stp/>
        <stp>T</stp>
        <tr r="B353" s="13"/>
      </tp>
      <tp t="s">
        <v>Loews Corporation</v>
        <stp/>
        <stp>ContractData</stp>
        <stp>S.L</stp>
        <stp>LongDescription</stp>
        <stp/>
        <stp>T</stp>
        <tr r="B279" s="13"/>
      </tp>
      <tp t="s">
        <v>Kellanova</v>
        <stp/>
        <stp>ContractData</stp>
        <stp>S.K</stp>
        <stp>LongDescription</stp>
        <stp/>
        <stp>T</stp>
        <tr r="B265" s="13"/>
      </tp>
      <tp t="s">
        <v>Jacobs Solutions Inc.</v>
        <stp/>
        <stp>ContractData</stp>
        <stp>S.J</stp>
        <stp>LongDescription</stp>
        <stp/>
        <stp>T</stp>
        <tr r="B257" s="13"/>
      </tp>
      <tp t="s">
        <v>Ford Motor Company</v>
        <stp/>
        <stp>ContractData</stp>
        <stp>S.F</stp>
        <stp>LongDescription</stp>
        <stp/>
        <stp>T</stp>
        <tr r="B181" s="13"/>
      </tp>
      <tp t="s">
        <v>Dominion Energy, Inc.</v>
        <stp/>
        <stp>ContractData</stp>
        <stp>S.D</stp>
        <stp>LongDescription</stp>
        <stp/>
        <stp>T</stp>
        <tr r="B128" s="13"/>
      </tp>
      <tp t="s">
        <v>Citigroup Inc</v>
        <stp/>
        <stp>ContractData</stp>
        <stp>S.C</stp>
        <stp>LongDescription</stp>
        <stp/>
        <stp>T</stp>
        <tr r="B75" s="13"/>
      </tp>
      <tp t="s">
        <v>Agilent Technologies</v>
        <stp/>
        <stp>ContractData</stp>
        <stp>S.A</stp>
        <stp>LongDescription</stp>
        <stp/>
        <stp>T</stp>
        <tr r="B2" s="13"/>
      </tp>
      <tp>
        <v>-0.47743055555555303</v>
        <stp/>
        <stp>StudyData</stp>
        <stp>S.KKR</stp>
        <stp>PCB</stp>
        <stp>BaseType=Index,Index=1</stp>
        <stp>Close</stp>
        <stp>M</stp>
        <stp/>
        <stp>all</stp>
        <stp/>
        <stp/>
        <stp/>
        <stp>T</stp>
        <tr r="F271" s="13"/>
      </tp>
      <tp t="s">
        <v/>
        <stp/>
        <stp>StudyData</stp>
        <stp>S.EQR</stp>
        <stp>PCB</stp>
        <stp>BaseType=Index,Index=1</stp>
        <stp>Close</stp>
        <stp>W</stp>
        <stp/>
        <stp>all</stp>
        <stp/>
        <stp/>
        <stp/>
        <stp>T</stp>
        <tr r="G168" s="13"/>
      </tp>
      <tp>
        <v>-0.60399159663864721</v>
        <stp/>
        <stp>StudyData</stp>
        <stp>S.BKR</stp>
        <stp>PCB</stp>
        <stp>BaseType=Index,Index=1</stp>
        <stp>Close</stp>
        <stp>M</stp>
        <stp/>
        <stp>all</stp>
        <stp/>
        <stp/>
        <stp/>
        <stp>T</stp>
        <tr r="F64" s="13"/>
        <tr r="F20" s="15"/>
      </tp>
      <tp>
        <v>52.38573581115017</v>
        <stp/>
        <stp>StudyData</stp>
        <stp>S.PGR</stp>
        <stp>PCB</stp>
        <stp>BaseType=Index,Index=1</stp>
        <stp>Close</stp>
        <stp>A</stp>
        <stp/>
        <stp>all</stp>
        <stp/>
        <stp/>
        <stp/>
        <stp>T</stp>
        <tr r="E373" s="13"/>
      </tp>
      <tp>
        <v>0.2989942919271526</v>
        <stp/>
        <stp>StudyData</stp>
        <stp>S.LKQ</stp>
        <stp>PCB</stp>
        <stp>BaseType=Index,Index=1</stp>
        <stp>Close</stp>
        <stp>M</stp>
        <stp/>
        <stp>all</stp>
        <stp/>
        <stp/>
        <stp/>
        <stp>T</stp>
        <tr r="F285" s="13"/>
      </tp>
      <tp t="s">
        <v/>
        <stp/>
        <stp>StudyData</stp>
        <stp>S.IQV</stp>
        <stp>PCB</stp>
        <stp>BaseType=Index,Index=1</stp>
        <stp>Close</stp>
        <stp>W</stp>
        <stp/>
        <stp>all</stp>
        <stp/>
        <stp/>
        <stp/>
        <stp>T</stp>
        <tr r="G250" s="13"/>
      </tp>
      <tp t="s">
        <v/>
        <stp/>
        <stp>StudyData</stp>
        <stp>S.EQT</stp>
        <stp>PCB</stp>
        <stp>BaseType=Index,Index=1</stp>
        <stp>Close</stp>
        <stp>W</stp>
        <stp/>
        <stp>all</stp>
        <stp/>
        <stp/>
        <stp/>
        <stp>T</stp>
        <tr r="G169" s="13"/>
      </tp>
      <tp>
        <v>5.9120909984552634</v>
        <stp/>
        <stp>StudyData</stp>
        <stp>S.TGT</stp>
        <stp>PCB</stp>
        <stp>BaseType=Index,Index=1</stp>
        <stp>Close</stp>
        <stp>A</stp>
        <stp/>
        <stp>all</stp>
        <stp/>
        <stp/>
        <stp/>
        <stp>T</stp>
        <tr r="E443" s="13"/>
      </tp>
      <tp>
        <v>12.626921961125614</v>
        <stp/>
        <stp>StudyData</stp>
        <stp>S.DGX</stp>
        <stp>PCB</stp>
        <stp>BaseType=Index,Index=1</stp>
        <stp>Close</stp>
        <stp>A</stp>
        <stp/>
        <stp>all</stp>
        <stp/>
        <stp/>
        <stp/>
        <stp>T</stp>
        <tr r="E137" s="13"/>
      </tp>
      <tp>
        <v>0.65184049079755257</v>
        <stp/>
        <stp>StudyData</stp>
        <stp>S.MKC</stp>
        <stp>PCB</stp>
        <stp>BaseType=Index,Index=1</stp>
        <stp>Close</stp>
        <stp>M</stp>
        <stp/>
        <stp>all</stp>
        <stp/>
        <stp/>
        <stp/>
        <stp>T</stp>
        <tr r="F311" s="13"/>
      </tp>
      <tp>
        <v>0.45863545033633762</v>
        <stp/>
        <stp>StudyData</stp>
        <stp>S.PKG</stp>
        <stp>PCB</stp>
        <stp>BaseType=Index,Index=1</stp>
        <stp>Close</stp>
        <stp>M</stp>
        <stp/>
        <stp>all</stp>
        <stp/>
        <stp/>
        <stp/>
        <stp>T</stp>
        <tr r="F376" s="13"/>
      </tp>
      <tp>
        <v>-3.6333608587943811</v>
        <stp/>
        <stp>StudyData</stp>
        <stp>S.OKE</stp>
        <stp>PCB</stp>
        <stp>BaseType=Index,Index=1</stp>
        <stp>Close</stp>
        <stp>M</stp>
        <stp/>
        <stp>all</stp>
        <stp/>
        <stp/>
        <stp/>
        <stp>T</stp>
        <tr r="F355" s="13"/>
      </tp>
      <tp>
        <v>1.2057565149747269</v>
        <stp/>
        <stp>StudyData</stp>
        <stp>S.NKE</stp>
        <stp>PCB</stp>
        <stp>BaseType=Index,Index=1</stp>
        <stp>Close</stp>
        <stp>M</stp>
        <stp/>
        <stp>all</stp>
        <stp/>
        <stp/>
        <stp/>
        <stp>T</stp>
        <tr r="F340" s="13"/>
      </tp>
      <tp>
        <v>-18.509400179051021</v>
        <stp/>
        <stp>StudyData</stp>
        <stp>S.MGM</stp>
        <stp>PCB</stp>
        <stp>BaseType=Index,Index=1</stp>
        <stp>Close</stp>
        <stp>A</stp>
        <stp/>
        <stp>all</stp>
        <stp/>
        <stp/>
        <stp/>
        <stp>T</stp>
        <tr r="E309" s="13"/>
      </tp>
      <tp>
        <v>-39.554455445544555</v>
        <stp/>
        <stp>StudyData</stp>
        <stp>S.GFS</stp>
        <stp>PCB</stp>
        <stp>BaseType=Index,Index=1</stp>
        <stp>Close</stp>
        <stp>A</stp>
        <stp/>
        <stp>all</stp>
        <stp/>
        <stp/>
        <stp/>
        <stp>T</stp>
        <tr r="E49" s="15"/>
      </tp>
      <tp>
        <v>34.608540925266908</v>
        <stp/>
        <stp>StudyData</stp>
        <stp>S.DFS</stp>
        <stp>PCB</stp>
        <stp>BaseType=Index,Index=1</stp>
        <stp>Close</stp>
        <stp>A</stp>
        <stp/>
        <stp>all</stp>
        <stp/>
        <stp/>
        <stp/>
        <stp>T</stp>
        <tr r="E135" s="13"/>
      </tp>
      <tp t="s">
        <v/>
        <stp/>
        <stp>StudyData</stp>
        <stp>S.UPS</stp>
        <stp>PCB</stp>
        <stp>BaseType=Index,Index=1</stp>
        <stp>Close</stp>
        <stp>W</stp>
        <stp/>
        <stp>all</stp>
        <stp/>
        <stp/>
        <stp/>
        <stp>T</stp>
        <tr r="G467" s="13"/>
      </tp>
      <tp t="s">
        <v/>
        <stp/>
        <stp>StudyData</stp>
        <stp>S.TPR</stp>
        <stp>PCB</stp>
        <stp>BaseType=Index,Index=1</stp>
        <stp>Close</stp>
        <stp>W</stp>
        <stp/>
        <stp>all</stp>
        <stp/>
        <stp/>
        <stp/>
        <stp>T</stp>
        <tr r="G447" s="13"/>
      </tp>
      <tp t="s">
        <v/>
        <stp/>
        <stp>StudyData</stp>
        <stp>S.HPQ</stp>
        <stp>PCB</stp>
        <stp>BaseType=Index,Index=1</stp>
        <stp>Close</stp>
        <stp>W</stp>
        <stp/>
        <stp>all</stp>
        <stp/>
        <stp/>
        <stp/>
        <stp>T</stp>
        <tr r="G231" s="13"/>
      </tp>
      <tp t="s">
        <v/>
        <stp/>
        <stp>StudyData</stp>
        <stp>S.CPT</stp>
        <stp>PCB</stp>
        <stp>BaseType=Index,Index=1</stp>
        <stp>Close</stp>
        <stp>W</stp>
        <stp/>
        <stp>all</stp>
        <stp/>
        <stp/>
        <stp/>
        <stp>T</stp>
        <tr r="G113" s="13"/>
      </tp>
      <tp t="s">
        <v/>
        <stp/>
        <stp>StudyData</stp>
        <stp>S.DPZ</stp>
        <stp>PCB</stp>
        <stp>BaseType=Index,Index=1</stp>
        <stp>Close</stp>
        <stp>W</stp>
        <stp/>
        <stp>all</stp>
        <stp/>
        <stp/>
        <stp/>
        <stp>T</stp>
        <tr r="G146" s="13"/>
      </tp>
      <tp>
        <v>6.9149581463059544</v>
        <stp/>
        <stp>StudyData</stp>
        <stp>S.EFX</stp>
        <stp>PCB</stp>
        <stp>BaseType=Index,Index=1</stp>
        <stp>Close</stp>
        <stp>A</stp>
        <stp/>
        <stp>all</stp>
        <stp/>
        <stp/>
        <stp/>
        <stp>T</stp>
        <tr r="E157" s="13"/>
        <tr r="E48" s="16"/>
      </tp>
      <tp>
        <v>-15.292371861714924</v>
        <stp/>
        <stp>StudyData</stp>
        <stp>S.TFX</stp>
        <stp>PCB</stp>
        <stp>BaseType=Index,Index=1</stp>
        <stp>Close</stp>
        <stp>A</stp>
        <stp/>
        <stp>all</stp>
        <stp/>
        <stp/>
        <stp/>
        <stp>T</stp>
        <tr r="E442" s="13"/>
      </tp>
      <tp>
        <v>-0.56622135716181599</v>
        <stp/>
        <stp>StudyData</stp>
        <stp>S.TJX</stp>
        <stp>PCB</stp>
        <stp>BaseType=Index,Index=1</stp>
        <stp>Close</stp>
        <stp>M</stp>
        <stp/>
        <stp>all</stp>
        <stp/>
        <stp/>
        <stp/>
        <stp>T</stp>
        <tr r="F444" s="13"/>
      </tp>
      <tp t="s">
        <v/>
        <stp/>
        <stp>StudyData</stp>
        <stp>S.MPC</stp>
        <stp>PCB</stp>
        <stp>BaseType=Index,Index=1</stp>
        <stp>Close</stp>
        <stp>W</stp>
        <stp/>
        <stp>all</stp>
        <stp/>
        <stp/>
        <stp/>
        <stp>T</stp>
        <tr r="G320" s="13"/>
      </tp>
      <tp t="s">
        <v/>
        <stp/>
        <stp>StudyData</stp>
        <stp>S.GPC</stp>
        <stp>PCB</stp>
        <stp>BaseType=Index,Index=1</stp>
        <stp>Close</stp>
        <stp>W</stp>
        <stp/>
        <stp>all</stp>
        <stp/>
        <stp/>
        <stp/>
        <stp>T</stp>
        <tr r="G214" s="13"/>
      </tp>
      <tp>
        <v>31.40999593661115</v>
        <stp/>
        <stp>StudyData</stp>
        <stp>S.WFC</stp>
        <stp>PCB</stp>
        <stp>BaseType=Index,Index=1</stp>
        <stp>Close</stp>
        <stp>A</stp>
        <stp/>
        <stp>all</stp>
        <stp/>
        <stp/>
        <stp/>
        <stp>T</stp>
        <tr r="E489" s="13"/>
      </tp>
      <tp>
        <v>15.980498374864569</v>
        <stp/>
        <stp>StudyData</stp>
        <stp>S.TFC</stp>
        <stp>PCB</stp>
        <stp>BaseType=Index,Index=1</stp>
        <stp>Close</stp>
        <stp>A</stp>
        <stp/>
        <stp>all</stp>
        <stp/>
        <stp/>
        <stp/>
        <stp>T</stp>
        <tr r="E441" s="13"/>
      </tp>
      <tp t="s">
        <v/>
        <stp/>
        <stp>StudyData</stp>
        <stp>S.CPB</stp>
        <stp>PCB</stp>
        <stp>BaseType=Index,Index=1</stp>
        <stp>Close</stp>
        <stp>W</stp>
        <stp/>
        <stp>all</stp>
        <stp/>
        <stp/>
        <stp/>
        <stp>T</stp>
        <tr r="G111" s="13"/>
      </tp>
      <tp>
        <v>-23.660245183887909</v>
        <stp/>
        <stp>StudyData</stp>
        <stp>S.BFB</stp>
        <stp>PCB</stp>
        <stp>BaseType=Index,Index=1</stp>
        <stp>Close</stp>
        <stp>A</stp>
        <stp/>
        <stp>all</stp>
        <stp/>
        <stp/>
        <stp/>
        <stp>T</stp>
        <tr r="E59" s="13"/>
      </tp>
      <tp t="s">
        <v/>
        <stp/>
        <stp>StudyData</stp>
        <stp>S.APA</stp>
        <stp>PCB</stp>
        <stp>BaseType=Index,Index=1</stp>
        <stp>Close</stp>
        <stp>W</stp>
        <stp/>
        <stp>all</stp>
        <stp/>
        <stp/>
        <stp/>
        <stp>T</stp>
        <tr r="G39" s="13"/>
      </tp>
      <tp t="s">
        <v/>
        <stp/>
        <stp>StudyData</stp>
        <stp>S.IPG</stp>
        <stp>PCB</stp>
        <stp>BaseType=Index,Index=1</stp>
        <stp>Close</stp>
        <stp>W</stp>
        <stp/>
        <stp>all</stp>
        <stp/>
        <stp/>
        <stp/>
        <stp>T</stp>
        <tr r="G249" s="13"/>
      </tp>
      <tp>
        <v>26.191913095956547</v>
        <stp/>
        <stp>StudyData</stp>
        <stp>S.CFG</stp>
        <stp>PCB</stp>
        <stp>BaseType=Index,Index=1</stp>
        <stp>Close</stp>
        <stp>A</stp>
        <stp/>
        <stp>all</stp>
        <stp/>
        <stp/>
        <stp/>
        <stp>T</stp>
        <tr r="E90" s="13"/>
      </tp>
      <tp>
        <v>-0.28449502133711047</v>
        <stp/>
        <stp>StudyData</stp>
        <stp>S.AJG</stp>
        <stp>PCB</stp>
        <stp>BaseType=Index,Index=1</stp>
        <stp>Close</stp>
        <stp>M</stp>
        <stp/>
        <stp>all</stp>
        <stp/>
        <stp/>
        <stp/>
        <stp>T</stp>
        <tr r="F20" s="13"/>
      </tp>
      <tp t="s">
        <v/>
        <stp/>
        <stp>StudyData</stp>
        <stp>S.SPG</stp>
        <stp>PCB</stp>
        <stp>BaseType=Index,Index=1</stp>
        <stp>Close</stp>
        <stp>W</stp>
        <stp/>
        <stp>all</stp>
        <stp/>
        <stp/>
        <stp/>
        <stp>T</stp>
        <tr r="G420" s="13"/>
      </tp>
      <tp>
        <v>4.4616753527392969</v>
        <stp/>
        <stp>StudyData</stp>
        <stp>S.PFG</stp>
        <stp>PCB</stp>
        <stp>BaseType=Index,Index=1</stp>
        <stp>Close</stp>
        <stp>A</stp>
        <stp/>
        <stp>all</stp>
        <stp/>
        <stp/>
        <stp/>
        <stp>T</stp>
        <tr r="E371" s="13"/>
      </tp>
      <tp t="s">
        <v/>
        <stp/>
        <stp>StudyData</stp>
        <stp>S.PPG</stp>
        <stp>PCB</stp>
        <stp>BaseType=Index,Index=1</stp>
        <stp>Close</stp>
        <stp>W</stp>
        <stp/>
        <stp>all</stp>
        <stp/>
        <stp/>
        <stp/>
        <stp>T</stp>
        <tr r="G385" s="13"/>
      </tp>
      <tp>
        <v>22.181054711621599</v>
        <stp/>
        <stp>StudyData</stp>
        <stp>S.IFF</stp>
        <stp>PCB</stp>
        <stp>BaseType=Index,Index=1</stp>
        <stp>Close</stp>
        <stp>A</stp>
        <stp/>
        <stp>all</stp>
        <stp/>
        <stp/>
        <stp/>
        <stp>T</stp>
        <tr r="E243" s="13"/>
      </tp>
      <tp>
        <v>-2.6514640399406337</v>
        <stp/>
        <stp>StudyData</stp>
        <stp>S.RJF</stp>
        <stp>PCB</stp>
        <stp>BaseType=Index,Index=1</stp>
        <stp>Close</stp>
        <stp>M</stp>
        <stp/>
        <stp>all</stp>
        <stp/>
        <stp/>
        <stp/>
        <stp>T</stp>
        <tr r="F399" s="13"/>
      </tp>
      <tp t="s">
        <v/>
        <stp/>
        <stp>StudyData</stp>
        <stp>S.HPE</stp>
        <stp>PCB</stp>
        <stp>BaseType=Index,Index=1</stp>
        <stp>Close</stp>
        <stp>W</stp>
        <stp/>
        <stp>all</stp>
        <stp/>
        <stp/>
        <stp/>
        <stp>T</stp>
        <tr r="G230" s="13"/>
      </tp>
      <tp>
        <v>-2.4313997915943011</v>
        <stp/>
        <stp>StudyData</stp>
        <stp>S.PFE</stp>
        <stp>PCB</stp>
        <stp>BaseType=Index,Index=1</stp>
        <stp>Close</stp>
        <stp>A</stp>
        <stp/>
        <stp>all</stp>
        <stp/>
        <stp/>
        <stp/>
        <stp>T</stp>
        <tr r="E370" s="13"/>
      </tp>
      <tp t="s">
        <v/>
        <stp/>
        <stp>StudyData</stp>
        <stp>S.APD</stp>
        <stp>PCB</stp>
        <stp>BaseType=Index,Index=1</stp>
        <stp>Close</stp>
        <stp>W</stp>
        <stp/>
        <stp>all</stp>
        <stp/>
        <stp/>
        <stp/>
        <stp>T</stp>
        <tr r="G40" s="13"/>
      </tp>
      <tp t="s">
        <v/>
        <stp/>
        <stp>StudyData</stp>
        <stp>S.APH</stp>
        <stp>PCB</stp>
        <stp>BaseType=Index,Index=1</stp>
        <stp>Close</stp>
        <stp>W</stp>
        <stp/>
        <stp>all</stp>
        <stp/>
        <stp/>
        <stp/>
        <stp>T</stp>
        <tr r="G41" s="13"/>
      </tp>
      <tp t="s">
        <v/>
        <stp/>
        <stp>StudyData</stp>
        <stp>S.GPN</stp>
        <stp>PCB</stp>
        <stp>BaseType=Index,Index=1</stp>
        <stp>Close</stp>
        <stp>W</stp>
        <stp/>
        <stp>all</stp>
        <stp/>
        <stp/>
        <stp/>
        <stp>T</stp>
        <tr r="G215" s="13"/>
      </tp>
      <tp t="s">
        <v/>
        <stp/>
        <stp>StudyData</stp>
        <stp>S.JPM</stp>
        <stp>PCB</stp>
        <stp>BaseType=Index,Index=1</stp>
        <stp>Close</stp>
        <stp>W</stp>
        <stp/>
        <stp>all</stp>
        <stp/>
        <stp/>
        <stp/>
        <stp>T</stp>
        <tr r="G264" s="13"/>
      </tp>
      <tp>
        <v>-0.5197779931283617</v>
        <stp/>
        <stp>StudyData</stp>
        <stp>S.SJM</stp>
        <stp>PCB</stp>
        <stp>BaseType=Index,Index=1</stp>
        <stp>Close</stp>
        <stp>M</stp>
        <stp/>
        <stp>all</stp>
        <stp/>
        <stp/>
        <stp/>
        <stp>T</stp>
        <tr r="F413" s="13"/>
      </tp>
      <tp>
        <v>26.921212121212132</v>
        <stp/>
        <stp>StudyData</stp>
        <stp>S.AFL</stp>
        <stp>PCB</stp>
        <stp>BaseType=Index,Index=1</stp>
        <stp>Close</stp>
        <stp>A</stp>
        <stp/>
        <stp>all</stp>
        <stp/>
        <stp/>
        <stp/>
        <stp>T</stp>
        <tr r="E17" s="13"/>
      </tp>
      <tp t="s">
        <v/>
        <stp/>
        <stp>StudyData</stp>
        <stp>S.PPL</stp>
        <stp>PCB</stp>
        <stp>BaseType=Index,Index=1</stp>
        <stp>Close</stp>
        <stp>W</stp>
        <stp/>
        <stp>all</stp>
        <stp/>
        <stp/>
        <stp/>
        <stp>T</stp>
        <tr r="G386" s="13"/>
      </tp>
      <tp>
        <v>-4.4464483906770234</v>
        <stp/>
        <stp>StudyData</stp>
        <stp>S.HES</stp>
        <stp>PCB</stp>
        <stp>BaseType=Index,Index=1</stp>
        <stp>Close</stp>
        <stp>A</stp>
        <stp/>
        <stp>all</stp>
        <stp/>
        <stp/>
        <stp/>
        <stp>T</stp>
        <tr r="E224" s="13"/>
      </tp>
      <tp>
        <v>0.32343428403410596</v>
        <stp/>
        <stp>StudyData</stp>
        <stp>S.GIS</stp>
        <stp>PCB</stp>
        <stp>BaseType=Index,Index=1</stp>
        <stp>Close</stp>
        <stp>M</stp>
        <stp/>
        <stp>all</stp>
        <stp/>
        <stp/>
        <stp/>
        <stp>T</stp>
        <tr r="F207" s="13"/>
      </tp>
      <tp>
        <v>-0.70210631895686548</v>
        <stp/>
        <stp>StudyData</stp>
        <stp>S.FIS</stp>
        <stp>PCB</stp>
        <stp>BaseType=Index,Index=1</stp>
        <stp>Close</stp>
        <stp>M</stp>
        <stp/>
        <stp>all</stp>
        <stp/>
        <stp/>
        <stp/>
        <stp>T</stp>
        <tr r="F191" s="13"/>
      </tp>
      <tp t="s">
        <v/>
        <stp/>
        <stp>StudyData</stp>
        <stp>S.ESS</stp>
        <stp>PCB</stp>
        <stp>BaseType=Index,Index=1</stp>
        <stp>Close</stp>
        <stp>W</stp>
        <stp/>
        <stp>all</stp>
        <stp/>
        <stp/>
        <stp/>
        <stp>T</stp>
        <tr r="G172" s="13"/>
      </tp>
      <tp>
        <v>-0.40540540540540604</v>
        <stp/>
        <stp>StudyData</stp>
        <stp>S.DIS</stp>
        <stp>PCB</stp>
        <stp>BaseType=Index,Index=1</stp>
        <stp>Close</stp>
        <stp>M</stp>
        <stp/>
        <stp>all</stp>
        <stp/>
        <stp/>
        <stp/>
        <stp>T</stp>
        <tr r="F140" s="13"/>
      </tp>
      <tp>
        <v>-23.584415584415581</v>
        <stp/>
        <stp>StudyData</stp>
        <stp>S.AES</stp>
        <stp>PCB</stp>
        <stp>BaseType=Index,Index=1</stp>
        <stp>Close</stp>
        <stp>A</stp>
        <stp/>
        <stp>all</stp>
        <stp/>
        <stp/>
        <stp/>
        <stp>T</stp>
        <tr r="E16" s="13"/>
      </tp>
      <tp>
        <v>-1.8706229266494536</v>
        <stp/>
        <stp>StudyData</stp>
        <stp>S.TER</stp>
        <stp>PCB</stp>
        <stp>BaseType=Index,Index=1</stp>
        <stp>Close</stp>
        <stp>A</stp>
        <stp/>
        <stp>all</stp>
        <stp/>
        <stp/>
        <stp/>
        <stp>T</stp>
        <tr r="E440" s="13"/>
      </tp>
      <tp>
        <v>19.736518098990398</v>
        <stp/>
        <stp>StudyData</stp>
        <stp>S.AEP</stp>
        <stp>PCB</stp>
        <stp>BaseType=Index,Index=1</stp>
        <stp>Close</stp>
        <stp>A</stp>
        <stp/>
        <stp>all</stp>
        <stp/>
        <stp/>
        <stp/>
        <stp>T</stp>
        <tr r="E15" s="13"/>
        <tr r="E8" s="15"/>
      </tp>
      <tp>
        <v>-2.5023551577955723</v>
        <stp/>
        <stp>StudyData</stp>
        <stp>S.PEP</stp>
        <stp>PCB</stp>
        <stp>BaseType=Index,Index=1</stp>
        <stp>Close</stp>
        <stp>A</stp>
        <stp/>
        <stp>all</stp>
        <stp/>
        <stp/>
        <stp/>
        <stp>T</stp>
        <tr r="E83" s="15"/>
        <tr r="E369" s="13"/>
      </tp>
      <tp>
        <v>301.09000000000003</v>
        <stp/>
        <stp>StudyData</stp>
        <stp>S.GEV</stp>
        <stp>PCB</stp>
        <stp>BaseType=Index,Index=1</stp>
        <stp>Close</stp>
        <stp>A</stp>
        <stp/>
        <stp>all</stp>
        <stp/>
        <stp/>
        <stp/>
        <stp>T</stp>
        <tr r="E205" s="13"/>
        <tr r="E16" s="16"/>
      </tp>
      <tp>
        <v>18.599727808861353</v>
        <stp/>
        <stp>StudyData</stp>
        <stp>S.MET</stp>
        <stp>PCB</stp>
        <stp>BaseType=Index,Index=1</stp>
        <stp>Close</stp>
        <stp>A</stp>
        <stp/>
        <stp>all</stp>
        <stp/>
        <stp/>
        <stp/>
        <stp>T</stp>
        <tr r="E307" s="13"/>
      </tp>
      <tp t="s">
        <v/>
        <stp/>
        <stp>StudyData</stp>
        <stp>S.HST</stp>
        <stp>PCB</stp>
        <stp>BaseType=Index,Index=1</stp>
        <stp>Close</stp>
        <stp>W</stp>
        <stp/>
        <stp>all</stp>
        <stp/>
        <stp/>
        <stp/>
        <stp>T</stp>
        <tr r="G234" s="13"/>
      </tp>
      <tp t="s">
        <v/>
        <stp/>
        <stp>StudyData</stp>
        <stp>S.WST</stp>
        <stp>PCB</stp>
        <stp>BaseType=Index,Index=1</stp>
        <stp>Close</stp>
        <stp>W</stp>
        <stp/>
        <stp>all</stp>
        <stp/>
        <stp/>
        <stp/>
        <stp>T</stp>
        <tr r="G494" s="13"/>
      </tp>
      <tp t="s">
        <v/>
        <stp/>
        <stp>StudyData</stp>
        <stp>S.VST</stp>
        <stp>PCB</stp>
        <stp>BaseType=Index,Index=1</stp>
        <stp>Close</stp>
        <stp>W</stp>
        <stp/>
        <stp>all</stp>
        <stp/>
        <stp/>
        <stp/>
        <stp>T</stp>
        <tr r="G478" s="13"/>
      </tp>
      <tp>
        <v>3.129890453832751E-2</v>
        <stp/>
        <stp>StudyData</stp>
        <stp>S.AIZ</stp>
        <stp>PCB</stp>
        <stp>BaseType=Index,Index=1</stp>
        <stp>Close</stp>
        <stp>M</stp>
        <stp/>
        <stp>all</stp>
        <stp/>
        <stp/>
        <stp/>
        <stp>T</stp>
        <tr r="F19" s="13"/>
      </tp>
      <tp>
        <v>19.375000000000007</v>
        <stp/>
        <stp>StudyData</stp>
        <stp>S.KEY</stp>
        <stp>PCB</stp>
        <stp>BaseType=Index,Index=1</stp>
        <stp>Close</stp>
        <stp>A</stp>
        <stp/>
        <stp>all</stp>
        <stp/>
        <stp/>
        <stp/>
        <stp>T</stp>
        <tr r="E267" s="13"/>
      </tp>
      <tp t="s">
        <v/>
        <stp/>
        <stp>StudyData</stp>
        <stp>S.HSY</stp>
        <stp>PCB</stp>
        <stp>BaseType=Index,Index=1</stp>
        <stp>Close</stp>
        <stp>W</stp>
        <stp/>
        <stp>all</stp>
        <stp/>
        <stp/>
        <stp/>
        <stp>T</stp>
        <tr r="G235" s="13"/>
      </tp>
      <tp>
        <v>-0.48823177191285627</v>
        <stp/>
        <stp>StudyData</stp>
        <stp>S.IEX</stp>
        <stp>PCB</stp>
        <stp>BaseType=Index,Index=1</stp>
        <stp>Close</stp>
        <stp>A</stp>
        <stp/>
        <stp>all</stp>
        <stp/>
        <stp/>
        <stp/>
        <stp>T</stp>
        <tr r="E242" s="13"/>
        <tr r="E66" s="16"/>
      </tp>
      <tp>
        <v>-1.5412621359223424</v>
        <stp/>
        <stp>StudyData</stp>
        <stp>S.EIX</stp>
        <stp>PCB</stp>
        <stp>BaseType=Index,Index=1</stp>
        <stp>Close</stp>
        <stp>M</stp>
        <stp/>
        <stp>all</stp>
        <stp/>
        <stp/>
        <stp/>
        <stp>T</stp>
        <tr r="F159" s="13"/>
      </tp>
      <tp t="s">
        <v/>
        <stp/>
        <stp>StudyData</stp>
        <stp>S.CSX</stp>
        <stp>PCB</stp>
        <stp>BaseType=Index,Index=1</stp>
        <stp>Close</stp>
        <stp>W</stp>
        <stp/>
        <stp>all</stp>
        <stp/>
        <stp/>
        <stp/>
        <stp>T</stp>
        <tr r="G37" s="15"/>
        <tr r="G119" s="13"/>
      </tp>
      <tp t="s">
        <v/>
        <stp/>
        <stp>StudyData</stp>
        <stp>S.BSX</stp>
        <stp>PCB</stp>
        <stp>BaseType=Index,Index=1</stp>
        <stp>Close</stp>
        <stp>W</stp>
        <stp/>
        <stp>all</stp>
        <stp/>
        <stp/>
        <stp/>
        <stp>T</stp>
        <tr r="G71" s="13"/>
      </tp>
      <tp t="s">
        <v/>
        <stp/>
        <stp>StudyData</stp>
        <stp>S.PSX</stp>
        <stp>PCB</stp>
        <stp>BaseType=Index,Index=1</stp>
        <stp>Close</stp>
        <stp>W</stp>
        <stp/>
        <stp>all</stp>
        <stp/>
        <stp/>
        <stp/>
        <stp>T</stp>
        <tr r="G389" s="13"/>
      </tp>
      <tp t="s">
        <v/>
        <stp/>
        <stp>StudyData</stp>
        <stp>S.NSC</stp>
        <stp>PCB</stp>
        <stp>BaseType=Index,Index=1</stp>
        <stp>Close</stp>
        <stp>W</stp>
        <stp/>
        <stp>all</stp>
        <stp/>
        <stp/>
        <stp/>
        <stp>T</stp>
        <tr r="G344" s="13"/>
      </tp>
      <tp>
        <v>13.544018058690751</v>
        <stp/>
        <stp>StudyData</stp>
        <stp>S.WEC</stp>
        <stp>PCB</stp>
        <stp>BaseType=Index,Index=1</stp>
        <stp>Close</stp>
        <stp>A</stp>
        <stp/>
        <stp>all</stp>
        <stp/>
        <stp/>
        <stp/>
        <stp>T</stp>
        <tr r="E487" s="13"/>
      </tp>
      <tp t="s">
        <v/>
        <stp/>
        <stp>StudyData</stp>
        <stp>S.USB</stp>
        <stp>PCB</stp>
        <stp>BaseType=Index,Index=1</stp>
        <stp>Close</stp>
        <stp>W</stp>
        <stp/>
        <stp>all</stp>
        <stp/>
        <stp/>
        <stp/>
        <stp>T</stp>
        <tr r="G469" s="13"/>
      </tp>
      <tp t="s">
        <v/>
        <stp/>
        <stp>StudyData</stp>
        <stp>S.PSA</stp>
        <stp>PCB</stp>
        <stp>BaseType=Index,Index=1</stp>
        <stp>Close</stp>
        <stp>W</stp>
        <stp/>
        <stp>all</stp>
        <stp/>
        <stp/>
        <stp/>
        <stp>T</stp>
        <tr r="G388" s="13"/>
      </tp>
      <tp>
        <v>-0.31691416153567031</v>
        <stp/>
        <stp>StudyData</stp>
        <stp>S.HIG</stp>
        <stp>PCB</stp>
        <stp>BaseType=Index,Index=1</stp>
        <stp>Close</stp>
        <stp>M</stp>
        <stp/>
        <stp>all</stp>
        <stp/>
        <stp/>
        <stp/>
        <stp>T</stp>
        <tr r="F225" s="13"/>
      </tp>
      <tp>
        <v>120.80588587560958</v>
        <stp/>
        <stp>StudyData</stp>
        <stp>S.CEG</stp>
        <stp>PCB</stp>
        <stp>BaseType=Index,Index=1</stp>
        <stp>Close</stp>
        <stp>A</stp>
        <stp/>
        <stp>all</stp>
        <stp/>
        <stp/>
        <stp/>
        <stp>T</stp>
        <tr r="E32" s="15"/>
        <tr r="E88" s="13"/>
      </tp>
      <tp>
        <v>-0.21085925144965287</v>
        <stp/>
        <stp>StudyData</stp>
        <stp>S.AIG</stp>
        <stp>PCB</stp>
        <stp>BaseType=Index,Index=1</stp>
        <stp>Close</stp>
        <stp>M</stp>
        <stp/>
        <stp>all</stp>
        <stp/>
        <stp/>
        <stp/>
        <stp>T</stp>
        <tr r="F18" s="13"/>
      </tp>
      <tp>
        <v>6.5970149253731369</v>
        <stp/>
        <stp>StudyData</stp>
        <stp>S.REG</stp>
        <stp>PCB</stp>
        <stp>BaseType=Index,Index=1</stp>
        <stp>Close</stp>
        <stp>A</stp>
        <stp/>
        <stp>all</stp>
        <stp/>
        <stp/>
        <stp/>
        <stp>T</stp>
        <tr r="E396" s="13"/>
      </tp>
      <tp t="s">
        <v/>
        <stp/>
        <stp>StudyData</stp>
        <stp>S.RSG</stp>
        <stp>PCB</stp>
        <stp>BaseType=Index,Index=1</stp>
        <stp>Close</stp>
        <stp>W</stp>
        <stp/>
        <stp>all</stp>
        <stp/>
        <stp/>
        <stp/>
        <stp>T</stp>
        <tr r="G406" s="13"/>
      </tp>
      <tp>
        <v>42.780049059689297</v>
        <stp/>
        <stp>StudyData</stp>
        <stp>S.PEG</stp>
        <stp>PCB</stp>
        <stp>BaseType=Index,Index=1</stp>
        <stp>Close</stp>
        <stp>A</stp>
        <stp/>
        <stp>all</stp>
        <stp/>
        <stp/>
        <stp/>
        <stp>T</stp>
        <tr r="E368" s="13"/>
      </tp>
      <tp>
        <v>27.346065195917035</v>
        <stp/>
        <stp>StudyData</stp>
        <stp>S.NEE</stp>
        <stp>PCB</stp>
        <stp>BaseType=Index,Index=1</stp>
        <stp>Close</stp>
        <stp>A</stp>
        <stp/>
        <stp>all</stp>
        <stp/>
        <stp/>
        <stp/>
        <stp>T</stp>
        <tr r="E336" s="13"/>
      </tp>
      <tp>
        <v>18.717168924523076</v>
        <stp/>
        <stp>StudyData</stp>
        <stp>S.AEE</stp>
        <stp>PCB</stp>
        <stp>BaseType=Index,Index=1</stp>
        <stp>Close</stp>
        <stp>A</stp>
        <stp/>
        <stp>all</stp>
        <stp/>
        <stp/>
        <stp/>
        <stp>T</stp>
        <tr r="E14" s="13"/>
      </tp>
      <tp t="s">
        <v/>
        <stp/>
        <stp>StudyData</stp>
        <stp>S.MSI</stp>
        <stp>PCB</stp>
        <stp>BaseType=Index,Index=1</stp>
        <stp>Close</stp>
        <stp>W</stp>
        <stp/>
        <stp>all</stp>
        <stp/>
        <stp/>
        <stp/>
        <stp>T</stp>
        <tr r="G328" s="13"/>
      </tp>
      <tp>
        <v>2.3086072664359762</v>
        <stp/>
        <stp>StudyData</stp>
        <stp>S.HII</stp>
        <stp>PCB</stp>
        <stp>BaseType=Index,Index=1</stp>
        <stp>Close</stp>
        <stp>M</stp>
        <stp/>
        <stp>all</stp>
        <stp/>
        <stp/>
        <stp/>
        <stp>T</stp>
        <tr r="F226" s="13"/>
      </tp>
      <tp>
        <v>13.835212023617823</v>
        <stp/>
        <stp>StudyData</stp>
        <stp>S.LEN</stp>
        <stp>PCB</stp>
        <stp>BaseType=Index,Index=1</stp>
        <stp>Close</stp>
        <stp>A</stp>
        <stp/>
        <stp>all</stp>
        <stp/>
        <stp/>
        <stp/>
        <stp>T</stp>
        <tr r="E281" s="13"/>
      </tp>
      <tp>
        <v>0.254302312835683</v>
        <stp/>
        <stp>StudyData</stp>
        <stp>S.LIN</stp>
        <stp>PCB</stp>
        <stp>BaseType=Index,Index=1</stp>
        <stp>Close</stp>
        <stp>M</stp>
        <stp/>
        <stp>all</stp>
        <stp/>
        <stp/>
        <stp/>
        <stp>T</stp>
        <tr r="F284" s="13"/>
        <tr r="F59" s="15"/>
      </tp>
      <tp>
        <v>23.882559158632777</v>
        <stp/>
        <stp>StudyData</stp>
        <stp>S.GEN</stp>
        <stp>PCB</stp>
        <stp>BaseType=Index,Index=1</stp>
        <stp>Close</stp>
        <stp>A</stp>
        <stp/>
        <stp>all</stp>
        <stp/>
        <stp/>
        <stp/>
        <stp>T</stp>
        <tr r="E204" s="13"/>
      </tp>
      <tp>
        <v>-30.043638804968108</v>
        <stp/>
        <stp>StudyData</stp>
        <stp>S.BEN</stp>
        <stp>PCB</stp>
        <stp>BaseType=Index,Index=1</stp>
        <stp>Close</stp>
        <stp>A</stp>
        <stp/>
        <stp>all</stp>
        <stp/>
        <stp/>
        <stp/>
        <stp>T</stp>
        <tr r="E58" s="13"/>
      </tp>
      <tp t="s">
        <v/>
        <stp/>
        <stp>StudyData</stp>
        <stp>S.TSN</stp>
        <stp>PCB</stp>
        <stp>BaseType=Index,Index=1</stp>
        <stp>Close</stp>
        <stp>W</stp>
        <stp/>
        <stp>all</stp>
        <stp/>
        <stp/>
        <stp/>
        <stp>T</stp>
        <tr r="G454" s="13"/>
      </tp>
      <tp>
        <v>9.350084561488277</v>
        <stp/>
        <stp>StudyData</stp>
        <stp>S.NEM</stp>
        <stp>PCB</stp>
        <stp>BaseType=Index,Index=1</stp>
        <stp>Close</stp>
        <stp>A</stp>
        <stp/>
        <stp>all</stp>
        <stp/>
        <stp/>
        <stp/>
        <stp>T</stp>
        <tr r="E337" s="13"/>
      </tp>
      <tp>
        <v>0.46374367622260954</v>
        <stp/>
        <stp>StudyData</stp>
        <stp>S.KIM</stp>
        <stp>PCB</stp>
        <stp>BaseType=Index,Index=1</stp>
        <stp>Close</stp>
        <stp>M</stp>
        <stp/>
        <stp>all</stp>
        <stp/>
        <stp/>
        <stp/>
        <stp>T</stp>
        <tr r="F270" s="13"/>
      </tp>
      <tp>
        <v>7.7208851558714162</v>
        <stp/>
        <stp>StudyData</stp>
        <stp>S.XEL</stp>
        <stp>PCB</stp>
        <stp>BaseType=Index,Index=1</stp>
        <stp>Close</stp>
        <stp>A</stp>
        <stp/>
        <stp>all</stp>
        <stp/>
        <stp/>
        <stp/>
        <stp>T</stp>
        <tr r="E101" s="15"/>
        <tr r="E498" s="13"/>
      </tp>
      <tp>
        <v>6.7758007117437797</v>
        <stp/>
        <stp>StudyData</stp>
        <stp>S.TEL</stp>
        <stp>PCB</stp>
        <stp>BaseType=Index,Index=1</stp>
        <stp>Close</stp>
        <stp>A</stp>
        <stp/>
        <stp>all</stp>
        <stp/>
        <stp/>
        <stp/>
        <stp>T</stp>
        <tr r="E439" s="13"/>
      </tp>
      <tp>
        <v>-3.8255948013835028</v>
        <stp/>
        <stp>StudyData</stp>
        <stp>S.FDS</stp>
        <stp>PCB</stp>
        <stp>BaseType=Index,Index=1</stp>
        <stp>Close</stp>
        <stp>A</stp>
        <stp/>
        <stp>all</stp>
        <stp/>
        <stp/>
        <stp/>
        <stp>T</stp>
        <tr r="E185" s="13"/>
      </tp>
      <tp>
        <v>0.46497968772942516</v>
        <stp/>
        <stp>StudyData</stp>
        <stp>S.UHS</stp>
        <stp>PCB</stp>
        <stp>BaseType=Index,Index=1</stp>
        <stp>Close</stp>
        <stp>M</stp>
        <stp/>
        <stp>all</stp>
        <stp/>
        <stp/>
        <stp/>
        <stp>T</stp>
        <tr r="F463" s="13"/>
      </tp>
      <tp>
        <v>0.85484002279574312</v>
        <stp/>
        <stp>StudyData</stp>
        <stp>S.DHR</stp>
        <stp>PCB</stp>
        <stp>BaseType=Index,Index=1</stp>
        <stp>Close</stp>
        <stp>M</stp>
        <stp/>
        <stp>all</stp>
        <stp/>
        <stp/>
        <stp/>
        <stp>T</stp>
        <tr r="F139" s="13"/>
      </tp>
      <tp>
        <v>7.8610603290676551</v>
        <stp/>
        <stp>StudyData</stp>
        <stp>S.UDR</stp>
        <stp>PCB</stp>
        <stp>BaseType=Index,Index=1</stp>
        <stp>Close</stp>
        <stp>A</stp>
        <stp/>
        <stp>all</stp>
        <stp/>
        <stp/>
        <stp/>
        <stp>T</stp>
        <tr r="E462" s="13"/>
      </tp>
      <tp>
        <v>-1.5006002400960383</v>
        <stp/>
        <stp>StudyData</stp>
        <stp>S.KDP</stp>
        <stp>PCB</stp>
        <stp>BaseType=Index,Index=1</stp>
        <stp>Close</stp>
        <stp>A</stp>
        <stp/>
        <stp>all</stp>
        <stp/>
        <stp/>
        <stp/>
        <stp>T</stp>
        <tr r="E56" s="15"/>
        <tr r="E266" s="13"/>
      </tp>
      <tp>
        <v>23.698330257114652</v>
        <stp/>
        <stp>StudyData</stp>
        <stp>S.ADP</stp>
        <stp>PCB</stp>
        <stp>BaseType=Index,Index=1</stp>
        <stp>Close</stp>
        <stp>A</stp>
        <stp/>
        <stp>all</stp>
        <stp/>
        <stp/>
        <stp/>
        <stp>T</stp>
        <tr r="E19" s="15"/>
        <tr r="E12" s="13"/>
        <tr r="E10" s="16"/>
      </tp>
      <tp>
        <v>-17.130036952313919</v>
        <stp/>
        <stp>StudyData</stp>
        <stp>S.CDW</stp>
        <stp>PCB</stp>
        <stp>BaseType=Index,Index=1</stp>
        <stp>Close</stp>
        <stp>A</stp>
        <stp/>
        <stp>all</stp>
        <stp/>
        <stp/>
        <stp/>
        <stp>T</stp>
        <tr r="E25" s="15"/>
        <tr r="E86" s="13"/>
      </tp>
      <tp>
        <v>-0.22298408451095536</v>
        <stp/>
        <stp>StudyData</stp>
        <stp>S.SHW</stp>
        <stp>PCB</stp>
        <stp>BaseType=Index,Index=1</stp>
        <stp>Close</stp>
        <stp>M</stp>
        <stp/>
        <stp>all</stp>
        <stp/>
        <stp/>
        <stp/>
        <stp>T</stp>
        <tr r="F412" s="13"/>
      </tp>
      <tp t="s">
        <v/>
        <stp/>
        <stp>StudyData</stp>
        <stp>S.TRV</stp>
        <stp>PCB</stp>
        <stp>BaseType=Index,Index=1</stp>
        <stp>Close</stp>
        <stp>W</stp>
        <stp/>
        <stp>all</stp>
        <stp/>
        <stp/>
        <stp/>
        <stp>T</stp>
        <tr r="G451" s="13"/>
      </tp>
      <tp t="s">
        <v/>
        <stp/>
        <stp>StudyData</stp>
        <stp>S.PRU</stp>
        <stp>PCB</stp>
        <stp>BaseType=Index,Index=1</stp>
        <stp>Close</stp>
        <stp>W</stp>
        <stp/>
        <stp>all</stp>
        <stp/>
        <stp/>
        <stp/>
        <stp>T</stp>
        <tr r="G387" s="13"/>
      </tp>
      <tp>
        <v>9.3347899975722406</v>
        <stp/>
        <stp>StudyData</stp>
        <stp>S.MDT</stp>
        <stp>PCB</stp>
        <stp>BaseType=Index,Index=1</stp>
        <stp>Close</stp>
        <stp>A</stp>
        <stp/>
        <stp>all</stp>
        <stp/>
        <stp/>
        <stp/>
        <stp>T</stp>
        <tr r="E306" s="13"/>
      </tp>
      <tp t="s">
        <v/>
        <stp/>
        <stp>StudyData</stp>
        <stp>S.FRT</stp>
        <stp>PCB</stp>
        <stp>BaseType=Index,Index=1</stp>
        <stp>Close</stp>
        <stp>W</stp>
        <stp/>
        <stp>all</stp>
        <stp/>
        <stp/>
        <stp/>
        <stp>T</stp>
        <tr r="G196" s="13"/>
      </tp>
      <tp>
        <v>1.9964597010912115</v>
        <stp/>
        <stp>StudyData</stp>
        <stp>S.TDY</stp>
        <stp>PCB</stp>
        <stp>BaseType=Index,Index=1</stp>
        <stp>Close</stp>
        <stp>A</stp>
        <stp/>
        <stp>all</stp>
        <stp/>
        <stp/>
        <stp/>
        <stp>T</stp>
        <tr r="E437" s="13"/>
      </tp>
      <tp>
        <v>4.0408938457264822E-3</v>
        <stp/>
        <stp>StudyData</stp>
        <stp>S.LHX</stp>
        <stp>PCB</stp>
        <stp>BaseType=Index,Index=1</stp>
        <stp>Close</stp>
        <stp>M</stp>
        <stp/>
        <stp>all</stp>
        <stp/>
        <stp/>
        <stp/>
        <stp>T</stp>
        <tr r="F283" s="13"/>
      </tp>
      <tp>
        <v>8.4515950507965467</v>
        <stp/>
        <stp>StudyData</stp>
        <stp>S.FDX</stp>
        <stp>PCB</stp>
        <stp>BaseType=Index,Index=1</stp>
        <stp>Close</stp>
        <stp>A</stp>
        <stp/>
        <stp>all</stp>
        <stp/>
        <stp/>
        <stp/>
        <stp>T</stp>
        <tr r="E186" s="13"/>
        <tr r="E28" s="16"/>
      </tp>
      <tp>
        <v>-3.5229463150555729</v>
        <stp/>
        <stp>StudyData</stp>
        <stp>S.BDX</stp>
        <stp>PCB</stp>
        <stp>BaseType=Index,Index=1</stp>
        <stp>Close</stp>
        <stp>A</stp>
        <stp/>
        <stp>all</stp>
        <stp/>
        <stp/>
        <stp/>
        <stp>T</stp>
        <tr r="E57" s="13"/>
      </tp>
      <tp>
        <v>8.9659294680218576E-2</v>
        <stp/>
        <stp>StudyData</stp>
        <stp>S.KHC</stp>
        <stp>PCB</stp>
        <stp>BaseType=Index,Index=1</stp>
        <stp>Close</stp>
        <stp>M</stp>
        <stp/>
        <stp>all</stp>
        <stp/>
        <stp/>
        <stp/>
        <stp>T</stp>
        <tr r="F269" s="13"/>
        <tr r="F94" s="15"/>
      </tp>
      <tp>
        <v>25.797212144357438</v>
        <stp/>
        <stp>StudyData</stp>
        <stp>S.WDC</stp>
        <stp>PCB</stp>
        <stp>BaseType=Index,Index=1</stp>
        <stp>Close</stp>
        <stp>A</stp>
        <stp/>
        <stp>all</stp>
        <stp/>
        <stp/>
        <stp/>
        <stp>T</stp>
        <tr r="E486" s="13"/>
      </tp>
      <tp>
        <v>-33.50862174391586</v>
        <stp/>
        <stp>StudyData</stp>
        <stp>S.MDB</stp>
        <stp>PCB</stp>
        <stp>BaseType=Index,Index=1</stp>
        <stp>Close</stp>
        <stp>A</stp>
        <stp/>
        <stp>all</stp>
        <stp/>
        <stp/>
        <stp/>
        <stp>T</stp>
        <tr r="E70" s="15"/>
      </tp>
      <tp t="s">
        <v/>
        <stp/>
        <stp>StudyData</stp>
        <stp>S.WRB</stp>
        <stp>PCB</stp>
        <stp>BaseType=Index,Index=1</stp>
        <stp>Close</stp>
        <stp>W</stp>
        <stp/>
        <stp>all</stp>
        <stp/>
        <stp/>
        <stp/>
        <stp>T</stp>
        <tr r="G493" s="13"/>
      </tp>
      <tp t="s">
        <v/>
        <stp/>
        <stp>StudyData</stp>
        <stp>S.NRG</stp>
        <stp>PCB</stp>
        <stp>BaseType=Index,Index=1</stp>
        <stp>Close</stp>
        <stp>W</stp>
        <stp/>
        <stp>all</stp>
        <stp/>
        <stp/>
        <stp/>
        <stp>T</stp>
        <tr r="G343" s="13"/>
      </tp>
      <tp>
        <v>28.954132068011067</v>
        <stp/>
        <stp>StudyData</stp>
        <stp>S.TDG</stp>
        <stp>PCB</stp>
        <stp>BaseType=Index,Index=1</stp>
        <stp>Close</stp>
        <stp>A</stp>
        <stp/>
        <stp>all</stp>
        <stp/>
        <stp/>
        <stp/>
        <stp>T</stp>
        <tr r="E436" s="13"/>
        <tr r="E20" s="16"/>
      </tp>
      <tp t="s">
        <v/>
        <stp/>
        <stp>StudyData</stp>
        <stp>S.ARE</stp>
        <stp>PCB</stp>
        <stp>BaseType=Index,Index=1</stp>
        <stp>Close</stp>
        <stp>W</stp>
        <stp/>
        <stp>all</stp>
        <stp/>
        <stp/>
        <stp/>
        <stp>T</stp>
        <tr r="G43" s="13"/>
      </tp>
      <tp t="s">
        <v/>
        <stp/>
        <stp>StudyData</stp>
        <stp>S.SRE</stp>
        <stp>PCB</stp>
        <stp>BaseType=Index,Index=1</stp>
        <stp>Close</stp>
        <stp>W</stp>
        <stp/>
        <stp>all</stp>
        <stp/>
        <stp/>
        <stp/>
        <stp>T</stp>
        <tr r="G422" s="13"/>
      </tp>
      <tp>
        <v>4.8443599239315418</v>
        <stp/>
        <stp>StudyData</stp>
        <stp>S.CHD</stp>
        <stp>PCB</stp>
        <stp>BaseType=Index,Index=1</stp>
        <stp>Close</stp>
        <stp>M</stp>
        <stp/>
        <stp>all</stp>
        <stp/>
        <stp/>
        <stp/>
        <stp>T</stp>
        <tr r="F91" s="13"/>
      </tp>
      <tp>
        <v>-17.599617251042307</v>
        <stp/>
        <stp>StudyData</stp>
        <stp>S.PDD</stp>
        <stp>PCB</stp>
        <stp>BaseType=Index,Index=1</stp>
        <stp>Close</stp>
        <stp>A</stp>
        <stp/>
        <stp>all</stp>
        <stp/>
        <stp/>
        <stp/>
        <stp>T</stp>
        <tr r="E82" s="15"/>
      </tp>
      <tp>
        <v>7.447680047658378E-3</v>
        <stp/>
        <stp>StudyData</stp>
        <stp>S.MHK</stp>
        <stp>PCB</stp>
        <stp>BaseType=Index,Index=1</stp>
        <stp>Close</stp>
        <stp>M</stp>
        <stp/>
        <stp>all</stp>
        <stp/>
        <stp/>
        <stp/>
        <stp>T</stp>
        <tr r="F310" s="13"/>
      </tp>
      <tp t="s">
        <v/>
        <stp/>
        <stp>StudyData</stp>
        <stp>S.MRK</stp>
        <stp>PCB</stp>
        <stp>BaseType=Index,Index=1</stp>
        <stp>Close</stp>
        <stp>W</stp>
        <stp/>
        <stp>all</stp>
        <stp/>
        <stp/>
        <stp/>
        <stp>T</stp>
        <tr r="G322" s="13"/>
      </tp>
      <tp>
        <v>-0.80473372781064223</v>
        <stp/>
        <stp>StudyData</stp>
        <stp>S.DHI</stp>
        <stp>PCB</stp>
        <stp>BaseType=Index,Index=1</stp>
        <stp>Close</stp>
        <stp>M</stp>
        <stp/>
        <stp>all</stp>
        <stp/>
        <stp/>
        <stp/>
        <stp>T</stp>
        <tr r="F138" s="13"/>
      </tp>
      <tp t="s">
        <v/>
        <stp/>
        <stp>StudyData</stp>
        <stp>S.DRI</stp>
        <stp>PCB</stp>
        <stp>BaseType=Index,Index=1</stp>
        <stp>Close</stp>
        <stp>W</stp>
        <stp/>
        <stp>all</stp>
        <stp/>
        <stp/>
        <stp/>
        <stp>T</stp>
        <tr r="G147" s="13"/>
      </tp>
      <tp>
        <v>13.557614826752626</v>
        <stp/>
        <stp>StudyData</stp>
        <stp>S.ADI</stp>
        <stp>PCB</stp>
        <stp>BaseType=Index,Index=1</stp>
        <stp>Close</stp>
        <stp>A</stp>
        <stp/>
        <stp>all</stp>
        <stp/>
        <stp/>
        <stp/>
        <stp>T</stp>
        <tr r="E10" s="13"/>
        <tr r="E10" s="15"/>
      </tp>
      <tp t="s">
        <v/>
        <stp/>
        <stp>StudyData</stp>
        <stp>S.URI</stp>
        <stp>PCB</stp>
        <stp>BaseType=Index,Index=1</stp>
        <stp>Close</stp>
        <stp>W</stp>
        <stp/>
        <stp>all</stp>
        <stp/>
        <stp/>
        <stp/>
        <stp>T</stp>
        <tr r="G468" s="13"/>
      </tp>
      <tp t="s">
        <v/>
        <stp/>
        <stp>StudyData</stp>
        <stp>S.MRO</stp>
        <stp>PCB</stp>
        <stp>BaseType=Index,Index=1</stp>
        <stp>Close</stp>
        <stp>W</stp>
        <stp/>
        <stp>all</stp>
        <stp/>
        <stp/>
        <stp/>
        <stp>T</stp>
        <tr r="G324" s="13"/>
      </tp>
      <tp t="s">
        <v/>
        <stp/>
        <stp>StudyData</stp>
        <stp>S.BRO</stp>
        <stp>PCB</stp>
        <stp>BaseType=Index,Index=1</stp>
        <stp>Close</stp>
        <stp>W</stp>
        <stp/>
        <stp>all</stp>
        <stp/>
        <stp/>
        <stp/>
        <stp>T</stp>
        <tr r="G70" s="13"/>
      </tp>
      <tp t="s">
        <v/>
        <stp/>
        <stp>StudyData</stp>
        <stp>S.IRM</stp>
        <stp>PCB</stp>
        <stp>BaseType=Index,Index=1</stp>
        <stp>Close</stp>
        <stp>W</stp>
        <stp/>
        <stp>all</stp>
        <stp/>
        <stp/>
        <stp/>
        <stp>T</stp>
        <tr r="G252" s="13"/>
      </tp>
      <tp t="s">
        <v/>
        <stp/>
        <stp>StudyData</stp>
        <stp>S.CRM</stp>
        <stp>PCB</stp>
        <stp>BaseType=Index,Index=1</stp>
        <stp>Close</stp>
        <stp>W</stp>
        <stp/>
        <stp>all</stp>
        <stp/>
        <stp/>
        <stp/>
        <stp>T</stp>
        <tr r="G115" s="13"/>
      </tp>
      <tp>
        <v>-24.342287454998615</v>
        <stp/>
        <stp>StudyData</stp>
        <stp>S.ADM</stp>
        <stp>PCB</stp>
        <stp>BaseType=Index,Index=1</stp>
        <stp>Close</stp>
        <stp>A</stp>
        <stp/>
        <stp>all</stp>
        <stp/>
        <stp/>
        <stp/>
        <stp>T</stp>
        <tr r="E11" s="13"/>
      </tp>
      <tp t="s">
        <v/>
        <stp/>
        <stp>StudyData</stp>
        <stp>S.ARM</stp>
        <stp>PCB</stp>
        <stp>BaseType=Index,Index=1</stp>
        <stp>Close</stp>
        <stp>W</stp>
        <stp/>
        <stp>all</stp>
        <stp/>
        <stp/>
        <stp/>
        <stp>T</stp>
        <tr r="G14" s="15"/>
      </tp>
      <tp>
        <v>-0.88782521423608873</v>
        <stp/>
        <stp>StudyData</stp>
        <stp>S.PHM</stp>
        <stp>PCB</stp>
        <stp>BaseType=Index,Index=1</stp>
        <stp>Close</stp>
        <stp>M</stp>
        <stp/>
        <stp>all</stp>
        <stp/>
        <stp/>
        <stp/>
        <stp>T</stp>
        <tr r="F375" s="13"/>
      </tp>
      <tp t="s">
        <v/>
        <stp/>
        <stp>StudyData</stp>
        <stp>S.HRL</stp>
        <stp>PCB</stp>
        <stp>BaseType=Index,Index=1</stp>
        <stp>Close</stp>
        <stp>W</stp>
        <stp/>
        <stp>all</stp>
        <stp/>
        <stp/>
        <stp/>
        <stp>T</stp>
        <tr r="G232" s="13"/>
      </tp>
      <tp t="s">
        <v/>
        <stp/>
        <stp>StudyData</stp>
        <stp>S.CRL</stp>
        <stp>PCB</stp>
        <stp>BaseType=Index,Index=1</stp>
        <stp>Close</stp>
        <stp>W</stp>
        <stp/>
        <stp>all</stp>
        <stp/>
        <stp/>
        <stp/>
        <stp>T</stp>
        <tr r="G114" s="13"/>
      </tp>
      <tp>
        <v>0.10519548828237882</v>
        <stp/>
        <stp>StudyData</stp>
        <stp>S.GOOGL</stp>
        <stp>PCB</stp>
        <stp>BaseType=Index,Index=1</stp>
        <stp>Close</stp>
        <stp>M</stp>
        <stp/>
        <stp>all</stp>
        <stp/>
        <stp/>
        <stp/>
        <stp>T</stp>
        <tr r="F213" s="13"/>
        <tr r="F6" s="15"/>
      </tp>
      <tp>
        <v>0.13774104683196522</v>
        <stp/>
        <stp>StudyData</stp>
        <stp>S.NWS</stp>
        <stp>PCB</stp>
        <stp>BaseType=Index,Index=1</stp>
        <stp>Close</stp>
        <stp>M</stp>
        <stp/>
        <stp>all</stp>
        <stp/>
        <stp/>
        <stp/>
        <stp>T</stp>
        <tr r="F350" s="13"/>
      </tp>
      <tp t="s">
        <v/>
        <stp/>
        <stp>StudyData</stp>
        <stp>S.CMS</stp>
        <stp>PCB</stp>
        <stp>BaseType=Index,Index=1</stp>
        <stp>Close</stp>
        <stp>W</stp>
        <stp/>
        <stp>all</stp>
        <stp/>
        <stp/>
        <stp/>
        <stp>T</stp>
        <tr r="G102" s="13"/>
      </tp>
      <tp t="s">
        <v/>
        <stp/>
        <stp>StudyData</stp>
        <stp>S.EMR</stp>
        <stp>PCB</stp>
        <stp>BaseType=Index,Index=1</stp>
        <stp>Close</stp>
        <stp>W</stp>
        <stp/>
        <stp>all</stp>
        <stp/>
        <stp/>
        <stp/>
        <stp>T</stp>
        <tr r="G163" s="13"/>
      </tp>
      <tp>
        <v>0.61996485760700348</v>
        <stp/>
        <stp>StudyData</stp>
        <stp>S.PWR</stp>
        <stp>PCB</stp>
        <stp>BaseType=Index,Index=1</stp>
        <stp>Close</stp>
        <stp>M</stp>
        <stp/>
        <stp>all</stp>
        <stp/>
        <stp/>
        <stp/>
        <stp>T</stp>
        <tr r="F391" s="13"/>
      </tp>
      <tp t="s">
        <v/>
        <stp/>
        <stp>StudyData</stp>
        <stp>S.AMP</stp>
        <stp>PCB</stp>
        <stp>BaseType=Index,Index=1</stp>
        <stp>Close</stp>
        <stp>W</stp>
        <stp/>
        <stp>all</stp>
        <stp/>
        <stp/>
        <stp/>
        <stp>T</stp>
        <tr r="G31" s="13"/>
      </tp>
      <tp>
        <v>-0.37503493414351236</v>
        <stp/>
        <stp>StudyData</stp>
        <stp>S.GWW</stp>
        <stp>PCB</stp>
        <stp>BaseType=Index,Index=1</stp>
        <stp>Close</stp>
        <stp>M</stp>
        <stp/>
        <stp>all</stp>
        <stp/>
        <stp/>
        <stp/>
        <stp>T</stp>
        <tr r="F218" s="13"/>
      </tp>
      <tp t="s">
        <v/>
        <stp/>
        <stp>StudyData</stp>
        <stp>S.LMT</stp>
        <stp>PCB</stp>
        <stp>BaseType=Index,Index=1</stp>
        <stp>Close</stp>
        <stp>W</stp>
        <stp/>
        <stp>all</stp>
        <stp/>
        <stp/>
        <stp/>
        <stp>T</stp>
        <tr r="G287" s="13"/>
      </tp>
      <tp t="s">
        <v/>
        <stp/>
        <stp>StudyData</stp>
        <stp>S.AMT</stp>
        <stp>PCB</stp>
        <stp>BaseType=Index,Index=1</stp>
        <stp>Close</stp>
        <stp>W</stp>
        <stp/>
        <stp>all</stp>
        <stp/>
        <stp/>
        <stp/>
        <stp>T</stp>
        <tr r="G32" s="13"/>
      </tp>
      <tp t="s">
        <v/>
        <stp/>
        <stp>StudyData</stp>
        <stp>S.WMT</stp>
        <stp>PCB</stp>
        <stp>BaseType=Index,Index=1</stp>
        <stp>Close</stp>
        <stp>W</stp>
        <stp/>
        <stp>all</stp>
        <stp/>
        <stp/>
        <stp/>
        <stp>T</stp>
        <tr r="G492" s="13"/>
      </tp>
      <tp t="s">
        <v/>
        <stp/>
        <stp>StudyData</stp>
        <stp>S.BMY</stp>
        <stp>PCB</stp>
        <stp>BaseType=Index,Index=1</stp>
        <stp>Close</stp>
        <stp>W</stp>
        <stp/>
        <stp>all</stp>
        <stp/>
        <stp/>
        <stp/>
        <stp>T</stp>
        <tr r="G67" s="13"/>
      </tp>
      <tp t="s">
        <v/>
        <stp/>
        <stp>StudyData</stp>
        <stp>S.KMX</stp>
        <stp>PCB</stp>
        <stp>BaseType=Index,Index=1</stp>
        <stp>Close</stp>
        <stp>W</stp>
        <stp/>
        <stp>all</stp>
        <stp/>
        <stp/>
        <stp/>
        <stp>T</stp>
        <tr r="G275" s="13"/>
      </tp>
      <tp t="s">
        <v/>
        <stp/>
        <stp>StudyData</stp>
        <stp>S.OMC</stp>
        <stp>PCB</stp>
        <stp>BaseType=Index,Index=1</stp>
        <stp>Close</stp>
        <stp>W</stp>
        <stp/>
        <stp>all</stp>
        <stp/>
        <stp/>
        <stp/>
        <stp>T</stp>
        <tr r="G356" s="13"/>
      </tp>
      <tp t="s">
        <v/>
        <stp/>
        <stp>StudyData</stp>
        <stp>S.MMC</stp>
        <stp>PCB</stp>
        <stp>BaseType=Index,Index=1</stp>
        <stp>Close</stp>
        <stp>W</stp>
        <stp/>
        <stp>all</stp>
        <stp/>
        <stp/>
        <stp/>
        <stp>T</stp>
        <tr r="G314" s="13"/>
      </tp>
      <tp t="s">
        <v/>
        <stp/>
        <stp>StudyData</stp>
        <stp>S.FMC</stp>
        <stp>PCB</stp>
        <stp>BaseType=Index,Index=1</stp>
        <stp>Close</stp>
        <stp>W</stp>
        <stp/>
        <stp>all</stp>
        <stp/>
        <stp/>
        <stp/>
        <stp>T</stp>
        <tr r="G193" s="13"/>
      </tp>
      <tp t="s">
        <v/>
        <stp/>
        <stp>StudyData</stp>
        <stp>S.VMC</stp>
        <stp>PCB</stp>
        <stp>BaseType=Index,Index=1</stp>
        <stp>Close</stp>
        <stp>W</stp>
        <stp/>
        <stp>all</stp>
        <stp/>
        <stp/>
        <stp/>
        <stp>T</stp>
        <tr r="G474" s="13"/>
      </tp>
      <tp t="s">
        <v/>
        <stp/>
        <stp>StudyData</stp>
        <stp>S.KMB</stp>
        <stp>PCB</stp>
        <stp>BaseType=Index,Index=1</stp>
        <stp>Close</stp>
        <stp>W</stp>
        <stp/>
        <stp>all</stp>
        <stp/>
        <stp/>
        <stp/>
        <stp>T</stp>
        <tr r="G273" s="13"/>
      </tp>
      <tp t="s">
        <v/>
        <stp/>
        <stp>StudyData</stp>
        <stp>S.WMB</stp>
        <stp>PCB</stp>
        <stp>BaseType=Index,Index=1</stp>
        <stp>Close</stp>
        <stp>W</stp>
        <stp/>
        <stp>all</stp>
        <stp/>
        <stp/>
        <stp/>
        <stp>T</stp>
        <tr r="G491" s="13"/>
      </tp>
      <tp>
        <v>-0.56497175141244371</v>
        <stp/>
        <stp>StudyData</stp>
        <stp>S.BWA</stp>
        <stp>PCB</stp>
        <stp>BaseType=Index,Index=1</stp>
        <stp>Close</stp>
        <stp>M</stp>
        <stp/>
        <stp>all</stp>
        <stp/>
        <stp/>
        <stp/>
        <stp>T</stp>
        <tr r="F72" s="13"/>
      </tp>
      <tp t="s">
        <v/>
        <stp/>
        <stp>StudyData</stp>
        <stp>S.CMG</stp>
        <stp>PCB</stp>
        <stp>BaseType=Index,Index=1</stp>
        <stp>Close</stp>
        <stp>W</stp>
        <stp/>
        <stp>all</stp>
        <stp/>
        <stp/>
        <stp/>
        <stp>T</stp>
        <tr r="G100" s="13"/>
      </tp>
      <tp t="s">
        <v/>
        <stp/>
        <stp>StudyData</stp>
        <stp>S.CME</stp>
        <stp>PCB</stp>
        <stp>BaseType=Index,Index=1</stp>
        <stp>Close</stp>
        <stp>W</stp>
        <stp/>
        <stp>all</stp>
        <stp/>
        <stp/>
        <stp/>
        <stp>T</stp>
        <tr r="G99" s="13"/>
      </tp>
      <tp t="s">
        <v/>
        <stp/>
        <stp>StudyData</stp>
        <stp>S.AME</stp>
        <stp>PCB</stp>
        <stp>BaseType=Index,Index=1</stp>
        <stp>Close</stp>
        <stp>W</stp>
        <stp/>
        <stp>all</stp>
        <stp/>
        <stp/>
        <stp/>
        <stp>T</stp>
        <tr r="G29" s="13"/>
      </tp>
      <tp t="s">
        <v/>
        <stp/>
        <stp>StudyData</stp>
        <stp>S.AMD</stp>
        <stp>PCB</stp>
        <stp>BaseType=Index,Index=1</stp>
        <stp>Close</stp>
        <stp>W</stp>
        <stp/>
        <stp>all</stp>
        <stp/>
        <stp/>
        <stp/>
        <stp>T</stp>
        <tr r="G28" s="13"/>
        <tr r="G3" s="15"/>
      </tp>
      <tp t="s">
        <v/>
        <stp/>
        <stp>StudyData</stp>
        <stp>S.RMD</stp>
        <stp>PCB</stp>
        <stp>BaseType=Index,Index=1</stp>
        <stp>Close</stp>
        <stp>W</stp>
        <stp/>
        <stp>all</stp>
        <stp/>
        <stp/>
        <stp/>
        <stp>T</stp>
        <tr r="G401" s="13"/>
      </tp>
      <tp>
        <v>-1.5277677213815173</v>
        <stp/>
        <stp>StudyData</stp>
        <stp>S.AWK</stp>
        <stp>PCB</stp>
        <stp>BaseType=Index,Index=1</stp>
        <stp>Close</stp>
        <stp>M</stp>
        <stp/>
        <stp>all</stp>
        <stp/>
        <stp/>
        <stp/>
        <stp>T</stp>
        <tr r="F48" s="13"/>
      </tp>
      <tp>
        <v>0.4734237142242283</v>
        <stp/>
        <stp>StudyData</stp>
        <stp>S.SWK</stp>
        <stp>PCB</stp>
        <stp>BaseType=Index,Index=1</stp>
        <stp>Close</stp>
        <stp>M</stp>
        <stp/>
        <stp>all</stp>
        <stp/>
        <stp/>
        <stp/>
        <stp>T</stp>
        <tr r="F429" s="13"/>
      </tp>
      <tp t="s">
        <v/>
        <stp/>
        <stp>StudyData</stp>
        <stp>S.KMI</stp>
        <stp>PCB</stp>
        <stp>BaseType=Index,Index=1</stp>
        <stp>Close</stp>
        <stp>W</stp>
        <stp/>
        <stp>all</stp>
        <stp/>
        <stp/>
        <stp/>
        <stp>T</stp>
        <tr r="G274" s="13"/>
      </tp>
      <tp t="s">
        <v/>
        <stp/>
        <stp>StudyData</stp>
        <stp>S.CMI</stp>
        <stp>PCB</stp>
        <stp>BaseType=Index,Index=1</stp>
        <stp>Close</stp>
        <stp>W</stp>
        <stp/>
        <stp>all</stp>
        <stp/>
        <stp/>
        <stp/>
        <stp>T</stp>
        <tr r="G101" s="13"/>
      </tp>
      <tp t="s">
        <v/>
        <stp/>
        <stp>StudyData</stp>
        <stp>S.TMO</stp>
        <stp>PCB</stp>
        <stp>BaseType=Index,Index=1</stp>
        <stp>Close</stp>
        <stp>W</stp>
        <stp/>
        <stp>all</stp>
        <stp/>
        <stp/>
        <stp/>
        <stp>T</stp>
        <tr r="G445" s="13"/>
      </tp>
      <tp t="s">
        <v/>
        <stp/>
        <stp>StudyData</stp>
        <stp>S.EMN</stp>
        <stp>PCB</stp>
        <stp>BaseType=Index,Index=1</stp>
        <stp>Close</stp>
        <stp>W</stp>
        <stp/>
        <stp>all</stp>
        <stp/>
        <stp/>
        <stp/>
        <stp>T</stp>
        <tr r="G162" s="13"/>
      </tp>
      <tp t="s">
        <v/>
        <stp/>
        <stp>StudyData</stp>
        <stp>S.MMM</stp>
        <stp>PCB</stp>
        <stp>BaseType=Index,Index=1</stp>
        <stp>Close</stp>
        <stp>W</stp>
        <stp/>
        <stp>all</stp>
        <stp/>
        <stp/>
        <stp/>
        <stp>T</stp>
        <tr r="G315" s="13"/>
      </tp>
      <tp>
        <v>0.31087043722423013</v>
        <stp/>
        <stp>StudyData</stp>
        <stp>S.HWM</stp>
        <stp>PCB</stp>
        <stp>BaseType=Index,Index=1</stp>
        <stp>Close</stp>
        <stp>M</stp>
        <stp/>
        <stp>all</stp>
        <stp/>
        <stp/>
        <stp/>
        <stp>T</stp>
        <tr r="F238" s="13"/>
      </tp>
      <tp>
        <v>-0.23143683702988899</v>
        <stp/>
        <stp>StudyData</stp>
        <stp>S.LVS</stp>
        <stp>PCB</stp>
        <stp>BaseType=Index,Index=1</stp>
        <stp>Close</stp>
        <stp>M</stp>
        <stp/>
        <stp>all</stp>
        <stp/>
        <stp/>
        <stp/>
        <stp>T</stp>
        <tr r="F293" s="13"/>
      </tp>
      <tp>
        <v>-1.1512575274530616</v>
        <stp/>
        <stp>StudyData</stp>
        <stp>S.CVS</stp>
        <stp>PCB</stp>
        <stp>BaseType=Index,Index=1</stp>
        <stp>Close</stp>
        <stp>M</stp>
        <stp/>
        <stp>all</stp>
        <stp/>
        <stp/>
        <stp/>
        <stp>T</stp>
        <tr r="F125" s="13"/>
      </tp>
      <tp>
        <v>-0.14662163860060543</v>
        <stp/>
        <stp>StudyData</stp>
        <stp>S.NVR</stp>
        <stp>PCB</stp>
        <stp>BaseType=Index,Index=1</stp>
        <stp>Close</stp>
        <stp>M</stp>
        <stp/>
        <stp>all</stp>
        <stp/>
        <stp/>
        <stp/>
        <stp>T</stp>
        <tr r="F349" s="13"/>
      </tp>
      <tp t="s">
        <v/>
        <stp/>
        <stp>StudyData</stp>
        <stp>S.DLR</stp>
        <stp>PCB</stp>
        <stp>BaseType=Index,Index=1</stp>
        <stp>Close</stp>
        <stp>W</stp>
        <stp/>
        <stp>all</stp>
        <stp/>
        <stp/>
        <stp/>
        <stp>T</stp>
        <tr r="G141" s="13"/>
      </tp>
      <tp>
        <v>-16.339590443686014</v>
        <stp/>
        <stp>StudyData</stp>
        <stp>S.CZR</stp>
        <stp>PCB</stp>
        <stp>BaseType=Index,Index=1</stp>
        <stp>Close</stp>
        <stp>A</stp>
        <stp/>
        <stp>all</stp>
        <stp/>
        <stp/>
        <stp/>
        <stp>T</stp>
        <tr r="E127" s="13"/>
      </tp>
      <tp t="s">
        <v/>
        <stp/>
        <stp>StudyData</stp>
        <stp>S.GLW</stp>
        <stp>PCB</stp>
        <stp>BaseType=Index,Index=1</stp>
        <stp>Close</stp>
        <stp>W</stp>
        <stp/>
        <stp>all</stp>
        <stp/>
        <stp/>
        <stp/>
        <stp>T</stp>
        <tr r="G209" s="13"/>
      </tp>
      <tp t="s">
        <v/>
        <stp/>
        <stp>StudyData</stp>
        <stp>S.ELV</stp>
        <stp>PCB</stp>
        <stp>BaseType=Index,Index=1</stp>
        <stp>Close</stp>
        <stp>W</stp>
        <stp/>
        <stp>all</stp>
        <stp/>
        <stp/>
        <stp/>
        <stp>T</stp>
        <tr r="G161" s="13"/>
      </tp>
      <tp t="s">
        <v/>
        <stp/>
        <stp>StudyData</stp>
        <stp>S.HLT</stp>
        <stp>PCB</stp>
        <stp>BaseType=Index,Index=1</stp>
        <stp>Close</stp>
        <stp>W</stp>
        <stp/>
        <stp>all</stp>
        <stp/>
        <stp/>
        <stp/>
        <stp>T</stp>
        <tr r="G227" s="13"/>
      </tp>
      <tp>
        <v>2.5374855824682889</v>
        <stp/>
        <stp>StudyData</stp>
        <stp>S.IVZ</stp>
        <stp>PCB</stp>
        <stp>BaseType=Index,Index=1</stp>
        <stp>Close</stp>
        <stp>M</stp>
        <stp/>
        <stp>all</stp>
        <stp/>
        <stp/>
        <stp/>
        <stp>T</stp>
        <tr r="F256" s="13"/>
      </tp>
      <tp t="s">
        <v/>
        <stp/>
        <stp>StudyData</stp>
        <stp>S.LLY</stp>
        <stp>PCB</stp>
        <stp>BaseType=Index,Index=1</stp>
        <stp>Close</stp>
        <stp>W</stp>
        <stp/>
        <stp>all</stp>
        <stp/>
        <stp/>
        <stp/>
        <stp>T</stp>
        <tr r="G286" s="13"/>
      </tp>
      <tp>
        <v>-0.44438004153986738</v>
        <stp/>
        <stp>StudyData</stp>
        <stp>S.AVY</stp>
        <stp>PCB</stp>
        <stp>BaseType=Index,Index=1</stp>
        <stp>Close</stp>
        <stp>M</stp>
        <stp/>
        <stp>all</stp>
        <stp/>
        <stp/>
        <stp/>
        <stp>T</stp>
        <tr r="F47" s="13"/>
      </tp>
      <tp t="s">
        <v/>
        <stp/>
        <stp>StudyData</stp>
        <stp>S.CLX</stp>
        <stp>PCB</stp>
        <stp>BaseType=Index,Index=1</stp>
        <stp>Close</stp>
        <stp>W</stp>
        <stp/>
        <stp>all</stp>
        <stp/>
        <stp/>
        <stp/>
        <stp>T</stp>
        <tr r="G97" s="13"/>
      </tp>
      <tp>
        <v>2.8557989517537967</v>
        <stp/>
        <stp>StudyData</stp>
        <stp>S.CVX</stp>
        <stp>PCB</stp>
        <stp>BaseType=Index,Index=1</stp>
        <stp>Close</stp>
        <stp>M</stp>
        <stp/>
        <stp>all</stp>
        <stp/>
        <stp/>
        <stp/>
        <stp>T</stp>
        <tr r="F126" s="13"/>
      </tp>
      <tp t="s">
        <v/>
        <stp/>
        <stp>StudyData</stp>
        <stp>S.ALB</stp>
        <stp>PCB</stp>
        <stp>BaseType=Index,Index=1</stp>
        <stp>Close</stp>
        <stp>W</stp>
        <stp/>
        <stp>all</stp>
        <stp/>
        <stp/>
        <stp/>
        <stp>T</stp>
        <tr r="G22" s="13"/>
      </tp>
      <tp>
        <v>-2.4051261224674034</v>
        <stp/>
        <stp>StudyData</stp>
        <stp>S.AVB</stp>
        <stp>PCB</stp>
        <stp>BaseType=Index,Index=1</stp>
        <stp>Close</stp>
        <stp>M</stp>
        <stp/>
        <stp>all</stp>
        <stp/>
        <stp/>
        <stp/>
        <stp>T</stp>
        <tr r="F45" s="13"/>
      </tp>
      <tp t="s">
        <v/>
        <stp/>
        <stp>StudyData</stp>
        <stp>S.SLB</stp>
        <stp>PCB</stp>
        <stp>BaseType=Index,Index=1</stp>
        <stp>Close</stp>
        <stp>W</stp>
        <stp/>
        <stp>all</stp>
        <stp/>
        <stp/>
        <stp/>
        <stp>T</stp>
        <tr r="G414" s="13"/>
      </tp>
      <tp>
        <v>1.2731564265789292</v>
        <stp/>
        <stp>StudyData</stp>
        <stp>S.DVA</stp>
        <stp>PCB</stp>
        <stp>BaseType=Index,Index=1</stp>
        <stp>Close</stp>
        <stp>M</stp>
        <stp/>
        <stp>all</stp>
        <stp/>
        <stp/>
        <stp/>
        <stp>T</stp>
        <tr r="F150" s="13"/>
      </tp>
      <tp t="s">
        <v/>
        <stp/>
        <stp>StudyData</stp>
        <stp>S.PLD</stp>
        <stp>PCB</stp>
        <stp>BaseType=Index,Index=1</stp>
        <stp>Close</stp>
        <stp>W</stp>
        <stp/>
        <stp>all</stp>
        <stp/>
        <stp/>
        <stp/>
        <stp>T</stp>
        <tr r="G377" s="13"/>
      </tp>
      <tp t="s">
        <v/>
        <stp/>
        <stp>StudyData</stp>
        <stp>S.BLK</stp>
        <stp>PCB</stp>
        <stp>BaseType=Index,Index=1</stp>
        <stp>Close</stp>
        <stp>W</stp>
        <stp/>
        <stp>all</stp>
        <stp/>
        <stp/>
        <stp/>
        <stp>T</stp>
        <tr r="G66" s="13"/>
      </tp>
      <tp>
        <v>15.299291076380426</v>
        <stp/>
        <stp>StudyData</stp>
        <stp>S.AZO</stp>
        <stp>PCB</stp>
        <stp>BaseType=Index,Index=1</stp>
        <stp>Close</stp>
        <stp>A</stp>
        <stp/>
        <stp>all</stp>
        <stp/>
        <stp/>
        <stp/>
        <stp>T</stp>
        <tr r="E51" s="13"/>
      </tp>
      <tp t="s">
        <v/>
        <stp/>
        <stp>StudyData</stp>
        <stp>S.VLO</stp>
        <stp>PCB</stp>
        <stp>BaseType=Index,Index=1</stp>
        <stp>Close</stp>
        <stp>W</stp>
        <stp/>
        <stp>all</stp>
        <stp/>
        <stp/>
        <stp/>
        <stp>T</stp>
        <tr r="G472" s="13"/>
      </tp>
      <tp>
        <v>-0.9307135470527389</v>
        <stp/>
        <stp>StudyData</stp>
        <stp>S.DVN</stp>
        <stp>PCB</stp>
        <stp>BaseType=Index,Index=1</stp>
        <stp>Close</stp>
        <stp>M</stp>
        <stp/>
        <stp>all</stp>
        <stp/>
        <stp/>
        <stp/>
        <stp>T</stp>
        <tr r="F151" s="13"/>
      </tp>
      <tp>
        <v>6.0430586488493061</v>
        <stp/>
        <stp>StudyData</stp>
        <stp>S.AZN</stp>
        <stp>PCB</stp>
        <stp>BaseType=Index,Index=1</stp>
        <stp>Close</stp>
        <stp>A</stp>
        <stp/>
        <stp>all</stp>
        <stp/>
        <stp/>
        <stp/>
        <stp>T</stp>
        <tr r="E16" s="15"/>
      </tp>
      <tp t="s">
        <v/>
        <stp/>
        <stp>StudyData</stp>
        <stp>S.MLM</stp>
        <stp>PCB</stp>
        <stp>BaseType=Index,Index=1</stp>
        <stp>Close</stp>
        <stp>W</stp>
        <stp/>
        <stp>all</stp>
        <stp/>
        <stp/>
        <stp/>
        <stp>T</stp>
        <tr r="G313" s="13"/>
      </tp>
      <tp t="s">
        <v/>
        <stp/>
        <stp>StudyData</stp>
        <stp>S.ALL</stp>
        <stp>PCB</stp>
        <stp>BaseType=Index,Index=1</stp>
        <stp>Close</stp>
        <stp>W</stp>
        <stp/>
        <stp>all</stp>
        <stp/>
        <stp/>
        <stp/>
        <stp>T</stp>
        <tr r="G24" s="13"/>
      </tp>
      <tp t="s">
        <v/>
        <stp/>
        <stp>StudyData</stp>
        <stp>S.MOS</stp>
        <stp>PCB</stp>
        <stp>BaseType=Index,Index=1</stp>
        <stp>Close</stp>
        <stp>W</stp>
        <stp/>
        <stp>all</stp>
        <stp/>
        <stp/>
        <stp/>
        <stp>T</stp>
        <tr r="G319" s="13"/>
      </tp>
      <tp t="s">
        <v/>
        <stp/>
        <stp>StudyData</stp>
        <stp>S.AOS</stp>
        <stp>PCB</stp>
        <stp>BaseType=Index,Index=1</stp>
        <stp>Close</stp>
        <stp>W</stp>
        <stp/>
        <stp>all</stp>
        <stp/>
        <stp/>
        <stp/>
        <stp>T</stp>
        <tr r="G38" s="13"/>
      </tp>
      <tp t="s">
        <v/>
        <stp/>
        <stp>StudyData</stp>
        <stp>S.COR</stp>
        <stp>PCB</stp>
        <stp>BaseType=Index,Index=1</stp>
        <stp>Close</stp>
        <stp>W</stp>
        <stp/>
        <stp>all</stp>
        <stp/>
        <stp/>
        <stp/>
        <stp>T</stp>
        <tr r="G108" s="13"/>
      </tp>
      <tp t="s">
        <v/>
        <stp/>
        <stp>StudyData</stp>
        <stp>S.COP</stp>
        <stp>PCB</stp>
        <stp>BaseType=Index,Index=1</stp>
        <stp>Close</stp>
        <stp>W</stp>
        <stp/>
        <stp>all</stp>
        <stp/>
        <stp/>
        <stp/>
        <stp>T</stp>
        <tr r="G107" s="13"/>
      </tp>
      <tp t="s">
        <v/>
        <stp/>
        <stp>StudyData</stp>
        <stp>S.ROP</stp>
        <stp>PCB</stp>
        <stp>BaseType=Index,Index=1</stp>
        <stp>Close</stp>
        <stp>W</stp>
        <stp/>
        <stp>all</stp>
        <stp/>
        <stp/>
        <stp/>
        <stp>T</stp>
        <tr r="G404" s="13"/>
        <tr r="G86" s="15"/>
      </tp>
      <tp t="s">
        <v/>
        <stp/>
        <stp>StudyData</stp>
        <stp>S.NOW</stp>
        <stp>PCB</stp>
        <stp>BaseType=Index,Index=1</stp>
        <stp>Close</stp>
        <stp>W</stp>
        <stp/>
        <stp>all</stp>
        <stp/>
        <stp/>
        <stp/>
        <stp>T</stp>
        <tr r="G342" s="13"/>
      </tp>
      <tp t="s">
        <v/>
        <stp/>
        <stp>StudyData</stp>
        <stp>S.LOW</stp>
        <stp>PCB</stp>
        <stp>BaseType=Index,Index=1</stp>
        <stp>Close</stp>
        <stp>W</stp>
        <stp/>
        <stp>all</stp>
        <stp/>
        <stp/>
        <stp/>
        <stp>T</stp>
        <tr r="G289" s="13"/>
      </tp>
      <tp t="s">
        <v/>
        <stp/>
        <stp>StudyData</stp>
        <stp>S.DOW</stp>
        <stp>PCB</stp>
        <stp>BaseType=Index,Index=1</stp>
        <stp>Close</stp>
        <stp>W</stp>
        <stp/>
        <stp>all</stp>
        <stp/>
        <stp/>
        <stp/>
        <stp>T</stp>
        <tr r="G145" s="13"/>
      </tp>
      <tp>
        <v>9.8103335513399545E-2</v>
        <stp/>
        <stp>StudyData</stp>
        <stp>S.LUV</stp>
        <stp>PCB</stp>
        <stp>BaseType=Index,Index=1</stp>
        <stp>Close</stp>
        <stp>M</stp>
        <stp/>
        <stp>all</stp>
        <stp/>
        <stp/>
        <stp/>
        <stp>T</stp>
        <tr r="F292" s="13"/>
      </tp>
      <tp>
        <v>25.160256410256405</v>
        <stp/>
        <stp>StudyData</stp>
        <stp>S.LYV</stp>
        <stp>PCB</stp>
        <stp>BaseType=Index,Index=1</stp>
        <stp>Close</stp>
        <stp>A</stp>
        <stp/>
        <stp>all</stp>
        <stp/>
        <stp/>
        <stp/>
        <stp>T</stp>
        <tr r="E296" s="13"/>
      </tp>
      <tp t="s">
        <v/>
        <stp/>
        <stp>StudyData</stp>
        <stp>S.DOV</stp>
        <stp>PCB</stp>
        <stp>BaseType=Index,Index=1</stp>
        <stp>Close</stp>
        <stp>W</stp>
        <stp/>
        <stp>all</stp>
        <stp/>
        <stp/>
        <stp/>
        <stp>T</stp>
        <tr r="G144" s="13"/>
      </tp>
      <tp>
        <v>2.5981129495419197</v>
        <stp/>
        <stp>StudyData</stp>
        <stp>S.SYY</stp>
        <stp>PCB</stp>
        <stp>BaseType=Index,Index=1</stp>
        <stp>Close</stp>
        <stp>A</stp>
        <stp/>
        <stp>all</stp>
        <stp/>
        <stp/>
        <stp/>
        <stp>T</stp>
        <tr r="E433" s="13"/>
      </tp>
      <tp t="s">
        <v/>
        <stp/>
        <stp>StudyData</stp>
        <stp>S.FOX</stp>
        <stp>PCB</stp>
        <stp>BaseType=Index,Index=1</stp>
        <stp>Close</stp>
        <stp>W</stp>
        <stp/>
        <stp>all</stp>
        <stp/>
        <stp/>
        <stp/>
        <stp>T</stp>
        <tr r="G194" s="13"/>
      </tp>
      <tp t="s">
        <v/>
        <stp/>
        <stp>StudyData</stp>
        <stp>S.NOC</stp>
        <stp>PCB</stp>
        <stp>BaseType=Index,Index=1</stp>
        <stp>Close</stp>
        <stp>W</stp>
        <stp/>
        <stp>all</stp>
        <stp/>
        <stp/>
        <stp/>
        <stp>T</stp>
        <tr r="G341" s="13"/>
      </tp>
      <tp t="s">
        <v/>
        <stp/>
        <stp>StudyData</stp>
        <stp>S.DOC</stp>
        <stp>PCB</stp>
        <stp>BaseType=Index,Index=1</stp>
        <stp>Close</stp>
        <stp>W</stp>
        <stp/>
        <stp>all</stp>
        <stp/>
        <stp/>
        <stp/>
        <stp>T</stp>
        <tr r="G143" s="13"/>
      </tp>
      <tp>
        <v>-8.9608750525872907</v>
        <stp/>
        <stp>StudyData</stp>
        <stp>S.LYB</stp>
        <stp>PCB</stp>
        <stp>BaseType=Index,Index=1</stp>
        <stp>Close</stp>
        <stp>A</stp>
        <stp/>
        <stp>all</stp>
        <stp/>
        <stp/>
        <stp/>
        <stp>T</stp>
        <tr r="E295" s="13"/>
      </tp>
      <tp t="s">
        <v/>
        <stp/>
        <stp>StudyData</stp>
        <stp>S.EOG</stp>
        <stp>PCB</stp>
        <stp>BaseType=Index,Index=1</stp>
        <stp>Close</stp>
        <stp>W</stp>
        <stp/>
        <stp>all</stp>
        <stp/>
        <stp/>
        <stp/>
        <stp>T</stp>
        <tr r="G165" s="13"/>
      </tp>
      <tp t="s">
        <v/>
        <stp/>
        <stp>StudyData</stp>
        <stp>S.COF</stp>
        <stp>PCB</stp>
        <stp>BaseType=Index,Index=1</stp>
        <stp>Close</stp>
        <stp>W</stp>
        <stp/>
        <stp>all</stp>
        <stp/>
        <stp/>
        <stp/>
        <stp>T</stp>
        <tr r="G105" s="13"/>
      </tp>
      <tp>
        <v>44.671379942393308</v>
        <stp/>
        <stp>StudyData</stp>
        <stp>S.SYF</stp>
        <stp>PCB</stp>
        <stp>BaseType=Index,Index=1</stp>
        <stp>Close</stp>
        <stp>A</stp>
        <stp/>
        <stp>all</stp>
        <stp/>
        <stp/>
        <stp/>
        <stp>T</stp>
        <tr r="E431" s="13"/>
      </tp>
      <tp>
        <v>1.212633953750704</v>
        <stp/>
        <stp>StudyData</stp>
        <stp>S.NUE</stp>
        <stp>PCB</stp>
        <stp>BaseType=Index,Index=1</stp>
        <stp>Close</stp>
        <stp>M</stp>
        <stp/>
        <stp>all</stp>
        <stp/>
        <stp/>
        <stp/>
        <stp>T</stp>
        <tr r="F347" s="13"/>
      </tp>
      <tp>
        <v>-2.2468985859286796</v>
        <stp/>
        <stp>StudyData</stp>
        <stp>S.DUK</stp>
        <stp>PCB</stp>
        <stp>BaseType=Index,Index=1</stp>
        <stp>Close</stp>
        <stp>M</stp>
        <stp/>
        <stp>all</stp>
        <stp/>
        <stp/>
        <stp/>
        <stp>T</stp>
        <tr r="F149" s="13"/>
      </tp>
      <tp>
        <v>22.604020570360003</v>
        <stp/>
        <stp>StudyData</stp>
        <stp>S.SYK</stp>
        <stp>PCB</stp>
        <stp>BaseType=Index,Index=1</stp>
        <stp>Close</stp>
        <stp>A</stp>
        <stp/>
        <stp>all</stp>
        <stp/>
        <stp/>
        <stp/>
        <stp>T</stp>
        <tr r="E432" s="13"/>
      </tp>
      <tp t="s">
        <v/>
        <stp/>
        <stp>StudyData</stp>
        <stp>S.ROK</stp>
        <stp>PCB</stp>
        <stp>BaseType=Index,Index=1</stp>
        <stp>Close</stp>
        <stp>W</stp>
        <stp/>
        <stp>all</stp>
        <stp/>
        <stp/>
        <stp/>
        <stp>T</stp>
        <tr r="G402" s="13"/>
      </tp>
      <tp t="s">
        <v/>
        <stp/>
        <stp>StudyData</stp>
        <stp>S.MOH</stp>
        <stp>PCB</stp>
        <stp>BaseType=Index,Index=1</stp>
        <stp>Close</stp>
        <stp>W</stp>
        <stp/>
        <stp>all</stp>
        <stp/>
        <stp/>
        <stp/>
        <stp>T</stp>
        <tr r="G318" s="13"/>
      </tp>
      <tp t="s">
        <v/>
        <stp/>
        <stp>StudyData</stp>
        <stp>S.COO</stp>
        <stp>PCB</stp>
        <stp>BaseType=Index,Index=1</stp>
        <stp>Close</stp>
        <stp>W</stp>
        <stp/>
        <stp>all</stp>
        <stp/>
        <stp/>
        <stp/>
        <stp>T</stp>
        <tr r="G106" s="13"/>
      </tp>
      <tp t="s">
        <v/>
        <stp/>
        <stp>StudyData</stp>
        <stp>S.HON</stp>
        <stp>PCB</stp>
        <stp>BaseType=Index,Index=1</stp>
        <stp>Close</stp>
        <stp>W</stp>
        <stp/>
        <stp>all</stp>
        <stp/>
        <stp/>
        <stp/>
        <stp>T</stp>
        <tr r="G50" s="15"/>
        <tr r="G229" s="13"/>
      </tp>
      <tp t="s">
        <v/>
        <stp/>
        <stp>StudyData</stp>
        <stp>S.AON</stp>
        <stp>PCB</stp>
        <stp>BaseType=Index,Index=1</stp>
        <stp>Close</stp>
        <stp>W</stp>
        <stp/>
        <stp>all</stp>
        <stp/>
        <stp/>
        <stp/>
        <stp>T</stp>
        <tr r="G37" s="13"/>
      </tp>
      <tp>
        <v>1.1170150874607283</v>
        <stp/>
        <stp>StudyData</stp>
        <stp>S.HUM</stp>
        <stp>PCB</stp>
        <stp>BaseType=Index,Index=1</stp>
        <stp>Close</stp>
        <stp>M</stp>
        <stp/>
        <stp>all</stp>
        <stp/>
        <stp/>
        <stp/>
        <stp>T</stp>
        <tr r="F237" s="13"/>
      </tp>
      <tp>
        <v>0.89966453186947759</v>
        <stp/>
        <stp>StudyData</stp>
        <stp>S.YUM</stp>
        <stp>PCB</stp>
        <stp>BaseType=Index,Index=1</stp>
        <stp>Close</stp>
        <stp>M</stp>
        <stp/>
        <stp>all</stp>
        <stp/>
        <stp/>
        <stp/>
        <stp>T</stp>
        <tr r="F501" s="13"/>
      </tp>
      <tp t="s">
        <v/>
        <stp/>
        <stp>StudyData</stp>
        <stp>S.XOM</stp>
        <stp>PCB</stp>
        <stp>BaseType=Index,Index=1</stp>
        <stp>Close</stp>
        <stp>W</stp>
        <stp/>
        <stp>all</stp>
        <stp/>
        <stp/>
        <stp/>
        <stp>T</stp>
        <tr r="G499" s="13"/>
      </tp>
      <tp>
        <v>4.4596012591815395</v>
        <stp/>
        <stp>StudyData</stp>
        <stp>S.XYL</stp>
        <stp>PCB</stp>
        <stp>BaseType=Index,Index=1</stp>
        <stp>Close</stp>
        <stp>A</stp>
        <stp/>
        <stp>all</stp>
        <stp/>
        <stp/>
        <stp/>
        <stp>T</stp>
        <tr r="E500" s="13"/>
        <tr r="E50" s="16"/>
      </tp>
      <tp>
        <v>44.157179757007555</v>
        <stp/>
        <stp>StudyData</stp>
        <stp>S.TYL</stp>
        <stp>PCB</stp>
        <stp>BaseType=Index,Index=1</stp>
        <stp>Close</stp>
        <stp>A</stp>
        <stp/>
        <stp>all</stp>
        <stp/>
        <stp/>
        <stp/>
        <stp>T</stp>
        <tr r="E459" s="13"/>
      </tp>
      <tp t="s">
        <v/>
        <stp/>
        <stp>StudyData</stp>
        <stp>S.ROL</stp>
        <stp>PCB</stp>
        <stp>BaseType=Index,Index=1</stp>
        <stp>Close</stp>
        <stp>W</stp>
        <stp/>
        <stp>all</stp>
        <stp/>
        <stp/>
        <stp/>
        <stp>T</stp>
        <tr r="G403" s="13"/>
      </tp>
      <tp>
        <v>1.7731289853451258</v>
        <stp/>
        <stp>StudyData</stp>
        <stp>S.ZTS</stp>
        <stp>PCB</stp>
        <stp>BaseType=Index,Index=1</stp>
        <stp>Close</stp>
        <stp>M</stp>
        <stp/>
        <stp>all</stp>
        <stp/>
        <stp/>
        <stp/>
        <stp>T</stp>
        <tr r="F504" s="13"/>
      </tp>
      <tp>
        <v>-6.4543222638583861</v>
        <stp/>
        <stp>StudyData</stp>
        <stp>S.ETR</stp>
        <stp>PCB</stp>
        <stp>BaseType=Index,Index=1</stp>
        <stp>Close</stp>
        <stp>M</stp>
        <stp/>
        <stp>all</stp>
        <stp/>
        <stp/>
        <stp/>
        <stp>T</stp>
        <tr r="F174" s="13"/>
      </tp>
      <tp>
        <v>0.4989708725753027</v>
        <stp/>
        <stp>StudyData</stp>
        <stp>S.EXR</stp>
        <stp>PCB</stp>
        <stp>BaseType=Index,Index=1</stp>
        <stp>Close</stp>
        <stp>A</stp>
        <stp/>
        <stp>all</stp>
        <stp/>
        <stp/>
        <stp/>
        <stp>T</stp>
        <tr r="E180" s="13"/>
      </tp>
      <tp>
        <v>-1.985035883340964</v>
        <stp/>
        <stp>StudyData</stp>
        <stp>S.VTR</stp>
        <stp>PCB</stp>
        <stp>BaseType=Index,Index=1</stp>
        <stp>Close</stp>
        <stp>M</stp>
        <stp/>
        <stp>all</stp>
        <stp/>
        <stp/>
        <stp/>
        <stp>T</stp>
        <tr r="F479" s="13"/>
      </tp>
      <tp t="s">
        <v/>
        <stp/>
        <stp>StudyData</stp>
        <stp>S.PNR</stp>
        <stp>PCB</stp>
        <stp>BaseType=Index,Index=1</stp>
        <stp>Close</stp>
        <stp>W</stp>
        <stp/>
        <stp>all</stp>
        <stp/>
        <stp/>
        <stp/>
        <stp>T</stp>
        <tr r="G381" s="13"/>
      </tp>
      <tp t="s">
        <v/>
        <stp/>
        <stp>StudyData</stp>
        <stp>S.CNP</stp>
        <stp>PCB</stp>
        <stp>BaseType=Index,Index=1</stp>
        <stp>Close</stp>
        <stp>W</stp>
        <stp/>
        <stp>all</stp>
        <stp/>
        <stp/>
        <stp/>
        <stp>T</stp>
        <tr r="G104" s="13"/>
      </tp>
      <tp>
        <v>12.811742910075523</v>
        <stp/>
        <stp>StudyData</stp>
        <stp>S.BXP</stp>
        <stp>PCB</stp>
        <stp>BaseType=Index,Index=1</stp>
        <stp>Close</stp>
        <stp>A</stp>
        <stp/>
        <stp>all</stp>
        <stp/>
        <stp/>
        <stp/>
        <stp>T</stp>
        <tr r="E74" s="13"/>
      </tp>
      <tp>
        <v>45.558876908295069</v>
        <stp/>
        <stp>StudyData</stp>
        <stp>S.AXP</stp>
        <stp>PCB</stp>
        <stp>BaseType=Index,Index=1</stp>
        <stp>Close</stp>
        <stp>A</stp>
        <stp/>
        <stp>all</stp>
        <stp/>
        <stp/>
        <stp/>
        <stp>T</stp>
        <tr r="E50" s="13"/>
      </tp>
      <tp t="s">
        <v/>
        <stp/>
        <stp>StudyData</stp>
        <stp>S.UNP</stp>
        <stp>PCB</stp>
        <stp>BaseType=Index,Index=1</stp>
        <stp>Close</stp>
        <stp>W</stp>
        <stp/>
        <stp>all</stp>
        <stp/>
        <stp/>
        <stp/>
        <stp>T</stp>
        <tr r="G466" s="13"/>
      </tp>
      <tp>
        <v>0.74675449010071182</v>
        <stp/>
        <stp>StudyData</stp>
        <stp>S.ITW</stp>
        <stp>PCB</stp>
        <stp>BaseType=Index,Index=1</stp>
        <stp>Close</stp>
        <stp>M</stp>
        <stp/>
        <stp>all</stp>
        <stp/>
        <stp/>
        <stp/>
        <stp>T</stp>
        <tr r="F255" s="13"/>
      </tp>
      <tp>
        <v>-0.95635196399615674</v>
        <stp/>
        <stp>StudyData</stp>
        <stp>S.WTW</stp>
        <stp>PCB</stp>
        <stp>BaseType=Index,Index=1</stp>
        <stp>Close</stp>
        <stp>M</stp>
        <stp/>
        <stp>all</stp>
        <stp/>
        <stp/>
        <stp/>
        <stp>T</stp>
        <tr r="F495" s="13"/>
      </tp>
      <tp t="s">
        <v/>
        <stp/>
        <stp>StudyData</stp>
        <stp>S.PNW</stp>
        <stp>PCB</stp>
        <stp>BaseType=Index,Index=1</stp>
        <stp>Close</stp>
        <stp>W</stp>
        <stp/>
        <stp>all</stp>
        <stp/>
        <stp/>
        <stp/>
        <stp>T</stp>
        <tr r="G382" s="13"/>
      </tp>
      <tp>
        <v>-0.12599748005040376</v>
        <stp/>
        <stp>StudyData</stp>
        <stp>S.FTV</stp>
        <stp>PCB</stp>
        <stp>BaseType=Index,Index=1</stp>
        <stp>Close</stp>
        <stp>M</stp>
        <stp/>
        <stp>all</stp>
        <stp/>
        <stp/>
        <stp/>
        <stp>T</stp>
        <tr r="F199" s="13"/>
      </tp>
      <tp t="s">
        <v/>
        <stp/>
        <stp>StudyData</stp>
        <stp>S.LNT</stp>
        <stp>PCB</stp>
        <stp>BaseType=Index,Index=1</stp>
        <stp>Close</stp>
        <stp>W</stp>
        <stp/>
        <stp>all</stp>
        <stp/>
        <stp/>
        <stp/>
        <stp>T</stp>
        <tr r="G288" s="13"/>
      </tp>
      <tp>
        <v>1.2932106441183862</v>
        <stp/>
        <stp>StudyData</stp>
        <stp>S.TXT</stp>
        <stp>PCB</stp>
        <stp>BaseType=Index,Index=1</stp>
        <stp>Close</stp>
        <stp>A</stp>
        <stp/>
        <stp>all</stp>
        <stp/>
        <stp/>
        <stp/>
        <stp>T</stp>
        <tr r="E458" s="13"/>
        <tr r="E68" s="16"/>
      </tp>
      <tp>
        <v>0</v>
        <stp/>
        <stp>StudyData</stp>
        <stp>S.STT</stp>
        <stp>PCB</stp>
        <stp>BaseType=Index,Index=1</stp>
        <stp>Close</stp>
        <stp>M</stp>
        <stp/>
        <stp>all</stp>
        <stp/>
        <stp/>
        <stp/>
        <stp>T</stp>
        <tr r="F425" s="13"/>
      </tp>
      <tp>
        <v>0.18507359903589859</v>
        <stp/>
        <stp>StudyData</stp>
        <stp>S.STZ</stp>
        <stp>PCB</stp>
        <stp>BaseType=Index,Index=1</stp>
        <stp>Close</stp>
        <stp>M</stp>
        <stp/>
        <stp>all</stp>
        <stp/>
        <stp/>
        <stp/>
        <stp>T</stp>
        <tr r="F427" s="13"/>
      </tp>
      <tp>
        <v>-16.982080053592362</v>
        <stp/>
        <stp>StudyData</stp>
        <stp>S.OXY</stp>
        <stp>PCB</stp>
        <stp>BaseType=Index,Index=1</stp>
        <stp>Close</stp>
        <stp>A</stp>
        <stp/>
        <stp>all</stp>
        <stp/>
        <stp/>
        <stp/>
        <stp>T</stp>
        <tr r="E361" s="13"/>
      </tp>
      <tp>
        <v>-1.2553551858124989</v>
        <stp/>
        <stp>StudyData</stp>
        <stp>S.STX</stp>
        <stp>PCB</stp>
        <stp>BaseType=Index,Index=1</stp>
        <stp>Close</stp>
        <stp>M</stp>
        <stp/>
        <stp>all</stp>
        <stp/>
        <stp/>
        <stp/>
        <stp>T</stp>
        <tr r="F426" s="13"/>
      </tp>
      <tp>
        <v>-1.8513926770807578</v>
        <stp/>
        <stp>StudyData</stp>
        <stp>S.RTX</stp>
        <stp>PCB</stp>
        <stp>BaseType=Index,Index=1</stp>
        <stp>Close</stp>
        <stp>M</stp>
        <stp/>
        <stp>all</stp>
        <stp/>
        <stp/>
        <stp/>
        <stp>T</stp>
        <tr r="F407" s="13"/>
      </tp>
      <tp>
        <v>6.2674094707520895</v>
        <stp/>
        <stp>StudyData</stp>
        <stp>S.EXC</stp>
        <stp>PCB</stp>
        <stp>BaseType=Index,Index=1</stp>
        <stp>Close</stp>
        <stp>A</stp>
        <stp/>
        <stp>all</stp>
        <stp/>
        <stp/>
        <stp/>
        <stp>T</stp>
        <tr r="E44" s="15"/>
        <tr r="E177" s="13"/>
      </tp>
      <tp t="s">
        <v/>
        <stp/>
        <stp>StudyData</stp>
        <stp>S.CNC</stp>
        <stp>PCB</stp>
        <stp>BaseType=Index,Index=1</stp>
        <stp>Close</stp>
        <stp>W</stp>
        <stp/>
        <stp>all</stp>
        <stp/>
        <stp/>
        <stp/>
        <stp>T</stp>
        <tr r="G103" s="13"/>
      </tp>
      <tp t="s">
        <v/>
        <stp/>
        <stp>StudyData</stp>
        <stp>S.PNC</stp>
        <stp>PCB</stp>
        <stp>BaseType=Index,Index=1</stp>
        <stp>Close</stp>
        <stp>W</stp>
        <stp/>
        <stp>all</stp>
        <stp/>
        <stp/>
        <stp/>
        <stp>T</stp>
        <tr r="G380" s="13"/>
      </tp>
      <tp>
        <v>-0.16187341498948435</v>
        <stp/>
        <stp>StudyData</stp>
        <stp>S.PTC</stp>
        <stp>PCB</stp>
        <stp>BaseType=Index,Index=1</stp>
        <stp>Close</stp>
        <stp>M</stp>
        <stp/>
        <stp>all</stp>
        <stp/>
        <stp/>
        <stp/>
        <stp>T</stp>
        <tr r="F390" s="13"/>
      </tp>
      <tp>
        <v>-1.2482021779330219</v>
        <stp/>
        <stp>StudyData</stp>
        <stp>S.MTB</stp>
        <stp>PCB</stp>
        <stp>BaseType=Index,Index=1</stp>
        <stp>Close</stp>
        <stp>M</stp>
        <stp/>
        <stp>all</stp>
        <stp/>
        <stp/>
        <stp/>
        <stp>T</stp>
        <tr r="F329" s="13"/>
      </tp>
      <tp t="s">
        <v/>
        <stp/>
        <stp>StudyData</stp>
        <stp>S.SNA</stp>
        <stp>PCB</stp>
        <stp>BaseType=Index,Index=1</stp>
        <stp>Close</stp>
        <stp>W</stp>
        <stp/>
        <stp>all</stp>
        <stp/>
        <stp/>
        <stp/>
        <stp>T</stp>
        <tr r="G416" s="13"/>
      </tp>
      <tp>
        <v>-2.3587184028336763</v>
        <stp/>
        <stp>StudyData</stp>
        <stp>S.DTE</stp>
        <stp>PCB</stp>
        <stp>BaseType=Index,Index=1</stp>
        <stp>Close</stp>
        <stp>M</stp>
        <stp/>
        <stp>all</stp>
        <stp/>
        <stp/>
        <stp/>
        <stp>T</stp>
        <tr r="F148" s="13"/>
      </tp>
      <tp>
        <v>1.501014198782967</v>
        <stp/>
        <stp>StudyData</stp>
        <stp>S.STE</stp>
        <stp>PCB</stp>
        <stp>BaseType=Index,Index=1</stp>
        <stp>Close</stp>
        <stp>M</stp>
        <stp/>
        <stp>all</stp>
        <stp/>
        <stp/>
        <stp/>
        <stp>T</stp>
        <tr r="F423" s="13"/>
      </tp>
      <tp>
        <v>3.8970389007160766</v>
        <stp/>
        <stp>StudyData</stp>
        <stp>S.MTD</stp>
        <stp>PCB</stp>
        <stp>BaseType=Index,Index=1</stp>
        <stp>Close</stp>
        <stp>M</stp>
        <stp/>
        <stp>all</stp>
        <stp/>
        <stp/>
        <stp/>
        <stp>T</stp>
        <tr r="F331" s="13"/>
      </tp>
      <tp>
        <v>-0.84851509857749785</v>
        <stp/>
        <stp>StudyData</stp>
        <stp>S.TTD</stp>
        <stp>PCB</stp>
        <stp>BaseType=Index,Index=1</stp>
        <stp>Close</stp>
        <stp>M</stp>
        <stp/>
        <stp>all</stp>
        <stp/>
        <stp/>
        <stp/>
        <stp>T</stp>
        <tr r="F95" s="15"/>
      </tp>
      <tp t="s">
        <v/>
        <stp/>
        <stp>StudyData</stp>
        <stp>S.JNJ</stp>
        <stp>PCB</stp>
        <stp>BaseType=Index,Index=1</stp>
        <stp>Close</stp>
        <stp>W</stp>
        <stp/>
        <stp>all</stp>
        <stp/>
        <stp/>
        <stp/>
        <stp>T</stp>
        <tr r="G262" s="13"/>
      </tp>
      <tp t="s">
        <v/>
        <stp/>
        <stp>StudyData</stp>
        <stp>S.UNH</stp>
        <stp>PCB</stp>
        <stp>BaseType=Index,Index=1</stp>
        <stp>Close</stp>
        <stp>W</stp>
        <stp/>
        <stp>all</stp>
        <stp/>
        <stp/>
        <stp/>
        <stp>T</stp>
        <tr r="G465" s="13"/>
      </tp>
      <tp>
        <v>-0.27381467070182697</v>
        <stp/>
        <stp>StudyData</stp>
        <stp>S.ATO</stp>
        <stp>PCB</stp>
        <stp>BaseType=Index,Index=1</stp>
        <stp>Close</stp>
        <stp>M</stp>
        <stp/>
        <stp>all</stp>
        <stp/>
        <stp/>
        <stp/>
        <stp>T</stp>
        <tr r="F44" s="13"/>
      </tp>
      <tp>
        <v>1.0314252970625539</v>
        <stp/>
        <stp>StudyData</stp>
        <stp>S.ETN</stp>
        <stp>PCB</stp>
        <stp>BaseType=Index,Index=1</stp>
        <stp>Close</stp>
        <stp>M</stp>
        <stp/>
        <stp>all</stp>
        <stp/>
        <stp/>
        <stp/>
        <stp>T</stp>
        <tr r="F173" s="13"/>
      </tp>
      <tp>
        <v>20.215886424967739</v>
        <stp/>
        <stp>StudyData</stp>
        <stp>S.TXN</stp>
        <stp>PCB</stp>
        <stp>BaseType=Index,Index=1</stp>
        <stp>Close</stp>
        <stp>A</stp>
        <stp/>
        <stp>all</stp>
        <stp/>
        <stp/>
        <stp/>
        <stp>T</stp>
        <tr r="E93" s="15"/>
        <tr r="E457" s="13"/>
      </tp>
      <tp t="s">
        <v/>
        <stp/>
        <stp>StudyData</stp>
        <stp>S.GIS</stp>
        <stp>PCB</stp>
        <stp>BaseType=Index,Index=1</stp>
        <stp>Close</stp>
        <stp>W</stp>
        <stp/>
        <stp>all</stp>
        <stp/>
        <stp/>
        <stp/>
        <stp>T</stp>
        <tr r="G207" s="13"/>
      </tp>
      <tp t="s">
        <v/>
        <stp/>
        <stp>StudyData</stp>
        <stp>S.FIS</stp>
        <stp>PCB</stp>
        <stp>BaseType=Index,Index=1</stp>
        <stp>Close</stp>
        <stp>W</stp>
        <stp/>
        <stp>all</stp>
        <stp/>
        <stp/>
        <stp/>
        <stp>T</stp>
        <tr r="G191" s="13"/>
      </tp>
      <tp>
        <v>-2.4272528711336525</v>
        <stp/>
        <stp>StudyData</stp>
        <stp>S.ESS</stp>
        <stp>PCB</stp>
        <stp>BaseType=Index,Index=1</stp>
        <stp>Close</stp>
        <stp>M</stp>
        <stp/>
        <stp>all</stp>
        <stp/>
        <stp/>
        <stp/>
        <stp>T</stp>
        <tr r="F172" s="13"/>
      </tp>
      <tp t="s">
        <v/>
        <stp/>
        <stp>StudyData</stp>
        <stp>S.DIS</stp>
        <stp>PCB</stp>
        <stp>BaseType=Index,Index=1</stp>
        <stp>Close</stp>
        <stp>W</stp>
        <stp/>
        <stp>all</stp>
        <stp/>
        <stp/>
        <stp/>
        <stp>T</stp>
        <tr r="G140" s="13"/>
      </tp>
      <tp>
        <v>0.52204176334106644</v>
        <stp/>
        <stp>StudyData</stp>
        <stp>S.HST</stp>
        <stp>PCB</stp>
        <stp>BaseType=Index,Index=1</stp>
        <stp>Close</stp>
        <stp>M</stp>
        <stp/>
        <stp>all</stp>
        <stp/>
        <stp/>
        <stp/>
        <stp>T</stp>
        <tr r="F234" s="13"/>
      </tp>
      <tp>
        <v>2.7831000552073504</v>
        <stp/>
        <stp>StudyData</stp>
        <stp>S.WST</stp>
        <stp>PCB</stp>
        <stp>BaseType=Index,Index=1</stp>
        <stp>Close</stp>
        <stp>M</stp>
        <stp/>
        <stp>all</stp>
        <stp/>
        <stp/>
        <stp/>
        <stp>T</stp>
        <tr r="F494" s="13"/>
      </tp>
      <tp>
        <v>-4.3613956466069164</v>
        <stp/>
        <stp>StudyData</stp>
        <stp>S.VST</stp>
        <stp>PCB</stp>
        <stp>BaseType=Index,Index=1</stp>
        <stp>Close</stp>
        <stp>M</stp>
        <stp/>
        <stp>all</stp>
        <stp/>
        <stp/>
        <stp/>
        <stp>T</stp>
        <tr r="F478" s="13"/>
      </tp>
      <tp t="s">
        <v/>
        <stp/>
        <stp>StudyData</stp>
        <stp>S.AIZ</stp>
        <stp>PCB</stp>
        <stp>BaseType=Index,Index=1</stp>
        <stp>Close</stp>
        <stp>W</stp>
        <stp/>
        <stp>all</stp>
        <stp/>
        <stp/>
        <stp/>
        <stp>T</stp>
        <tr r="G19" s="13"/>
      </tp>
      <tp>
        <v>0.9460524833877566</v>
        <stp/>
        <stp>StudyData</stp>
        <stp>S.HSY</stp>
        <stp>PCB</stp>
        <stp>BaseType=Index,Index=1</stp>
        <stp>Close</stp>
        <stp>M</stp>
        <stp/>
        <stp>all</stp>
        <stp/>
        <stp/>
        <stp/>
        <stp>T</stp>
        <tr r="F235" s="13"/>
      </tp>
      <tp t="s">
        <v/>
        <stp/>
        <stp>StudyData</stp>
        <stp>S.EIX</stp>
        <stp>PCB</stp>
        <stp>BaseType=Index,Index=1</stp>
        <stp>Close</stp>
        <stp>W</stp>
        <stp/>
        <stp>all</stp>
        <stp/>
        <stp/>
        <stp/>
        <stp>T</stp>
        <tr r="G159" s="13"/>
      </tp>
      <tp>
        <v>-0.74316290130796669</v>
        <stp/>
        <stp>StudyData</stp>
        <stp>S.CSX</stp>
        <stp>PCB</stp>
        <stp>BaseType=Index,Index=1</stp>
        <stp>Close</stp>
        <stp>M</stp>
        <stp/>
        <stp>all</stp>
        <stp/>
        <stp/>
        <stp/>
        <stp>T</stp>
        <tr r="F37" s="15"/>
        <tr r="F119" s="13"/>
      </tp>
      <tp>
        <v>-0.4760771244941579</v>
        <stp/>
        <stp>StudyData</stp>
        <stp>S.BSX</stp>
        <stp>PCB</stp>
        <stp>BaseType=Index,Index=1</stp>
        <stp>Close</stp>
        <stp>M</stp>
        <stp/>
        <stp>all</stp>
        <stp/>
        <stp/>
        <stp/>
        <stp>T</stp>
        <tr r="F71" s="13"/>
      </tp>
      <tp>
        <v>-1.4857987194221001</v>
        <stp/>
        <stp>StudyData</stp>
        <stp>S.PSX</stp>
        <stp>PCB</stp>
        <stp>BaseType=Index,Index=1</stp>
        <stp>Close</stp>
        <stp>M</stp>
        <stp/>
        <stp>all</stp>
        <stp/>
        <stp/>
        <stp/>
        <stp>T</stp>
        <tr r="F389" s="13"/>
      </tp>
      <tp>
        <v>-0.13576648165156066</v>
        <stp/>
        <stp>StudyData</stp>
        <stp>S.NSC</stp>
        <stp>PCB</stp>
        <stp>BaseType=Index,Index=1</stp>
        <stp>Close</stp>
        <stp>M</stp>
        <stp/>
        <stp>all</stp>
        <stp/>
        <stp/>
        <stp/>
        <stp>T</stp>
        <tr r="F344" s="13"/>
      </tp>
      <tp>
        <v>-0.97288346098116096</v>
        <stp/>
        <stp>StudyData</stp>
        <stp>S.USB</stp>
        <stp>PCB</stp>
        <stp>BaseType=Index,Index=1</stp>
        <stp>Close</stp>
        <stp>M</stp>
        <stp/>
        <stp>all</stp>
        <stp/>
        <stp/>
        <stp/>
        <stp>T</stp>
        <tr r="F469" s="13"/>
      </tp>
      <tp>
        <v>-1.6410381085516252</v>
        <stp/>
        <stp>StudyData</stp>
        <stp>S.PSA</stp>
        <stp>PCB</stp>
        <stp>BaseType=Index,Index=1</stp>
        <stp>Close</stp>
        <stp>M</stp>
        <stp/>
        <stp>all</stp>
        <stp/>
        <stp/>
        <stp/>
        <stp>T</stp>
        <tr r="F388" s="13"/>
      </tp>
      <tp t="s">
        <v/>
        <stp/>
        <stp>StudyData</stp>
        <stp>S.HIG</stp>
        <stp>PCB</stp>
        <stp>BaseType=Index,Index=1</stp>
        <stp>Close</stp>
        <stp>W</stp>
        <stp/>
        <stp>all</stp>
        <stp/>
        <stp/>
        <stp/>
        <stp>T</stp>
        <tr r="G225" s="13"/>
      </tp>
      <tp t="s">
        <v/>
        <stp/>
        <stp>StudyData</stp>
        <stp>S.AIG</stp>
        <stp>PCB</stp>
        <stp>BaseType=Index,Index=1</stp>
        <stp>Close</stp>
        <stp>W</stp>
        <stp/>
        <stp>all</stp>
        <stp/>
        <stp/>
        <stp/>
        <stp>T</stp>
        <tr r="G18" s="13"/>
      </tp>
      <tp>
        <v>0.29292929292929926</v>
        <stp/>
        <stp>StudyData</stp>
        <stp>S.RSG</stp>
        <stp>PCB</stp>
        <stp>BaseType=Index,Index=1</stp>
        <stp>Close</stp>
        <stp>M</stp>
        <stp/>
        <stp>all</stp>
        <stp/>
        <stp/>
        <stp/>
        <stp>T</stp>
        <tr r="F406" s="13"/>
      </tp>
      <tp>
        <v>1.0103482808501087</v>
        <stp/>
        <stp>StudyData</stp>
        <stp>S.MSI</stp>
        <stp>PCB</stp>
        <stp>BaseType=Index,Index=1</stp>
        <stp>Close</stp>
        <stp>M</stp>
        <stp/>
        <stp>all</stp>
        <stp/>
        <stp/>
        <stp/>
        <stp>T</stp>
        <tr r="F328" s="13"/>
      </tp>
      <tp t="s">
        <v/>
        <stp/>
        <stp>StudyData</stp>
        <stp>S.HII</stp>
        <stp>PCB</stp>
        <stp>BaseType=Index,Index=1</stp>
        <stp>Close</stp>
        <stp>W</stp>
        <stp/>
        <stp>all</stp>
        <stp/>
        <stp/>
        <stp/>
        <stp>T</stp>
        <tr r="G226" s="13"/>
      </tp>
      <tp t="s">
        <v/>
        <stp/>
        <stp>StudyData</stp>
        <stp>S.LIN</stp>
        <stp>PCB</stp>
        <stp>BaseType=Index,Index=1</stp>
        <stp>Close</stp>
        <stp>W</stp>
        <stp/>
        <stp>all</stp>
        <stp/>
        <stp/>
        <stp/>
        <stp>T</stp>
        <tr r="G284" s="13"/>
        <tr r="G59" s="15"/>
      </tp>
      <tp>
        <v>-0.39255845707459286</v>
        <stp/>
        <stp>StudyData</stp>
        <stp>S.TSN</stp>
        <stp>PCB</stp>
        <stp>BaseType=Index,Index=1</stp>
        <stp>Close</stp>
        <stp>M</stp>
        <stp/>
        <stp>all</stp>
        <stp/>
        <stp/>
        <stp/>
        <stp>T</stp>
        <tr r="F454" s="13"/>
      </tp>
      <tp t="s">
        <v/>
        <stp/>
        <stp>StudyData</stp>
        <stp>S.KIM</stp>
        <stp>PCB</stp>
        <stp>BaseType=Index,Index=1</stp>
        <stp>Close</stp>
        <stp>W</stp>
        <stp/>
        <stp>all</stp>
        <stp/>
        <stp/>
        <stp/>
        <stp>T</stp>
        <tr r="G270" s="13"/>
      </tp>
      <tp t="s">
        <v/>
        <stp/>
        <stp>StudyData</stp>
        <stp>S.UHS</stp>
        <stp>PCB</stp>
        <stp>BaseType=Index,Index=1</stp>
        <stp>Close</stp>
        <stp>W</stp>
        <stp/>
        <stp>all</stp>
        <stp/>
        <stp/>
        <stp/>
        <stp>T</stp>
        <tr r="G463" s="13"/>
      </tp>
      <tp t="s">
        <v/>
        <stp/>
        <stp>StudyData</stp>
        <stp>S.DHR</stp>
        <stp>PCB</stp>
        <stp>BaseType=Index,Index=1</stp>
        <stp>Close</stp>
        <stp>W</stp>
        <stp/>
        <stp>all</stp>
        <stp/>
        <stp/>
        <stp/>
        <stp>T</stp>
        <tr r="G139" s="13"/>
      </tp>
      <tp t="s">
        <v/>
        <stp/>
        <stp>StudyData</stp>
        <stp>S.SHW</stp>
        <stp>PCB</stp>
        <stp>BaseType=Index,Index=1</stp>
        <stp>Close</stp>
        <stp>W</stp>
        <stp/>
        <stp>all</stp>
        <stp/>
        <stp/>
        <stp/>
        <stp>T</stp>
        <tr r="G412" s="13"/>
      </tp>
      <tp>
        <v>-0.12198097096852198</v>
        <stp/>
        <stp>StudyData</stp>
        <stp>S.TRV</stp>
        <stp>PCB</stp>
        <stp>BaseType=Index,Index=1</stp>
        <stp>Close</stp>
        <stp>M</stp>
        <stp/>
        <stp>all</stp>
        <stp/>
        <stp/>
        <stp/>
        <stp>T</stp>
        <tr r="F451" s="13"/>
      </tp>
      <tp>
        <v>-0.97975179621162867</v>
        <stp/>
        <stp>StudyData</stp>
        <stp>S.PRU</stp>
        <stp>PCB</stp>
        <stp>BaseType=Index,Index=1</stp>
        <stp>Close</stp>
        <stp>M</stp>
        <stp/>
        <stp>all</stp>
        <stp/>
        <stp/>
        <stp/>
        <stp>T</stp>
        <tr r="F387" s="13"/>
      </tp>
      <tp>
        <v>-0.36990256225189155</v>
        <stp/>
        <stp>StudyData</stp>
        <stp>S.FRT</stp>
        <stp>PCB</stp>
        <stp>BaseType=Index,Index=1</stp>
        <stp>Close</stp>
        <stp>M</stp>
        <stp/>
        <stp>all</stp>
        <stp/>
        <stp/>
        <stp/>
        <stp>T</stp>
        <tr r="F196" s="13"/>
      </tp>
      <tp t="s">
        <v/>
        <stp/>
        <stp>StudyData</stp>
        <stp>S.LHX</stp>
        <stp>PCB</stp>
        <stp>BaseType=Index,Index=1</stp>
        <stp>Close</stp>
        <stp>W</stp>
        <stp/>
        <stp>all</stp>
        <stp/>
        <stp/>
        <stp/>
        <stp>T</stp>
        <tr r="G283" s="13"/>
      </tp>
      <tp t="s">
        <v/>
        <stp/>
        <stp>StudyData</stp>
        <stp>S.KHC</stp>
        <stp>PCB</stp>
        <stp>BaseType=Index,Index=1</stp>
        <stp>Close</stp>
        <stp>W</stp>
        <stp/>
        <stp>all</stp>
        <stp/>
        <stp/>
        <stp/>
        <stp>T</stp>
        <tr r="G269" s="13"/>
        <tr r="G94" s="15"/>
      </tp>
      <tp>
        <v>0.57722581773657211</v>
        <stp/>
        <stp>StudyData</stp>
        <stp>S.WRB</stp>
        <stp>PCB</stp>
        <stp>BaseType=Index,Index=1</stp>
        <stp>Close</stp>
        <stp>M</stp>
        <stp/>
        <stp>all</stp>
        <stp/>
        <stp/>
        <stp/>
        <stp>T</stp>
        <tr r="F493" s="13"/>
      </tp>
      <tp>
        <v>-4.0707964601769984</v>
        <stp/>
        <stp>StudyData</stp>
        <stp>S.NRG</stp>
        <stp>PCB</stp>
        <stp>BaseType=Index,Index=1</stp>
        <stp>Close</stp>
        <stp>M</stp>
        <stp/>
        <stp>all</stp>
        <stp/>
        <stp/>
        <stp/>
        <stp>T</stp>
        <tr r="F343" s="13"/>
      </tp>
      <tp>
        <v>-0.61855670103092586</v>
        <stp/>
        <stp>StudyData</stp>
        <stp>S.ARE</stp>
        <stp>PCB</stp>
        <stp>BaseType=Index,Index=1</stp>
        <stp>Close</stp>
        <stp>M</stp>
        <stp/>
        <stp>all</stp>
        <stp/>
        <stp/>
        <stp/>
        <stp>T</stp>
        <tr r="F43" s="13"/>
      </tp>
      <tp>
        <v>-2.0630922394146562</v>
        <stp/>
        <stp>StudyData</stp>
        <stp>S.SRE</stp>
        <stp>PCB</stp>
        <stp>BaseType=Index,Index=1</stp>
        <stp>Close</stp>
        <stp>M</stp>
        <stp/>
        <stp>all</stp>
        <stp/>
        <stp/>
        <stp/>
        <stp>T</stp>
        <tr r="F422" s="13"/>
      </tp>
      <tp t="s">
        <v/>
        <stp/>
        <stp>StudyData</stp>
        <stp>S.CHD</stp>
        <stp>PCB</stp>
        <stp>BaseType=Index,Index=1</stp>
        <stp>Close</stp>
        <stp>W</stp>
        <stp/>
        <stp>all</stp>
        <stp/>
        <stp/>
        <stp/>
        <stp>T</stp>
        <tr r="G91" s="13"/>
      </tp>
      <tp t="s">
        <v/>
        <stp/>
        <stp>StudyData</stp>
        <stp>S.MHK</stp>
        <stp>PCB</stp>
        <stp>BaseType=Index,Index=1</stp>
        <stp>Close</stp>
        <stp>W</stp>
        <stp/>
        <stp>all</stp>
        <stp/>
        <stp/>
        <stp/>
        <stp>T</stp>
        <tr r="G310" s="13"/>
      </tp>
      <tp>
        <v>-0.43002345582487483</v>
        <stp/>
        <stp>StudyData</stp>
        <stp>S.MRK</stp>
        <stp>PCB</stp>
        <stp>BaseType=Index,Index=1</stp>
        <stp>Close</stp>
        <stp>M</stp>
        <stp/>
        <stp>all</stp>
        <stp/>
        <stp/>
        <stp/>
        <stp>T</stp>
        <tr r="F322" s="13"/>
      </tp>
      <tp t="s">
        <v/>
        <stp/>
        <stp>StudyData</stp>
        <stp>S.DHI</stp>
        <stp>PCB</stp>
        <stp>BaseType=Index,Index=1</stp>
        <stp>Close</stp>
        <stp>W</stp>
        <stp/>
        <stp>all</stp>
        <stp/>
        <stp/>
        <stp/>
        <stp>T</stp>
        <tr r="G138" s="13"/>
      </tp>
      <tp>
        <v>-0.23122109736283245</v>
        <stp/>
        <stp>StudyData</stp>
        <stp>S.DRI</stp>
        <stp>PCB</stp>
        <stp>BaseType=Index,Index=1</stp>
        <stp>Close</stp>
        <stp>M</stp>
        <stp/>
        <stp>all</stp>
        <stp/>
        <stp/>
        <stp/>
        <stp>T</stp>
        <tr r="F147" s="13"/>
      </tp>
      <tp>
        <v>-2.3781988188976428</v>
        <stp/>
        <stp>StudyData</stp>
        <stp>S.URI</stp>
        <stp>PCB</stp>
        <stp>BaseType=Index,Index=1</stp>
        <stp>Close</stp>
        <stp>M</stp>
        <stp/>
        <stp>all</stp>
        <stp/>
        <stp/>
        <stp/>
        <stp>T</stp>
        <tr r="F468" s="13"/>
      </tp>
      <tp>
        <v>-1.5523465703971109</v>
        <stp/>
        <stp>StudyData</stp>
        <stp>S.MRO</stp>
        <stp>PCB</stp>
        <stp>BaseType=Index,Index=1</stp>
        <stp>Close</stp>
        <stp>M</stp>
        <stp/>
        <stp>all</stp>
        <stp/>
        <stp/>
        <stp/>
        <stp>T</stp>
        <tr r="F324" s="13"/>
      </tp>
      <tp>
        <v>-0.44915902140672676</v>
        <stp/>
        <stp>StudyData</stp>
        <stp>S.BRO</stp>
        <stp>PCB</stp>
        <stp>BaseType=Index,Index=1</stp>
        <stp>Close</stp>
        <stp>M</stp>
        <stp/>
        <stp>all</stp>
        <stp/>
        <stp/>
        <stp/>
        <stp>T</stp>
        <tr r="F70" s="13"/>
      </tp>
      <tp>
        <v>-2.077103370241661</v>
        <stp/>
        <stp>StudyData</stp>
        <stp>S.IRM</stp>
        <stp>PCB</stp>
        <stp>BaseType=Index,Index=1</stp>
        <stp>Close</stp>
        <stp>M</stp>
        <stp/>
        <stp>all</stp>
        <stp/>
        <stp/>
        <stp/>
        <stp>T</stp>
        <tr r="F252" s="13"/>
      </tp>
      <tp>
        <v>1.1497408792943757</v>
        <stp/>
        <stp>StudyData</stp>
        <stp>S.CRM</stp>
        <stp>PCB</stp>
        <stp>BaseType=Index,Index=1</stp>
        <stp>Close</stp>
        <stp>M</stp>
        <stp/>
        <stp>all</stp>
        <stp/>
        <stp/>
        <stp/>
        <stp>T</stp>
        <tr r="F115" s="13"/>
      </tp>
      <tp>
        <v>0.12738853503183184</v>
        <stp/>
        <stp>StudyData</stp>
        <stp>S.ARM</stp>
        <stp>PCB</stp>
        <stp>BaseType=Index,Index=1</stp>
        <stp>Close</stp>
        <stp>M</stp>
        <stp/>
        <stp>all</stp>
        <stp/>
        <stp/>
        <stp/>
        <stp>T</stp>
        <tr r="F14" s="15"/>
      </tp>
      <tp t="s">
        <v/>
        <stp/>
        <stp>StudyData</stp>
        <stp>S.PHM</stp>
        <stp>PCB</stp>
        <stp>BaseType=Index,Index=1</stp>
        <stp>Close</stp>
        <stp>W</stp>
        <stp/>
        <stp>all</stp>
        <stp/>
        <stp/>
        <stp/>
        <stp>T</stp>
        <tr r="G375" s="13"/>
      </tp>
      <tp>
        <v>1.2111292962356823</v>
        <stp/>
        <stp>StudyData</stp>
        <stp>S.HRL</stp>
        <stp>PCB</stp>
        <stp>BaseType=Index,Index=1</stp>
        <stp>Close</stp>
        <stp>M</stp>
        <stp/>
        <stp>all</stp>
        <stp/>
        <stp/>
        <stp/>
        <stp>T</stp>
        <tr r="F232" s="13"/>
      </tp>
      <tp>
        <v>1.3327360286706214</v>
        <stp/>
        <stp>StudyData</stp>
        <stp>S.CRL</stp>
        <stp>PCB</stp>
        <stp>BaseType=Index,Index=1</stp>
        <stp>Close</stp>
        <stp>M</stp>
        <stp/>
        <stp>all</stp>
        <stp/>
        <stp/>
        <stp/>
        <stp>T</stp>
        <tr r="F114" s="13"/>
      </tp>
      <tp t="s">
        <v/>
        <stp/>
        <stp>StudyData</stp>
        <stp>S.KKR</stp>
        <stp>PCB</stp>
        <stp>BaseType=Index,Index=1</stp>
        <stp>Close</stp>
        <stp>W</stp>
        <stp/>
        <stp>all</stp>
        <stp/>
        <stp/>
        <stp/>
        <stp>T</stp>
        <tr r="G271" s="13"/>
      </tp>
      <tp>
        <v>-1.7763251385533607</v>
        <stp/>
        <stp>StudyData</stp>
        <stp>S.EQR</stp>
        <stp>PCB</stp>
        <stp>BaseType=Index,Index=1</stp>
        <stp>Close</stp>
        <stp>M</stp>
        <stp/>
        <stp>all</stp>
        <stp/>
        <stp/>
        <stp/>
        <stp>T</stp>
        <tr r="F168" s="13"/>
      </tp>
      <tp t="s">
        <v/>
        <stp/>
        <stp>StudyData</stp>
        <stp>S.BKR</stp>
        <stp>PCB</stp>
        <stp>BaseType=Index,Index=1</stp>
        <stp>Close</stp>
        <stp>W</stp>
        <stp/>
        <stp>all</stp>
        <stp/>
        <stp/>
        <stp/>
        <stp>T</stp>
        <tr r="G64" s="13"/>
        <tr r="G20" s="15"/>
      </tp>
      <tp t="s">
        <v/>
        <stp/>
        <stp>StudyData</stp>
        <stp>S.LKQ</stp>
        <stp>PCB</stp>
        <stp>BaseType=Index,Index=1</stp>
        <stp>Close</stp>
        <stp>W</stp>
        <stp/>
        <stp>all</stp>
        <stp/>
        <stp/>
        <stp/>
        <stp>T</stp>
        <tr r="G285" s="13"/>
      </tp>
      <tp>
        <v>1.6227771839471401</v>
        <stp/>
        <stp>StudyData</stp>
        <stp>S.IQV</stp>
        <stp>PCB</stp>
        <stp>BaseType=Index,Index=1</stp>
        <stp>Close</stp>
        <stp>M</stp>
        <stp/>
        <stp>all</stp>
        <stp/>
        <stp/>
        <stp/>
        <stp>T</stp>
        <tr r="F250" s="13"/>
      </tp>
      <tp>
        <v>-2.517788724685281</v>
        <stp/>
        <stp>StudyData</stp>
        <stp>S.EQT</stp>
        <stp>PCB</stp>
        <stp>BaseType=Index,Index=1</stp>
        <stp>Close</stp>
        <stp>M</stp>
        <stp/>
        <stp>all</stp>
        <stp/>
        <stp/>
        <stp/>
        <stp>T</stp>
        <tr r="F169" s="13"/>
      </tp>
      <tp t="s">
        <v/>
        <stp/>
        <stp>StudyData</stp>
        <stp>S.MKC</stp>
        <stp>PCB</stp>
        <stp>BaseType=Index,Index=1</stp>
        <stp>Close</stp>
        <stp>W</stp>
        <stp/>
        <stp>all</stp>
        <stp/>
        <stp/>
        <stp/>
        <stp>T</stp>
        <tr r="G311" s="13"/>
      </tp>
      <tp t="s">
        <v/>
        <stp/>
        <stp>StudyData</stp>
        <stp>S.PKG</stp>
        <stp>PCB</stp>
        <stp>BaseType=Index,Index=1</stp>
        <stp>Close</stp>
        <stp>W</stp>
        <stp/>
        <stp>all</stp>
        <stp/>
        <stp/>
        <stp/>
        <stp>T</stp>
        <tr r="G376" s="13"/>
      </tp>
      <tp t="s">
        <v/>
        <stp/>
        <stp>StudyData</stp>
        <stp>S.OKE</stp>
        <stp>PCB</stp>
        <stp>BaseType=Index,Index=1</stp>
        <stp>Close</stp>
        <stp>W</stp>
        <stp/>
        <stp>all</stp>
        <stp/>
        <stp/>
        <stp/>
        <stp>T</stp>
        <tr r="G355" s="13"/>
      </tp>
      <tp t="s">
        <v/>
        <stp/>
        <stp>StudyData</stp>
        <stp>S.NKE</stp>
        <stp>PCB</stp>
        <stp>BaseType=Index,Index=1</stp>
        <stp>Close</stp>
        <stp>W</stp>
        <stp/>
        <stp>all</stp>
        <stp/>
        <stp/>
        <stp/>
        <stp>T</stp>
        <tr r="G340" s="13"/>
      </tp>
      <tp>
        <v>-7.4593465612344508E-3</v>
        <stp/>
        <stp>StudyData</stp>
        <stp>S.UPS</stp>
        <stp>PCB</stp>
        <stp>BaseType=Index,Index=1</stp>
        <stp>Close</stp>
        <stp>M</stp>
        <stp/>
        <stp>all</stp>
        <stp/>
        <stp/>
        <stp/>
        <stp>T</stp>
        <tr r="F467" s="13"/>
      </tp>
      <tp>
        <v>-1.0115911485774582</v>
        <stp/>
        <stp>StudyData</stp>
        <stp>S.TPR</stp>
        <stp>PCB</stp>
        <stp>BaseType=Index,Index=1</stp>
        <stp>Close</stp>
        <stp>M</stp>
        <stp/>
        <stp>all</stp>
        <stp/>
        <stp/>
        <stp/>
        <stp>T</stp>
        <tr r="F447" s="13"/>
      </tp>
      <tp>
        <v>2.139639639639634</v>
        <stp/>
        <stp>StudyData</stp>
        <stp>S.HPQ</stp>
        <stp>PCB</stp>
        <stp>BaseType=Index,Index=1</stp>
        <stp>Close</stp>
        <stp>M</stp>
        <stp/>
        <stp>all</stp>
        <stp/>
        <stp/>
        <stp/>
        <stp>T</stp>
        <tr r="F231" s="13"/>
      </tp>
      <tp>
        <v>-1.7790828223508093</v>
        <stp/>
        <stp>StudyData</stp>
        <stp>S.CPT</stp>
        <stp>PCB</stp>
        <stp>BaseType=Index,Index=1</stp>
        <stp>Close</stp>
        <stp>M</stp>
        <stp/>
        <stp>all</stp>
        <stp/>
        <stp/>
        <stp/>
        <stp>T</stp>
        <tr r="F113" s="13"/>
      </tp>
      <tp>
        <v>2.9246126700988482</v>
        <stp/>
        <stp>StudyData</stp>
        <stp>S.DPZ</stp>
        <stp>PCB</stp>
        <stp>BaseType=Index,Index=1</stp>
        <stp>Close</stp>
        <stp>M</stp>
        <stp/>
        <stp>all</stp>
        <stp/>
        <stp/>
        <stp/>
        <stp>T</stp>
        <tr r="F146" s="13"/>
      </tp>
      <tp t="s">
        <v/>
        <stp/>
        <stp>StudyData</stp>
        <stp>S.TJX</stp>
        <stp>PCB</stp>
        <stp>BaseType=Index,Index=1</stp>
        <stp>Close</stp>
        <stp>W</stp>
        <stp/>
        <stp>all</stp>
        <stp/>
        <stp/>
        <stp/>
        <stp>T</stp>
        <tr r="G444" s="13"/>
      </tp>
      <tp>
        <v>-1.608579088471852</v>
        <stp/>
        <stp>StudyData</stp>
        <stp>S.MPC</stp>
        <stp>PCB</stp>
        <stp>BaseType=Index,Index=1</stp>
        <stp>Close</stp>
        <stp>M</stp>
        <stp/>
        <stp>all</stp>
        <stp/>
        <stp/>
        <stp/>
        <stp>T</stp>
        <tr r="F320" s="13"/>
      </tp>
      <tp>
        <v>-0.95030514385353382</v>
        <stp/>
        <stp>StudyData</stp>
        <stp>S.GPC</stp>
        <stp>PCB</stp>
        <stp>BaseType=Index,Index=1</stp>
        <stp>Close</stp>
        <stp>M</stp>
        <stp/>
        <stp>all</stp>
        <stp/>
        <stp/>
        <stp/>
        <stp>T</stp>
        <tr r="F214" s="13"/>
      </tp>
      <tp>
        <v>-0.68595927116827504</v>
        <stp/>
        <stp>StudyData</stp>
        <stp>S.CPB</stp>
        <stp>PCB</stp>
        <stp>BaseType=Index,Index=1</stp>
        <stp>Close</stp>
        <stp>M</stp>
        <stp/>
        <stp>all</stp>
        <stp/>
        <stp/>
        <stp/>
        <stp>T</stp>
        <tr r="F111" s="13"/>
      </tp>
      <tp>
        <v>-2.1610169491525486</v>
        <stp/>
        <stp>StudyData</stp>
        <stp>S.APA</stp>
        <stp>PCB</stp>
        <stp>BaseType=Index,Index=1</stp>
        <stp>Close</stp>
        <stp>M</stp>
        <stp/>
        <stp>all</stp>
        <stp/>
        <stp/>
        <stp/>
        <stp>T</stp>
        <tr r="F39" s="13"/>
      </tp>
      <tp>
        <v>0.27210884353740916</v>
        <stp/>
        <stp>StudyData</stp>
        <stp>S.IPG</stp>
        <stp>PCB</stp>
        <stp>BaseType=Index,Index=1</stp>
        <stp>Close</stp>
        <stp>M</stp>
        <stp/>
        <stp>all</stp>
        <stp/>
        <stp/>
        <stp/>
        <stp>T</stp>
        <tr r="F249" s="13"/>
      </tp>
      <tp t="s">
        <v/>
        <stp/>
        <stp>StudyData</stp>
        <stp>S.AJG</stp>
        <stp>PCB</stp>
        <stp>BaseType=Index,Index=1</stp>
        <stp>Close</stp>
        <stp>W</stp>
        <stp/>
        <stp>all</stp>
        <stp/>
        <stp/>
        <stp/>
        <stp>T</stp>
        <tr r="G20" s="13"/>
      </tp>
      <tp>
        <v>-0.83964049195836532</v>
        <stp/>
        <stp>StudyData</stp>
        <stp>S.SPG</stp>
        <stp>PCB</stp>
        <stp>BaseType=Index,Index=1</stp>
        <stp>Close</stp>
        <stp>M</stp>
        <stp/>
        <stp>all</stp>
        <stp/>
        <stp/>
        <stp/>
        <stp>T</stp>
        <tr r="F420" s="13"/>
      </tp>
      <tp>
        <v>-8.0314834149874323E-2</v>
        <stp/>
        <stp>StudyData</stp>
        <stp>S.PPG</stp>
        <stp>PCB</stp>
        <stp>BaseType=Index,Index=1</stp>
        <stp>Close</stp>
        <stp>M</stp>
        <stp/>
        <stp>all</stp>
        <stp/>
        <stp/>
        <stp/>
        <stp>T</stp>
        <tr r="F385" s="13"/>
      </tp>
      <tp t="s">
        <v/>
        <stp/>
        <stp>StudyData</stp>
        <stp>S.RJF</stp>
        <stp>PCB</stp>
        <stp>BaseType=Index,Index=1</stp>
        <stp>Close</stp>
        <stp>W</stp>
        <stp/>
        <stp>all</stp>
        <stp/>
        <stp/>
        <stp/>
        <stp>T</stp>
        <tr r="G399" s="13"/>
      </tp>
      <tp>
        <v>2.9245767060030614</v>
        <stp/>
        <stp>StudyData</stp>
        <stp>S.HPE</stp>
        <stp>PCB</stp>
        <stp>BaseType=Index,Index=1</stp>
        <stp>Close</stp>
        <stp>M</stp>
        <stp/>
        <stp>all</stp>
        <stp/>
        <stp/>
        <stp/>
        <stp>T</stp>
        <tr r="F230" s="13"/>
      </tp>
      <tp>
        <v>-0.42507970244422438</v>
        <stp/>
        <stp>StudyData</stp>
        <stp>S.APD</stp>
        <stp>PCB</stp>
        <stp>BaseType=Index,Index=1</stp>
        <stp>Close</stp>
        <stp>M</stp>
        <stp/>
        <stp>all</stp>
        <stp/>
        <stp/>
        <stp/>
        <stp>T</stp>
        <tr r="F40" s="13"/>
      </tp>
      <tp>
        <v>1.2533572068039442</v>
        <stp/>
        <stp>StudyData</stp>
        <stp>S.APH</stp>
        <stp>PCB</stp>
        <stp>BaseType=Index,Index=1</stp>
        <stp>Close</stp>
        <stp>M</stp>
        <stp/>
        <stp>all</stp>
        <stp/>
        <stp/>
        <stp/>
        <stp>T</stp>
        <tr r="F41" s="13"/>
      </tp>
      <tp>
        <v>0.70388583550283457</v>
        <stp/>
        <stp>StudyData</stp>
        <stp>S.GPN</stp>
        <stp>PCB</stp>
        <stp>BaseType=Index,Index=1</stp>
        <stp>Close</stp>
        <stp>M</stp>
        <stp/>
        <stp>all</stp>
        <stp/>
        <stp/>
        <stp/>
        <stp>T</stp>
        <tr r="F215" s="13"/>
      </tp>
      <tp>
        <v>0.45962509012255848</v>
        <stp/>
        <stp>StudyData</stp>
        <stp>S.JPM</stp>
        <stp>PCB</stp>
        <stp>BaseType=Index,Index=1</stp>
        <stp>Close</stp>
        <stp>M</stp>
        <stp/>
        <stp>all</stp>
        <stp/>
        <stp/>
        <stp/>
        <stp>T</stp>
        <tr r="F264" s="13"/>
      </tp>
      <tp t="s">
        <v/>
        <stp/>
        <stp>StudyData</stp>
        <stp>S.SJM</stp>
        <stp>PCB</stp>
        <stp>BaseType=Index,Index=1</stp>
        <stp>Close</stp>
        <stp>W</stp>
        <stp/>
        <stp>all</stp>
        <stp/>
        <stp/>
        <stp/>
        <stp>T</stp>
        <tr r="G413" s="13"/>
      </tp>
      <tp>
        <v>-3.071253071253071</v>
        <stp/>
        <stp>StudyData</stp>
        <stp>S.PPL</stp>
        <stp>PCB</stp>
        <stp>BaseType=Index,Index=1</stp>
        <stp>Close</stp>
        <stp>M</stp>
        <stp/>
        <stp>all</stp>
        <stp/>
        <stp/>
        <stp/>
        <stp>T</stp>
        <tr r="F386" s="13"/>
      </tp>
      <tp t="s">
        <v/>
        <stp/>
        <stp>StudyData</stp>
        <stp>S.HES</stp>
        <stp>PCB</stp>
        <stp>BaseType=Index,Index=1</stp>
        <stp>Close</stp>
        <stp>W</stp>
        <stp/>
        <stp>all</stp>
        <stp/>
        <stp/>
        <stp/>
        <stp>T</stp>
        <tr r="G224" s="13"/>
      </tp>
      <tp>
        <v>11.708477857546193</v>
        <stp/>
        <stp>StudyData</stp>
        <stp>S.ESS</stp>
        <stp>PCB</stp>
        <stp>BaseType=Index,Index=1</stp>
        <stp>Close</stp>
        <stp>A</stp>
        <stp/>
        <stp>all</stp>
        <stp/>
        <stp/>
        <stp/>
        <stp>T</stp>
        <tr r="E172" s="13"/>
      </tp>
      <tp t="s">
        <v/>
        <stp/>
        <stp>StudyData</stp>
        <stp>S.AES</stp>
        <stp>PCB</stp>
        <stp>BaseType=Index,Index=1</stp>
        <stp>Close</stp>
        <stp>W</stp>
        <stp/>
        <stp>all</stp>
        <stp/>
        <stp/>
        <stp/>
        <stp>T</stp>
        <tr r="G16" s="13"/>
      </tp>
      <tp t="s">
        <v/>
        <stp/>
        <stp>StudyData</stp>
        <stp>S.TER</stp>
        <stp>PCB</stp>
        <stp>BaseType=Index,Index=1</stp>
        <stp>Close</stp>
        <stp>W</stp>
        <stp/>
        <stp>all</stp>
        <stp/>
        <stp/>
        <stp/>
        <stp>T</stp>
        <tr r="G440" s="13"/>
      </tp>
      <tp t="s">
        <v/>
        <stp/>
        <stp>StudyData</stp>
        <stp>S.AEP</stp>
        <stp>PCB</stp>
        <stp>BaseType=Index,Index=1</stp>
        <stp>Close</stp>
        <stp>W</stp>
        <stp/>
        <stp>all</stp>
        <stp/>
        <stp/>
        <stp/>
        <stp>T</stp>
        <tr r="G15" s="13"/>
        <tr r="G8" s="15"/>
      </tp>
      <tp t="s">
        <v/>
        <stp/>
        <stp>StudyData</stp>
        <stp>S.PEP</stp>
        <stp>PCB</stp>
        <stp>BaseType=Index,Index=1</stp>
        <stp>Close</stp>
        <stp>W</stp>
        <stp/>
        <stp>all</stp>
        <stp/>
        <stp/>
        <stp/>
        <stp>T</stp>
        <tr r="G369" s="13"/>
        <tr r="G83" s="15"/>
      </tp>
      <tp t="s">
        <v/>
        <stp/>
        <stp>StudyData</stp>
        <stp>S.GEV</stp>
        <stp>PCB</stp>
        <stp>BaseType=Index,Index=1</stp>
        <stp>Close</stp>
        <stp>W</stp>
        <stp/>
        <stp>all</stp>
        <stp/>
        <stp/>
        <stp/>
        <stp>T</stp>
        <tr r="G205" s="13"/>
      </tp>
      <tp t="s">
        <v/>
        <stp/>
        <stp>StudyData</stp>
        <stp>S.MET</stp>
        <stp>PCB</stp>
        <stp>BaseType=Index,Index=1</stp>
        <stp>Close</stp>
        <stp>W</stp>
        <stp/>
        <stp>all</stp>
        <stp/>
        <stp/>
        <stp/>
        <stp>T</stp>
        <tr r="G307" s="13"/>
      </tp>
      <tp>
        <v>-10.991268618387249</v>
        <stp/>
        <stp>StudyData</stp>
        <stp>S.HST</stp>
        <stp>PCB</stp>
        <stp>BaseType=Index,Index=1</stp>
        <stp>Close</stp>
        <stp>A</stp>
        <stp/>
        <stp>all</stp>
        <stp/>
        <stp/>
        <stp/>
        <stp>T</stp>
        <tr r="E234" s="13"/>
      </tp>
      <tp>
        <v>-10.115869589912531</v>
        <stp/>
        <stp>StudyData</stp>
        <stp>S.WST</stp>
        <stp>PCB</stp>
        <stp>BaseType=Index,Index=1</stp>
        <stp>Close</stp>
        <stp>A</stp>
        <stp/>
        <stp>all</stp>
        <stp/>
        <stp/>
        <stp/>
        <stp>T</stp>
        <tr r="E494" s="13"/>
      </tp>
      <tp>
        <v>210.25441329179648</v>
        <stp/>
        <stp>StudyData</stp>
        <stp>S.VST</stp>
        <stp>PCB</stp>
        <stp>BaseType=Index,Index=1</stp>
        <stp>Close</stp>
        <stp>A</stp>
        <stp/>
        <stp>all</stp>
        <stp/>
        <stp/>
        <stp/>
        <stp>T</stp>
        <tr r="E478" s="13"/>
      </tp>
      <tp t="s">
        <v/>
        <stp/>
        <stp>StudyData</stp>
        <stp>S.KEY</stp>
        <stp>PCB</stp>
        <stp>BaseType=Index,Index=1</stp>
        <stp>Close</stp>
        <stp>W</stp>
        <stp/>
        <stp>all</stp>
        <stp/>
        <stp/>
        <stp/>
        <stp>T</stp>
        <tr r="G267" s="13"/>
      </tp>
      <tp>
        <v>-3.8511049131087787</v>
        <stp/>
        <stp>StudyData</stp>
        <stp>S.HSY</stp>
        <stp>PCB</stp>
        <stp>BaseType=Index,Index=1</stp>
        <stp>Close</stp>
        <stp>A</stp>
        <stp/>
        <stp>all</stp>
        <stp/>
        <stp/>
        <stp/>
        <stp>T</stp>
        <tr r="E235" s="13"/>
      </tp>
      <tp t="s">
        <v/>
        <stp/>
        <stp>StudyData</stp>
        <stp>S.IEX</stp>
        <stp>PCB</stp>
        <stp>BaseType=Index,Index=1</stp>
        <stp>Close</stp>
        <stp>W</stp>
        <stp/>
        <stp>all</stp>
        <stp/>
        <stp/>
        <stp/>
        <stp>T</stp>
        <tr r="G242" s="13"/>
      </tp>
      <tp>
        <v>-3.6919526968560743</v>
        <stp/>
        <stp>StudyData</stp>
        <stp>S.CSX</stp>
        <stp>PCB</stp>
        <stp>BaseType=Index,Index=1</stp>
        <stp>Close</stp>
        <stp>A</stp>
        <stp/>
        <stp>all</stp>
        <stp/>
        <stp/>
        <stp/>
        <stp>T</stp>
        <tr r="E37" s="15"/>
        <tr r="E119" s="13"/>
        <tr r="E25" s="16"/>
      </tp>
      <tp>
        <v>44.646254973188036</v>
        <stp/>
        <stp>StudyData</stp>
        <stp>S.BSX</stp>
        <stp>PCB</stp>
        <stp>BaseType=Index,Index=1</stp>
        <stp>Close</stp>
        <stp>A</stp>
        <stp/>
        <stp>all</stp>
        <stp/>
        <stp/>
        <stp/>
        <stp>T</stp>
        <tr r="E71" s="13"/>
      </tp>
      <tp>
        <v>-9.8617996094336853</v>
        <stp/>
        <stp>StudyData</stp>
        <stp>S.PSX</stp>
        <stp>PCB</stp>
        <stp>BaseType=Index,Index=1</stp>
        <stp>Close</stp>
        <stp>A</stp>
        <stp/>
        <stp>all</stp>
        <stp/>
        <stp/>
        <stp/>
        <stp>T</stp>
        <tr r="E389" s="13"/>
      </tp>
      <tp>
        <v>5.7999830780945976</v>
        <stp/>
        <stp>StudyData</stp>
        <stp>S.NSC</stp>
        <stp>PCB</stp>
        <stp>BaseType=Index,Index=1</stp>
        <stp>Close</stp>
        <stp>A</stp>
        <stp/>
        <stp>all</stp>
        <stp/>
        <stp/>
        <stp/>
        <stp>T</stp>
        <tr r="E344" s="13"/>
        <tr r="E29" s="16"/>
      </tp>
      <tp t="s">
        <v/>
        <stp/>
        <stp>StudyData</stp>
        <stp>S.WEC</stp>
        <stp>PCB</stp>
        <stp>BaseType=Index,Index=1</stp>
        <stp>Close</stp>
        <stp>W</stp>
        <stp/>
        <stp>all</stp>
        <stp/>
        <stp/>
        <stp/>
        <stp>T</stp>
        <tr r="G487" s="13"/>
      </tp>
      <tp>
        <v>10.536044362292056</v>
        <stp/>
        <stp>StudyData</stp>
        <stp>S.USB</stp>
        <stp>PCB</stp>
        <stp>BaseType=Index,Index=1</stp>
        <stp>Close</stp>
        <stp>A</stp>
        <stp/>
        <stp>all</stp>
        <stp/>
        <stp/>
        <stp/>
        <stp>T</stp>
        <tr r="E469" s="13"/>
      </tp>
      <tp>
        <v>6.1180327868852533</v>
        <stp/>
        <stp>StudyData</stp>
        <stp>S.PSA</stp>
        <stp>PCB</stp>
        <stp>BaseType=Index,Index=1</stp>
        <stp>Close</stp>
        <stp>A</stp>
        <stp/>
        <stp>all</stp>
        <stp/>
        <stp/>
        <stp/>
        <stp>T</stp>
        <tr r="E388" s="13"/>
      </tp>
      <tp t="s">
        <v/>
        <stp/>
        <stp>StudyData</stp>
        <stp>S.CEG</stp>
        <stp>PCB</stp>
        <stp>BaseType=Index,Index=1</stp>
        <stp>Close</stp>
        <stp>W</stp>
        <stp/>
        <stp>all</stp>
        <stp/>
        <stp/>
        <stp/>
        <stp>T</stp>
        <tr r="G32" s="15"/>
        <tr r="G88" s="13"/>
      </tp>
      <tp t="s">
        <v/>
        <stp/>
        <stp>StudyData</stp>
        <stp>S.REG</stp>
        <stp>PCB</stp>
        <stp>BaseType=Index,Index=1</stp>
        <stp>Close</stp>
        <stp>W</stp>
        <stp/>
        <stp>all</stp>
        <stp/>
        <stp/>
        <stp/>
        <stp>T</stp>
        <tr r="G396" s="13"/>
      </tp>
      <tp>
        <v>20.417197259111038</v>
        <stp/>
        <stp>StudyData</stp>
        <stp>S.RSG</stp>
        <stp>PCB</stp>
        <stp>BaseType=Index,Index=1</stp>
        <stp>Close</stp>
        <stp>A</stp>
        <stp/>
        <stp>all</stp>
        <stp/>
        <stp/>
        <stp/>
        <stp>T</stp>
        <tr r="E41" s="16"/>
        <tr r="E406" s="13"/>
      </tp>
      <tp t="s">
        <v/>
        <stp/>
        <stp>StudyData</stp>
        <stp>S.PEG</stp>
        <stp>PCB</stp>
        <stp>BaseType=Index,Index=1</stp>
        <stp>Close</stp>
        <stp>W</stp>
        <stp/>
        <stp>all</stp>
        <stp/>
        <stp/>
        <stp/>
        <stp>T</stp>
        <tr r="G368" s="13"/>
      </tp>
      <tp t="s">
        <v/>
        <stp/>
        <stp>StudyData</stp>
        <stp>S.NEE</stp>
        <stp>PCB</stp>
        <stp>BaseType=Index,Index=1</stp>
        <stp>Close</stp>
        <stp>W</stp>
        <stp/>
        <stp>all</stp>
        <stp/>
        <stp/>
        <stp/>
        <stp>T</stp>
        <tr r="G336" s="13"/>
      </tp>
      <tp t="s">
        <v/>
        <stp/>
        <stp>StudyData</stp>
        <stp>S.AEE</stp>
        <stp>PCB</stp>
        <stp>BaseType=Index,Index=1</stp>
        <stp>Close</stp>
        <stp>W</stp>
        <stp/>
        <stp>all</stp>
        <stp/>
        <stp/>
        <stp/>
        <stp>T</stp>
        <tr r="G14" s="13"/>
      </tp>
      <tp>
        <v>44.971094573445313</v>
        <stp/>
        <stp>StudyData</stp>
        <stp>S.MSI</stp>
        <stp>PCB</stp>
        <stp>BaseType=Index,Index=1</stp>
        <stp>Close</stp>
        <stp>A</stp>
        <stp/>
        <stp>all</stp>
        <stp/>
        <stp/>
        <stp/>
        <stp>T</stp>
        <tr r="E328" s="13"/>
      </tp>
      <tp t="s">
        <v/>
        <stp/>
        <stp>StudyData</stp>
        <stp>S.LEN</stp>
        <stp>PCB</stp>
        <stp>BaseType=Index,Index=1</stp>
        <stp>Close</stp>
        <stp>W</stp>
        <stp/>
        <stp>all</stp>
        <stp/>
        <stp/>
        <stp/>
        <stp>T</stp>
        <tr r="G281" s="13"/>
      </tp>
      <tp t="s">
        <v/>
        <stp/>
        <stp>StudyData</stp>
        <stp>S.GEN</stp>
        <stp>PCB</stp>
        <stp>BaseType=Index,Index=1</stp>
        <stp>Close</stp>
        <stp>W</stp>
        <stp/>
        <stp>all</stp>
        <stp/>
        <stp/>
        <stp/>
        <stp>T</stp>
        <tr r="G204" s="13"/>
      </tp>
      <tp t="s">
        <v/>
        <stp/>
        <stp>StudyData</stp>
        <stp>S.BEN</stp>
        <stp>PCB</stp>
        <stp>BaseType=Index,Index=1</stp>
        <stp>Close</stp>
        <stp>W</stp>
        <stp/>
        <stp>all</stp>
        <stp/>
        <stp/>
        <stp/>
        <stp>T</stp>
        <tr r="G58" s="13"/>
      </tp>
      <tp>
        <v>8.5767441860465112</v>
        <stp/>
        <stp>StudyData</stp>
        <stp>S.TSN</stp>
        <stp>PCB</stp>
        <stp>BaseType=Index,Index=1</stp>
        <stp>Close</stp>
        <stp>A</stp>
        <stp/>
        <stp>all</stp>
        <stp/>
        <stp/>
        <stp/>
        <stp>T</stp>
        <tr r="E454" s="13"/>
      </tp>
      <tp t="s">
        <v/>
        <stp/>
        <stp>StudyData</stp>
        <stp>S.NEM</stp>
        <stp>PCB</stp>
        <stp>BaseType=Index,Index=1</stp>
        <stp>Close</stp>
        <stp>W</stp>
        <stp/>
        <stp>all</stp>
        <stp/>
        <stp/>
        <stp/>
        <stp>T</stp>
        <tr r="G337" s="13"/>
      </tp>
      <tp t="s">
        <v/>
        <stp/>
        <stp>StudyData</stp>
        <stp>S.XEL</stp>
        <stp>PCB</stp>
        <stp>BaseType=Index,Index=1</stp>
        <stp>Close</stp>
        <stp>W</stp>
        <stp/>
        <stp>all</stp>
        <stp/>
        <stp/>
        <stp/>
        <stp>T</stp>
        <tr r="G101" s="15"/>
        <tr r="G498" s="13"/>
      </tp>
      <tp t="s">
        <v/>
        <stp/>
        <stp>StudyData</stp>
        <stp>S.TEL</stp>
        <stp>PCB</stp>
        <stp>BaseType=Index,Index=1</stp>
        <stp>Close</stp>
        <stp>W</stp>
        <stp/>
        <stp>all</stp>
        <stp/>
        <stp/>
        <stp/>
        <stp>T</stp>
        <tr r="G439" s="13"/>
      </tp>
      <tp t="s">
        <v/>
        <stp/>
        <stp>StudyData</stp>
        <stp>S.FDS</stp>
        <stp>PCB</stp>
        <stp>BaseType=Index,Index=1</stp>
        <stp>Close</stp>
        <stp>W</stp>
        <stp/>
        <stp>all</stp>
        <stp/>
        <stp/>
        <stp/>
        <stp>T</stp>
        <tr r="G185" s="13"/>
      </tp>
      <tp t="s">
        <v/>
        <stp/>
        <stp>StudyData</stp>
        <stp>S.UDR</stp>
        <stp>PCB</stp>
        <stp>BaseType=Index,Index=1</stp>
        <stp>Close</stp>
        <stp>W</stp>
        <stp/>
        <stp>all</stp>
        <stp/>
        <stp/>
        <stp/>
        <stp>T</stp>
        <tr r="G462" s="13"/>
      </tp>
      <tp t="s">
        <v/>
        <stp/>
        <stp>StudyData</stp>
        <stp>S.KDP</stp>
        <stp>PCB</stp>
        <stp>BaseType=Index,Index=1</stp>
        <stp>Close</stp>
        <stp>W</stp>
        <stp/>
        <stp>all</stp>
        <stp/>
        <stp/>
        <stp/>
        <stp>T</stp>
        <tr r="G56" s="15"/>
        <tr r="G266" s="13"/>
      </tp>
      <tp t="s">
        <v/>
        <stp/>
        <stp>StudyData</stp>
        <stp>S.ADP</stp>
        <stp>PCB</stp>
        <stp>BaseType=Index,Index=1</stp>
        <stp>Close</stp>
        <stp>W</stp>
        <stp/>
        <stp>all</stp>
        <stp/>
        <stp/>
        <stp/>
        <stp>T</stp>
        <tr r="G12" s="13"/>
        <tr r="G19" s="15"/>
      </tp>
      <tp t="s">
        <v/>
        <stp/>
        <stp>StudyData</stp>
        <stp>S.CDW</stp>
        <stp>PCB</stp>
        <stp>BaseType=Index,Index=1</stp>
        <stp>Close</stp>
        <stp>W</stp>
        <stp/>
        <stp>all</stp>
        <stp/>
        <stp/>
        <stp/>
        <stp>T</stp>
        <tr r="G86" s="13"/>
        <tr r="G25" s="15"/>
      </tp>
      <tp>
        <v>28.951651005302118</v>
        <stp/>
        <stp>StudyData</stp>
        <stp>S.TRV</stp>
        <stp>PCB</stp>
        <stp>BaseType=Index,Index=1</stp>
        <stp>Close</stp>
        <stp>A</stp>
        <stp/>
        <stp>all</stp>
        <stp/>
        <stp/>
        <stp/>
        <stp>T</stp>
        <tr r="E451" s="13"/>
      </tp>
      <tp>
        <v>16.941471410664345</v>
        <stp/>
        <stp>StudyData</stp>
        <stp>S.PRU</stp>
        <stp>PCB</stp>
        <stp>BaseType=Index,Index=1</stp>
        <stp>Close</stp>
        <stp>A</stp>
        <stp/>
        <stp>all</stp>
        <stp/>
        <stp/>
        <stp/>
        <stp>T</stp>
        <tr r="E387" s="13"/>
      </tp>
      <tp t="s">
        <v/>
        <stp/>
        <stp>StudyData</stp>
        <stp>S.MDT</stp>
        <stp>PCB</stp>
        <stp>BaseType=Index,Index=1</stp>
        <stp>Close</stp>
        <stp>W</stp>
        <stp/>
        <stp>all</stp>
        <stp/>
        <stp/>
        <stp/>
        <stp>T</stp>
        <tr r="G306" s="13"/>
      </tp>
      <tp>
        <v>7.1615720524017563</v>
        <stp/>
        <stp>StudyData</stp>
        <stp>S.FRT</stp>
        <stp>PCB</stp>
        <stp>BaseType=Index,Index=1</stp>
        <stp>Close</stp>
        <stp>A</stp>
        <stp/>
        <stp>all</stp>
        <stp/>
        <stp/>
        <stp/>
        <stp>T</stp>
        <tr r="E196" s="13"/>
      </tp>
      <tp t="s">
        <v/>
        <stp/>
        <stp>StudyData</stp>
        <stp>S.TDY</stp>
        <stp>PCB</stp>
        <stp>BaseType=Index,Index=1</stp>
        <stp>Close</stp>
        <stp>W</stp>
        <stp/>
        <stp>all</stp>
        <stp/>
        <stp/>
        <stp/>
        <stp>T</stp>
        <tr r="G437" s="13"/>
      </tp>
      <tp t="s">
        <v/>
        <stp/>
        <stp>StudyData</stp>
        <stp>S.FDX</stp>
        <stp>PCB</stp>
        <stp>BaseType=Index,Index=1</stp>
        <stp>Close</stp>
        <stp>W</stp>
        <stp/>
        <stp>all</stp>
        <stp/>
        <stp/>
        <stp/>
        <stp>T</stp>
        <tr r="G186" s="13"/>
      </tp>
      <tp t="s">
        <v/>
        <stp/>
        <stp>StudyData</stp>
        <stp>S.BDX</stp>
        <stp>PCB</stp>
        <stp>BaseType=Index,Index=1</stp>
        <stp>Close</stp>
        <stp>W</stp>
        <stp/>
        <stp>all</stp>
        <stp/>
        <stp/>
        <stp/>
        <stp>T</stp>
        <tr r="G57" s="13"/>
      </tp>
      <tp t="s">
        <v/>
        <stp/>
        <stp>StudyData</stp>
        <stp>S.WDC</stp>
        <stp>PCB</stp>
        <stp>BaseType=Index,Index=1</stp>
        <stp>Close</stp>
        <stp>W</stp>
        <stp/>
        <stp>all</stp>
        <stp/>
        <stp/>
        <stp/>
        <stp>T</stp>
        <tr r="G486" s="13"/>
      </tp>
      <tp t="s">
        <v/>
        <stp/>
        <stp>StudyData</stp>
        <stp>S.MDB</stp>
        <stp>PCB</stp>
        <stp>BaseType=Index,Index=1</stp>
        <stp>Close</stp>
        <stp>W</stp>
        <stp/>
        <stp>all</stp>
        <stp/>
        <stp/>
        <stp/>
        <stp>T</stp>
        <tr r="G70" s="15"/>
      </tp>
      <tp>
        <v>-18.693438914027148</v>
        <stp/>
        <stp>StudyData</stp>
        <stp>S.WRB</stp>
        <stp>PCB</stp>
        <stp>BaseType=Index,Index=1</stp>
        <stp>Close</stp>
        <stp>A</stp>
        <stp/>
        <stp>all</stp>
        <stp/>
        <stp/>
        <stp/>
        <stp>T</stp>
        <tr r="E493" s="13"/>
      </tp>
      <tp>
        <v>67.736943907156657</v>
        <stp/>
        <stp>StudyData</stp>
        <stp>S.NRG</stp>
        <stp>PCB</stp>
        <stp>BaseType=Index,Index=1</stp>
        <stp>Close</stp>
        <stp>A</stp>
        <stp/>
        <stp>all</stp>
        <stp/>
        <stp/>
        <stp/>
        <stp>T</stp>
        <tr r="E343" s="13"/>
      </tp>
      <tp t="s">
        <v/>
        <stp/>
        <stp>StudyData</stp>
        <stp>S.TDG</stp>
        <stp>PCB</stp>
        <stp>BaseType=Index,Index=1</stp>
        <stp>Close</stp>
        <stp>W</stp>
        <stp/>
        <stp>all</stp>
        <stp/>
        <stp/>
        <stp/>
        <stp>T</stp>
        <tr r="G436" s="13"/>
      </tp>
      <tp>
        <v>-12.550287923010174</v>
        <stp/>
        <stp>StudyData</stp>
        <stp>S.ARE</stp>
        <stp>PCB</stp>
        <stp>BaseType=Index,Index=1</stp>
        <stp>Close</stp>
        <stp>A</stp>
        <stp/>
        <stp>all</stp>
        <stp/>
        <stp/>
        <stp/>
        <stp>T</stp>
        <tr r="E43" s="13"/>
      </tp>
      <tp>
        <v>9.2600026763013545</v>
        <stp/>
        <stp>StudyData</stp>
        <stp>S.SRE</stp>
        <stp>PCB</stp>
        <stp>BaseType=Index,Index=1</stp>
        <stp>Close</stp>
        <stp>A</stp>
        <stp/>
        <stp>all</stp>
        <stp/>
        <stp/>
        <stp/>
        <stp>T</stp>
        <tr r="E422" s="13"/>
      </tp>
      <tp t="s">
        <v/>
        <stp/>
        <stp>StudyData</stp>
        <stp>S.PDD</stp>
        <stp>PCB</stp>
        <stp>BaseType=Index,Index=1</stp>
        <stp>Close</stp>
        <stp>W</stp>
        <stp/>
        <stp>all</stp>
        <stp/>
        <stp/>
        <stp/>
        <stp>T</stp>
        <tr r="G82" s="15"/>
      </tp>
      <tp>
        <v>-6.5492570170610902</v>
        <stp/>
        <stp>StudyData</stp>
        <stp>S.MRK</stp>
        <stp>PCB</stp>
        <stp>BaseType=Index,Index=1</stp>
        <stp>Close</stp>
        <stp>A</stp>
        <stp/>
        <stp>all</stp>
        <stp/>
        <stp/>
        <stp/>
        <stp>T</stp>
        <tr r="E322" s="13"/>
      </tp>
      <tp>
        <v>-2.8301886792452864</v>
        <stp/>
        <stp>StudyData</stp>
        <stp>S.DRI</stp>
        <stp>PCB</stp>
        <stp>BaseType=Index,Index=1</stp>
        <stp>Close</stp>
        <stp>A</stp>
        <stp/>
        <stp>all</stp>
        <stp/>
        <stp/>
        <stp/>
        <stp>T</stp>
        <tr r="E147" s="13"/>
      </tp>
      <tp t="s">
        <v/>
        <stp/>
        <stp>StudyData</stp>
        <stp>S.ADI</stp>
        <stp>PCB</stp>
        <stp>BaseType=Index,Index=1</stp>
        <stp>Close</stp>
        <stp>W</stp>
        <stp/>
        <stp>all</stp>
        <stp/>
        <stp/>
        <stp/>
        <stp>T</stp>
        <tr r="G10" s="15"/>
        <tr r="G10" s="13"/>
      </tp>
      <tp>
        <v>38.375013079418245</v>
        <stp/>
        <stp>StudyData</stp>
        <stp>S.URI</stp>
        <stp>PCB</stp>
        <stp>BaseType=Index,Index=1</stp>
        <stp>Close</stp>
        <stp>A</stp>
        <stp/>
        <stp>all</stp>
        <stp/>
        <stp/>
        <stp/>
        <stp>T</stp>
        <tr r="E468" s="13"/>
        <tr r="E31" s="16"/>
      </tp>
      <tp>
        <v>12.872516556291387</v>
        <stp/>
        <stp>StudyData</stp>
        <stp>S.MRO</stp>
        <stp>PCB</stp>
        <stp>BaseType=Index,Index=1</stp>
        <stp>Close</stp>
        <stp>A</stp>
        <stp/>
        <stp>all</stp>
        <stp/>
        <stp/>
        <stp/>
        <stp>T</stp>
        <tr r="E324" s="13"/>
      </tp>
      <tp>
        <v>46.491351427366055</v>
        <stp/>
        <stp>StudyData</stp>
        <stp>S.BRO</stp>
        <stp>PCB</stp>
        <stp>BaseType=Index,Index=1</stp>
        <stp>Close</stp>
        <stp>A</stp>
        <stp/>
        <stp>all</stp>
        <stp/>
        <stp/>
        <stp/>
        <stp>T</stp>
        <tr r="E70" s="13"/>
      </tp>
      <tp>
        <v>73.135181480422972</v>
        <stp/>
        <stp>StudyData</stp>
        <stp>S.IRM</stp>
        <stp>PCB</stp>
        <stp>BaseType=Index,Index=1</stp>
        <stp>Close</stp>
        <stp>A</stp>
        <stp/>
        <stp>all</stp>
        <stp/>
        <stp/>
        <stp/>
        <stp>T</stp>
        <tr r="E252" s="13"/>
      </tp>
      <tp>
        <v>12.00121608269364</v>
        <stp/>
        <stp>StudyData</stp>
        <stp>S.CRM</stp>
        <stp>PCB</stp>
        <stp>BaseType=Index,Index=1</stp>
        <stp>Close</stp>
        <stp>A</stp>
        <stp/>
        <stp>all</stp>
        <stp/>
        <stp/>
        <stp/>
        <stp>T</stp>
        <tr r="E115" s="13"/>
      </tp>
      <tp t="s">
        <v/>
        <stp/>
        <stp>StudyData</stp>
        <stp>S.ADM</stp>
        <stp>PCB</stp>
        <stp>BaseType=Index,Index=1</stp>
        <stp>Close</stp>
        <stp>W</stp>
        <stp/>
        <stp>all</stp>
        <stp/>
        <stp/>
        <stp/>
        <stp>T</stp>
        <tr r="G11" s="13"/>
      </tp>
      <tp>
        <v>88.288528080915611</v>
        <stp/>
        <stp>StudyData</stp>
        <stp>S.ARM</stp>
        <stp>PCB</stp>
        <stp>BaseType=Index,Index=1</stp>
        <stp>Close</stp>
        <stp>A</stp>
        <stp/>
        <stp>all</stp>
        <stp/>
        <stp/>
        <stp/>
        <stp>T</stp>
        <tr r="E14" s="15"/>
      </tp>
      <tp>
        <v>-3.7060105886016745</v>
        <stp/>
        <stp>StudyData</stp>
        <stp>S.HRL</stp>
        <stp>PCB</stp>
        <stp>BaseType=Index,Index=1</stp>
        <stp>Close</stp>
        <stp>A</stp>
        <stp/>
        <stp>all</stp>
        <stp/>
        <stp/>
        <stp/>
        <stp>T</stp>
        <tr r="E232" s="13"/>
      </tp>
      <tp>
        <v>-23.451776649746193</v>
        <stp/>
        <stp>StudyData</stp>
        <stp>S.CRL</stp>
        <stp>PCB</stp>
        <stp>BaseType=Index,Index=1</stp>
        <stp>Close</stp>
        <stp>A</stp>
        <stp/>
        <stp>all</stp>
        <stp/>
        <stp/>
        <stp/>
        <stp>T</stp>
        <tr r="E114" s="13"/>
      </tp>
      <tp>
        <v>13.01504251144539</v>
        <stp/>
        <stp>StudyData</stp>
        <stp>S.EQR</stp>
        <stp>PCB</stp>
        <stp>BaseType=Index,Index=1</stp>
        <stp>Close</stp>
        <stp>A</stp>
        <stp/>
        <stp>all</stp>
        <stp/>
        <stp/>
        <stp/>
        <stp>T</stp>
        <tr r="E168" s="13"/>
      </tp>
      <tp t="s">
        <v/>
        <stp/>
        <stp>StudyData</stp>
        <stp>S.PGR</stp>
        <stp>PCB</stp>
        <stp>BaseType=Index,Index=1</stp>
        <stp>Close</stp>
        <stp>W</stp>
        <stp/>
        <stp>all</stp>
        <stp/>
        <stp/>
        <stp/>
        <stp>T</stp>
        <tr r="G373" s="13"/>
      </tp>
      <tp>
        <v>-9.6032500648284209</v>
        <stp/>
        <stp>StudyData</stp>
        <stp>S.IQV</stp>
        <stp>PCB</stp>
        <stp>BaseType=Index,Index=1</stp>
        <stp>Close</stp>
        <stp>A</stp>
        <stp/>
        <stp>all</stp>
        <stp/>
        <stp/>
        <stp/>
        <stp>T</stp>
        <tr r="E250" s="13"/>
      </tp>
      <tp>
        <v>-7.8634247284014629</v>
        <stp/>
        <stp>StudyData</stp>
        <stp>S.EQT</stp>
        <stp>PCB</stp>
        <stp>BaseType=Index,Index=1</stp>
        <stp>Close</stp>
        <stp>A</stp>
        <stp/>
        <stp>all</stp>
        <stp/>
        <stp/>
        <stp/>
        <stp>T</stp>
        <tr r="E169" s="13"/>
      </tp>
      <tp t="s">
        <v/>
        <stp/>
        <stp>StudyData</stp>
        <stp>S.TGT</stp>
        <stp>PCB</stp>
        <stp>BaseType=Index,Index=1</stp>
        <stp>Close</stp>
        <stp>W</stp>
        <stp/>
        <stp>all</stp>
        <stp/>
        <stp/>
        <stp/>
        <stp>T</stp>
        <tr r="G443" s="13"/>
      </tp>
      <tp t="s">
        <v/>
        <stp/>
        <stp>StudyData</stp>
        <stp>S.DGX</stp>
        <stp>PCB</stp>
        <stp>BaseType=Index,Index=1</stp>
        <stp>Close</stp>
        <stp>W</stp>
        <stp/>
        <stp>all</stp>
        <stp/>
        <stp/>
        <stp/>
        <stp>T</stp>
        <tr r="G137" s="13"/>
      </tp>
      <tp t="s">
        <v/>
        <stp/>
        <stp>StudyData</stp>
        <stp>S.MGM</stp>
        <stp>PCB</stp>
        <stp>BaseType=Index,Index=1</stp>
        <stp>Close</stp>
        <stp>W</stp>
        <stp/>
        <stp>all</stp>
        <stp/>
        <stp/>
        <stp/>
        <stp>T</stp>
        <tr r="G309" s="13"/>
      </tp>
      <tp t="s">
        <v/>
        <stp/>
        <stp>StudyData</stp>
        <stp>S.GFS</stp>
        <stp>PCB</stp>
        <stp>BaseType=Index,Index=1</stp>
        <stp>Close</stp>
        <stp>W</stp>
        <stp/>
        <stp>all</stp>
        <stp/>
        <stp/>
        <stp/>
        <stp>T</stp>
        <tr r="G49" s="15"/>
      </tp>
      <tp t="s">
        <v/>
        <stp/>
        <stp>StudyData</stp>
        <stp>S.DFS</stp>
        <stp>PCB</stp>
        <stp>BaseType=Index,Index=1</stp>
        <stp>Close</stp>
        <stp>W</stp>
        <stp/>
        <stp>all</stp>
        <stp/>
        <stp/>
        <stp/>
        <stp>T</stp>
        <tr r="G135" s="13"/>
      </tp>
      <tp>
        <v>-14.742733575017478</v>
        <stp/>
        <stp>StudyData</stp>
        <stp>S.UPS</stp>
        <stp>PCB</stp>
        <stp>BaseType=Index,Index=1</stp>
        <stp>Close</stp>
        <stp>A</stp>
        <stp/>
        <stp>all</stp>
        <stp/>
        <stp/>
        <stp/>
        <stp>T</stp>
        <tr r="E467" s="13"/>
        <tr r="E13" s="16"/>
      </tp>
      <tp>
        <v>27.601195327356685</v>
        <stp/>
        <stp>StudyData</stp>
        <stp>S.TPR</stp>
        <stp>PCB</stp>
        <stp>BaseType=Index,Index=1</stp>
        <stp>Close</stp>
        <stp>A</stp>
        <stp/>
        <stp>all</stp>
        <stp/>
        <stp/>
        <stp/>
        <stp>T</stp>
        <tr r="E447" s="13"/>
      </tp>
      <tp>
        <v>20.571618477899637</v>
        <stp/>
        <stp>StudyData</stp>
        <stp>S.HPQ</stp>
        <stp>PCB</stp>
        <stp>BaseType=Index,Index=1</stp>
        <stp>Close</stp>
        <stp>A</stp>
        <stp/>
        <stp>all</stp>
        <stp/>
        <stp/>
        <stp/>
        <stp>T</stp>
        <tr r="E231" s="13"/>
      </tp>
      <tp>
        <v>14.543257125591698</v>
        <stp/>
        <stp>StudyData</stp>
        <stp>S.CPT</stp>
        <stp>PCB</stp>
        <stp>BaseType=Index,Index=1</stp>
        <stp>Close</stp>
        <stp>A</stp>
        <stp/>
        <stp>all</stp>
        <stp/>
        <stp/>
        <stp/>
        <stp>T</stp>
        <tr r="E113" s="13"/>
      </tp>
      <tp>
        <v>3.2991291269436882</v>
        <stp/>
        <stp>StudyData</stp>
        <stp>S.DPZ</stp>
        <stp>PCB</stp>
        <stp>BaseType=Index,Index=1</stp>
        <stp>Close</stp>
        <stp>A</stp>
        <stp/>
        <stp>all</stp>
        <stp/>
        <stp/>
        <stp/>
        <stp>T</stp>
        <tr r="E146" s="13"/>
      </tp>
      <tp t="s">
        <v/>
        <stp/>
        <stp>StudyData</stp>
        <stp>S.EFX</stp>
        <stp>PCB</stp>
        <stp>BaseType=Index,Index=1</stp>
        <stp>Close</stp>
        <stp>W</stp>
        <stp/>
        <stp>all</stp>
        <stp/>
        <stp/>
        <stp/>
        <stp>T</stp>
        <tr r="G157" s="13"/>
      </tp>
      <tp t="s">
        <v/>
        <stp/>
        <stp>StudyData</stp>
        <stp>S.TFX</stp>
        <stp>PCB</stp>
        <stp>BaseType=Index,Index=1</stp>
        <stp>Close</stp>
        <stp>W</stp>
        <stp/>
        <stp>all</stp>
        <stp/>
        <stp/>
        <stp/>
        <stp>T</stp>
        <tr r="G442" s="13"/>
      </tp>
      <tp>
        <v>-3.5252089511997959</v>
        <stp/>
        <stp>StudyData</stp>
        <stp>S.MPC</stp>
        <stp>PCB</stp>
        <stp>BaseType=Index,Index=1</stp>
        <stp>Close</stp>
        <stp>A</stp>
        <stp/>
        <stp>all</stp>
        <stp/>
        <stp/>
        <stp/>
        <stp>T</stp>
        <tr r="E320" s="13"/>
      </tp>
      <tp>
        <v>-17.97111913357401</v>
        <stp/>
        <stp>StudyData</stp>
        <stp>S.GPC</stp>
        <stp>PCB</stp>
        <stp>BaseType=Index,Index=1</stp>
        <stp>Close</stp>
        <stp>A</stp>
        <stp/>
        <stp>all</stp>
        <stp/>
        <stp/>
        <stp/>
        <stp>T</stp>
        <tr r="E214" s="13"/>
      </tp>
      <tp t="s">
        <v/>
        <stp/>
        <stp>StudyData</stp>
        <stp>S.WFC</stp>
        <stp>PCB</stp>
        <stp>BaseType=Index,Index=1</stp>
        <stp>Close</stp>
        <stp>W</stp>
        <stp/>
        <stp>all</stp>
        <stp/>
        <stp/>
        <stp/>
        <stp>T</stp>
        <tr r="G489" s="13"/>
      </tp>
      <tp t="s">
        <v/>
        <stp/>
        <stp>StudyData</stp>
        <stp>S.TFC</stp>
        <stp>PCB</stp>
        <stp>BaseType=Index,Index=1</stp>
        <stp>Close</stp>
        <stp>W</stp>
        <stp/>
        <stp>all</stp>
        <stp/>
        <stp/>
        <stp/>
        <stp>T</stp>
        <tr r="G441" s="13"/>
      </tp>
      <tp>
        <v>7.1709461022437981</v>
        <stp/>
        <stp>StudyData</stp>
        <stp>S.CPB</stp>
        <stp>PCB</stp>
        <stp>BaseType=Index,Index=1</stp>
        <stp>Close</stp>
        <stp>A</stp>
        <stp/>
        <stp>all</stp>
        <stp/>
        <stp/>
        <stp/>
        <stp>T</stp>
        <tr r="E111" s="13"/>
      </tp>
      <tp t="s">
        <v/>
        <stp/>
        <stp>StudyData</stp>
        <stp>S.BFB</stp>
        <stp>PCB</stp>
        <stp>BaseType=Index,Index=1</stp>
        <stp>Close</stp>
        <stp>W</stp>
        <stp/>
        <stp>all</stp>
        <stp/>
        <stp/>
        <stp/>
        <stp>T</stp>
        <tr r="G59" s="13"/>
      </tp>
      <tp>
        <v>-35.646599777034567</v>
        <stp/>
        <stp>StudyData</stp>
        <stp>S.APA</stp>
        <stp>PCB</stp>
        <stp>BaseType=Index,Index=1</stp>
        <stp>Close</stp>
        <stp>A</stp>
        <stp/>
        <stp>all</stp>
        <stp/>
        <stp/>
        <stp/>
        <stp>T</stp>
        <tr r="E39" s="13"/>
      </tp>
      <tp>
        <v>-9.6813725490196081</v>
        <stp/>
        <stp>StudyData</stp>
        <stp>S.IPG</stp>
        <stp>PCB</stp>
        <stp>BaseType=Index,Index=1</stp>
        <stp>Close</stp>
        <stp>A</stp>
        <stp/>
        <stp>all</stp>
        <stp/>
        <stp/>
        <stp/>
        <stp>T</stp>
        <tr r="E249" s="13"/>
      </tp>
      <tp t="s">
        <v/>
        <stp/>
        <stp>StudyData</stp>
        <stp>S.CFG</stp>
        <stp>PCB</stp>
        <stp>BaseType=Index,Index=1</stp>
        <stp>Close</stp>
        <stp>W</stp>
        <stp/>
        <stp>all</stp>
        <stp/>
        <stp/>
        <stp/>
        <stp>T</stp>
        <tr r="G90" s="13"/>
      </tp>
      <tp>
        <v>17.568704430734716</v>
        <stp/>
        <stp>StudyData</stp>
        <stp>S.SPG</stp>
        <stp>PCB</stp>
        <stp>BaseType=Index,Index=1</stp>
        <stp>Close</stp>
        <stp>A</stp>
        <stp/>
        <stp>all</stp>
        <stp/>
        <stp/>
        <stp/>
        <stp>T</stp>
        <tr r="E420" s="13"/>
      </tp>
      <tp t="s">
        <v/>
        <stp/>
        <stp>StudyData</stp>
        <stp>S.PFG</stp>
        <stp>PCB</stp>
        <stp>BaseType=Index,Index=1</stp>
        <stp>Close</stp>
        <stp>W</stp>
        <stp/>
        <stp>all</stp>
        <stp/>
        <stp/>
        <stp/>
        <stp>T</stp>
        <tr r="G371" s="13"/>
      </tp>
      <tp>
        <v>-16.810431293881653</v>
        <stp/>
        <stp>StudyData</stp>
        <stp>S.PPG</stp>
        <stp>PCB</stp>
        <stp>BaseType=Index,Index=1</stp>
        <stp>Close</stp>
        <stp>A</stp>
        <stp/>
        <stp>all</stp>
        <stp/>
        <stp/>
        <stp/>
        <stp>T</stp>
        <tr r="E385" s="13"/>
      </tp>
      <tp t="s">
        <v/>
        <stp/>
        <stp>StudyData</stp>
        <stp>S.IFF</stp>
        <stp>PCB</stp>
        <stp>BaseType=Index,Index=1</stp>
        <stp>Close</stp>
        <stp>W</stp>
        <stp/>
        <stp>all</stp>
        <stp/>
        <stp/>
        <stp/>
        <stp>T</stp>
        <tr r="G243" s="13"/>
      </tp>
      <tp>
        <v>18.138987043580673</v>
        <stp/>
        <stp>StudyData</stp>
        <stp>S.HPE</stp>
        <stp>PCB</stp>
        <stp>BaseType=Index,Index=1</stp>
        <stp>Close</stp>
        <stp>A</stp>
        <stp/>
        <stp>all</stp>
        <stp/>
        <stp/>
        <stp/>
        <stp>T</stp>
        <tr r="E230" s="13"/>
      </tp>
      <tp t="s">
        <v/>
        <stp/>
        <stp>StudyData</stp>
        <stp>S.PFE</stp>
        <stp>PCB</stp>
        <stp>BaseType=Index,Index=1</stp>
        <stp>Close</stp>
        <stp>W</stp>
        <stp/>
        <stp>all</stp>
        <stp/>
        <stp/>
        <stp/>
        <stp>T</stp>
        <tr r="G370" s="13"/>
      </tp>
      <tp>
        <v>12.93279766252738</v>
        <stp/>
        <stp>StudyData</stp>
        <stp>S.APD</stp>
        <stp>PCB</stp>
        <stp>BaseType=Index,Index=1</stp>
        <stp>Close</stp>
        <stp>A</stp>
        <stp/>
        <stp>all</stp>
        <stp/>
        <stp/>
        <stp/>
        <stp>T</stp>
        <tr r="E40" s="13"/>
      </tp>
      <tp>
        <v>36.924939467312335</v>
        <stp/>
        <stp>StudyData</stp>
        <stp>S.APH</stp>
        <stp>PCB</stp>
        <stp>BaseType=Index,Index=1</stp>
        <stp>Close</stp>
        <stp>A</stp>
        <stp/>
        <stp>all</stp>
        <stp/>
        <stp/>
        <stp/>
        <stp>T</stp>
        <tr r="E41" s="13"/>
      </tp>
      <tp>
        <v>-17.763779527559059</v>
        <stp/>
        <stp>StudyData</stp>
        <stp>S.GPN</stp>
        <stp>PCB</stp>
        <stp>BaseType=Index,Index=1</stp>
        <stp>Close</stp>
        <stp>A</stp>
        <stp/>
        <stp>all</stp>
        <stp/>
        <stp/>
        <stp/>
        <stp>T</stp>
        <tr r="E215" s="13"/>
      </tp>
      <tp>
        <v>31.064079952968843</v>
        <stp/>
        <stp>StudyData</stp>
        <stp>S.JPM</stp>
        <stp>PCB</stp>
        <stp>BaseType=Index,Index=1</stp>
        <stp>Close</stp>
        <stp>A</stp>
        <stp/>
        <stp>all</stp>
        <stp/>
        <stp/>
        <stp/>
        <stp>T</stp>
        <tr r="E264" s="13"/>
      </tp>
      <tp t="s">
        <v/>
        <stp/>
        <stp>StudyData</stp>
        <stp>S.AFL</stp>
        <stp>PCB</stp>
        <stp>BaseType=Index,Index=1</stp>
        <stp>Close</stp>
        <stp>W</stp>
        <stp/>
        <stp>all</stp>
        <stp/>
        <stp/>
        <stp/>
        <stp>T</stp>
        <tr r="G17" s="13"/>
      </tp>
      <tp>
        <v>16.457564575645758</v>
        <stp/>
        <stp>StudyData</stp>
        <stp>S.PPL</stp>
        <stp>PCB</stp>
        <stp>BaseType=Index,Index=1</stp>
        <stp>Close</stp>
        <stp>A</stp>
        <stp/>
        <stp>all</stp>
        <stp/>
        <stp/>
        <stp/>
        <stp>T</stp>
        <tr r="E386" s="13"/>
      </tp>
      <tp>
        <v>22.621519077958332</v>
        <stp/>
        <stp>StudyData</stp>
        <stp>S.GOOGL</stp>
        <stp>PCB</stp>
        <stp>BaseType=Index,Index=1</stp>
        <stp>Close</stp>
        <stp>A</stp>
        <stp/>
        <stp>all</stp>
        <stp/>
        <stp/>
        <stp/>
        <stp>T</stp>
        <tr r="E213" s="13"/>
        <tr r="E6" s="15"/>
      </tp>
      <tp>
        <v>13.063763608087104</v>
        <stp/>
        <stp>StudyData</stp>
        <stp>S.NWS</stp>
        <stp>PCB</stp>
        <stp>BaseType=Index,Index=1</stp>
        <stp>Close</stp>
        <stp>A</stp>
        <stp/>
        <stp>all</stp>
        <stp/>
        <stp/>
        <stp/>
        <stp>T</stp>
        <tr r="E350" s="13"/>
      </tp>
      <tp t="s">
        <v/>
        <stp/>
        <stp>StudyData</stp>
        <stp>S.MAS</stp>
        <stp>PCB</stp>
        <stp>BaseType=Index,Index=1</stp>
        <stp>Close</stp>
        <stp>W</stp>
        <stp/>
        <stp>all</stp>
        <stp/>
        <stp/>
        <stp/>
        <stp>T</stp>
        <tr r="G300" s="13"/>
      </tp>
      <tp t="s">
        <v/>
        <stp/>
        <stp>StudyData</stp>
        <stp>S.HAS</stp>
        <stp>PCB</stp>
        <stp>BaseType=Index,Index=1</stp>
        <stp>Close</stp>
        <stp>W</stp>
        <stp/>
        <stp>all</stp>
        <stp/>
        <stp/>
        <stp/>
        <stp>T</stp>
        <tr r="G220" s="13"/>
      </tp>
      <tp t="s">
        <v/>
        <stp/>
        <stp>StudyData</stp>
        <stp>S.MAR</stp>
        <stp>PCB</stp>
        <stp>BaseType=Index,Index=1</stp>
        <stp>Close</stp>
        <stp>W</stp>
        <stp/>
        <stp>all</stp>
        <stp/>
        <stp/>
        <stp/>
        <stp>T</stp>
        <tr r="G61" s="15"/>
        <tr r="G299" s="13"/>
      </tp>
      <tp>
        <v>40.639481000926779</v>
        <stp/>
        <stp>StudyData</stp>
        <stp>S.PWR</stp>
        <stp>PCB</stp>
        <stp>BaseType=Index,Index=1</stp>
        <stp>Close</stp>
        <stp>A</stp>
        <stp/>
        <stp>all</stp>
        <stp/>
        <stp/>
        <stp/>
        <stp>T</stp>
        <tr r="E391" s="13"/>
        <tr r="E35" s="16"/>
      </tp>
      <tp t="s">
        <v/>
        <stp/>
        <stp>StudyData</stp>
        <stp>S.TAP</stp>
        <stp>PCB</stp>
        <stp>BaseType=Index,Index=1</stp>
        <stp>Close</stp>
        <stp>W</stp>
        <stp/>
        <stp>all</stp>
        <stp/>
        <stp/>
        <stp/>
        <stp>T</stp>
        <tr r="G435" s="13"/>
      </tp>
      <tp>
        <v>33.351434191313984</v>
        <stp/>
        <stp>StudyData</stp>
        <stp>S.GWW</stp>
        <stp>PCB</stp>
        <stp>BaseType=Index,Index=1</stp>
        <stp>Close</stp>
        <stp>A</stp>
        <stp/>
        <stp>all</stp>
        <stp/>
        <stp/>
        <stp/>
        <stp>T</stp>
        <tr r="E218" s="13"/>
        <tr r="E33" s="16"/>
      </tp>
      <tp t="s">
        <v/>
        <stp/>
        <stp>StudyData</stp>
        <stp>S.CAT</stp>
        <stp>PCB</stp>
        <stp>BaseType=Index,Index=1</stp>
        <stp>Close</stp>
        <stp>W</stp>
        <stp/>
        <stp>all</stp>
        <stp/>
        <stp/>
        <stp/>
        <stp>T</stp>
        <tr r="G79" s="13"/>
      </tp>
      <tp t="s">
        <v/>
        <stp/>
        <stp>StudyData</stp>
        <stp>S.WAT</stp>
        <stp>PCB</stp>
        <stp>BaseType=Index,Index=1</stp>
        <stp>Close</stp>
        <stp>W</stp>
        <stp/>
        <stp>all</stp>
        <stp/>
        <stp/>
        <stp/>
        <stp>T</stp>
        <tr r="G483" s="13"/>
      </tp>
      <tp t="s">
        <v/>
        <stp/>
        <stp>StudyData</stp>
        <stp>S.DAY</stp>
        <stp>PCB</stp>
        <stp>BaseType=Index,Index=1</stp>
        <stp>Close</stp>
        <stp>W</stp>
        <stp/>
        <stp>all</stp>
        <stp/>
        <stp/>
        <stp/>
        <stp>T</stp>
        <tr r="G130" s="13"/>
      </tp>
      <tp t="s">
        <v/>
        <stp/>
        <stp>StudyData</stp>
        <stp>S.BAX</stp>
        <stp>PCB</stp>
        <stp>BaseType=Index,Index=1</stp>
        <stp>Close</stp>
        <stp>W</stp>
        <stp/>
        <stp>all</stp>
        <stp/>
        <stp/>
        <stp/>
        <stp>T</stp>
        <tr r="G55" s="13"/>
      </tp>
      <tp t="s">
        <v/>
        <stp/>
        <stp>StudyData</stp>
        <stp>S.BAC</stp>
        <stp>PCB</stp>
        <stp>BaseType=Index,Index=1</stp>
        <stp>Close</stp>
        <stp>W</stp>
        <stp/>
        <stp>all</stp>
        <stp/>
        <stp/>
        <stp/>
        <stp>T</stp>
        <tr r="G53" s="13"/>
      </tp>
      <tp t="s">
        <v/>
        <stp/>
        <stp>StudyData</stp>
        <stp>S.WAB</stp>
        <stp>PCB</stp>
        <stp>BaseType=Index,Index=1</stp>
        <stp>Close</stp>
        <stp>W</stp>
        <stp/>
        <stp>all</stp>
        <stp/>
        <stp/>
        <stp/>
        <stp>T</stp>
        <tr r="G482" s="13"/>
      </tp>
      <tp t="s">
        <v/>
        <stp/>
        <stp>StudyData</stp>
        <stp>S.MAA</stp>
        <stp>PCB</stp>
        <stp>BaseType=Index,Index=1</stp>
        <stp>Close</stp>
        <stp>W</stp>
        <stp/>
        <stp>all</stp>
        <stp/>
        <stp/>
        <stp/>
        <stp>T</stp>
        <tr r="G298" s="13"/>
      </tp>
      <tp>
        <v>-6.722454672245477</v>
        <stp/>
        <stp>StudyData</stp>
        <stp>S.BWA</stp>
        <stp>PCB</stp>
        <stp>BaseType=Index,Index=1</stp>
        <stp>Close</stp>
        <stp>A</stp>
        <stp/>
        <stp>all</stp>
        <stp/>
        <stp/>
        <stp/>
        <stp>T</stp>
        <tr r="E72" s="13"/>
      </tp>
      <tp t="s">
        <v/>
        <stp/>
        <stp>StudyData</stp>
        <stp>S.CAG</stp>
        <stp>PCB</stp>
        <stp>BaseType=Index,Index=1</stp>
        <stp>Close</stp>
        <stp>W</stp>
        <stp/>
        <stp>all</stp>
        <stp/>
        <stp/>
        <stp/>
        <stp>T</stp>
        <tr r="G76" s="13"/>
      </tp>
      <tp>
        <v>3.038108947647542</v>
        <stp/>
        <stp>StudyData</stp>
        <stp>S.AWK</stp>
        <stp>PCB</stp>
        <stp>BaseType=Index,Index=1</stp>
        <stp>Close</stp>
        <stp>A</stp>
        <stp/>
        <stp>all</stp>
        <stp/>
        <stp/>
        <stp/>
        <stp>T</stp>
        <tr r="E48" s="13"/>
      </tp>
      <tp>
        <v>-4.8114169215086777</v>
        <stp/>
        <stp>StudyData</stp>
        <stp>S.SWK</stp>
        <stp>PCB</stp>
        <stp>BaseType=Index,Index=1</stp>
        <stp>Close</stp>
        <stp>A</stp>
        <stp/>
        <stp>all</stp>
        <stp/>
        <stp/>
        <stp/>
        <stp>T</stp>
        <tr r="E429" s="13"/>
        <tr r="E70" s="16"/>
      </tp>
      <tp t="s">
        <v/>
        <stp/>
        <stp>StudyData</stp>
        <stp>S.CAH</stp>
        <stp>PCB</stp>
        <stp>BaseType=Index,Index=1</stp>
        <stp>Close</stp>
        <stp>W</stp>
        <stp/>
        <stp>all</stp>
        <stp/>
        <stp/>
        <stp/>
        <stp>T</stp>
        <tr r="G77" s="13"/>
      </tp>
      <tp>
        <v>84.830007390982985</v>
        <stp/>
        <stp>StudyData</stp>
        <stp>S.HWM</stp>
        <stp>PCB</stp>
        <stp>BaseType=Index,Index=1</stp>
        <stp>Close</stp>
        <stp>A</stp>
        <stp/>
        <stp>all</stp>
        <stp/>
        <stp/>
        <stp/>
        <stp>T</stp>
        <tr r="E238" s="13"/>
        <tr r="E40" s="16"/>
      </tp>
      <tp t="s">
        <v/>
        <stp/>
        <stp>StudyData</stp>
        <stp>S.HAL</stp>
        <stp>PCB</stp>
        <stp>BaseType=Index,Index=1</stp>
        <stp>Close</stp>
        <stp>W</stp>
        <stp/>
        <stp>all</stp>
        <stp/>
        <stp/>
        <stp/>
        <stp>T</stp>
        <tr r="G219" s="13"/>
      </tp>
      <tp t="s">
        <v/>
        <stp/>
        <stp>StudyData</stp>
        <stp>S.DAL</stp>
        <stp>PCB</stp>
        <stp>BaseType=Index,Index=1</stp>
        <stp>Close</stp>
        <stp>W</stp>
        <stp/>
        <stp>all</stp>
        <stp/>
        <stp/>
        <stp/>
        <stp>T</stp>
        <tr r="G129" s="13"/>
      </tp>
      <tp t="s">
        <v/>
        <stp/>
        <stp>StudyData</stp>
        <stp>S.UAL</stp>
        <stp>PCB</stp>
        <stp>BaseType=Index,Index=1</stp>
        <stp>Close</stp>
        <stp>W</stp>
        <stp/>
        <stp>all</stp>
        <stp/>
        <stp/>
        <stp/>
        <stp>T</stp>
        <tr r="G460" s="13"/>
      </tp>
      <tp>
        <v>5.120910384068285</v>
        <stp/>
        <stp>StudyData</stp>
        <stp>S.LVS</stp>
        <stp>PCB</stp>
        <stp>BaseType=Index,Index=1</stp>
        <stp>Close</stp>
        <stp>A</stp>
        <stp/>
        <stp>all</stp>
        <stp/>
        <stp/>
        <stp/>
        <stp>T</stp>
        <tr r="E293" s="13"/>
      </tp>
      <tp>
        <v>-29.318642350557248</v>
        <stp/>
        <stp>StudyData</stp>
        <stp>S.CVS</stp>
        <stp>PCB</stp>
        <stp>BaseType=Index,Index=1</stp>
        <stp>Close</stp>
        <stp>A</stp>
        <stp/>
        <stp>all</stp>
        <stp/>
        <stp/>
        <stp/>
        <stp>T</stp>
        <tr r="E125" s="13"/>
      </tp>
      <tp>
        <v>30.554321507903058</v>
        <stp/>
        <stp>StudyData</stp>
        <stp>S.NVR</stp>
        <stp>PCB</stp>
        <stp>BaseType=Index,Index=1</stp>
        <stp>Close</stp>
        <stp>A</stp>
        <stp/>
        <stp>all</stp>
        <stp/>
        <stp/>
        <stp/>
        <stp>T</stp>
        <tr r="E349" s="13"/>
      </tp>
      <tp>
        <v>-2.0724094881398387</v>
        <stp/>
        <stp>StudyData</stp>
        <stp>S.CZR</stp>
        <stp>PCB</stp>
        <stp>BaseType=Index,Index=1</stp>
        <stp>Close</stp>
        <stp>M</stp>
        <stp/>
        <stp>all</stp>
        <stp/>
        <stp/>
        <stp/>
        <stp>T</stp>
        <tr r="F127" s="13"/>
      </tp>
      <tp>
        <v>-0.33632286995514976</v>
        <stp/>
        <stp>StudyData</stp>
        <stp>S.IVZ</stp>
        <stp>PCB</stp>
        <stp>BaseType=Index,Index=1</stp>
        <stp>Close</stp>
        <stp>A</stp>
        <stp/>
        <stp>all</stp>
        <stp/>
        <stp/>
        <stp/>
        <stp>T</stp>
        <tr r="E256" s="13"/>
      </tp>
      <tp>
        <v>1.9538979026513739</v>
        <stp/>
        <stp>StudyData</stp>
        <stp>S.AVY</stp>
        <stp>PCB</stp>
        <stp>BaseType=Index,Index=1</stp>
        <stp>Close</stp>
        <stp>A</stp>
        <stp/>
        <stp>all</stp>
        <stp/>
        <stp/>
        <stp/>
        <stp>T</stp>
        <tr r="E47" s="13"/>
      </tp>
      <tp>
        <v>2.6213462054169998</v>
        <stp/>
        <stp>StudyData</stp>
        <stp>S.CVX</stp>
        <stp>PCB</stp>
        <stp>BaseType=Index,Index=1</stp>
        <stp>Close</stp>
        <stp>A</stp>
        <stp/>
        <stp>all</stp>
        <stp/>
        <stp/>
        <stp/>
        <stp>T</stp>
        <tr r="E126" s="13"/>
      </tp>
      <tp>
        <v>15.521845956628566</v>
        <stp/>
        <stp>StudyData</stp>
        <stp>S.AVB</stp>
        <stp>PCB</stp>
        <stp>BaseType=Index,Index=1</stp>
        <stp>Close</stp>
        <stp>A</stp>
        <stp/>
        <stp>all</stp>
        <stp/>
        <stp/>
        <stp/>
        <stp>T</stp>
        <tr r="E45" s="13"/>
      </tp>
      <tp>
        <v>35.156548300878192</v>
        <stp/>
        <stp>StudyData</stp>
        <stp>S.DVA</stp>
        <stp>PCB</stp>
        <stp>BaseType=Index,Index=1</stp>
        <stp>Close</stp>
        <stp>A</stp>
        <stp/>
        <stp>all</stp>
        <stp/>
        <stp/>
        <stp/>
        <stp>T</stp>
        <tr r="E150" s="13"/>
      </tp>
      <tp>
        <v>-0.92422731804586056</v>
        <stp/>
        <stp>StudyData</stp>
        <stp>S.AZO</stp>
        <stp>PCB</stp>
        <stp>BaseType=Index,Index=1</stp>
        <stp>Close</stp>
        <stp>M</stp>
        <stp/>
        <stp>all</stp>
        <stp/>
        <stp/>
        <stp/>
        <stp>T</stp>
        <tr r="F51" s="13"/>
      </tp>
      <tp>
        <v>-15.408388520971309</v>
        <stp/>
        <stp>StudyData</stp>
        <stp>S.DVN</stp>
        <stp>PCB</stp>
        <stp>BaseType=Index,Index=1</stp>
        <stp>Close</stp>
        <stp>A</stp>
        <stp/>
        <stp>all</stp>
        <stp/>
        <stp/>
        <stp/>
        <stp>T</stp>
        <tr r="E151" s="13"/>
      </tp>
      <tp>
        <v>0.37947997189036681</v>
        <stp/>
        <stp>StudyData</stp>
        <stp>S.AZN</stp>
        <stp>PCB</stp>
        <stp>BaseType=Index,Index=1</stp>
        <stp>Close</stp>
        <stp>M</stp>
        <stp/>
        <stp>all</stp>
        <stp/>
        <stp/>
        <stp/>
        <stp>T</stp>
        <tr r="F16" s="15"/>
      </tp>
      <tp t="s">
        <v/>
        <stp/>
        <stp>StudyData</stp>
        <stp>S.CMCSA</stp>
        <stp>PCB</stp>
        <stp>BaseType=Index,Index=1</stp>
        <stp>Close</stp>
        <stp>W</stp>
        <stp/>
        <stp>all</stp>
        <stp/>
        <stp/>
        <stp/>
        <stp>T</stp>
        <tr r="G31" s="15"/>
        <tr r="G98" s="13"/>
      </tp>
      <tp>
        <v>5.9903047091412764</v>
        <stp/>
        <stp>StudyData</stp>
        <stp>S.LUV</stp>
        <stp>PCB</stp>
        <stp>BaseType=Index,Index=1</stp>
        <stp>Close</stp>
        <stp>A</stp>
        <stp/>
        <stp>all</stp>
        <stp/>
        <stp/>
        <stp/>
        <stp>T</stp>
        <tr r="E292" s="13"/>
        <tr r="E61" s="16"/>
      </tp>
      <tp>
        <v>8.5367935803355947E-3</v>
        <stp/>
        <stp>StudyData</stp>
        <stp>S.LYV</stp>
        <stp>PCB</stp>
        <stp>BaseType=Index,Index=1</stp>
        <stp>Close</stp>
        <stp>M</stp>
        <stp/>
        <stp>all</stp>
        <stp/>
        <stp/>
        <stp/>
        <stp>T</stp>
        <tr r="F296" s="13"/>
      </tp>
      <tp>
        <v>0.10673782521680893</v>
        <stp/>
        <stp>StudyData</stp>
        <stp>S.SYY</stp>
        <stp>PCB</stp>
        <stp>BaseType=Index,Index=1</stp>
        <stp>Close</stp>
        <stp>M</stp>
        <stp/>
        <stp>all</stp>
        <stp/>
        <stp/>
        <stp/>
        <stp>T</stp>
        <tr r="F433" s="13"/>
      </tp>
      <tp t="s">
        <v/>
        <stp/>
        <stp>StudyData</stp>
        <stp>S.FCX</stp>
        <stp>PCB</stp>
        <stp>BaseType=Index,Index=1</stp>
        <stp>Close</stp>
        <stp>W</stp>
        <stp/>
        <stp>all</stp>
        <stp/>
        <stp/>
        <stp/>
        <stp>T</stp>
        <tr r="G184" s="13"/>
      </tp>
      <tp>
        <v>-0.33390903857225818</v>
        <stp/>
        <stp>StudyData</stp>
        <stp>S.LYB</stp>
        <stp>PCB</stp>
        <stp>BaseType=Index,Index=1</stp>
        <stp>Close</stp>
        <stp>M</stp>
        <stp/>
        <stp>all</stp>
        <stp/>
        <stp/>
        <stp/>
        <stp>T</stp>
        <tr r="F295" s="13"/>
      </tp>
      <tp t="s">
        <v/>
        <stp/>
        <stp>StudyData</stp>
        <stp>S.HCA</stp>
        <stp>PCB</stp>
        <stp>BaseType=Index,Index=1</stp>
        <stp>Close</stp>
        <stp>W</stp>
        <stp/>
        <stp>all</stp>
        <stp/>
        <stp/>
        <stp/>
        <stp>T</stp>
        <tr r="G222" s="13"/>
      </tp>
      <tp t="s">
        <v/>
        <stp/>
        <stp>StudyData</stp>
        <stp>S.PCG</stp>
        <stp>PCB</stp>
        <stp>BaseType=Index,Index=1</stp>
        <stp>Close</stp>
        <stp>W</stp>
        <stp/>
        <stp>all</stp>
        <stp/>
        <stp/>
        <stp/>
        <stp>T</stp>
        <tr r="G367" s="13"/>
      </tp>
      <tp>
        <v>0.1994922016684792</v>
        <stp/>
        <stp>StudyData</stp>
        <stp>S.SYF</stp>
        <stp>PCB</stp>
        <stp>BaseType=Index,Index=1</stp>
        <stp>Close</stp>
        <stp>M</stp>
        <stp/>
        <stp>all</stp>
        <stp/>
        <stp/>
        <stp/>
        <stp>T</stp>
        <tr r="F431" s="13"/>
      </tp>
      <tp>
        <v>-17.513215352792457</v>
        <stp/>
        <stp>StudyData</stp>
        <stp>S.NUE</stp>
        <stp>PCB</stp>
        <stp>BaseType=Index,Index=1</stp>
        <stp>Close</stp>
        <stp>A</stp>
        <stp/>
        <stp>all</stp>
        <stp/>
        <stp/>
        <stp/>
        <stp>T</stp>
        <tr r="E347" s="13"/>
      </tp>
      <tp t="s">
        <v/>
        <stp/>
        <stp>StudyData</stp>
        <stp>S.ICE</stp>
        <stp>PCB</stp>
        <stp>BaseType=Index,Index=1</stp>
        <stp>Close</stp>
        <stp>W</stp>
        <stp/>
        <stp>all</stp>
        <stp/>
        <stp/>
        <stp/>
        <stp>T</stp>
        <tr r="G240" s="13"/>
      </tp>
      <tp t="s">
        <v/>
        <stp/>
        <stp>StudyData</stp>
        <stp>S.MCD</stp>
        <stp>PCB</stp>
        <stp>BaseType=Index,Index=1</stp>
        <stp>Close</stp>
        <stp>W</stp>
        <stp/>
        <stp>all</stp>
        <stp/>
        <stp/>
        <stp/>
        <stp>T</stp>
        <tr r="G301" s="13"/>
      </tp>
      <tp t="s">
        <v/>
        <stp/>
        <stp>StudyData</stp>
        <stp>S.MCK</stp>
        <stp>PCB</stp>
        <stp>BaseType=Index,Index=1</stp>
        <stp>Close</stp>
        <stp>W</stp>
        <stp/>
        <stp>all</stp>
        <stp/>
        <stp/>
        <stp/>
        <stp>T</stp>
        <tr r="G303" s="13"/>
      </tp>
      <tp>
        <v>16.117065127782357</v>
        <stp/>
        <stp>StudyData</stp>
        <stp>S.DUK</stp>
        <stp>PCB</stp>
        <stp>BaseType=Index,Index=1</stp>
        <stp>Close</stp>
        <stp>A</stp>
        <stp/>
        <stp>all</stp>
        <stp/>
        <stp/>
        <stp/>
        <stp>T</stp>
        <tr r="E149" s="13"/>
      </tp>
      <tp>
        <v>3.0509711462894362</v>
        <stp/>
        <stp>StudyData</stp>
        <stp>S.SYK</stp>
        <stp>PCB</stp>
        <stp>BaseType=Index,Index=1</stp>
        <stp>Close</stp>
        <stp>M</stp>
        <stp/>
        <stp>all</stp>
        <stp/>
        <stp/>
        <stp/>
        <stp>T</stp>
        <tr r="F432" s="13"/>
      </tp>
      <tp t="s">
        <v/>
        <stp/>
        <stp>StudyData</stp>
        <stp>S.JCI</stp>
        <stp>PCB</stp>
        <stp>BaseType=Index,Index=1</stp>
        <stp>Close</stp>
        <stp>W</stp>
        <stp/>
        <stp>all</stp>
        <stp/>
        <stp/>
        <stp/>
        <stp>T</stp>
        <tr r="G260" s="13"/>
      </tp>
      <tp t="s">
        <v/>
        <stp/>
        <stp>StudyData</stp>
        <stp>S.CCI</stp>
        <stp>PCB</stp>
        <stp>BaseType=Index,Index=1</stp>
        <stp>Close</stp>
        <stp>W</stp>
        <stp/>
        <stp>all</stp>
        <stp/>
        <stp/>
        <stp/>
        <stp>T</stp>
        <tr r="G83" s="13"/>
      </tp>
      <tp t="s">
        <v/>
        <stp/>
        <stp>StudyData</stp>
        <stp>S.MCO</stp>
        <stp>PCB</stp>
        <stp>BaseType=Index,Index=1</stp>
        <stp>Close</stp>
        <stp>W</stp>
        <stp/>
        <stp>all</stp>
        <stp/>
        <stp/>
        <stp/>
        <stp>T</stp>
        <tr r="G304" s="13"/>
      </tp>
      <tp t="s">
        <v/>
        <stp/>
        <stp>StudyData</stp>
        <stp>S.ACN</stp>
        <stp>PCB</stp>
        <stp>BaseType=Index,Index=1</stp>
        <stp>Close</stp>
        <stp>W</stp>
        <stp/>
        <stp>all</stp>
        <stp/>
        <stp/>
        <stp/>
        <stp>T</stp>
        <tr r="G8" s="13"/>
      </tp>
      <tp>
        <v>-43.052794827548553</v>
        <stp/>
        <stp>StudyData</stp>
        <stp>S.HUM</stp>
        <stp>PCB</stp>
        <stp>BaseType=Index,Index=1</stp>
        <stp>Close</stp>
        <stp>A</stp>
        <stp/>
        <stp>all</stp>
        <stp/>
        <stp/>
        <stp/>
        <stp>T</stp>
        <tr r="E237" s="13"/>
      </tp>
      <tp>
        <v>1.2857798867289199</v>
        <stp/>
        <stp>StudyData</stp>
        <stp>S.YUM</stp>
        <stp>PCB</stp>
        <stp>BaseType=Index,Index=1</stp>
        <stp>Close</stp>
        <stp>A</stp>
        <stp/>
        <stp>all</stp>
        <stp/>
        <stp/>
        <stp/>
        <stp>T</stp>
        <tr r="E501" s="13"/>
      </tp>
      <tp t="s">
        <v/>
        <stp/>
        <stp>StudyData</stp>
        <stp>S.ECL</stp>
        <stp>PCB</stp>
        <stp>BaseType=Index,Index=1</stp>
        <stp>Close</stp>
        <stp>W</stp>
        <stp/>
        <stp>all</stp>
        <stp/>
        <stp/>
        <stp/>
        <stp>T</stp>
        <tr r="G155" s="13"/>
      </tp>
      <tp t="s">
        <v/>
        <stp/>
        <stp>StudyData</stp>
        <stp>S.CCL</stp>
        <stp>PCB</stp>
        <stp>BaseType=Index,Index=1</stp>
        <stp>Close</stp>
        <stp>W</stp>
        <stp/>
        <stp>all</stp>
        <stp/>
        <stp/>
        <stp/>
        <stp>T</stp>
        <tr r="G84" s="13"/>
      </tp>
      <tp>
        <v>-1.9050747249137734</v>
        <stp/>
        <stp>StudyData</stp>
        <stp>S.XYL</stp>
        <stp>PCB</stp>
        <stp>BaseType=Index,Index=1</stp>
        <stp>Close</stp>
        <stp>M</stp>
        <stp/>
        <stp>all</stp>
        <stp/>
        <stp/>
        <stp/>
        <stp>T</stp>
        <tr r="F500" s="13"/>
      </tp>
      <tp>
        <v>-0.46896415066299507</v>
        <stp/>
        <stp>StudyData</stp>
        <stp>S.TYL</stp>
        <stp>PCB</stp>
        <stp>BaseType=Index,Index=1</stp>
        <stp>Close</stp>
        <stp>M</stp>
        <stp/>
        <stp>all</stp>
        <stp/>
        <stp/>
        <stp/>
        <stp>T</stp>
        <tr r="F459" s="13"/>
      </tp>
      <tp t="s">
        <v/>
        <stp/>
        <stp>StudyData</stp>
        <stp>S.RCL</stp>
        <stp>PCB</stp>
        <stp>BaseType=Index,Index=1</stp>
        <stp>Close</stp>
        <stp>W</stp>
        <stp/>
        <stp>all</stp>
        <stp/>
        <stp/>
        <stp/>
        <stp>T</stp>
        <tr r="G395" s="13"/>
      </tp>
      <tp>
        <v>-7.8127374981000077</v>
        <stp/>
        <stp>StudyData</stp>
        <stp>S.ZTS</stp>
        <stp>PCB</stp>
        <stp>BaseType=Index,Index=1</stp>
        <stp>Close</stp>
        <stp>A</stp>
        <stp/>
        <stp>all</stp>
        <stp/>
        <stp/>
        <stp/>
        <stp>T</stp>
        <tr r="E504" s="13"/>
      </tp>
      <tp>
        <v>43.087261587113346</v>
        <stp/>
        <stp>StudyData</stp>
        <stp>S.ETR</stp>
        <stp>PCB</stp>
        <stp>BaseType=Index,Index=1</stp>
        <stp>Close</stp>
        <stp>A</stp>
        <stp/>
        <stp>all</stp>
        <stp/>
        <stp/>
        <stp/>
        <stp>T</stp>
        <tr r="E174" s="13"/>
      </tp>
      <tp>
        <v>-1.3288426209430593</v>
        <stp/>
        <stp>StudyData</stp>
        <stp>S.EXR</stp>
        <stp>PCB</stp>
        <stp>BaseType=Index,Index=1</stp>
        <stp>Close</stp>
        <stp>M</stp>
        <stp/>
        <stp>all</stp>
        <stp/>
        <stp/>
        <stp/>
        <stp>T</stp>
        <tr r="F180" s="13"/>
      </tp>
      <tp>
        <v>28.792134831460661</v>
        <stp/>
        <stp>StudyData</stp>
        <stp>S.VTR</stp>
        <stp>PCB</stp>
        <stp>BaseType=Index,Index=1</stp>
        <stp>Close</stp>
        <stp>A</stp>
        <stp/>
        <stp>all</stp>
        <stp/>
        <stp/>
        <stp/>
        <stp>T</stp>
        <tr r="E479" s="13"/>
      </tp>
      <tp>
        <v>-1.7378351539225492</v>
        <stp/>
        <stp>StudyData</stp>
        <stp>S.BXP</stp>
        <stp>PCB</stp>
        <stp>BaseType=Index,Index=1</stp>
        <stp>Close</stp>
        <stp>M</stp>
        <stp/>
        <stp>all</stp>
        <stp/>
        <stp/>
        <stp/>
        <stp>T</stp>
        <tr r="F74" s="13"/>
      </tp>
      <tp>
        <v>0.96638033175355953</v>
        <stp/>
        <stp>StudyData</stp>
        <stp>S.AXP</stp>
        <stp>PCB</stp>
        <stp>BaseType=Index,Index=1</stp>
        <stp>Close</stp>
        <stp>M</stp>
        <stp/>
        <stp>all</stp>
        <stp/>
        <stp/>
        <stp/>
        <stp>T</stp>
        <tr r="F50" s="13"/>
      </tp>
      <tp>
        <v>0.43521417118423544</v>
        <stp/>
        <stp>StudyData</stp>
        <stp>S.ITW</stp>
        <stp>PCB</stp>
        <stp>BaseType=Index,Index=1</stp>
        <stp>Close</stp>
        <stp>A</stp>
        <stp/>
        <stp>all</stp>
        <stp/>
        <stp/>
        <stp/>
        <stp>T</stp>
        <tr r="E255" s="13"/>
        <tr r="E21" s="16"/>
      </tp>
      <tp>
        <v>24.08789386401326</v>
        <stp/>
        <stp>StudyData</stp>
        <stp>S.WTW</stp>
        <stp>PCB</stp>
        <stp>BaseType=Index,Index=1</stp>
        <stp>Close</stp>
        <stp>A</stp>
        <stp/>
        <stp>all</stp>
        <stp/>
        <stp/>
        <stp/>
        <stp>T</stp>
        <tr r="E495" s="13"/>
      </tp>
      <tp>
        <v>-3.1101453212005872</v>
        <stp/>
        <stp>StudyData</stp>
        <stp>S.FTV</stp>
        <stp>PCB</stp>
        <stp>BaseType=Index,Index=1</stp>
        <stp>Close</stp>
        <stp>A</stp>
        <stp/>
        <stp>all</stp>
        <stp/>
        <stp/>
        <stp/>
        <stp>T</stp>
        <tr r="E199" s="13"/>
        <tr r="E56" s="16"/>
      </tp>
      <tp t="s">
        <v/>
        <stp/>
        <stp>StudyData</stp>
        <stp>S.ABT</stp>
        <stp>PCB</stp>
        <stp>BaseType=Index,Index=1</stp>
        <stp>Close</stp>
        <stp>W</stp>
        <stp/>
        <stp>all</stp>
        <stp/>
        <stp/>
        <stp/>
        <stp>T</stp>
        <tr r="G6" s="13"/>
      </tp>
      <tp>
        <v>1.2932106441183862</v>
        <stp/>
        <stp>StudyData</stp>
        <stp>S.TXT</stp>
        <stp>PCB</stp>
        <stp>BaseType=Index,Index=1</stp>
        <stp>Close</stp>
        <stp>M</stp>
        <stp/>
        <stp>all</stp>
        <stp/>
        <stp/>
        <stp/>
        <stp>T</stp>
        <tr r="F458" s="13"/>
      </tp>
      <tp>
        <v>19.803769687580672</v>
        <stp/>
        <stp>StudyData</stp>
        <stp>S.STT</stp>
        <stp>PCB</stp>
        <stp>BaseType=Index,Index=1</stp>
        <stp>Close</stp>
        <stp>A</stp>
        <stp/>
        <stp>all</stp>
        <stp/>
        <stp/>
        <stp/>
        <stp>T</stp>
        <tr r="E425" s="13"/>
      </tp>
      <tp>
        <v>-3.7145811789038219</v>
        <stp/>
        <stp>StudyData</stp>
        <stp>S.STZ</stp>
        <stp>PCB</stp>
        <stp>BaseType=Index,Index=1</stp>
        <stp>Close</stp>
        <stp>A</stp>
        <stp/>
        <stp>all</stp>
        <stp/>
        <stp/>
        <stp/>
        <stp>T</stp>
        <tr r="E427" s="13"/>
      </tp>
      <tp>
        <v>-1.0776292157254024</v>
        <stp/>
        <stp>StudyData</stp>
        <stp>S.OXY</stp>
        <stp>PCB</stp>
        <stp>BaseType=Index,Index=1</stp>
        <stp>Close</stp>
        <stp>M</stp>
        <stp/>
        <stp>all</stp>
        <stp/>
        <stp/>
        <stp/>
        <stp>T</stp>
        <tr r="F361" s="13"/>
      </tp>
      <tp t="s">
        <v/>
        <stp/>
        <stp>StudyData</stp>
        <stp>S.BBY</stp>
        <stp>PCB</stp>
        <stp>BaseType=Index,Index=1</stp>
        <stp>Close</stp>
        <stp>W</stp>
        <stp/>
        <stp>all</stp>
        <stp/>
        <stp/>
        <stp/>
        <stp>T</stp>
        <tr r="G56" s="13"/>
      </tp>
      <tp>
        <v>16.094646831439608</v>
        <stp/>
        <stp>StudyData</stp>
        <stp>S.STX</stp>
        <stp>PCB</stp>
        <stp>BaseType=Index,Index=1</stp>
        <stp>Close</stp>
        <stp>A</stp>
        <stp/>
        <stp>all</stp>
        <stp/>
        <stp/>
        <stp/>
        <stp>T</stp>
        <tr r="E426" s="13"/>
      </tp>
      <tp>
        <v>41.133824578084145</v>
        <stp/>
        <stp>StudyData</stp>
        <stp>S.RTX</stp>
        <stp>PCB</stp>
        <stp>BaseType=Index,Index=1</stp>
        <stp>Close</stp>
        <stp>A</stp>
        <stp/>
        <stp>all</stp>
        <stp/>
        <stp/>
        <stp/>
        <stp>T</stp>
        <tr r="E407" s="13"/>
        <tr r="E6" s="16"/>
      </tp>
      <tp>
        <v>-2.9262086513995054</v>
        <stp/>
        <stp>StudyData</stp>
        <stp>S.EXC</stp>
        <stp>PCB</stp>
        <stp>BaseType=Index,Index=1</stp>
        <stp>Close</stp>
        <stp>M</stp>
        <stp/>
        <stp>all</stp>
        <stp/>
        <stp/>
        <stp/>
        <stp>T</stp>
        <tr r="F177" s="13"/>
        <tr r="F44" s="15"/>
      </tp>
      <tp>
        <v>5.755601280292634</v>
        <stp/>
        <stp>StudyData</stp>
        <stp>S.PTC</stp>
        <stp>PCB</stp>
        <stp>BaseType=Index,Index=1</stp>
        <stp>Close</stp>
        <stp>A</stp>
        <stp/>
        <stp>all</stp>
        <stp/>
        <stp/>
        <stp/>
        <stp>T</stp>
        <tr r="E390" s="13"/>
      </tp>
      <tp>
        <v>40.246571345199875</v>
        <stp/>
        <stp>StudyData</stp>
        <stp>S.MTB</stp>
        <stp>PCB</stp>
        <stp>BaseType=Index,Index=1</stp>
        <stp>Close</stp>
        <stp>A</stp>
        <stp/>
        <stp>all</stp>
        <stp/>
        <stp/>
        <stp/>
        <stp>T</stp>
        <tr r="E329" s="13"/>
      </tp>
      <tp t="s">
        <v/>
        <stp/>
        <stp>StudyData</stp>
        <stp>S.WBA</stp>
        <stp>PCB</stp>
        <stp>BaseType=Index,Index=1</stp>
        <stp>Close</stp>
        <stp>W</stp>
        <stp/>
        <stp>all</stp>
        <stp/>
        <stp/>
        <stp/>
        <stp>T</stp>
        <tr r="G484" s="13"/>
      </tp>
      <tp>
        <v>10.003627788862689</v>
        <stp/>
        <stp>StudyData</stp>
        <stp>S.DTE</stp>
        <stp>PCB</stp>
        <stp>BaseType=Index,Index=1</stp>
        <stp>Close</stp>
        <stp>A</stp>
        <stp/>
        <stp>all</stp>
        <stp/>
        <stp/>
        <stp/>
        <stp>T</stp>
        <tr r="E148" s="13"/>
      </tp>
      <tp>
        <v>2.4243802592676884</v>
        <stp/>
        <stp>StudyData</stp>
        <stp>S.STE</stp>
        <stp>PCB</stp>
        <stp>BaseType=Index,Index=1</stp>
        <stp>Close</stp>
        <stp>A</stp>
        <stp/>
        <stp>all</stp>
        <stp/>
        <stp/>
        <stp/>
        <stp>T</stp>
        <tr r="E423" s="13"/>
      </tp>
      <tp>
        <v>10.645858066218166</v>
        <stp/>
        <stp>StudyData</stp>
        <stp>S.MTD</stp>
        <stp>PCB</stp>
        <stp>BaseType=Index,Index=1</stp>
        <stp>Close</stp>
        <stp>A</stp>
        <stp/>
        <stp>all</stp>
        <stp/>
        <stp/>
        <stp/>
        <stp>T</stp>
        <tr r="E331" s="13"/>
      </tp>
      <tp t="s">
        <v/>
        <stp/>
        <stp>StudyData</stp>
        <stp>S.WBD</stp>
        <stp>PCB</stp>
        <stp>BaseType=Index,Index=1</stp>
        <stp>Close</stp>
        <stp>W</stp>
        <stp/>
        <stp>all</stp>
        <stp/>
        <stp/>
        <stp/>
        <stp>T</stp>
        <tr r="G99" s="15"/>
        <tr r="G485" s="13"/>
      </tp>
      <tp>
        <v>65.633685380767076</v>
        <stp/>
        <stp>StudyData</stp>
        <stp>S.TTD</stp>
        <stp>PCB</stp>
        <stp>BaseType=Index,Index=1</stp>
        <stp>Close</stp>
        <stp>A</stp>
        <stp/>
        <stp>all</stp>
        <stp/>
        <stp/>
        <stp/>
        <stp>T</stp>
        <tr r="E95" s="15"/>
      </tp>
      <tp t="s">
        <v/>
        <stp/>
        <stp>StudyData</stp>
        <stp>S.ZBH</stp>
        <stp>PCB</stp>
        <stp>BaseType=Index,Index=1</stp>
        <stp>Close</stp>
        <stp>W</stp>
        <stp/>
        <stp>all</stp>
        <stp/>
        <stp/>
        <stp/>
        <stp>T</stp>
        <tr r="G502" s="13"/>
      </tp>
      <tp>
        <v>19.413287316652283</v>
        <stp/>
        <stp>StudyData</stp>
        <stp>S.ATO</stp>
        <stp>PCB</stp>
        <stp>BaseType=Index,Index=1</stp>
        <stp>Close</stp>
        <stp>A</stp>
        <stp/>
        <stp>all</stp>
        <stp/>
        <stp/>
        <stp/>
        <stp>T</stp>
        <tr r="E44" s="13"/>
      </tp>
      <tp>
        <v>39.108047504360108</v>
        <stp/>
        <stp>StudyData</stp>
        <stp>S.ETN</stp>
        <stp>PCB</stp>
        <stp>BaseType=Index,Index=1</stp>
        <stp>Close</stp>
        <stp>A</stp>
        <stp/>
        <stp>all</stp>
        <stp/>
        <stp/>
        <stp/>
        <stp>T</stp>
        <tr r="E173" s="13"/>
        <tr r="E8" s="16"/>
      </tp>
      <tp>
        <v>0.86631226619414226</v>
        <stp/>
        <stp>StudyData</stp>
        <stp>S.TXN</stp>
        <stp>PCB</stp>
        <stp>BaseType=Index,Index=1</stp>
        <stp>Close</stp>
        <stp>M</stp>
        <stp/>
        <stp>all</stp>
        <stp/>
        <stp/>
        <stp/>
        <stp>T</stp>
        <tr r="F93" s="15"/>
        <tr r="F457" s="13"/>
      </tp>
      <tp t="s">
        <v/>
        <stp/>
        <stp>StudyData</stp>
        <stp>S.IBM</stp>
        <stp>PCB</stp>
        <stp>BaseType=Index,Index=1</stp>
        <stp>Close</stp>
        <stp>W</stp>
        <stp/>
        <stp>all</stp>
        <stp/>
        <stp/>
        <stp/>
        <stp>T</stp>
        <tr r="G239" s="13"/>
      </tp>
      <tp t="s">
        <v/>
        <stp/>
        <stp>StudyData</stp>
        <stp>S.JBL</stp>
        <stp>PCB</stp>
        <stp>BaseType=Index,Index=1</stp>
        <stp>Close</stp>
        <stp>W</stp>
        <stp/>
        <stp>all</stp>
        <stp/>
        <stp/>
        <stp/>
        <stp>T</stp>
        <tr r="G259" s="13"/>
      </tp>
      <tp t="s">
        <v/>
        <stp/>
        <stp>ContractData</stp>
        <stp>XLRE</stp>
        <stp>PerCentNetLastTrade</stp>
        <stp/>
        <stp>T</stp>
        <tr r="C12" s="12"/>
        <tr r="C26" s="12"/>
      </tp>
      <tp>
        <v>-10.783179012345679</v>
        <stp/>
        <stp>StudyData</stp>
        <stp>S.ANSS</stp>
        <stp>PCB</stp>
        <stp>BaseType=Index,Index=1</stp>
        <stp>Close</stp>
        <stp>A</stp>
        <stp/>
        <stp>all</stp>
        <stp/>
        <stp/>
        <stp/>
        <stp>T</stp>
        <tr r="E36" s="13"/>
        <tr r="E11" s="15"/>
      </tp>
      <tp t="s">
        <v/>
        <stp/>
        <stp>StudyData</stp>
        <stp>S.UBER</stp>
        <stp>PCB</stp>
        <stp>BaseType=Index,Index=1</stp>
        <stp>Close</stp>
        <stp>W</stp>
        <stp/>
        <stp>all</stp>
        <stp/>
        <stp/>
        <stp/>
        <stp>T</stp>
        <tr r="G461" s="13"/>
      </tp>
      <tp t="s">
        <v/>
        <stp/>
        <stp>StudyData</stp>
        <stp>S.CCEP</stp>
        <stp>PCB</stp>
        <stp>BaseType=Index,Index=1</stp>
        <stp>Close</stp>
        <stp>W</stp>
        <stp/>
        <stp>all</stp>
        <stp/>
        <stp/>
        <stp/>
        <stp>T</stp>
        <tr r="G29" s="15"/>
      </tp>
      <tp>
        <v>1.2067345906496043</v>
        <stp/>
        <stp>StudyData</stp>
        <stp>S.ROST</stp>
        <stp>PCB</stp>
        <stp>BaseType=Index,Index=1</stp>
        <stp>Close</stp>
        <stp>A</stp>
        <stp/>
        <stp>all</stp>
        <stp/>
        <stp/>
        <stp/>
        <stp>T</stp>
        <tr r="E405" s="13"/>
        <tr r="E87" s="15"/>
      </tp>
      <tp>
        <v>-9.2171498003818702</v>
        <stp/>
        <stp>StudyData</stp>
        <stp>S.MNST</stp>
        <stp>PCB</stp>
        <stp>BaseType=Index,Index=1</stp>
        <stp>Close</stp>
        <stp>A</stp>
        <stp/>
        <stp>all</stp>
        <stp/>
        <stp/>
        <stp/>
        <stp>T</stp>
        <tr r="E316" s="13"/>
        <tr r="E71" s="15"/>
      </tp>
      <tp>
        <v>20.781225876177256</v>
        <stp/>
        <stp>StudyData</stp>
        <stp>S.FAST</stp>
        <stp>PCB</stp>
        <stp>BaseType=Index,Index=1</stp>
        <stp>Close</stp>
        <stp>A</stp>
        <stp/>
        <stp>all</stp>
        <stp/>
        <stp/>
        <stp/>
        <stp>T</stp>
        <tr r="E183" s="13"/>
        <tr r="E45" s="15"/>
        <tr r="E39" s="16"/>
      </tp>
      <tp>
        <v>32.90964731547691</v>
        <stp/>
        <stp>StudyData</stp>
        <stp>S.COST</stp>
        <stp>PCB</stp>
        <stp>BaseType=Index,Index=1</stp>
        <stp>Close</stp>
        <stp>A</stp>
        <stp/>
        <stp>all</stp>
        <stp/>
        <stp/>
        <stp/>
        <stp>T</stp>
        <tr r="E35" s="15"/>
        <tr r="E109" s="13"/>
      </tp>
      <tp t="s">
        <v/>
        <stp/>
        <stp>StudyData</stp>
        <stp>S.ANET</stp>
        <stp>PCB</stp>
        <stp>BaseType=Index,Index=1</stp>
        <stp>Close</stp>
        <stp>W</stp>
        <stp/>
        <stp>all</stp>
        <stp/>
        <stp/>
        <stp/>
        <stp>T</stp>
        <tr r="G35" s="13"/>
      </tp>
      <tp>
        <v>15.33115632588127</v>
        <stp/>
        <stp>StudyData</stp>
        <stp>S.VRSK</stp>
        <stp>PCB</stp>
        <stp>BaseType=Index,Index=1</stp>
        <stp>Close</stp>
        <stp>A</stp>
        <stp/>
        <stp>all</stp>
        <stp/>
        <stp/>
        <stp/>
        <stp>T</stp>
        <tr r="E97" s="15"/>
        <tr r="E475" s="13"/>
        <tr r="E43" s="16"/>
      </tp>
      <tp>
        <v>17.697552160341701</v>
        <stp/>
        <stp>StudyData</stp>
        <stp>S.ADSK</stp>
        <stp>PCB</stp>
        <stp>BaseType=Index,Index=1</stp>
        <stp>Close</stp>
        <stp>A</stp>
        <stp/>
        <stp>all</stp>
        <stp/>
        <stp/>
        <stp/>
        <stp>T</stp>
        <tr r="E13" s="13"/>
        <tr r="E18" s="15"/>
      </tp>
      <tp>
        <v>57.407220143593889</v>
        <stp/>
        <stp>StudyData</stp>
        <stp>S.DASH</stp>
        <stp>PCB</stp>
        <stp>BaseType=Index,Index=1</stp>
        <stp>Close</stp>
        <stp>A</stp>
        <stp/>
        <stp>all</stp>
        <stp/>
        <stp/>
        <stp/>
        <stp>T</stp>
        <tr r="E42" s="15"/>
      </tp>
      <tp>
        <v>-1.2180590493843528</v>
        <stp/>
        <stp>StudyData</stp>
        <stp>S.CTSH</stp>
        <stp>PCB</stp>
        <stp>BaseType=Index,Index=1</stp>
        <stp>Close</stp>
        <stp>A</stp>
        <stp/>
        <stp>all</stp>
        <stp/>
        <stp/>
        <stp/>
        <stp>T</stp>
        <tr r="E30" s="15"/>
        <tr r="E123" s="13"/>
      </tp>
      <tp>
        <v>-14.216352689842687</v>
        <stp/>
        <stp>StudyData</stp>
        <stp>S.VRSN</stp>
        <stp>PCB</stp>
        <stp>BaseType=Index,Index=1</stp>
        <stp>Close</stp>
        <stp>A</stp>
        <stp/>
        <stp>all</stp>
        <stp/>
        <stp/>
        <stp/>
        <stp>T</stp>
        <tr r="E476" s="13"/>
      </tp>
      <tp>
        <v>-5.727589339794072</v>
        <stp/>
        <stp>StudyData</stp>
        <stp>S.NDSN</stp>
        <stp>PCB</stp>
        <stp>BaseType=Index,Index=1</stp>
        <stp>Close</stp>
        <stp>A</stp>
        <stp/>
        <stp>all</stp>
        <stp/>
        <stp/>
        <stp/>
        <stp>T</stp>
        <tr r="E335" s="13"/>
        <tr r="E71" s="16"/>
      </tp>
      <tp>
        <v>11.283095723014254</v>
        <stp/>
        <stp>StudyData</stp>
        <stp>S.NWSA</stp>
        <stp>PCB</stp>
        <stp>BaseType=Index,Index=1</stp>
        <stp>Close</stp>
        <stp>A</stp>
        <stp/>
        <stp>all</stp>
        <stp/>
        <stp/>
        <stp/>
        <stp>T</stp>
        <tr r="E351" s="13"/>
      </tp>
      <tp t="s">
        <v>Cadence Design Systems, Inc</v>
        <stp/>
        <stp>ContractData</stp>
        <stp>S.CDNS</stp>
        <stp>LongDescription</stp>
        <stp/>
        <stp>T</stp>
        <tr r="B24" s="15"/>
        <tr r="B85" s="13"/>
      </tp>
      <tp t="s">
        <v>Carrier Global Corporation</v>
        <stp/>
        <stp>ContractData</stp>
        <stp>S.CARR</stp>
        <stp>LongDescription</stp>
        <stp/>
        <stp>T</stp>
        <tr r="B78" s="13"/>
      </tp>
      <tp t="s">
        <v>Cboe Global Markets, Inc.</v>
        <stp/>
        <stp>ContractData</stp>
        <stp>S.CBOE</stp>
        <stp>LongDescription</stp>
        <stp/>
        <stp>T</stp>
        <tr r="B81" s="13"/>
      </tp>
      <tp t="s">
        <v>CBRE Group, Inc.</v>
        <stp/>
        <stp>ContractData</stp>
        <stp>S.CBRE</stp>
        <stp>LongDescription</stp>
        <stp/>
        <stp>T</stp>
        <tr r="B82" s="13"/>
      </tp>
      <tp t="s">
        <v>Coca-Cola Europacific Partners plc</v>
        <stp/>
        <stp>ContractData</stp>
        <stp>S.CCEP</stp>
        <stp>LongDescription</stp>
        <stp/>
        <stp>T</stp>
        <tr r="B29" s="15"/>
      </tp>
      <tp t="s">
        <v>Costco Wholesale Corp</v>
        <stp/>
        <stp>ContractData</stp>
        <stp>S.COST</stp>
        <stp>LongDescription</stp>
        <stp/>
        <stp>T</stp>
        <tr r="K20" s="12"/>
        <tr r="B109" s="13"/>
        <tr r="B35" s="15"/>
      </tp>
      <tp t="s">
        <v>Charter Communications, Inc. Class A</v>
        <stp/>
        <stp>ContractData</stp>
        <stp>S.CHTR</stp>
        <stp>LongDescription</stp>
        <stp/>
        <stp>T</stp>
        <tr r="Q18" s="12"/>
        <tr r="Q4" s="12"/>
        <tr r="B93" s="13"/>
        <tr r="B26" s="15"/>
      </tp>
      <tp t="s">
        <v>CH Robinson Worldwide Inc</v>
        <stp/>
        <stp>ContractData</stp>
        <stp>S.CHRW</stp>
        <stp>LongDescription</stp>
        <stp/>
        <stp>T</stp>
        <tr r="B92" s="13"/>
      </tp>
      <tp t="s">
        <v>Cincinnati Fincl Corp</v>
        <stp/>
        <stp>ContractData</stp>
        <stp>S.CINF</stp>
        <stp>LongDescription</stp>
        <stp/>
        <stp>T</stp>
        <tr r="B95" s="13"/>
      </tp>
      <tp t="s">
        <v>Cintas Corp</v>
        <stp/>
        <stp>ContractData</stp>
        <stp>S.CTAS</stp>
        <stp>LongDescription</stp>
        <stp/>
        <stp>T</stp>
        <tr r="K24" s="12"/>
        <tr r="B120" s="13"/>
        <tr r="B27" s="15"/>
      </tp>
      <tp t="s">
        <v>Catalent, Inc.</v>
        <stp/>
        <stp>ContractData</stp>
        <stp>S.CTLT</stp>
        <stp>LongDescription</stp>
        <stp/>
        <stp>T</stp>
        <tr r="B121" s="13"/>
      </tp>
      <tp t="s">
        <v>Corteva Inc</v>
        <stp/>
        <stp>ContractData</stp>
        <stp>S.CTVA</stp>
        <stp>LongDescription</stp>
        <stp/>
        <stp>T</stp>
        <tr r="B124" s="13"/>
      </tp>
      <tp t="s">
        <v>Cognizant Tech Solutions Corp</v>
        <stp/>
        <stp>ContractData</stp>
        <stp>S.CTSH</stp>
        <stp>LongDescription</stp>
        <stp/>
        <stp>T</stp>
        <tr r="B30" s="15"/>
        <tr r="B123" s="13"/>
      </tp>
      <tp t="s">
        <v>Cottera Energy, Inc</v>
        <stp/>
        <stp>ContractData</stp>
        <stp>S.CTRA</stp>
        <stp>LongDescription</stp>
        <stp/>
        <stp>T</stp>
        <tr r="B122" s="13"/>
      </tp>
      <tp t="s">
        <v>Corpay, Inc.</v>
        <stp/>
        <stp>ContractData</stp>
        <stp>S.CPAY</stp>
        <stp>LongDescription</stp>
        <stp/>
        <stp>T</stp>
        <tr r="B110" s="13"/>
      </tp>
      <tp t="s">
        <v>Copart Inc</v>
        <stp/>
        <stp>ContractData</stp>
        <stp>S.CPRT</stp>
        <stp>LongDescription</stp>
        <stp/>
        <stp>T</stp>
        <tr r="B33" s="15"/>
        <tr r="B112" s="13"/>
      </tp>
      <tp t="s">
        <v>CrowdStrike Holdings, Inc. Class A</v>
        <stp/>
        <stp>ContractData</stp>
        <stp>S.CRWD</stp>
        <stp>LongDescription</stp>
        <stp/>
        <stp>T</stp>
        <tr r="B116" s="13"/>
        <tr r="B36" s="15"/>
      </tp>
      <tp t="s">
        <v>CoStar Group</v>
        <stp/>
        <stp>ContractData</stp>
        <stp>S.CSGP</stp>
        <stp>LongDescription</stp>
        <stp/>
        <stp>T</stp>
        <tr r="Q26" s="12"/>
        <tr r="K26" s="12"/>
        <tr r="B118" s="13"/>
        <tr r="B34" s="15"/>
      </tp>
      <tp t="s">
        <v>Cisco Systems Inc</v>
        <stp/>
        <stp>ContractData</stp>
        <stp>S.CSCO</stp>
        <stp>LongDescription</stp>
        <stp/>
        <stp>T</stp>
        <tr r="B117" s="13"/>
        <tr r="B28" s="15"/>
      </tp>
      <tp t="s">
        <v>Dollar General Corporation</v>
        <stp/>
        <stp>ContractData</stp>
        <stp>S.DG</stp>
        <stp>LongDescription</stp>
        <stp/>
        <stp>T</stp>
        <tr r="B136" s="13"/>
      </tp>
      <tp t="s">
        <v>Deere &amp; Company</v>
        <stp/>
        <stp>ContractData</stp>
        <stp>S.DE</stp>
        <stp>LongDescription</stp>
        <stp/>
        <stp>T</stp>
        <tr r="B132" s="13"/>
      </tp>
      <tp t="s">
        <v>E.I. du Pont de Nemours and Co. (DuPont)</v>
        <stp/>
        <stp>ContractData</stp>
        <stp>S.DD</stp>
        <stp>LongDescription</stp>
        <stp/>
        <stp>T</stp>
        <tr r="B131" s="13"/>
      </tp>
      <tp t="s">
        <v>Edwards LifeSciences</v>
        <stp/>
        <stp>ContractData</stp>
        <stp>S.EW</stp>
        <stp>LongDescription</stp>
        <stp/>
        <stp>T</stp>
        <tr r="B176" s="13"/>
      </tp>
      <tp t="s">
        <v>Eversource Energy</v>
        <stp/>
        <stp>ContractData</stp>
        <stp>S.ES</stp>
        <stp>LongDescription</stp>
        <stp/>
        <stp>T</stp>
        <tr r="B171" s="13"/>
      </tp>
      <tp t="s">
        <v>Everest Group, Ltd.</v>
        <stp/>
        <stp>ContractData</stp>
        <stp>S.EG</stp>
        <stp>LongDescription</stp>
        <stp/>
        <stp>T</stp>
        <tr r="B158" s="13"/>
      </tp>
      <tp t="s">
        <v>Consol Edison Hldg Co</v>
        <stp/>
        <stp>ContractData</stp>
        <stp>S.ED</stp>
        <stp>LongDescription</stp>
        <stp/>
        <stp>T</stp>
        <tr r="B156" s="13"/>
      </tp>
      <tp t="s">
        <v>Electronic Arts</v>
        <stp/>
        <stp>ContractData</stp>
        <stp>S.EA</stp>
        <stp>LongDescription</stp>
        <stp/>
        <stp>T</stp>
        <tr r="B153" s="13"/>
        <tr r="B43" s="15"/>
      </tp>
      <tp t="s">
        <v>Estee Lauder Companies</v>
        <stp/>
        <stp>ContractData</stp>
        <stp>S.EL</stp>
        <stp>LongDescription</stp>
        <stp/>
        <stp>T</stp>
        <tr r="B160" s="13"/>
      </tp>
      <tp t="s">
        <v>FirstEnergy Corp</v>
        <stp/>
        <stp>ContractData</stp>
        <stp>S.FE</stp>
        <stp>LongDescription</stp>
        <stp/>
        <stp>T</stp>
        <tr r="B187" s="13"/>
      </tp>
      <tp t="s">
        <v>Fiserv, Inc.</v>
        <stp/>
        <stp>ContractData</stp>
        <stp>S.FI</stp>
        <stp>LongDescription</stp>
        <stp/>
        <stp>T</stp>
        <tr r="B189" s="13"/>
      </tp>
      <tp t="s">
        <v>Goldman Sachs Group</v>
        <stp/>
        <stp>ContractData</stp>
        <stp>S.GS</stp>
        <stp>LongDescription</stp>
        <stp/>
        <stp>T</stp>
        <tr r="B217" s="13"/>
      </tp>
      <tp t="s">
        <v>General Electric Co</v>
        <stp/>
        <stp>ContractData</stp>
        <stp>S.GE</stp>
        <stp>LongDescription</stp>
        <stp/>
        <stp>T</stp>
        <tr r="B202" s="13"/>
      </tp>
      <tp t="s">
        <v>General Dynamics Corp</v>
        <stp/>
        <stp>ContractData</stp>
        <stp>S.GD</stp>
        <stp>LongDescription</stp>
        <stp/>
        <stp>T</stp>
        <tr r="B200" s="13"/>
      </tp>
      <tp t="s">
        <v>General Motors Company</v>
        <stp/>
        <stp>ContractData</stp>
        <stp>S.GM</stp>
        <stp>LongDescription</stp>
        <stp/>
        <stp>T</stp>
        <tr r="B210" s="13"/>
      </tp>
      <tp t="s">
        <v>Globe Life Inc.</v>
        <stp/>
        <stp>ContractData</stp>
        <stp>S.GL</stp>
        <stp>LongDescription</stp>
        <stp/>
        <stp>T</stp>
        <tr r="B208" s="13"/>
      </tp>
      <tp t="s">
        <v>Broadridge Financial Solutions</v>
        <stp/>
        <stp>ContractData</stp>
        <stp>S.BR</stp>
        <stp>LongDescription</stp>
        <stp/>
        <stp>T</stp>
        <tr r="B68" s="13"/>
      </tp>
      <tp t="s">
        <v>Blackstone Inc.</v>
        <stp/>
        <stp>ContractData</stp>
        <stp>S.BX</stp>
        <stp>LongDescription</stp>
        <stp/>
        <stp>T</stp>
        <tr r="B73" s="13"/>
      </tp>
      <tp t="s">
        <v>Bunge Limited</v>
        <stp/>
        <stp>ContractData</stp>
        <stp>S.BG</stp>
        <stp>LongDescription</stp>
        <stp/>
        <stp>T</stp>
        <tr r="B60" s="13"/>
      </tp>
      <tp t="s">
        <v>Boeing Company</v>
        <stp/>
        <stp>ContractData</stp>
        <stp>S.BA</stp>
        <stp>LongDescription</stp>
        <stp/>
        <stp>T</stp>
        <tr r="B52" s="13"/>
      </tp>
      <tp t="s">
        <v>Bank of New York Co Inc</v>
        <stp/>
        <stp>ContractData</stp>
        <stp>S.BK</stp>
        <stp>LongDescription</stp>
        <stp/>
        <stp>T</stp>
        <tr r="B62" s="13"/>
      </tp>
      <tp t="s">
        <v>CF Industries Holdings, Inc</v>
        <stp/>
        <stp>ContractData</stp>
        <stp>S.CF</stp>
        <stp>LongDescription</stp>
        <stp/>
        <stp>T</stp>
        <tr r="B89" s="13"/>
      </tp>
      <tp t="s">
        <v>Celanese Corp</v>
        <stp/>
        <stp>ContractData</stp>
        <stp>S.CE</stp>
        <stp>LongDescription</stp>
        <stp/>
        <stp>T</stp>
        <tr r="B87" s="13"/>
      </tp>
      <tp t="s">
        <v>Chubb Limited</v>
        <stp/>
        <stp>ContractData</stp>
        <stp>S.CB</stp>
        <stp>LongDescription</stp>
        <stp/>
        <stp>T</stp>
        <tr r="B80" s="13"/>
      </tp>
      <tp t="s">
        <v>Colgate-Palmolive Co</v>
        <stp/>
        <stp>ContractData</stp>
        <stp>S.CL</stp>
        <stp>LongDescription</stp>
        <stp/>
        <stp>T</stp>
        <tr r="B96" s="13"/>
      </tp>
      <tp t="s">
        <v>The Cigna Group</v>
        <stp/>
        <stp>ContractData</stp>
        <stp>S.CI</stp>
        <stp>LongDescription</stp>
        <stp/>
        <stp>T</stp>
        <tr r="B94" s="13"/>
      </tp>
      <tp t="s">
        <v>Lamb Weston Holdings, Inc.</v>
        <stp/>
        <stp>ContractData</stp>
        <stp>S.LW</stp>
        <stp>LongDescription</stp>
        <stp/>
        <stp>T</stp>
        <tr r="B294" s="13"/>
      </tp>
      <tp t="s">
        <v>Laboratory Corp of Amer</v>
        <stp/>
        <stp>ContractData</stp>
        <stp>S.LH</stp>
        <stp>LongDescription</stp>
        <stp/>
        <stp>T</stp>
        <tr r="B282" s="13"/>
      </tp>
      <tp t="s">
        <v>Micron Technology Inc</v>
        <stp/>
        <stp>ContractData</stp>
        <stp>S.MU</stp>
        <stp>LongDescription</stp>
        <stp/>
        <stp>T</stp>
        <tr r="B66" s="15"/>
        <tr r="B332" s="13"/>
      </tp>
      <tp t="s">
        <v>Morgan Stanley</v>
        <stp/>
        <stp>ContractData</stp>
        <stp>S.MS</stp>
        <stp>LongDescription</stp>
        <stp/>
        <stp>T</stp>
        <tr r="B325" s="13"/>
      </tp>
      <tp t="s">
        <v>Mastercard Inc.</v>
        <stp/>
        <stp>ContractData</stp>
        <stp>S.MA</stp>
        <stp>LongDescription</stp>
        <stp/>
        <stp>T</stp>
        <tr r="B297" s="13"/>
      </tp>
      <tp t="s">
        <v>Altria Group Inc</v>
        <stp/>
        <stp>ContractData</stp>
        <stp>S.MO</stp>
        <stp>LongDescription</stp>
        <stp/>
        <stp>T</stp>
        <tr r="B317" s="13"/>
      </tp>
      <tp t="s">
        <v>NiSource Inc</v>
        <stp/>
        <stp>ContractData</stp>
        <stp>S.NI</stp>
        <stp>LongDescription</stp>
        <stp/>
        <stp>T</stp>
        <tr r="B339" s="13"/>
      </tp>
      <tp t="s">
        <v>ON Semiconductor Corp</v>
        <stp/>
        <stp>ContractData</stp>
        <stp>S.ON</stp>
        <stp>LongDescription</stp>
        <stp/>
        <stp>T</stp>
        <tr r="B357" s="13"/>
        <tr r="B76" s="15"/>
      </tp>
      <tp t="s">
        <v>Home Depot, Inc.</v>
        <stp/>
        <stp>ContractData</stp>
        <stp>S.HD</stp>
        <stp>LongDescription</stp>
        <stp/>
        <stp>T</stp>
        <tr r="B223" s="13"/>
      </tp>
      <tp t="s">
        <v>Gartner Group</v>
        <stp/>
        <stp>ContractData</stp>
        <stp>S.IT</stp>
        <stp>LongDescription</stp>
        <stp/>
        <stp>T</stp>
        <tr r="B254" s="13"/>
      </tp>
      <tp t="s">
        <v>Ingersoll Rand Inc.</v>
        <stp/>
        <stp>ContractData</stp>
        <stp>S.IR</stp>
        <stp>LongDescription</stp>
        <stp/>
        <stp>T</stp>
        <tr r="B251" s="13"/>
      </tp>
      <tp t="s">
        <v>International Paper Co</v>
        <stp/>
        <stp>ContractData</stp>
        <stp>S.IP</stp>
        <stp>LongDescription</stp>
        <stp/>
        <stp>T</stp>
        <tr r="K11" s="12"/>
        <tr r="B248" s="13"/>
      </tp>
      <tp t="s">
        <v>Kroger Co (The)</v>
        <stp/>
        <stp>ContractData</stp>
        <stp>S.KR</stp>
        <stp>LongDescription</stp>
        <stp/>
        <stp>T</stp>
        <tr r="B277" s="13"/>
      </tp>
      <tp t="s">
        <v>Coca-Cola Company</v>
        <stp/>
        <stp>ContractData</stp>
        <stp>S.KO</stp>
        <stp>LongDescription</stp>
        <stp/>
        <stp>T</stp>
        <tr r="B276" s="13"/>
      </tp>
      <tp t="s">
        <v>Trane Technologies plc</v>
        <stp/>
        <stp>ContractData</stp>
        <stp>S.TT</stp>
        <stp>LongDescription</stp>
        <stp/>
        <stp>T</stp>
        <tr r="B455" s="13"/>
      </tp>
      <tp t="s">
        <v>Verizon Communications</v>
        <stp/>
        <stp>ContractData</stp>
        <stp>S.VZ</stp>
        <stp>LongDescription</stp>
        <stp/>
        <stp>T</stp>
        <tr r="B481" s="13"/>
      </tp>
      <tp t="s">
        <v>Weyerhaeuser Company</v>
        <stp/>
        <stp>ContractData</stp>
        <stp>S.WY</stp>
        <stp>LongDescription</stp>
        <stp/>
        <stp>T</stp>
        <tr r="B496" s="13"/>
      </tp>
      <tp t="s">
        <v>Waste Mgmt Inc New</v>
        <stp/>
        <stp>ContractData</stp>
        <stp>S.WM</stp>
        <stp>LongDescription</stp>
        <stp/>
        <stp>T</stp>
        <tr r="B490" s="13"/>
      </tp>
      <tp t="s">
        <v>Procter &amp; Gamble Co</v>
        <stp/>
        <stp>ContractData</stp>
        <stp>S.PG</stp>
        <stp>LongDescription</stp>
        <stp/>
        <stp>T</stp>
        <tr r="B372" s="13"/>
      </tp>
      <tp t="s">
        <v>Philip Morris International</v>
        <stp/>
        <stp>ContractData</stp>
        <stp>S.PM</stp>
        <stp>LongDescription</stp>
        <stp/>
        <stp>T</stp>
        <tr r="B379" s="13"/>
      </tp>
      <tp t="s">
        <v>Parker-Hannifin Corp</v>
        <stp/>
        <stp>ContractData</stp>
        <stp>S.PH</stp>
        <stp>LongDescription</stp>
        <stp/>
        <stp>T</stp>
        <tr r="B374" s="13"/>
      </tp>
      <tp t="s">
        <v>Regions Financial Corp</v>
        <stp/>
        <stp>ContractData</stp>
        <stp>S.RF</stp>
        <stp>LongDescription</stp>
        <stp/>
        <stp>T</stp>
        <tr r="B398" s="13"/>
      </tp>
      <tp t="s">
        <v>Ralph Lauren Corporation</v>
        <stp/>
        <stp>ContractData</stp>
        <stp>S.RL</stp>
        <stp>LongDescription</stp>
        <stp/>
        <stp>T</stp>
        <tr r="B400" s="13"/>
      </tp>
      <tp t="s">
        <v>Smurfit Westrock Plc</v>
        <stp/>
        <stp>ContractData</stp>
        <stp>S.SW</stp>
        <stp>LongDescription</stp>
        <stp/>
        <stp>T</stp>
        <tr r="B428" s="13"/>
      </tp>
      <tp t="s">
        <v>Southern Company</v>
        <stp/>
        <stp>ContractData</stp>
        <stp>S.SO</stp>
        <stp>LongDescription</stp>
        <stp/>
        <stp>T</stp>
        <tr r="B418" s="13"/>
      </tp>
      <tp t="s">
        <v>Zscaler, Inc.</v>
        <stp/>
        <stp>ContractData</stp>
        <stp>S.ZS</stp>
        <stp>LongDescription</stp>
        <stp/>
        <stp>T</stp>
        <tr r="B102" s="15"/>
      </tp>
      <tp t="s">
        <v/>
        <stp/>
        <stp>StudyData</stp>
        <stp>S.GDDY</stp>
        <stp>PCB</stp>
        <stp>BaseType=Index,Index=1</stp>
        <stp>Close</stp>
        <stp>W</stp>
        <stp/>
        <stp>all</stp>
        <stp/>
        <stp/>
        <stp/>
        <stp>T</stp>
        <tr r="G201" s="13"/>
      </tp>
      <tp>
        <v>7.2945521698984397</v>
        <stp/>
        <stp>StudyData</stp>
        <stp>S.VTRS</stp>
        <stp>PCB</stp>
        <stp>BaseType=Index,Index=1</stp>
        <stp>Close</stp>
        <stp>A</stp>
        <stp/>
        <stp>all</stp>
        <stp/>
        <stp/>
        <stp/>
        <stp>T</stp>
        <tr r="E480" s="13"/>
      </tp>
      <tp>
        <v>18.428537568144122</v>
        <stp/>
        <stp>StudyData</stp>
        <stp>S.NTRS</stp>
        <stp>PCB</stp>
        <stp>BaseType=Index,Index=1</stp>
        <stp>Close</stp>
        <stp>A</stp>
        <stp/>
        <stp>all</stp>
        <stp/>
        <stp/>
        <stp/>
        <stp>T</stp>
        <tr r="E346" s="13"/>
      </tp>
      <tp>
        <v>26.353350739773717</v>
        <stp/>
        <stp>StudyData</stp>
        <stp>S.CARR</stp>
        <stp>PCB</stp>
        <stp>BaseType=Index,Index=1</stp>
        <stp>Close</stp>
        <stp>A</stp>
        <stp/>
        <stp>all</stp>
        <stp/>
        <stp/>
        <stp/>
        <stp>T</stp>
        <tr r="E27" s="16"/>
        <tr r="E78" s="13"/>
      </tp>
      <tp t="s">
        <v/>
        <stp/>
        <stp>StudyData</stp>
        <stp>S.BLDR</stp>
        <stp>PCB</stp>
        <stp>BaseType=Index,Index=1</stp>
        <stp>Close</stp>
        <stp>W</stp>
        <stp/>
        <stp>all</stp>
        <stp/>
        <stp/>
        <stp/>
        <stp>T</stp>
        <tr r="G65" s="13"/>
      </tp>
      <tp>
        <v>17.860863525871057</v>
        <stp/>
        <stp>StudyData</stp>
        <stp>S.CHRW</stp>
        <stp>PCB</stp>
        <stp>BaseType=Index,Index=1</stp>
        <stp>Close</stp>
        <stp>A</stp>
        <stp/>
        <stp>all</stp>
        <stp/>
        <stp/>
        <stp/>
        <stp>T</stp>
        <tr r="E92" s="13"/>
        <tr r="E73" s="16"/>
      </tp>
      <tp>
        <v>5.081632653061229</v>
        <stp/>
        <stp>StudyData</stp>
        <stp>S.CPRT</stp>
        <stp>PCB</stp>
        <stp>BaseType=Index,Index=1</stp>
        <stp>Close</stp>
        <stp>A</stp>
        <stp/>
        <stp>all</stp>
        <stp/>
        <stp/>
        <stp/>
        <stp>T</stp>
        <tr r="E112" s="13"/>
        <tr r="E33" s="15"/>
        <tr r="E36" s="16"/>
      </tp>
      <tp>
        <v>30.694831321572259</v>
        <stp/>
        <stp>StudyData</stp>
        <stp>S.GNRC</stp>
        <stp>PCB</stp>
        <stp>BaseType=Index,Index=1</stp>
        <stp>Close</stp>
        <stp>A</stp>
        <stp/>
        <stp>all</stp>
        <stp/>
        <stp/>
        <stp/>
        <stp>T</stp>
        <tr r="E211" s="13"/>
        <tr r="E76" s="16"/>
      </tp>
      <tp>
        <v>40.723667361797098</v>
        <stp/>
        <stp>StudyData</stp>
        <stp>S.ZBRA</stp>
        <stp>PCB</stp>
        <stp>BaseType=Index,Index=1</stp>
        <stp>Close</stp>
        <stp>A</stp>
        <stp/>
        <stp>all</stp>
        <stp/>
        <stp/>
        <stp/>
        <stp>T</stp>
        <tr r="E503" s="13"/>
      </tp>
      <tp>
        <v>-25.760649087221097</v>
        <stp/>
        <stp>StudyData</stp>
        <stp>S.PARA</stp>
        <stp>PCB</stp>
        <stp>BaseType=Index,Index=1</stp>
        <stp>Close</stp>
        <stp>A</stp>
        <stp/>
        <stp>all</stp>
        <stp/>
        <stp/>
        <stp/>
        <stp>T</stp>
        <tr r="E363" s="13"/>
      </tp>
      <tp t="s">
        <v/>
        <stp/>
        <stp>StudyData</stp>
        <stp>S.NVDA</stp>
        <stp>PCB</stp>
        <stp>BaseType=Index,Index=1</stp>
        <stp>Close</stp>
        <stp>W</stp>
        <stp/>
        <stp>all</stp>
        <stp/>
        <stp/>
        <stp/>
        <stp>T</stp>
        <tr r="G348" s="13"/>
        <tr r="G73" s="15"/>
      </tp>
      <tp>
        <v>-11.010971786833851</v>
        <stp/>
        <stp>StudyData</stp>
        <stp>S.CTRA</stp>
        <stp>PCB</stp>
        <stp>BaseType=Index,Index=1</stp>
        <stp>Close</stp>
        <stp>A</stp>
        <stp/>
        <stp>all</stp>
        <stp/>
        <stp/>
        <stp/>
        <stp>T</stp>
        <tr r="E122" s="13"/>
      </tp>
      <tp>
        <v>50.088925776618453</v>
        <stp/>
        <stp>StudyData</stp>
        <stp>S.ISRG</stp>
        <stp>PCB</stp>
        <stp>BaseType=Index,Index=1</stp>
        <stp>Close</stp>
        <stp>A</stp>
        <stp/>
        <stp>all</stp>
        <stp/>
        <stp/>
        <stp/>
        <stp>T</stp>
        <tr r="E253" s="13"/>
        <tr r="E55" s="15"/>
      </tp>
      <tp>
        <v>14.137931034482749</v>
        <stp/>
        <stp>StudyData</stp>
        <stp>S.EVRG</stp>
        <stp>PCB</stp>
        <stp>BaseType=Index,Index=1</stp>
        <stp>Close</stp>
        <stp>A</stp>
        <stp/>
        <stp>all</stp>
        <stp/>
        <stp/>
        <stp/>
        <stp>T</stp>
        <tr r="E175" s="13"/>
      </tp>
      <tp>
        <v>39.843162530884094</v>
        <stp/>
        <stp>StudyData</stp>
        <stp>S.CBRE</stp>
        <stp>PCB</stp>
        <stp>BaseType=Index,Index=1</stp>
        <stp>Close</stp>
        <stp>A</stp>
        <stp/>
        <stp>all</stp>
        <stp/>
        <stp/>
        <stp/>
        <stp>T</stp>
        <tr r="E82" s="13"/>
      </tp>
      <tp t="s">
        <v/>
        <stp/>
        <stp>StudyData</stp>
        <stp>S.PODD</stp>
        <stp>PCB</stp>
        <stp>BaseType=Index,Index=1</stp>
        <stp>Close</stp>
        <stp>W</stp>
        <stp/>
        <stp>all</stp>
        <stp/>
        <stp/>
        <stp/>
        <stp>T</stp>
        <tr r="G383" s="13"/>
      </tp>
      <tp t="s">
        <v>Ball Corp</v>
        <stp/>
        <stp>ContractData</stp>
        <stp>S.BALL</stp>
        <stp>LongDescription</stp>
        <stp/>
        <stp>T</stp>
        <tr r="B54" s="13"/>
      </tp>
      <tp t="s">
        <v>Builders FirstSource Inc</v>
        <stp/>
        <stp>ContractData</stp>
        <stp>S.BLDR</stp>
        <stp>LongDescription</stp>
        <stp/>
        <stp>T</stp>
        <tr r="B65" s="13"/>
      </tp>
      <tp t="s">
        <v>Biogen Inc.</v>
        <stp/>
        <stp>ContractData</stp>
        <stp>S.BIIB</stp>
        <stp>LongDescription</stp>
        <stp/>
        <stp>T</stp>
        <tr r="B61" s="13"/>
        <tr r="B21" s="15"/>
      </tp>
      <tp t="s">
        <v>Booking Holdings Inc.</v>
        <stp/>
        <stp>ContractData</stp>
        <stp>S.BKNG</stp>
        <stp>LongDescription</stp>
        <stp/>
        <stp>T</stp>
        <tr r="K19" s="12"/>
        <tr r="B22" s="15"/>
        <tr r="B63" s="13"/>
      </tp>
      <tp t="s">
        <v>Berkshire Hathaway Inc. ClsB</v>
        <stp/>
        <stp>ContractData</stp>
        <stp>S.BRKB</stp>
        <stp>LongDescription</stp>
        <stp/>
        <stp>T</stp>
        <tr r="B69" s="13"/>
      </tp>
      <tp t="s">
        <v/>
        <stp/>
        <stp>StudyData</stp>
        <stp>S.TRGP</stp>
        <stp>PCB</stp>
        <stp>BaseType=Index,Index=1</stp>
        <stp>Close</stp>
        <stp>W</stp>
        <stp/>
        <stp>all</stp>
        <stp/>
        <stp/>
        <stp/>
        <stp>T</stp>
        <tr r="G448" s="13"/>
      </tp>
      <tp t="s">
        <v/>
        <stp/>
        <stp>StudyData</stp>
        <stp>S.CSGP</stp>
        <stp>PCB</stp>
        <stp>BaseType=Index,Index=1</stp>
        <stp>Close</stp>
        <stp>W</stp>
        <stp/>
        <stp>all</stp>
        <stp/>
        <stp/>
        <stp/>
        <stp>T</stp>
        <tr r="G34" s="15"/>
        <tr r="G118" s="13"/>
      </tp>
      <tp t="s">
        <v/>
        <stp/>
        <stp>StudyData</stp>
        <stp>S.SPGI</stp>
        <stp>PCB</stp>
        <stp>BaseType=Index,Index=1</stp>
        <stp>Close</stp>
        <stp>W</stp>
        <stp/>
        <stp>all</stp>
        <stp/>
        <stp/>
        <stp/>
        <stp>T</stp>
        <tr r="G421" s="13"/>
      </tp>
      <tp t="s">
        <v/>
        <stp/>
        <stp>StudyData</stp>
        <stp>S.AVGO</stp>
        <stp>PCB</stp>
        <stp>BaseType=Index,Index=1</stp>
        <stp>Close</stp>
        <stp>W</stp>
        <stp/>
        <stp>all</stp>
        <stp/>
        <stp/>
        <stp/>
        <stp>T</stp>
        <tr r="G46" s="13"/>
        <tr r="G23" s="15"/>
      </tp>
      <tp t="s">
        <v/>
        <stp/>
        <stp>StudyData</stp>
        <stp>S.REGN</stp>
        <stp>PCB</stp>
        <stp>BaseType=Index,Index=1</stp>
        <stp>Close</stp>
        <stp>W</stp>
        <stp/>
        <stp>all</stp>
        <stp/>
        <stp/>
        <stp/>
        <stp>T</stp>
        <tr r="G397" s="13"/>
        <tr r="G85" s="15"/>
      </tp>
      <tp t="s">
        <v/>
        <stp/>
        <stp>StudyData</stp>
        <stp>S.ALGN</stp>
        <stp>PCB</stp>
        <stp>BaseType=Index,Index=1</stp>
        <stp>Close</stp>
        <stp>W</stp>
        <stp/>
        <stp>all</stp>
        <stp/>
        <stp/>
        <stp/>
        <stp>T</stp>
        <tr r="G23" s="13"/>
      </tp>
      <tp t="s">
        <v/>
        <stp/>
        <stp>StudyData</stp>
        <stp>S.AMGN</stp>
        <stp>PCB</stp>
        <stp>BaseType=Index,Index=1</stp>
        <stp>Close</stp>
        <stp>W</stp>
        <stp/>
        <stp>all</stp>
        <stp/>
        <stp/>
        <stp/>
        <stp>T</stp>
        <tr r="G30" s="13"/>
        <tr r="G9" s="15"/>
      </tp>
      <tp t="s">
        <v/>
        <stp/>
        <stp>StudyData</stp>
        <stp>S.ACGL</stp>
        <stp>PCB</stp>
        <stp>BaseType=Index,Index=1</stp>
        <stp>Close</stp>
        <stp>W</stp>
        <stp/>
        <stp>all</stp>
        <stp/>
        <stp/>
        <stp/>
        <stp>T</stp>
        <tr r="G7" s="13"/>
      </tp>
      <tp t="s">
        <v>Adobe Inc.</v>
        <stp/>
        <stp>ContractData</stp>
        <stp>S.ADBE</stp>
        <stp>LongDescription</stp>
        <stp/>
        <stp>T</stp>
        <tr r="B2" s="15"/>
        <tr r="B9" s="13"/>
      </tp>
      <tp t="s">
        <v>Autodesk Inc</v>
        <stp/>
        <stp>ContractData</stp>
        <stp>S.ADSK</stp>
        <stp>LongDescription</stp>
        <stp/>
        <stp>T</stp>
        <tr r="B18" s="15"/>
        <tr r="B13" s="13"/>
      </tp>
      <tp t="s">
        <v>Apple Inc</v>
        <stp/>
        <stp>ContractData</stp>
        <stp>S.AAPL</stp>
        <stp>LongDescription</stp>
        <stp/>
        <stp>T</stp>
        <tr r="B3" s="13"/>
        <tr r="B12" s="15"/>
      </tp>
      <tp t="s">
        <v>AbbVie Inc.</v>
        <stp/>
        <stp>ContractData</stp>
        <stp>S.ABBV</stp>
        <stp>LongDescription</stp>
        <stp/>
        <stp>T</stp>
        <tr r="B4" s="13"/>
      </tp>
      <tp t="s">
        <v>Airbnb, Inc. Class A</v>
        <stp/>
        <stp>ContractData</stp>
        <stp>S.ABNB</stp>
        <stp>LongDescription</stp>
        <stp/>
        <stp>T</stp>
        <tr r="B4" s="15"/>
        <tr r="B5" s="13"/>
      </tp>
      <tp t="s">
        <v>Arch Capital Grp Ltd</v>
        <stp/>
        <stp>ContractData</stp>
        <stp>S.ACGL</stp>
        <stp>LongDescription</stp>
        <stp/>
        <stp>T</stp>
        <tr r="B7" s="13"/>
      </tp>
      <tp t="s">
        <v>Align Technology Inc</v>
        <stp/>
        <stp>ContractData</stp>
        <stp>S.ALGN</stp>
        <stp>LongDescription</stp>
        <stp/>
        <stp>T</stp>
        <tr r="B23" s="13"/>
      </tp>
      <tp t="s">
        <v>Allegion plc</v>
        <stp/>
        <stp>ContractData</stp>
        <stp>S.ALLE</stp>
        <stp>LongDescription</stp>
        <stp/>
        <stp>T</stp>
        <tr r="B25" s="13"/>
      </tp>
      <tp t="s">
        <v>Amgen Inc</v>
        <stp/>
        <stp>ContractData</stp>
        <stp>S.AMGN</stp>
        <stp>LongDescription</stp>
        <stp/>
        <stp>T</stp>
        <tr r="B30" s="13"/>
        <tr r="B9" s="15"/>
      </tp>
      <tp t="s">
        <v>Amcor PLC</v>
        <stp/>
        <stp>ContractData</stp>
        <stp>S.AMCR</stp>
        <stp>LongDescription</stp>
        <stp/>
        <stp>T</stp>
        <tr r="B27" s="13"/>
      </tp>
      <tp t="s">
        <v>Applied Materials Inc</v>
        <stp/>
        <stp>ContractData</stp>
        <stp>S.AMAT</stp>
        <stp>LongDescription</stp>
        <stp/>
        <stp>T</stp>
        <tr r="B13" s="15"/>
        <tr r="B26" s="13"/>
      </tp>
      <tp t="s">
        <v>Amentum Holdings LLC</v>
        <stp/>
        <stp>ContractData</stp>
        <stp>S.AMTM</stp>
        <stp>LongDescription</stp>
        <stp/>
        <stp>T</stp>
        <tr r="B33" s="13"/>
      </tp>
      <tp t="s">
        <v>Amazon.com Inc</v>
        <stp/>
        <stp>ContractData</stp>
        <stp>S.AMZN</stp>
        <stp>LongDescription</stp>
        <stp/>
        <stp>T</stp>
        <tr r="B7" s="15"/>
        <tr r="B34" s="13"/>
      </tp>
      <tp t="s">
        <v>Arista Networks, Inc.</v>
        <stp/>
        <stp>ContractData</stp>
        <stp>S.ANET</stp>
        <stp>LongDescription</stp>
        <stp/>
        <stp>T</stp>
        <tr r="B35" s="13"/>
      </tp>
      <tp t="s">
        <v>ANSYS Inc</v>
        <stp/>
        <stp>ContractData</stp>
        <stp>S.ANSS</stp>
        <stp>LongDescription</stp>
        <stp/>
        <stp>T</stp>
        <tr r="B11" s="15"/>
        <tr r="B36" s="13"/>
      </tp>
      <tp t="s">
        <v>Akamai Tech Inc</v>
        <stp/>
        <stp>ContractData</stp>
        <stp>S.AKAM</stp>
        <stp>LongDescription</stp>
        <stp/>
        <stp>T</stp>
        <tr r="B21" s="13"/>
      </tp>
      <tp t="s">
        <v>Broadcom Inc.</v>
        <stp/>
        <stp>ContractData</stp>
        <stp>S.AVGO</stp>
        <stp>LongDescription</stp>
        <stp/>
        <stp>T</stp>
        <tr r="B46" s="13"/>
        <tr r="B23" s="15"/>
      </tp>
      <tp t="s">
        <v>Aptiv PLC</v>
        <stp/>
        <stp>ContractData</stp>
        <stp>S.APTV</stp>
        <stp>LongDescription</stp>
        <stp/>
        <stp>T</stp>
        <tr r="B42" s="13"/>
      </tp>
      <tp t="s">
        <v>ASML Holding NV NY Reg Shs</v>
        <stp/>
        <stp>ContractData</stp>
        <stp>S.ASML</stp>
        <stp>LongDescription</stp>
        <stp/>
        <stp>T</stp>
        <tr r="B15" s="15"/>
      </tp>
      <tp t="s">
        <v>Axon Enterprise, Inc.</v>
        <stp/>
        <stp>ContractData</stp>
        <stp>S.AXON</stp>
        <stp>LongDescription</stp>
        <stp/>
        <stp>T</stp>
        <tr r="B49" s="13"/>
      </tp>
      <tp>
        <v>0.67778835136237581</v>
        <stp/>
        <stp>StudyData</stp>
        <stp>S.SNPS</stp>
        <stp>PCB</stp>
        <stp>BaseType=Index,Index=1</stp>
        <stp>Close</stp>
        <stp>A</stp>
        <stp/>
        <stp>all</stp>
        <stp/>
        <stp/>
        <stp/>
        <stp>T</stp>
        <tr r="E417" s="13"/>
        <tr r="E90" s="15"/>
      </tp>
      <tp>
        <v>32.293080054274085</v>
        <stp/>
        <stp>StudyData</stp>
        <stp>S.JNPR</stp>
        <stp>PCB</stp>
        <stp>BaseType=Index,Index=1</stp>
        <stp>Close</stp>
        <stp>A</stp>
        <stp/>
        <stp>all</stp>
        <stp/>
        <stp/>
        <stp/>
        <stp>T</stp>
        <tr r="E263" s="13"/>
      </tp>
      <tp t="s">
        <v/>
        <stp/>
        <stp>StudyData</stp>
        <stp>S.MSFT</stp>
        <stp>PCB</stp>
        <stp>BaseType=Index,Index=1</stp>
        <stp>Close</stp>
        <stp>W</stp>
        <stp/>
        <stp>all</stp>
        <stp/>
        <stp/>
        <stp/>
        <stp>T</stp>
        <tr r="G327" s="13"/>
        <tr r="G67" s="15"/>
      </tp>
      <tp>
        <v>3.8793103448275845</v>
        <stp/>
        <stp>StudyData</stp>
        <stp>S.NXPI</stp>
        <stp>PCB</stp>
        <stp>BaseType=Index,Index=1</stp>
        <stp>Close</stp>
        <stp>A</stp>
        <stp/>
        <stp>all</stp>
        <stp/>
        <stp/>
        <stp/>
        <stp>T</stp>
        <tr r="E352" s="13"/>
        <tr r="E74" s="15"/>
      </tp>
      <tp>
        <v>-36.779173603753598</v>
        <stp/>
        <stp>StudyData</stp>
        <stp>S.ENPH</stp>
        <stp>PCB</stp>
        <stp>BaseType=Index,Index=1</stp>
        <stp>Close</stp>
        <stp>A</stp>
        <stp/>
        <stp>all</stp>
        <stp/>
        <stp/>
        <stp/>
        <stp>T</stp>
        <tr r="E164" s="13"/>
      </tp>
      <tp>
        <v>25.793844650708344</v>
        <stp/>
        <stp>StudyData</stp>
        <stp>S.PYPL</stp>
        <stp>PCB</stp>
        <stp>BaseType=Index,Index=1</stp>
        <stp>Close</stp>
        <stp>A</stp>
        <stp/>
        <stp>all</stp>
        <stp/>
        <stp/>
        <stp/>
        <stp>T</stp>
        <tr r="E81" s="15"/>
        <tr r="E392" s="13"/>
      </tp>
      <tp t="s">
        <v/>
        <stp/>
        <stp>StudyData</stp>
        <stp>S.ODFL</stp>
        <stp>PCB</stp>
        <stp>BaseType=Index,Index=1</stp>
        <stp>Close</stp>
        <stp>W</stp>
        <stp/>
        <stp>all</stp>
        <stp/>
        <stp/>
        <stp/>
        <stp>T</stp>
        <tr r="G354" s="13"/>
        <tr r="G75" s="15"/>
      </tp>
      <tp>
        <v>15.779359060925568</v>
        <stp/>
        <stp>StudyData</stp>
        <stp>S.AAPL</stp>
        <stp>PCB</stp>
        <stp>BaseType=Index,Index=1</stp>
        <stp>Close</stp>
        <stp>A</stp>
        <stp/>
        <stp>all</stp>
        <stp/>
        <stp/>
        <stp/>
        <stp>T</stp>
        <tr r="E3" s="13"/>
        <tr r="E12" s="15"/>
      </tp>
      <tp>
        <v>5.0135055010211564</v>
        <stp/>
        <stp>StudyData</stp>
        <stp>S.EXPE</stp>
        <stp>PCB</stp>
        <stp>BaseType=Index,Index=1</stp>
        <stp>Close</stp>
        <stp>A</stp>
        <stp/>
        <stp>all</stp>
        <stp/>
        <stp/>
        <stp/>
        <stp>T</stp>
        <tr r="E179" s="13"/>
      </tp>
      <tp>
        <v>-6.39937106918239</v>
        <stp/>
        <stp>StudyData</stp>
        <stp>S.EXPD</stp>
        <stp>PCB</stp>
        <stp>BaseType=Index,Index=1</stp>
        <stp>Close</stp>
        <stp>A</stp>
        <stp/>
        <stp>all</stp>
        <stp/>
        <stp/>
        <stp/>
        <stp>T</stp>
        <tr r="E178" s="13"/>
        <tr r="E65" s="16"/>
      </tp>
      <tp t="s">
        <v/>
        <stp/>
        <stp>StudyData</stp>
        <stp>S.WDAY</stp>
        <stp>PCB</stp>
        <stp>BaseType=Index,Index=1</stp>
        <stp>Close</stp>
        <stp>W</stp>
        <stp/>
        <stp>all</stp>
        <stp/>
        <stp/>
        <stp/>
        <stp>T</stp>
        <tr r="G100" s="15"/>
      </tp>
      <tp t="s">
        <v/>
        <stp/>
        <stp>StudyData</stp>
        <stp>S.EBAY</stp>
        <stp>PCB</stp>
        <stp>BaseType=Index,Index=1</stp>
        <stp>Close</stp>
        <stp>W</stp>
        <stp/>
        <stp>all</stp>
        <stp/>
        <stp/>
        <stp/>
        <stp>T</stp>
        <tr r="G154" s="13"/>
      </tp>
      <tp t="s">
        <v/>
        <stp/>
        <stp>StudyData</stp>
        <stp>S.CPAY</stp>
        <stp>PCB</stp>
        <stp>BaseType=Index,Index=1</stp>
        <stp>Close</stp>
        <stp>W</stp>
        <stp/>
        <stp>all</stp>
        <stp/>
        <stp/>
        <stp/>
        <stp>T</stp>
        <tr r="G110" s="13"/>
      </tp>
      <tp t="s">
        <v/>
        <stp/>
        <stp>StudyData</stp>
        <stp>S.CTAS</stp>
        <stp>PCB</stp>
        <stp>BaseType=Index,Index=1</stp>
        <stp>Close</stp>
        <stp>W</stp>
        <stp/>
        <stp>all</stp>
        <stp/>
        <stp/>
        <stp/>
        <stp>T</stp>
        <tr r="G27" s="15"/>
        <tr r="G120" s="13"/>
      </tp>
      <tp t="s">
        <v/>
        <stp/>
        <stp>StudyData</stp>
        <stp>S.PCAR</stp>
        <stp>PCB</stp>
        <stp>BaseType=Index,Index=1</stp>
        <stp>Close</stp>
        <stp>W</stp>
        <stp/>
        <stp>all</stp>
        <stp/>
        <stp/>
        <stp/>
        <stp>T</stp>
        <tr r="G78" s="15"/>
        <tr r="G366" s="13"/>
      </tp>
      <tp>
        <v>20.385871460731163</v>
        <stp/>
        <stp>StudyData</stp>
        <stp>S.MPWR</stp>
        <stp>PCB</stp>
        <stp>BaseType=Index,Index=1</stp>
        <stp>Close</stp>
        <stp>A</stp>
        <stp/>
        <stp>all</stp>
        <stp/>
        <stp/>
        <stp/>
        <stp>T</stp>
        <tr r="E321" s="13"/>
      </tp>
      <tp t="s">
        <v/>
        <stp/>
        <stp>StudyData</stp>
        <stp>S.NDAQ</stp>
        <stp>PCB</stp>
        <stp>BaseType=Index,Index=1</stp>
        <stp>Close</stp>
        <stp>W</stp>
        <stp/>
        <stp>all</stp>
        <stp/>
        <stp/>
        <stp/>
        <stp>T</stp>
        <tr r="G334" s="13"/>
      </tp>
      <tp t="s">
        <v/>
        <stp/>
        <stp>StudyData</stp>
        <stp>S.NTAP</stp>
        <stp>PCB</stp>
        <stp>BaseType=Index,Index=1</stp>
        <stp>Close</stp>
        <stp>W</stp>
        <stp/>
        <stp>all</stp>
        <stp/>
        <stp/>
        <stp/>
        <stp>T</stp>
        <tr r="G345" s="13"/>
      </tp>
      <tp t="s">
        <v/>
        <stp/>
        <stp>StudyData</stp>
        <stp>S.AMAT</stp>
        <stp>PCB</stp>
        <stp>BaseType=Index,Index=1</stp>
        <stp>Close</stp>
        <stp>W</stp>
        <stp/>
        <stp>all</stp>
        <stp/>
        <stp/>
        <stp/>
        <stp>T</stp>
        <tr r="G13" s="15"/>
        <tr r="G26" s="13"/>
      </tp>
      <tp>
        <v>1.7583100341720932</v>
        <stp/>
        <stp>StudyData</stp>
        <stp>S.TTWO</stp>
        <stp>PCB</stp>
        <stp>BaseType=Index,Index=1</stp>
        <stp>Close</stp>
        <stp>A</stp>
        <stp/>
        <stp>all</stp>
        <stp/>
        <stp/>
        <stp/>
        <stp>T</stp>
        <tr r="E91" s="15"/>
        <tr r="E456" s="13"/>
      </tp>
      <tp t="s">
        <v/>
        <stp/>
        <stp>StudyData</stp>
        <stp>S.HBAN</stp>
        <stp>PCB</stp>
        <stp>BaseType=Index,Index=1</stp>
        <stp>Close</stp>
        <stp>W</stp>
        <stp/>
        <stp>all</stp>
        <stp/>
        <stp/>
        <stp/>
        <stp>T</stp>
        <tr r="G221" s="13"/>
      </tp>
      <tp t="s">
        <v/>
        <stp/>
        <stp>StudyData</stp>
        <stp>S.TEAM</stp>
        <stp>PCB</stp>
        <stp>BaseType=Index,Index=1</stp>
        <stp>Close</stp>
        <stp>W</stp>
        <stp/>
        <stp>all</stp>
        <stp/>
        <stp/>
        <stp/>
        <stp>T</stp>
        <tr r="G17" s="15"/>
      </tp>
      <tp t="s">
        <v/>
        <stp/>
        <stp>StudyData</stp>
        <stp>S.EPAM</stp>
        <stp>PCB</stp>
        <stp>BaseType=Index,Index=1</stp>
        <stp>Close</stp>
        <stp>W</stp>
        <stp/>
        <stp>all</stp>
        <stp/>
        <stp/>
        <stp/>
        <stp>T</stp>
        <tr r="G166" s="13"/>
      </tp>
      <tp t="s">
        <v/>
        <stp/>
        <stp>StudyData</stp>
        <stp>S.AKAM</stp>
        <stp>PCB</stp>
        <stp>BaseType=Index,Index=1</stp>
        <stp>Close</stp>
        <stp>W</stp>
        <stp/>
        <stp>all</stp>
        <stp/>
        <stp/>
        <stp/>
        <stp>T</stp>
        <tr r="G21" s="13"/>
      </tp>
      <tp t="s">
        <v/>
        <stp/>
        <stp>StudyData</stp>
        <stp>S.SBAC</stp>
        <stp>PCB</stp>
        <stp>BaseType=Index,Index=1</stp>
        <stp>Close</stp>
        <stp>W</stp>
        <stp/>
        <stp>all</stp>
        <stp/>
        <stp/>
        <stp/>
        <stp>T</stp>
        <tr r="G409" s="13"/>
      </tp>
      <tp t="s">
        <v/>
        <stp/>
        <stp>StudyData</stp>
        <stp>S.KLAC</stp>
        <stp>PCB</stp>
        <stp>BaseType=Index,Index=1</stp>
        <stp>Close</stp>
        <stp>W</stp>
        <stp/>
        <stp>all</stp>
        <stp/>
        <stp/>
        <stp/>
        <stp>T</stp>
        <tr r="G57" s="15"/>
        <tr r="G272" s="13"/>
      </tp>
      <tp>
        <v>18.725520914930286</v>
        <stp/>
        <stp>StudyData</stp>
        <stp>S.CRWD</stp>
        <stp>PCB</stp>
        <stp>BaseType=Index,Index=1</stp>
        <stp>Close</stp>
        <stp>A</stp>
        <stp/>
        <stp>all</stp>
        <stp/>
        <stp/>
        <stp/>
        <stp>T</stp>
        <tr r="E116" s="13"/>
        <tr r="E36" s="15"/>
      </tp>
      <tp t="s">
        <v>GoDaddy Inc.</v>
        <stp/>
        <stp>ContractData</stp>
        <stp>S.GDDY</stp>
        <stp>LongDescription</stp>
        <stp/>
        <stp>T</stp>
        <tr r="B201" s="13"/>
      </tp>
      <tp t="s">
        <v>GE HealthCare Technologies Inc.</v>
        <stp/>
        <stp>ContractData</stp>
        <stp>S.GEHC</stp>
        <stp>LongDescription</stp>
        <stp/>
        <stp>T</stp>
        <tr r="B47" s="15"/>
        <tr r="B203" s="13"/>
      </tp>
      <tp t="s">
        <v>Generac Holdings Inc.</v>
        <stp/>
        <stp>ContractData</stp>
        <stp>S.GNRC</stp>
        <stp>LongDescription</stp>
        <stp/>
        <stp>T</stp>
        <tr r="B211" s="13"/>
      </tp>
      <tp t="s">
        <v>Alphabet, Inc. Class C</v>
        <stp/>
        <stp>ContractData</stp>
        <stp>S.GOOG</stp>
        <stp>LongDescription</stp>
        <stp/>
        <stp>T</stp>
        <tr r="B5" s="15"/>
        <tr r="B212" s="13"/>
      </tp>
      <tp t="s">
        <v>Gilead Sciences Inc</v>
        <stp/>
        <stp>ContractData</stp>
        <stp>S.GILD</stp>
        <stp>LongDescription</stp>
        <stp/>
        <stp>T</stp>
        <tr r="B206" s="13"/>
        <tr r="B48" s="15"/>
      </tp>
      <tp t="s">
        <v>Garmin Ltd</v>
        <stp/>
        <stp>ContractData</stp>
        <stp>S.GRMN</stp>
        <stp>LongDescription</stp>
        <stp/>
        <stp>T</stp>
        <tr r="B216" s="13"/>
      </tp>
      <tp>
        <v>-7.9448841981823435</v>
        <stp/>
        <stp>StudyData</stp>
        <stp>S.INVH</stp>
        <stp>PCB</stp>
        <stp>BaseType=Index,Index=1</stp>
        <stp>Close</stp>
        <stp>A</stp>
        <stp/>
        <stp>all</stp>
        <stp/>
        <stp/>
        <stp/>
        <stp>T</stp>
        <tr r="E247" s="13"/>
      </tp>
      <tp>
        <v>-36.186839534677205</v>
        <stp/>
        <stp>StudyData</stp>
        <stp>S.QRVO</stp>
        <stp>PCB</stp>
        <stp>BaseType=Index,Index=1</stp>
        <stp>Close</stp>
        <stp>A</stp>
        <stp/>
        <stp>all</stp>
        <stp/>
        <stp/>
        <stp/>
        <stp>T</stp>
        <tr r="E394" s="13"/>
      </tp>
      <tp>
        <v>6.1856223175965663</v>
        <stp/>
        <stp>StudyData</stp>
        <stp>S.AMZN</stp>
        <stp>PCB</stp>
        <stp>BaseType=Index,Index=1</stp>
        <stp>Close</stp>
        <stp>M</stp>
        <stp/>
        <stp>all</stp>
        <stp/>
        <stp/>
        <stp/>
        <stp>T</stp>
        <tr r="F34" s="13"/>
        <tr r="F7" s="15"/>
      </tp>
      <tp>
        <v>40.557121538716622</v>
        <stp/>
        <stp>StudyData</stp>
        <stp>S.MRVL</stp>
        <stp>PCB</stp>
        <stp>BaseType=Index,Index=1</stp>
        <stp>Close</stp>
        <stp>A</stp>
        <stp/>
        <stp>all</stp>
        <stp/>
        <stp/>
        <stp/>
        <stp>T</stp>
        <tr r="E62" s="15"/>
      </tp>
      <tp>
        <v>27.003338898163602</v>
        <stp/>
        <stp>StudyData</stp>
        <stp>S.CTVA</stp>
        <stp>PCB</stp>
        <stp>BaseType=Index,Index=1</stp>
        <stp>Close</stp>
        <stp>A</stp>
        <stp/>
        <stp>all</stp>
        <stp/>
        <stp/>
        <stp/>
        <stp>T</stp>
        <tr r="E124" s="13"/>
      </tp>
      <tp t="s">
        <v>F5, Inc.</v>
        <stp/>
        <stp>ContractData</stp>
        <stp>S.FFIV</stp>
        <stp>LongDescription</stp>
        <stp/>
        <stp>T</stp>
        <tr r="B188" s="13"/>
      </tp>
      <tp t="s">
        <v>Diamondback Energy, Inc.</v>
        <stp/>
        <stp>ContractData</stp>
        <stp>S.FANG</stp>
        <stp>LongDescription</stp>
        <stp/>
        <stp>T</stp>
        <tr r="Q21" s="12"/>
        <tr r="K21" s="12"/>
        <tr r="B182" s="13"/>
        <tr r="B40" s="15"/>
      </tp>
      <tp t="s">
        <v>Fastenal Co</v>
        <stp/>
        <stp>ContractData</stp>
        <stp>S.FAST</stp>
        <stp>LongDescription</stp>
        <stp/>
        <stp>T</stp>
        <tr r="B45" s="15"/>
        <tr r="B183" s="13"/>
      </tp>
      <tp t="s">
        <v>Fox Corporation Class A</v>
        <stp/>
        <stp>ContractData</stp>
        <stp>S.FOXA</stp>
        <stp>LongDescription</stp>
        <stp/>
        <stp>T</stp>
        <tr r="B195" s="13"/>
      </tp>
      <tp t="s">
        <v>Fair Isaac Inc</v>
        <stp/>
        <stp>ContractData</stp>
        <stp>S.FICO</stp>
        <stp>LongDescription</stp>
        <stp/>
        <stp>T</stp>
        <tr r="B190" s="13"/>
      </tp>
      <tp t="s">
        <v>Fifth Third Bancorp</v>
        <stp/>
        <stp>ContractData</stp>
        <stp>S.FITB</stp>
        <stp>LongDescription</stp>
        <stp/>
        <stp>T</stp>
        <tr r="B192" s="13"/>
      </tp>
      <tp t="s">
        <v>Fortinet, Inc.</v>
        <stp/>
        <stp>ContractData</stp>
        <stp>S.FTNT</stp>
        <stp>LongDescription</stp>
        <stp/>
        <stp>T</stp>
        <tr r="B198" s="13"/>
        <tr r="B46" s="15"/>
      </tp>
      <tp t="s">
        <v>First Solar, Inc</v>
        <stp/>
        <stp>ContractData</stp>
        <stp>S.FSLR</stp>
        <stp>LongDescription</stp>
        <stp/>
        <stp>T</stp>
        <tr r="B197" s="13"/>
      </tp>
      <tp t="s">
        <v>Comcast Corp ClsA</v>
        <stp/>
        <stp>ContractData</stp>
        <stp>S.CMCSA</stp>
        <stp>LongDescription</stp>
        <stp/>
        <stp>T</stp>
        <tr r="B31" s="15"/>
        <tr r="B98" s="13"/>
      </tp>
      <tp t="s">
        <v/>
        <stp/>
        <stp>StudyData</stp>
        <stp>S.INCY</stp>
        <stp>PCB</stp>
        <stp>BaseType=Index,Index=1</stp>
        <stp>Close</stp>
        <stp>W</stp>
        <stp/>
        <stp>all</stp>
        <stp/>
        <stp/>
        <stp/>
        <stp>T</stp>
        <tr r="G244" s="13"/>
      </tp>
      <tp>
        <v>2.9788563691282155</v>
        <stp/>
        <stp>StudyData</stp>
        <stp>S.SBUX</stp>
        <stp>PCB</stp>
        <stp>BaseType=Index,Index=1</stp>
        <stp>Close</stp>
        <stp>A</stp>
        <stp/>
        <stp>all</stp>
        <stp/>
        <stp/>
        <stp/>
        <stp>T</stp>
        <tr r="E88" s="15"/>
        <tr r="E410" s="13"/>
      </tp>
      <tp>
        <v>-0.17225292471112399</v>
        <stp/>
        <stp>StudyData</stp>
        <stp>S.PAYX</stp>
        <stp>PCB</stp>
        <stp>BaseType=Index,Index=1</stp>
        <stp>Close</stp>
        <stp>M</stp>
        <stp/>
        <stp>all</stp>
        <stp/>
        <stp/>
        <stp/>
        <stp>T</stp>
        <tr r="F80" s="15"/>
        <tr r="F365" s="13"/>
      </tp>
      <tp t="s">
        <v/>
        <stp/>
        <stp>StudyData</stp>
        <stp>S.LRCX</stp>
        <stp>PCB</stp>
        <stp>BaseType=Index,Index=1</stp>
        <stp>Close</stp>
        <stp>W</stp>
        <stp/>
        <stp>all</stp>
        <stp/>
        <stp/>
        <stp/>
        <stp>T</stp>
        <tr r="G58" s="15"/>
        <tr r="G290" s="13"/>
      </tp>
      <tp>
        <v>39.26277053576996</v>
        <stp/>
        <stp>StudyData</stp>
        <stp>S.TMUS</stp>
        <stp>PCB</stp>
        <stp>BaseType=Index,Index=1</stp>
        <stp>Close</stp>
        <stp>A</stp>
        <stp/>
        <stp>all</stp>
        <stp/>
        <stp/>
        <stp/>
        <stp>T</stp>
        <tr r="E96" s="15"/>
        <tr r="E446" s="13"/>
      </tp>
      <tp>
        <v>1.7045835849943096</v>
        <stp/>
        <stp>StudyData</stp>
        <stp>S.KEYS</stp>
        <stp>PCB</stp>
        <stp>BaseType=Index,Index=1</stp>
        <stp>Close</stp>
        <stp>M</stp>
        <stp/>
        <stp>all</stp>
        <stp/>
        <stp/>
        <stp/>
        <stp>T</stp>
        <tr r="F268" s="13"/>
      </tp>
      <tp t="s">
        <v/>
        <stp/>
        <stp>StudyData</stp>
        <stp>S.AMCR</stp>
        <stp>PCB</stp>
        <stp>BaseType=Index,Index=1</stp>
        <stp>Close</stp>
        <stp>W</stp>
        <stp/>
        <stp>all</stp>
        <stp/>
        <stp/>
        <stp/>
        <stp>T</stp>
        <tr r="G27" s="13"/>
      </tp>
      <tp t="s">
        <v/>
        <stp/>
        <stp>StudyData</stp>
        <stp>S.DECK</stp>
        <stp>PCB</stp>
        <stp>BaseType=Index,Index=1</stp>
        <stp>Close</stp>
        <stp>W</stp>
        <stp/>
        <stp>all</stp>
        <stp/>
        <stp/>
        <stp/>
        <stp>T</stp>
        <tr r="G133" s="13"/>
      </tp>
      <tp t="s">
        <v/>
        <stp/>
        <stp>StudyData</stp>
        <stp>S.VICI</stp>
        <stp>PCB</stp>
        <stp>BaseType=Index,Index=1</stp>
        <stp>Close</stp>
        <stp>W</stp>
        <stp/>
        <stp>all</stp>
        <stp/>
        <stp/>
        <stp/>
        <stp>T</stp>
        <tr r="G471" s="13"/>
      </tp>
      <tp t="s">
        <v/>
        <stp/>
        <stp>StudyData</stp>
        <stp>S.SMCI</stp>
        <stp>PCB</stp>
        <stp>BaseType=Index,Index=1</stp>
        <stp>Close</stp>
        <stp>W</stp>
        <stp/>
        <stp>all</stp>
        <stp/>
        <stp/>
        <stp/>
        <stp>T</stp>
        <tr r="G415" s="13"/>
        <tr r="G89" s="15"/>
      </tp>
      <tp t="s">
        <v/>
        <stp/>
        <stp>StudyData</stp>
        <stp>S.MSCI</stp>
        <stp>PCB</stp>
        <stp>BaseType=Index,Index=1</stp>
        <stp>Close</stp>
        <stp>W</stp>
        <stp/>
        <stp>all</stp>
        <stp/>
        <stp/>
        <stp/>
        <stp>T</stp>
        <tr r="G326" s="13"/>
      </tp>
      <tp t="s">
        <v/>
        <stp/>
        <stp>StudyData</stp>
        <stp>S.TECH</stp>
        <stp>PCB</stp>
        <stp>BaseType=Index,Index=1</stp>
        <stp>Close</stp>
        <stp>W</stp>
        <stp/>
        <stp>all</stp>
        <stp/>
        <stp/>
        <stp/>
        <stp>T</stp>
        <tr r="G438" s="13"/>
      </tp>
      <tp t="s">
        <v/>
        <stp/>
        <stp>StudyData</stp>
        <stp>S.MTCH</stp>
        <stp>PCB</stp>
        <stp>BaseType=Index,Index=1</stp>
        <stp>Close</stp>
        <stp>W</stp>
        <stp/>
        <stp>all</stp>
        <stp/>
        <stp/>
        <stp/>
        <stp>T</stp>
        <tr r="G330" s="13"/>
      </tp>
      <tp t="s">
        <v/>
        <stp/>
        <stp>StudyData</stp>
        <stp>S.TSCO</stp>
        <stp>PCB</stp>
        <stp>BaseType=Index,Index=1</stp>
        <stp>Close</stp>
        <stp>W</stp>
        <stp/>
        <stp>all</stp>
        <stp/>
        <stp/>
        <stp/>
        <stp>T</stp>
        <tr r="G452" s="13"/>
      </tp>
      <tp t="s">
        <v/>
        <stp/>
        <stp>StudyData</stp>
        <stp>S.FICO</stp>
        <stp>PCB</stp>
        <stp>BaseType=Index,Index=1</stp>
        <stp>Close</stp>
        <stp>W</stp>
        <stp/>
        <stp>all</stp>
        <stp/>
        <stp/>
        <stp/>
        <stp>T</stp>
        <tr r="G190" s="13"/>
      </tp>
      <tp t="s">
        <v/>
        <stp/>
        <stp>StudyData</stp>
        <stp>S.CSCO</stp>
        <stp>PCB</stp>
        <stp>BaseType=Index,Index=1</stp>
        <stp>Close</stp>
        <stp>W</stp>
        <stp/>
        <stp>all</stp>
        <stp/>
        <stp/>
        <stp/>
        <stp>T</stp>
        <tr r="G117" s="13"/>
        <tr r="G28" s="15"/>
      </tp>
      <tp t="s">
        <v/>
        <stp/>
        <stp>StudyData</stp>
        <stp>S.DXCM</stp>
        <stp>PCB</stp>
        <stp>BaseType=Index,Index=1</stp>
        <stp>Close</stp>
        <stp>W</stp>
        <stp/>
        <stp>all</stp>
        <stp/>
        <stp/>
        <stp/>
        <stp>T</stp>
        <tr r="G39" s="15"/>
        <tr r="G152" s="13"/>
      </tp>
      <tp t="s">
        <v/>
        <stp/>
        <stp>StudyData</stp>
        <stp>S.ORCL</stp>
        <stp>PCB</stp>
        <stp>BaseType=Index,Index=1</stp>
        <stp>Close</stp>
        <stp>W</stp>
        <stp/>
        <stp>all</stp>
        <stp/>
        <stp/>
        <stp/>
        <stp>T</stp>
        <tr r="G358" s="13"/>
      </tp>
      <tp>
        <v>0.77500837200402073</v>
        <stp/>
        <stp>StudyData</stp>
        <stp>S.PAYC</stp>
        <stp>PCB</stp>
        <stp>BaseType=Index,Index=1</stp>
        <stp>Close</stp>
        <stp>M</stp>
        <stp/>
        <stp>all</stp>
        <stp/>
        <stp/>
        <stp/>
        <stp>T</stp>
        <tr r="F364" s="13"/>
      </tp>
      <tp>
        <v>5.5736182071528058</v>
        <stp/>
        <stp>StudyData</stp>
        <stp>S.KVUE</stp>
        <stp>PCB</stp>
        <stp>BaseType=Index,Index=1</stp>
        <stp>Close</stp>
        <stp>A</stp>
        <stp/>
        <stp>all</stp>
        <stp/>
        <stp/>
        <stp/>
        <stp>T</stp>
        <tr r="E278" s="13"/>
      </tp>
      <tp t="s">
        <v>eBay Inc</v>
        <stp/>
        <stp>ContractData</stp>
        <stp>S.EBAY</stp>
        <stp>LongDescription</stp>
        <stp/>
        <stp>T</stp>
        <tr r="B154" s="13"/>
      </tp>
      <tp t="s">
        <v>Enphase Energy, Inc.</v>
        <stp/>
        <stp>ContractData</stp>
        <stp>S.ENPH</stp>
        <stp>LongDescription</stp>
        <stp/>
        <stp>T</stp>
        <tr r="B164" s="13"/>
      </tp>
      <tp t="s">
        <v>Evergy, Inc.</v>
        <stp/>
        <stp>ContractData</stp>
        <stp>S.EVRG</stp>
        <stp>LongDescription</stp>
        <stp/>
        <stp>T</stp>
        <tr r="B175" s="13"/>
      </tp>
      <tp t="s">
        <v>EPAM Systems, Inc.</v>
        <stp/>
        <stp>ContractData</stp>
        <stp>S.EPAM</stp>
        <stp>LongDescription</stp>
        <stp/>
        <stp>T</stp>
        <tr r="B166" s="13"/>
      </tp>
      <tp t="s">
        <v>Equinix Inc</v>
        <stp/>
        <stp>ContractData</stp>
        <stp>S.EQIX</stp>
        <stp>LongDescription</stp>
        <stp/>
        <stp>T</stp>
        <tr r="B167" s="13"/>
      </tp>
      <tp t="s">
        <v>Erie Indemnity Co</v>
        <stp/>
        <stp>ContractData</stp>
        <stp>S.ERIE</stp>
        <stp>LongDescription</stp>
        <stp/>
        <stp>T</stp>
        <tr r="B170" s="13"/>
      </tp>
      <tp t="s">
        <v>Expedia Group, Inc.</v>
        <stp/>
        <stp>ContractData</stp>
        <stp>S.EXPE</stp>
        <stp>LongDescription</stp>
        <stp/>
        <stp>T</stp>
        <tr r="B179" s="13"/>
      </tp>
      <tp t="s">
        <v>Expeditors Intl of WA Inc</v>
        <stp/>
        <stp>ContractData</stp>
        <stp>S.EXPD</stp>
        <stp>LongDescription</stp>
        <stp/>
        <stp>T</stp>
        <tr r="B178" s="13"/>
      </tp>
      <tp>
        <v>10.730948678071544</v>
        <stp/>
        <stp>StudyData</stp>
        <stp>S.RVTY</stp>
        <stp>PCB</stp>
        <stp>BaseType=Index,Index=1</stp>
        <stp>Close</stp>
        <stp>A</stp>
        <stp/>
        <stp>all</stp>
        <stp/>
        <stp/>
        <stp/>
        <stp>T</stp>
        <tr r="E408" s="13"/>
      </tp>
      <tp>
        <v>15.785593157855937</v>
        <stp/>
        <stp>StudyData</stp>
        <stp>S.VRTX</stp>
        <stp>PCB</stp>
        <stp>BaseType=Index,Index=1</stp>
        <stp>Close</stp>
        <stp>A</stp>
        <stp/>
        <stp>all</stp>
        <stp/>
        <stp/>
        <stp/>
        <stp>T</stp>
        <tr r="E477" s="13"/>
        <tr r="E98" s="15"/>
      </tp>
      <tp>
        <v>-1.8610210005122036</v>
        <stp/>
        <stp>StudyData</stp>
        <stp>S.MKTX</stp>
        <stp>PCB</stp>
        <stp>BaseType=Index,Index=1</stp>
        <stp>Close</stp>
        <stp>A</stp>
        <stp/>
        <stp>all</stp>
        <stp/>
        <stp/>
        <stp/>
        <stp>T</stp>
        <tr r="E312" s="13"/>
      </tp>
      <tp>
        <v>2.5459549788656282</v>
        <stp/>
        <stp>StudyData</stp>
        <stp>S.IDXX</stp>
        <stp>PCB</stp>
        <stp>BaseType=Index,Index=1</stp>
        <stp>Close</stp>
        <stp>M</stp>
        <stp/>
        <stp>all</stp>
        <stp/>
        <stp/>
        <stp/>
        <stp>T</stp>
        <tr r="F51" s="15"/>
        <tr r="F241" s="13"/>
      </tp>
      <tp>
        <v>144.14676761793825</v>
        <stp/>
        <stp>StudyData</stp>
        <stp>S.PLTR</stp>
        <stp>PCB</stp>
        <stp>BaseType=Index,Index=1</stp>
        <stp>Close</stp>
        <stp>A</stp>
        <stp/>
        <stp>all</stp>
        <stp/>
        <stp/>
        <stp/>
        <stp>T</stp>
        <tr r="E378" s="13"/>
      </tp>
      <tp>
        <v>-53.115100316789871</v>
        <stp/>
        <stp>StudyData</stp>
        <stp>S.DLTR</stp>
        <stp>PCB</stp>
        <stp>BaseType=Index,Index=1</stp>
        <stp>Close</stp>
        <stp>A</stp>
        <stp/>
        <stp>all</stp>
        <stp/>
        <stp/>
        <stp/>
        <stp>T</stp>
        <tr r="E41" s="15"/>
        <tr r="E142" s="13"/>
      </tp>
      <tp>
        <v>-5.7090665843367283</v>
        <stp/>
        <stp>StudyData</stp>
        <stp>S.CHTR</stp>
        <stp>PCB</stp>
        <stp>BaseType=Index,Index=1</stp>
        <stp>Close</stp>
        <stp>A</stp>
        <stp/>
        <stp>all</stp>
        <stp/>
        <stp/>
        <stp/>
        <stp>T</stp>
        <tr r="E93" s="13"/>
        <tr r="E26" s="15"/>
      </tp>
      <tp>
        <v>-37.171199286669633</v>
        <stp/>
        <stp>StudyData</stp>
        <stp>S.APTV</stp>
        <stp>PCB</stp>
        <stp>BaseType=Index,Index=1</stp>
        <stp>Close</stp>
        <stp>A</stp>
        <stp/>
        <stp>all</stp>
        <stp/>
        <stp/>
        <stp/>
        <stp>T</stp>
        <tr r="E42" s="13"/>
      </tp>
      <tp t="s">
        <v/>
        <stp/>
        <stp>StudyData</stp>
        <stp>S.ABBV</stp>
        <stp>PCB</stp>
        <stp>BaseType=Index,Index=1</stp>
        <stp>Close</stp>
        <stp>W</stp>
        <stp/>
        <stp>all</stp>
        <stp/>
        <stp/>
        <stp/>
        <stp>T</stp>
        <tr r="G4" s="13"/>
      </tp>
      <tp>
        <v>-0.52637473401276158</v>
        <stp/>
        <stp>StudyData</stp>
        <stp>S.INTU</stp>
        <stp>PCB</stp>
        <stp>BaseType=Index,Index=1</stp>
        <stp>Close</stp>
        <stp>A</stp>
        <stp/>
        <stp>all</stp>
        <stp/>
        <stp/>
        <stp/>
        <stp>T</stp>
        <tr r="E54" s="15"/>
        <tr r="E246" s="13"/>
      </tp>
      <tp>
        <v>23.498662776562117</v>
        <stp/>
        <stp>StudyData</stp>
        <stp>S.VLTO</stp>
        <stp>PCB</stp>
        <stp>BaseType=Index,Index=1</stp>
        <stp>Close</stp>
        <stp>A</stp>
        <stp/>
        <stp>all</stp>
        <stp/>
        <stp/>
        <stp/>
        <stp>T</stp>
        <tr r="E55" s="16"/>
        <tr r="E473" s="13"/>
      </tp>
      <tp>
        <v>30.79</v>
        <stp/>
        <stp>StudyData</stp>
        <stp>S.AMTM</stp>
        <stp>PCB</stp>
        <stp>BaseType=Index,Index=1</stp>
        <stp>Close</stp>
        <stp>A</stp>
        <stp/>
        <stp>all</stp>
        <stp/>
        <stp/>
        <stp/>
        <stp>T</stp>
        <tr r="E33" s="13"/>
        <tr r="E80" s="16"/>
      </tp>
      <tp>
        <v>-53.830845771144283</v>
        <stp/>
        <stp>StudyData</stp>
        <stp>S.INTC</stp>
        <stp>PCB</stp>
        <stp>BaseType=Index,Index=1</stp>
        <stp>Close</stp>
        <stp>A</stp>
        <stp/>
        <stp>all</stp>
        <stp/>
        <stp/>
        <stp/>
        <stp>T</stp>
        <tr r="E53" s="15"/>
        <tr r="E245" s="13"/>
      </tp>
      <tp t="s">
        <v/>
        <stp/>
        <stp>StudyData</stp>
        <stp>S.HUBB</stp>
        <stp>PCB</stp>
        <stp>BaseType=Index,Index=1</stp>
        <stp>Close</stp>
        <stp>W</stp>
        <stp/>
        <stp>all</stp>
        <stp/>
        <stp/>
        <stp/>
        <stp>T</stp>
        <tr r="G236" s="13"/>
      </tp>
      <tp>
        <v>25.07973325601623</v>
        <stp/>
        <stp>StudyData</stp>
        <stp>S.FITB</stp>
        <stp>PCB</stp>
        <stp>BaseType=Index,Index=1</stp>
        <stp>Close</stp>
        <stp>A</stp>
        <stp/>
        <stp>all</stp>
        <stp/>
        <stp/>
        <stp/>
        <stp>T</stp>
        <tr r="E192" s="13"/>
      </tp>
      <tp>
        <v>-22.926998510173672</v>
        <stp/>
        <stp>StudyData</stp>
        <stp>S.ULTA</stp>
        <stp>PCB</stp>
        <stp>BaseType=Index,Index=1</stp>
        <stp>Close</stp>
        <stp>A</stp>
        <stp/>
        <stp>all</stp>
        <stp/>
        <stp/>
        <stp/>
        <stp>T</stp>
        <tr r="E464" s="13"/>
      </tp>
      <tp>
        <v>60.23279466606396</v>
        <stp/>
        <stp>StudyData</stp>
        <stp>S.META</stp>
        <stp>PCB</stp>
        <stp>BaseType=Index,Index=1</stp>
        <stp>Close</stp>
        <stp>A</stp>
        <stp/>
        <stp>all</stp>
        <stp/>
        <stp/>
        <stp/>
        <stp>T</stp>
        <tr r="E64" s="15"/>
        <tr r="E308" s="13"/>
      </tp>
      <tp>
        <v>-0.28571428571427965</v>
        <stp/>
        <stp>StudyData</stp>
        <stp>S.FOXA</stp>
        <stp>PCB</stp>
        <stp>BaseType=Index,Index=1</stp>
        <stp>Close</stp>
        <stp>M</stp>
        <stp/>
        <stp>all</stp>
        <stp/>
        <stp/>
        <stp/>
        <stp>T</stp>
        <tr r="F195" s="13"/>
      </tp>
      <tp t="s">
        <v/>
        <stp/>
        <stp>StudyData</stp>
        <stp>S.ADBE</stp>
        <stp>PCB</stp>
        <stp>BaseType=Index,Index=1</stp>
        <stp>Close</stp>
        <stp>W</stp>
        <stp/>
        <stp>all</stp>
        <stp/>
        <stp/>
        <stp/>
        <stp>T</stp>
        <tr r="G9" s="13"/>
        <tr r="G2" s="15"/>
      </tp>
      <tp t="s">
        <v>Datadog, Inc. Class A</v>
        <stp/>
        <stp>ContractData</stp>
        <stp>S.DDOG</stp>
        <stp>LongDescription</stp>
        <stp/>
        <stp>T</stp>
        <tr r="B38" s="15"/>
      </tp>
      <tp t="s">
        <v>Deckers Outdoor Corp</v>
        <stp/>
        <stp>ContractData</stp>
        <stp>S.DECK</stp>
        <stp>LongDescription</stp>
        <stp/>
        <stp>T</stp>
        <tr r="B133" s="13"/>
      </tp>
      <tp t="s">
        <v>Dell Technologies Inc.</v>
        <stp/>
        <stp>ContractData</stp>
        <stp>S.DELL</stp>
        <stp>LongDescription</stp>
        <stp/>
        <stp>T</stp>
        <tr r="B134" s="13"/>
      </tp>
      <tp t="s">
        <v>DoorDash, Inc</v>
        <stp/>
        <stp>ContractData</stp>
        <stp>S.DASH</stp>
        <stp>LongDescription</stp>
        <stp/>
        <stp>T</stp>
        <tr r="B42" s="15"/>
      </tp>
      <tp t="s">
        <v>Dollar Tree Stores</v>
        <stp/>
        <stp>ContractData</stp>
        <stp>S.DLTR</stp>
        <stp>LongDescription</stp>
        <stp/>
        <stp>T</stp>
        <tr r="Q20" s="12"/>
        <tr r="B142" s="13"/>
        <tr r="B41" s="15"/>
      </tp>
      <tp t="s">
        <v>DexCom Inc</v>
        <stp/>
        <stp>ContractData</stp>
        <stp>S.DXCM</stp>
        <stp>LongDescription</stp>
        <stp/>
        <stp>T</stp>
        <tr r="B39" s="15"/>
        <tr r="B152" s="13"/>
      </tp>
      <tp t="s">
        <v>Alphabet, Inc. Class A</v>
        <stp/>
        <stp>ContractData</stp>
        <stp>S.GOOGL</stp>
        <stp>LongDescription</stp>
        <stp/>
        <stp>T</stp>
        <tr r="B213" s="13"/>
        <tr r="B6" s="15"/>
      </tp>
      <tp>
        <v>9.2190175161248958E-3</v>
        <stp/>
        <stp>StudyData</stp>
        <stp>S.MPWR</stp>
        <stp>PCB</stp>
        <stp>BaseType=Index,Index=1</stp>
        <stp>Close</stp>
        <stp>M</stp>
        <stp/>
        <stp>all</stp>
        <stp/>
        <stp/>
        <stp/>
        <stp>T</stp>
        <tr r="F321" s="13"/>
      </tp>
      <tp>
        <v>1.2738065792728188</v>
        <stp/>
        <stp>StudyData</stp>
        <stp>S.TTWO</stp>
        <stp>PCB</stp>
        <stp>BaseType=Index,Index=1</stp>
        <stp>Close</stp>
        <stp>M</stp>
        <stp/>
        <stp>all</stp>
        <stp/>
        <stp/>
        <stp/>
        <stp>T</stp>
        <tr r="F91" s="15"/>
        <tr r="F456" s="13"/>
      </tp>
      <tp t="s">
        <v/>
        <stp/>
        <stp>StudyData</stp>
        <stp>S.ILMN</stp>
        <stp>PCB</stp>
        <stp>BaseType=Index,Index=1</stp>
        <stp>Close</stp>
        <stp>W</stp>
        <stp/>
        <stp>all</stp>
        <stp/>
        <stp/>
        <stp/>
        <stp>T</stp>
        <tr r="G52" s="15"/>
      </tp>
      <tp t="s">
        <v/>
        <stp/>
        <stp>StudyData</stp>
        <stp>S.GRMN</stp>
        <stp>PCB</stp>
        <stp>BaseType=Index,Index=1</stp>
        <stp>Close</stp>
        <stp>W</stp>
        <stp/>
        <stp>all</stp>
        <stp/>
        <stp/>
        <stp/>
        <stp>T</stp>
        <tr r="G216" s="13"/>
      </tp>
      <tp t="s">
        <v/>
        <stp/>
        <stp>StudyData</stp>
        <stp>S.ASML</stp>
        <stp>PCB</stp>
        <stp>BaseType=Index,Index=1</stp>
        <stp>Close</stp>
        <stp>W</stp>
        <stp/>
        <stp>all</stp>
        <stp/>
        <stp/>
        <stp/>
        <stp>T</stp>
        <tr r="G15" s="15"/>
      </tp>
      <tp t="s">
        <v/>
        <stp/>
        <stp>StudyData</stp>
        <stp>S.TRMB</stp>
        <stp>PCB</stp>
        <stp>BaseType=Index,Index=1</stp>
        <stp>Close</stp>
        <stp>W</stp>
        <stp/>
        <stp>all</stp>
        <stp/>
        <stp/>
        <stp/>
        <stp>T</stp>
        <tr r="G449" s="13"/>
      </tp>
      <tp>
        <v>2.1086670933405163</v>
        <stp/>
        <stp>StudyData</stp>
        <stp>S.CRWD</stp>
        <stp>PCB</stp>
        <stp>BaseType=Index,Index=1</stp>
        <stp>Close</stp>
        <stp>M</stp>
        <stp/>
        <stp>all</stp>
        <stp/>
        <stp/>
        <stp/>
        <stp>T</stp>
        <tr r="F116" s="13"/>
        <tr r="F36" s="15"/>
      </tp>
      <tp t="s">
        <v>Keysight Technologies Inc.</v>
        <stp/>
        <stp>ContractData</stp>
        <stp>S.KEYS</stp>
        <stp>LongDescription</stp>
        <stp/>
        <stp>T</stp>
        <tr r="B268" s="13"/>
      </tp>
      <tp t="s">
        <v>KLA Corporation</v>
        <stp/>
        <stp>ContractData</stp>
        <stp>S.KLAC</stp>
        <stp>LongDescription</stp>
        <stp/>
        <stp>T</stp>
        <tr r="B272" s="13"/>
        <tr r="B57" s="15"/>
      </tp>
      <tp t="s">
        <v>Kenvue Inc.</v>
        <stp/>
        <stp>ContractData</stp>
        <stp>S.KVUE</stp>
        <stp>LongDescription</stp>
        <stp/>
        <stp>T</stp>
        <tr r="B278" s="13"/>
      </tp>
      <tp t="s">
        <v/>
        <stp/>
        <stp>StudyData</stp>
        <stp>S.MDLZ</stp>
        <stp>PCB</stp>
        <stp>BaseType=Index,Index=1</stp>
        <stp>Close</stp>
        <stp>W</stp>
        <stp/>
        <stp>all</stp>
        <stp/>
        <stp/>
        <stp/>
        <stp>T</stp>
        <tr r="G69" s="15"/>
        <tr r="G305" s="13"/>
      </tp>
      <tp t="s">
        <v/>
        <stp/>
        <stp>StudyData</stp>
        <stp>S.ORLY</stp>
        <stp>PCB</stp>
        <stp>BaseType=Index,Index=1</stp>
        <stp>Close</stp>
        <stp>W</stp>
        <stp/>
        <stp>all</stp>
        <stp/>
        <stp/>
        <stp/>
        <stp>T</stp>
        <tr r="G77" s="15"/>
        <tr r="G359" s="13"/>
      </tp>
      <tp t="s">
        <v/>
        <stp/>
        <stp>StudyData</stp>
        <stp>S.NFLX</stp>
        <stp>PCB</stp>
        <stp>BaseType=Index,Index=1</stp>
        <stp>Close</stp>
        <stp>W</stp>
        <stp/>
        <stp>all</stp>
        <stp/>
        <stp/>
        <stp/>
        <stp>T</stp>
        <tr r="G72" s="15"/>
        <tr r="G338" s="13"/>
      </tp>
      <tp t="s">
        <v/>
        <stp/>
        <stp>StudyData</stp>
        <stp>S.HOLX</stp>
        <stp>PCB</stp>
        <stp>BaseType=Index,Index=1</stp>
        <stp>Close</stp>
        <stp>W</stp>
        <stp/>
        <stp>all</stp>
        <stp/>
        <stp/>
        <stp/>
        <stp>T</stp>
        <tr r="G228" s="13"/>
      </tp>
      <tp t="s">
        <v/>
        <stp/>
        <stp>StudyData</stp>
        <stp>S.FSLR</stp>
        <stp>PCB</stp>
        <stp>BaseType=Index,Index=1</stp>
        <stp>Close</stp>
        <stp>W</stp>
        <stp/>
        <stp>all</stp>
        <stp/>
        <stp/>
        <stp/>
        <stp>T</stp>
        <tr r="G197" s="13"/>
      </tp>
      <tp t="s">
        <v/>
        <stp/>
        <stp>StudyData</stp>
        <stp>S.SOLV</stp>
        <stp>PCB</stp>
        <stp>BaseType=Index,Index=1</stp>
        <stp>Close</stp>
        <stp>W</stp>
        <stp/>
        <stp>all</stp>
        <stp/>
        <stp/>
        <stp/>
        <stp>T</stp>
        <tr r="G419" s="13"/>
      </tp>
      <tp t="s">
        <v/>
        <stp/>
        <stp>StudyData</stp>
        <stp>S.LULU</stp>
        <stp>PCB</stp>
        <stp>BaseType=Index,Index=1</stp>
        <stp>Close</stp>
        <stp>W</stp>
        <stp/>
        <stp>all</stp>
        <stp/>
        <stp/>
        <stp/>
        <stp>T</stp>
        <tr r="G291" s="13"/>
        <tr r="G60" s="15"/>
      </tp>
      <tp t="s">
        <v/>
        <stp/>
        <stp>StudyData</stp>
        <stp>S.CTLT</stp>
        <stp>PCB</stp>
        <stp>BaseType=Index,Index=1</stp>
        <stp>Close</stp>
        <stp>W</stp>
        <stp/>
        <stp>all</stp>
        <stp/>
        <stp/>
        <stp/>
        <stp>T</stp>
        <tr r="G121" s="13"/>
      </tp>
      <tp t="s">
        <v/>
        <stp/>
        <stp>StudyData</stp>
        <stp>S.MELI</stp>
        <stp>PCB</stp>
        <stp>BaseType=Index,Index=1</stp>
        <stp>Close</stp>
        <stp>W</stp>
        <stp/>
        <stp>all</stp>
        <stp/>
        <stp/>
        <stp/>
        <stp>T</stp>
        <tr r="G63" s="15"/>
      </tp>
      <tp t="s">
        <v/>
        <stp/>
        <stp>StudyData</stp>
        <stp>S.NCLH</stp>
        <stp>PCB</stp>
        <stp>BaseType=Index,Index=1</stp>
        <stp>Close</stp>
        <stp>W</stp>
        <stp/>
        <stp>all</stp>
        <stp/>
        <stp/>
        <stp/>
        <stp>T</stp>
        <tr r="G333" s="13"/>
      </tp>
      <tp>
        <v>-3.1836994587704587E-2</v>
        <stp/>
        <stp>StudyData</stp>
        <stp>S.INVH</stp>
        <stp>PCB</stp>
        <stp>BaseType=Index,Index=1</stp>
        <stp>Close</stp>
        <stp>M</stp>
        <stp/>
        <stp>all</stp>
        <stp/>
        <stp/>
        <stp/>
        <stp>T</stp>
        <tr r="F247" s="13"/>
      </tp>
      <tp>
        <v>0.84198708953128576</v>
        <stp/>
        <stp>StudyData</stp>
        <stp>S.QRVO</stp>
        <stp>PCB</stp>
        <stp>BaseType=Index,Index=1</stp>
        <stp>Close</stp>
        <stp>M</stp>
        <stp/>
        <stp>all</stp>
        <stp/>
        <stp/>
        <stp/>
        <stp>T</stp>
        <tr r="F394" s="13"/>
      </tp>
      <tp>
        <v>30.268527050151381</v>
        <stp/>
        <stp>StudyData</stp>
        <stp>S.AMZN</stp>
        <stp>PCB</stp>
        <stp>BaseType=Index,Index=1</stp>
        <stp>Close</stp>
        <stp>A</stp>
        <stp/>
        <stp>all</stp>
        <stp/>
        <stp/>
        <stp/>
        <stp>T</stp>
        <tr r="E34" s="13"/>
        <tr r="E7" s="15"/>
      </tp>
      <tp t="s">
        <v/>
        <stp/>
        <stp>StudyData</stp>
        <stp>S.WELL</stp>
        <stp>PCB</stp>
        <stp>BaseType=Index,Index=1</stp>
        <stp>Close</stp>
        <stp>W</stp>
        <stp/>
        <stp>all</stp>
        <stp/>
        <stp/>
        <stp/>
        <stp>T</stp>
        <tr r="G488" s="13"/>
      </tp>
      <tp>
        <v>5.8170016227686885</v>
        <stp/>
        <stp>StudyData</stp>
        <stp>S.MRVL</stp>
        <stp>PCB</stp>
        <stp>BaseType=Index,Index=1</stp>
        <stp>Close</stp>
        <stp>M</stp>
        <stp/>
        <stp>all</stp>
        <stp/>
        <stp/>
        <stp/>
        <stp>T</stp>
        <tr r="F62" s="15"/>
      </tp>
      <tp t="s">
        <v/>
        <stp/>
        <stp>StudyData</stp>
        <stp>S.DELL</stp>
        <stp>PCB</stp>
        <stp>BaseType=Index,Index=1</stp>
        <stp>Close</stp>
        <stp>W</stp>
        <stp/>
        <stp>all</stp>
        <stp/>
        <stp/>
        <stp/>
        <stp>T</stp>
        <tr r="G134" s="13"/>
      </tp>
      <tp t="s">
        <v/>
        <stp/>
        <stp>StudyData</stp>
        <stp>S.BALL</stp>
        <stp>PCB</stp>
        <stp>BaseType=Index,Index=1</stp>
        <stp>Close</stp>
        <stp>W</stp>
        <stp/>
        <stp>all</stp>
        <stp/>
        <stp/>
        <stp/>
        <stp>T</stp>
        <tr r="G54" s="13"/>
      </tp>
      <tp t="s">
        <v/>
        <stp/>
        <stp>StudyData</stp>
        <stp>S.TSLA</stp>
        <stp>PCB</stp>
        <stp>BaseType=Index,Index=1</stp>
        <stp>Close</stp>
        <stp>W</stp>
        <stp/>
        <stp>all</stp>
        <stp/>
        <stp/>
        <stp/>
        <stp>T</stp>
        <tr r="G453" s="13"/>
        <tr r="G92" s="15"/>
      </tp>
      <tp>
        <v>-9.8489822718322836E-2</v>
        <stp/>
        <stp>StudyData</stp>
        <stp>S.CTVA</stp>
        <stp>PCB</stp>
        <stp>BaseType=Index,Index=1</stp>
        <stp>Close</stp>
        <stp>M</stp>
        <stp/>
        <stp>all</stp>
        <stp/>
        <stp/>
        <stp/>
        <stp>T</stp>
        <tr r="F124" s="13"/>
      </tp>
      <tp t="s">
        <v/>
        <stp/>
        <stp>StudyData</stp>
        <stp>S.ALLE</stp>
        <stp>PCB</stp>
        <stp>BaseType=Index,Index=1</stp>
        <stp>Close</stp>
        <stp>W</stp>
        <stp/>
        <stp>all</stp>
        <stp/>
        <stp/>
        <stp/>
        <stp>T</stp>
        <tr r="G25" s="13"/>
      </tp>
      <tp t="s">
        <v/>
        <stp/>
        <stp>StudyData</stp>
        <stp>S.STLD</stp>
        <stp>PCB</stp>
        <stp>BaseType=Index,Index=1</stp>
        <stp>Close</stp>
        <stp>W</stp>
        <stp/>
        <stp>all</stp>
        <stp/>
        <stp/>
        <stp/>
        <stp>T</stp>
        <tr r="G424" s="13"/>
      </tp>
      <tp t="s">
        <v/>
        <stp/>
        <stp>StudyData</stp>
        <stp>S.GILD</stp>
        <stp>PCB</stp>
        <stp>BaseType=Index,Index=1</stp>
        <stp>Close</stp>
        <stp>W</stp>
        <stp/>
        <stp>all</stp>
        <stp/>
        <stp/>
        <stp/>
        <stp>T</stp>
        <tr r="G206" s="13"/>
        <tr r="G48" s="15"/>
      </tp>
      <tp t="s">
        <v>Hunt (JB) Transport Svcs</v>
        <stp/>
        <stp>ContractData</stp>
        <stp>S.JBHT</stp>
        <stp>LongDescription</stp>
        <stp/>
        <stp>T</stp>
        <tr r="B258" s="13"/>
      </tp>
      <tp t="s">
        <v>Juniper Networks, Inc.</v>
        <stp/>
        <stp>ContractData</stp>
        <stp>S.JNPR</stp>
        <stp>LongDescription</stp>
        <stp/>
        <stp>T</stp>
        <tr r="B263" s="13"/>
      </tp>
      <tp t="s">
        <v>Jack Henry/Associates Inc</v>
        <stp/>
        <stp>ContractData</stp>
        <stp>S.JKHY</stp>
        <stp>LongDescription</stp>
        <stp/>
        <stp>T</stp>
        <tr r="B261" s="13"/>
      </tp>
      <tp>
        <v>1.1975435005117725</v>
        <stp/>
        <stp>StudyData</stp>
        <stp>S.SBUX</stp>
        <stp>PCB</stp>
        <stp>BaseType=Index,Index=1</stp>
        <stp>Close</stp>
        <stp>M</stp>
        <stp/>
        <stp>all</stp>
        <stp/>
        <stp/>
        <stp/>
        <stp>T</stp>
        <tr r="F88" s="15"/>
        <tr r="F410" s="13"/>
      </tp>
      <tp>
        <v>16.774410209050462</v>
        <stp/>
        <stp>StudyData</stp>
        <stp>S.PAYX</stp>
        <stp>PCB</stp>
        <stp>BaseType=Index,Index=1</stp>
        <stp>Close</stp>
        <stp>A</stp>
        <stp/>
        <stp>all</stp>
        <stp/>
        <stp/>
        <stp/>
        <stp>T</stp>
        <tr r="E80" s="15"/>
        <tr r="E365" s="13"/>
        <tr r="E38" s="16"/>
      </tp>
      <tp>
        <v>5.3773077612477391E-2</v>
        <stp/>
        <stp>StudyData</stp>
        <stp>S.TMUS</stp>
        <stp>PCB</stp>
        <stp>BaseType=Index,Index=1</stp>
        <stp>Close</stp>
        <stp>M</stp>
        <stp/>
        <stp>all</stp>
        <stp/>
        <stp/>
        <stp/>
        <stp>T</stp>
        <tr r="F96" s="15"/>
        <tr r="F446" s="13"/>
      </tp>
      <tp t="s">
        <v/>
        <stp/>
        <stp>StudyData</stp>
        <stp>S.LDOS</stp>
        <stp>PCB</stp>
        <stp>BaseType=Index,Index=1</stp>
        <stp>Close</stp>
        <stp>W</stp>
        <stp/>
        <stp>all</stp>
        <stp/>
        <stp/>
        <stp/>
        <stp>T</stp>
        <tr r="G280" s="13"/>
      </tp>
      <tp>
        <v>-4.7394556540323043</v>
        <stp/>
        <stp>StudyData</stp>
        <stp>S.KEYS</stp>
        <stp>PCB</stp>
        <stp>BaseType=Index,Index=1</stp>
        <stp>Close</stp>
        <stp>A</stp>
        <stp/>
        <stp>all</stp>
        <stp/>
        <stp/>
        <stp/>
        <stp>T</stp>
        <tr r="E268" s="13"/>
      </tp>
      <tp t="s">
        <v/>
        <stp/>
        <stp>StudyData</stp>
        <stp>S.TROW</stp>
        <stp>PCB</stp>
        <stp>BaseType=Index,Index=1</stp>
        <stp>Close</stp>
        <stp>W</stp>
        <stp/>
        <stp>all</stp>
        <stp/>
        <stp/>
        <stp/>
        <stp>T</stp>
        <tr r="G450" s="13"/>
      </tp>
      <tp t="s">
        <v/>
        <stp/>
        <stp>StudyData</stp>
        <stp>S.AXON</stp>
        <stp>PCB</stp>
        <stp>BaseType=Index,Index=1</stp>
        <stp>Close</stp>
        <stp>W</stp>
        <stp/>
        <stp>all</stp>
        <stp/>
        <stp/>
        <stp/>
        <stp>T</stp>
        <tr r="G49" s="13"/>
      </tp>
      <tp t="s">
        <v/>
        <stp/>
        <stp>StudyData</stp>
        <stp>S.QCOM</stp>
        <stp>PCB</stp>
        <stp>BaseType=Index,Index=1</stp>
        <stp>Close</stp>
        <stp>W</stp>
        <stp/>
        <stp>all</stp>
        <stp/>
        <stp/>
        <stp/>
        <stp>T</stp>
        <tr r="G393" s="13"/>
        <tr r="G84" s="15"/>
      </tp>
      <tp t="s">
        <v/>
        <stp/>
        <stp>StudyData</stp>
        <stp>S.POOL</stp>
        <stp>PCB</stp>
        <stp>BaseType=Index,Index=1</stp>
        <stp>Close</stp>
        <stp>W</stp>
        <stp/>
        <stp>all</stp>
        <stp/>
        <stp/>
        <stp/>
        <stp>T</stp>
        <tr r="G384" s="13"/>
      </tp>
      <tp>
        <v>1.901122291021675</v>
        <stp/>
        <stp>StudyData</stp>
        <stp>S.PAYC</stp>
        <stp>PCB</stp>
        <stp>BaseType=Index,Index=1</stp>
        <stp>Close</stp>
        <stp>A</stp>
        <stp/>
        <stp>all</stp>
        <stp/>
        <stp/>
        <stp/>
        <stp>T</stp>
        <tr r="E364" s="13"/>
        <tr r="E79" s="16"/>
      </tp>
      <tp t="s">
        <v/>
        <stp/>
        <stp>StudyData</stp>
        <stp>S.GOOG</stp>
        <stp>PCB</stp>
        <stp>BaseType=Index,Index=1</stp>
        <stp>Close</stp>
        <stp>W</stp>
        <stp/>
        <stp>all</stp>
        <stp/>
        <stp/>
        <stp/>
        <stp>T</stp>
        <tr r="G212" s="13"/>
        <tr r="G5" s="15"/>
      </tp>
      <tp t="s">
        <v/>
        <stp/>
        <stp>StudyData</stp>
        <stp>S.DDOG</stp>
        <stp>PCB</stp>
        <stp>BaseType=Index,Index=1</stp>
        <stp>Close</stp>
        <stp>W</stp>
        <stp/>
        <stp>all</stp>
        <stp/>
        <stp/>
        <stp/>
        <stp>T</stp>
        <tr r="G38" s="15"/>
      </tp>
      <tp>
        <v>-0.87221979938944305</v>
        <stp/>
        <stp>StudyData</stp>
        <stp>S.KVUE</stp>
        <stp>PCB</stp>
        <stp>BaseType=Index,Index=1</stp>
        <stp>Close</stp>
        <stp>M</stp>
        <stp/>
        <stp>all</stp>
        <stp/>
        <stp/>
        <stp/>
        <stp>T</stp>
        <tr r="F278" s="13"/>
      </tp>
      <tp t="s">
        <v/>
        <stp/>
        <stp>StudyData</stp>
        <stp>S.CBOE</stp>
        <stp>PCB</stp>
        <stp>BaseType=Index,Index=1</stp>
        <stp>Close</stp>
        <stp>W</stp>
        <stp/>
        <stp>all</stp>
        <stp/>
        <stp/>
        <stp/>
        <stp>T</stp>
        <tr r="G81" s="13"/>
      </tp>
      <tp t="s">
        <v>IDEXX Laboratories Inc</v>
        <stp/>
        <stp>ContractData</stp>
        <stp>S.IDXX</stp>
        <stp>LongDescription</stp>
        <stp/>
        <stp>T</stp>
        <tr r="B241" s="13"/>
        <tr r="B51" s="15"/>
      </tp>
      <tp t="s">
        <v>Illumina Inc</v>
        <stp/>
        <stp>ContractData</stp>
        <stp>S.ILMN</stp>
        <stp>LongDescription</stp>
        <stp/>
        <stp>T</stp>
        <tr r="Q23" s="12"/>
        <tr r="B52" s="15"/>
      </tp>
      <tp t="s">
        <v>Incyte Corporation</v>
        <stp/>
        <stp>ContractData</stp>
        <stp>S.INCY</stp>
        <stp>LongDescription</stp>
        <stp/>
        <stp>T</stp>
        <tr r="B244" s="13"/>
      </tp>
      <tp t="s">
        <v>Invitation Homes Inc.</v>
        <stp/>
        <stp>ContractData</stp>
        <stp>S.INVH</stp>
        <stp>LongDescription</stp>
        <stp/>
        <stp>T</stp>
        <tr r="B247" s="13"/>
      </tp>
      <tp t="s">
        <v>Intuit Corp</v>
        <stp/>
        <stp>ContractData</stp>
        <stp>S.INTU</stp>
        <stp>LongDescription</stp>
        <stp/>
        <stp>T</stp>
        <tr r="B246" s="13"/>
        <tr r="B54" s="15"/>
      </tp>
      <tp t="s">
        <v>Intel Corporation</v>
        <stp/>
        <stp>ContractData</stp>
        <stp>S.INTC</stp>
        <stp>LongDescription</stp>
        <stp/>
        <stp>T</stp>
        <tr r="Q13" s="12"/>
        <tr r="B53" s="15"/>
        <tr r="B245" s="13"/>
      </tp>
      <tp t="s">
        <v>Intuitive Surgical Inc</v>
        <stp/>
        <stp>ContractData</stp>
        <stp>S.ISRG</stp>
        <stp>LongDescription</stp>
        <stp/>
        <stp>T</stp>
        <tr r="K23" s="12"/>
        <tr r="B55" s="15"/>
        <tr r="B253" s="13"/>
      </tp>
      <tp>
        <v>2.0659414790454531</v>
        <stp/>
        <stp>StudyData</stp>
        <stp>S.RVTY</stp>
        <stp>PCB</stp>
        <stp>BaseType=Index,Index=1</stp>
        <stp>Close</stp>
        <stp>M</stp>
        <stp/>
        <stp>all</stp>
        <stp/>
        <stp/>
        <stp/>
        <stp>T</stp>
        <tr r="F408" s="13"/>
      </tp>
      <tp>
        <v>-1.0210513046766698</v>
        <stp/>
        <stp>StudyData</stp>
        <stp>S.VRTX</stp>
        <stp>PCB</stp>
        <stp>BaseType=Index,Index=1</stp>
        <stp>Close</stp>
        <stp>M</stp>
        <stp/>
        <stp>all</stp>
        <stp/>
        <stp/>
        <stp/>
        <stp>T</stp>
        <tr r="F98" s="15"/>
        <tr r="F477" s="13"/>
      </tp>
      <tp>
        <v>-0.69794761937667804</v>
        <stp/>
        <stp>StudyData</stp>
        <stp>S.MKTX</stp>
        <stp>PCB</stp>
        <stp>BaseType=Index,Index=1</stp>
        <stp>Close</stp>
        <stp>M</stp>
        <stp/>
        <stp>all</stp>
        <stp/>
        <stp/>
        <stp/>
        <stp>T</stp>
        <tr r="F312" s="13"/>
      </tp>
      <tp>
        <v>-24.821187280425189</v>
        <stp/>
        <stp>StudyData</stp>
        <stp>S.IDXX</stp>
        <stp>PCB</stp>
        <stp>BaseType=Index,Index=1</stp>
        <stp>Close</stp>
        <stp>A</stp>
        <stp/>
        <stp>all</stp>
        <stp/>
        <stp/>
        <stp/>
        <stp>T</stp>
        <tr r="E51" s="15"/>
        <tr r="E241" s="13"/>
      </tp>
      <tp t="s">
        <v/>
        <stp/>
        <stp>StudyData</stp>
        <stp>S.CDNS</stp>
        <stp>PCB</stp>
        <stp>BaseType=Index,Index=1</stp>
        <stp>Close</stp>
        <stp>W</stp>
        <stp/>
        <stp>all</stp>
        <stp/>
        <stp/>
        <stp/>
        <stp>T</stp>
        <tr r="G24" s="15"/>
        <tr r="G85" s="13"/>
      </tp>
      <tp>
        <v>0.86621751684311699</v>
        <stp/>
        <stp>StudyData</stp>
        <stp>S.PLTR</stp>
        <stp>PCB</stp>
        <stp>BaseType=Index,Index=1</stp>
        <stp>Close</stp>
        <stp>M</stp>
        <stp/>
        <stp>all</stp>
        <stp/>
        <stp/>
        <stp/>
        <stp>T</stp>
        <tr r="F378" s="13"/>
      </tp>
      <tp>
        <v>3.0321782178217727</v>
        <stp/>
        <stp>StudyData</stp>
        <stp>S.DLTR</stp>
        <stp>PCB</stp>
        <stp>BaseType=Index,Index=1</stp>
        <stp>Close</stp>
        <stp>M</stp>
        <stp/>
        <stp>all</stp>
        <stp/>
        <stp/>
        <stp/>
        <stp>T</stp>
        <tr r="F41" s="15"/>
        <tr r="F142" s="13"/>
      </tp>
      <tp>
        <v>11.867769604102437</v>
        <stp/>
        <stp>StudyData</stp>
        <stp>S.CHTR</stp>
        <stp>PCB</stp>
        <stp>BaseType=Index,Index=1</stp>
        <stp>Close</stp>
        <stp>M</stp>
        <stp/>
        <stp>all</stp>
        <stp/>
        <stp/>
        <stp/>
        <stp>T</stp>
        <tr r="F26" s="15"/>
        <tr r="F93" s="13"/>
      </tp>
      <tp t="s">
        <v/>
        <stp/>
        <stp>StudyData</stp>
        <stp>S.PANW</stp>
        <stp>PCB</stp>
        <stp>BaseType=Index,Index=1</stp>
        <stp>Close</stp>
        <stp>W</stp>
        <stp/>
        <stp>all</stp>
        <stp/>
        <stp/>
        <stp/>
        <stp>T</stp>
        <tr r="G79" s="15"/>
        <tr r="G362" s="13"/>
      </tp>
      <tp>
        <v>-0.80943163821923936</v>
        <stp/>
        <stp>StudyData</stp>
        <stp>S.APTV</stp>
        <stp>PCB</stp>
        <stp>BaseType=Index,Index=1</stp>
        <stp>Close</stp>
        <stp>M</stp>
        <stp/>
        <stp>all</stp>
        <stp/>
        <stp/>
        <stp/>
        <stp>T</stp>
        <tr r="F42" s="13"/>
      </tp>
      <tp>
        <v>1.8744879567425756</v>
        <stp/>
        <stp>StudyData</stp>
        <stp>S.INTU</stp>
        <stp>PCB</stp>
        <stp>BaseType=Index,Index=1</stp>
        <stp>Close</stp>
        <stp>M</stp>
        <stp/>
        <stp>all</stp>
        <stp/>
        <stp/>
        <stp/>
        <stp>T</stp>
        <tr r="F54" s="15"/>
        <tr r="F246" s="13"/>
      </tp>
      <tp t="s">
        <v/>
        <stp/>
        <stp>StudyData</stp>
        <stp>S.FTNT</stp>
        <stp>PCB</stp>
        <stp>BaseType=Index,Index=1</stp>
        <stp>Close</stp>
        <stp>W</stp>
        <stp/>
        <stp>all</stp>
        <stp/>
        <stp/>
        <stp/>
        <stp>T</stp>
        <tr r="G198" s="13"/>
        <tr r="G46" s="15"/>
      </tp>
      <tp>
        <v>-0.58714159898228235</v>
        <stp/>
        <stp>StudyData</stp>
        <stp>S.VLTO</stp>
        <stp>PCB</stp>
        <stp>BaseType=Index,Index=1</stp>
        <stp>Close</stp>
        <stp>M</stp>
        <stp/>
        <stp>all</stp>
        <stp/>
        <stp/>
        <stp/>
        <stp>T</stp>
        <tr r="F473" s="13"/>
      </tp>
      <tp t="s">
        <v/>
        <stp/>
        <stp>StudyData</stp>
        <stp>S.WYNN</stp>
        <stp>PCB</stp>
        <stp>BaseType=Index,Index=1</stp>
        <stp>Close</stp>
        <stp>W</stp>
        <stp/>
        <stp>all</stp>
        <stp/>
        <stp/>
        <stp/>
        <stp>T</stp>
        <tr r="G497" s="13"/>
      </tp>
      <tp>
        <v>3.5305985205110861</v>
        <stp/>
        <stp>StudyData</stp>
        <stp>S.AMTM</stp>
        <stp>PCB</stp>
        <stp>BaseType=Index,Index=1</stp>
        <stp>Close</stp>
        <stp>M</stp>
        <stp/>
        <stp>all</stp>
        <stp/>
        <stp/>
        <stp/>
        <stp>T</stp>
        <tr r="F33" s="13"/>
      </tp>
      <tp>
        <v>7.8066914498141262</v>
        <stp/>
        <stp>StudyData</stp>
        <stp>S.INTC</stp>
        <stp>PCB</stp>
        <stp>BaseType=Index,Index=1</stp>
        <stp>Close</stp>
        <stp>M</stp>
        <stp/>
        <stp>all</stp>
        <stp/>
        <stp/>
        <stp/>
        <stp>T</stp>
        <tr r="F53" s="15"/>
        <tr r="F245" s="13"/>
      </tp>
      <tp>
        <v>-1.2362637362637343</v>
        <stp/>
        <stp>StudyData</stp>
        <stp>S.FITB</stp>
        <stp>PCB</stp>
        <stp>BaseType=Index,Index=1</stp>
        <stp>Close</stp>
        <stp>M</stp>
        <stp/>
        <stp>all</stp>
        <stp/>
        <stp/>
        <stp/>
        <stp>T</stp>
        <tr r="F192" s="13"/>
      </tp>
      <tp t="s">
        <v/>
        <stp/>
        <stp>StudyData</stp>
        <stp>S.ABNB</stp>
        <stp>PCB</stp>
        <stp>BaseType=Index,Index=1</stp>
        <stp>Close</stp>
        <stp>W</stp>
        <stp/>
        <stp>all</stp>
        <stp/>
        <stp/>
        <stp/>
        <stp>T</stp>
        <tr r="G5" s="13"/>
        <tr r="G4" s="15"/>
      </tp>
      <tp>
        <v>2.3497208520787081</v>
        <stp/>
        <stp>StudyData</stp>
        <stp>S.ULTA</stp>
        <stp>PCB</stp>
        <stp>BaseType=Index,Index=1</stp>
        <stp>Close</stp>
        <stp>M</stp>
        <stp/>
        <stp>all</stp>
        <stp/>
        <stp/>
        <stp/>
        <stp>T</stp>
        <tr r="F464" s="13"/>
      </tp>
      <tp t="s">
        <v/>
        <stp/>
        <stp>StudyData</stp>
        <stp>S.MRNA</stp>
        <stp>PCB</stp>
        <stp>BaseType=Index,Index=1</stp>
        <stp>Close</stp>
        <stp>W</stp>
        <stp/>
        <stp>all</stp>
        <stp/>
        <stp/>
        <stp/>
        <stp>T</stp>
        <tr r="G323" s="13"/>
        <tr r="G68" s="15"/>
      </tp>
      <tp>
        <v>-7.3998379083137653E-2</v>
        <stp/>
        <stp>StudyData</stp>
        <stp>S.META</stp>
        <stp>PCB</stp>
        <stp>BaseType=Index,Index=1</stp>
        <stp>Close</stp>
        <stp>M</stp>
        <stp/>
        <stp>all</stp>
        <stp/>
        <stp/>
        <stp/>
        <stp>T</stp>
        <tr r="F308" s="13"/>
        <tr r="F64" s="15"/>
      </tp>
      <tp>
        <v>41.152679474216384</v>
        <stp/>
        <stp>StudyData</stp>
        <stp>S.FOXA</stp>
        <stp>PCB</stp>
        <stp>BaseType=Index,Index=1</stp>
        <stp>Close</stp>
        <stp>A</stp>
        <stp/>
        <stp>all</stp>
        <stp/>
        <stp/>
        <stp/>
        <stp>T</stp>
        <tr r="E195" s="13"/>
      </tp>
      <tp t="s">
        <v/>
        <stp/>
        <stp>StudyData</stp>
        <stp>S.FANG</stp>
        <stp>PCB</stp>
        <stp>BaseType=Index,Index=1</stp>
        <stp>Close</stp>
        <stp>W</stp>
        <stp/>
        <stp>all</stp>
        <stp/>
        <stp/>
        <stp/>
        <stp>T</stp>
        <tr r="G182" s="13"/>
        <tr r="G40" s="15"/>
      </tp>
      <tp t="s">
        <v/>
        <stp/>
        <stp>StudyData</stp>
        <stp>S.BKNG</stp>
        <stp>PCB</stp>
        <stp>BaseType=Index,Index=1</stp>
        <stp>Close</stp>
        <stp>W</stp>
        <stp/>
        <stp>all</stp>
        <stp/>
        <stp/>
        <stp/>
        <stp>T</stp>
        <tr r="G63" s="13"/>
        <tr r="G22" s="15"/>
      </tp>
      <tp t="s">
        <v/>
        <stp/>
        <stp>StudyData</stp>
        <stp>S.CINF</stp>
        <stp>PCB</stp>
        <stp>BaseType=Index,Index=1</stp>
        <stp>Close</stp>
        <stp>W</stp>
        <stp/>
        <stp>all</stp>
        <stp/>
        <stp/>
        <stp/>
        <stp>T</stp>
        <tr r="G95" s="13"/>
      </tp>
      <tp t="s">
        <v>Huntington Bancshrs Inc</v>
        <stp/>
        <stp>ContractData</stp>
        <stp>S.HBAN</stp>
        <stp>LongDescription</stp>
        <stp/>
        <stp>T</stp>
        <tr r="B221" s="13"/>
      </tp>
      <tp t="s">
        <v>Hologic Inc</v>
        <stp/>
        <stp>ContractData</stp>
        <stp>S.HOLX</stp>
        <stp>LongDescription</stp>
        <stp/>
        <stp>T</stp>
        <tr r="B228" s="13"/>
      </tp>
      <tp t="s">
        <v>Hubbell Inc Cls B</v>
        <stp/>
        <stp>ContractData</stp>
        <stp>S.HUBB</stp>
        <stp>LongDescription</stp>
        <stp/>
        <stp>T</stp>
        <tr r="B236" s="13"/>
      </tp>
      <tp t="s">
        <v>Henry Schein Inc</v>
        <stp/>
        <stp>ContractData</stp>
        <stp>S.HSIC</stp>
        <stp>LongDescription</stp>
        <stp/>
        <stp>T</stp>
        <tr r="B233" s="13"/>
      </tp>
      <tp t="s">
        <v/>
        <stp/>
        <stp>StudyData</stp>
        <stp>S.EQIX</stp>
        <stp>PCB</stp>
        <stp>BaseType=Index,Index=1</stp>
        <stp>Close</stp>
        <stp>W</stp>
        <stp/>
        <stp>all</stp>
        <stp/>
        <stp/>
        <stp/>
        <stp>T</stp>
        <tr r="G167" s="13"/>
      </tp>
      <tp t="s">
        <v/>
        <stp/>
        <stp>StudyData</stp>
        <stp>S.OTIS</stp>
        <stp>PCB</stp>
        <stp>BaseType=Index,Index=1</stp>
        <stp>Close</stp>
        <stp>W</stp>
        <stp/>
        <stp>all</stp>
        <stp/>
        <stp/>
        <stp/>
        <stp>T</stp>
        <tr r="G360" s="13"/>
      </tp>
      <tp>
        <v>1.0424144065416105</v>
        <stp/>
        <stp>StudyData</stp>
        <stp>S.ANSS</stp>
        <stp>PCB</stp>
        <stp>BaseType=Index,Index=1</stp>
        <stp>Close</stp>
        <stp>M</stp>
        <stp/>
        <stp>all</stp>
        <stp/>
        <stp/>
        <stp/>
        <stp>T</stp>
        <tr r="F11" s="15"/>
        <tr r="F36" s="13"/>
      </tp>
      <tp t="s">
        <v/>
        <stp/>
        <stp>StudyData</stp>
        <stp>S.FFIV</stp>
        <stp>PCB</stp>
        <stp>BaseType=Index,Index=1</stp>
        <stp>Close</stp>
        <stp>W</stp>
        <stp/>
        <stp>all</stp>
        <stp/>
        <stp/>
        <stp/>
        <stp>T</stp>
        <tr r="G188" s="13"/>
      </tp>
      <tp>
        <v>0.24334383051818165</v>
        <stp/>
        <stp>StudyData</stp>
        <stp>S.ROST</stp>
        <stp>PCB</stp>
        <stp>BaseType=Index,Index=1</stp>
        <stp>Close</stp>
        <stp>M</stp>
        <stp/>
        <stp>all</stp>
        <stp/>
        <stp/>
        <stp/>
        <stp>T</stp>
        <tr r="F405" s="13"/>
        <tr r="F87" s="15"/>
      </tp>
      <tp>
        <v>-0.72133637053909538</v>
        <stp/>
        <stp>StudyData</stp>
        <stp>S.MNST</stp>
        <stp>PCB</stp>
        <stp>BaseType=Index,Index=1</stp>
        <stp>Close</stp>
        <stp>M</stp>
        <stp/>
        <stp>all</stp>
        <stp/>
        <stp/>
        <stp/>
        <stp>T</stp>
        <tr r="F316" s="13"/>
        <tr r="F71" s="15"/>
      </tp>
      <tp>
        <v>6.3954975697105593E-2</v>
        <stp/>
        <stp>StudyData</stp>
        <stp>S.FAST</stp>
        <stp>PCB</stp>
        <stp>BaseType=Index,Index=1</stp>
        <stp>Close</stp>
        <stp>M</stp>
        <stp/>
        <stp>all</stp>
        <stp/>
        <stp/>
        <stp/>
        <stp>T</stp>
        <tr r="F45" s="15"/>
        <tr r="F183" s="13"/>
      </tp>
      <tp>
        <v>0.35804982955455344</v>
        <stp/>
        <stp>StudyData</stp>
        <stp>S.COST</stp>
        <stp>PCB</stp>
        <stp>BaseType=Index,Index=1</stp>
        <stp>Close</stp>
        <stp>M</stp>
        <stp/>
        <stp>all</stp>
        <stp/>
        <stp/>
        <stp/>
        <stp>T</stp>
        <tr r="F35" s="15"/>
        <tr r="F109" s="13"/>
      </tp>
      <tp>
        <v>0.27664531158997918</v>
        <stp/>
        <stp>StudyData</stp>
        <stp>S.VRSK</stp>
        <stp>PCB</stp>
        <stp>BaseType=Index,Index=1</stp>
        <stp>Close</stp>
        <stp>M</stp>
        <stp/>
        <stp>all</stp>
        <stp/>
        <stp/>
        <stp/>
        <stp>T</stp>
        <tr r="F97" s="15"/>
        <tr r="F475" s="13"/>
      </tp>
      <tp>
        <v>0.97603946441155098</v>
        <stp/>
        <stp>StudyData</stp>
        <stp>S.ADSK</stp>
        <stp>PCB</stp>
        <stp>BaseType=Index,Index=1</stp>
        <stp>Close</stp>
        <stp>M</stp>
        <stp/>
        <stp>all</stp>
        <stp/>
        <stp/>
        <stp/>
        <stp>T</stp>
        <tr r="F18" s="15"/>
        <tr r="F13" s="13"/>
      </tp>
      <tp>
        <v>-0.66368857689854521</v>
        <stp/>
        <stp>StudyData</stp>
        <stp>S.DASH</stp>
        <stp>PCB</stp>
        <stp>BaseType=Index,Index=1</stp>
        <stp>Close</stp>
        <stp>M</stp>
        <stp/>
        <stp>all</stp>
        <stp/>
        <stp/>
        <stp/>
        <stp>T</stp>
        <tr r="F42" s="15"/>
      </tp>
      <tp>
        <v>2.6813245743391903E-2</v>
        <stp/>
        <stp>StudyData</stp>
        <stp>S.CTSH</stp>
        <stp>PCB</stp>
        <stp>BaseType=Index,Index=1</stp>
        <stp>Close</stp>
        <stp>M</stp>
        <stp/>
        <stp>all</stp>
        <stp/>
        <stp/>
        <stp/>
        <stp>T</stp>
        <tr r="F30" s="15"/>
        <tr r="F123" s="13"/>
      </tp>
      <tp>
        <v>-9.047726758651696E-2</v>
        <stp/>
        <stp>StudyData</stp>
        <stp>S.VRSN</stp>
        <stp>PCB</stp>
        <stp>BaseType=Index,Index=1</stp>
        <stp>Close</stp>
        <stp>M</stp>
        <stp/>
        <stp>all</stp>
        <stp/>
        <stp/>
        <stp/>
        <stp>T</stp>
        <tr r="F476" s="13"/>
      </tp>
      <tp>
        <v>0.45988139900761882</v>
        <stp/>
        <stp>StudyData</stp>
        <stp>S.NDSN</stp>
        <stp>PCB</stp>
        <stp>BaseType=Index,Index=1</stp>
        <stp>Close</stp>
        <stp>M</stp>
        <stp/>
        <stp>all</stp>
        <stp/>
        <stp/>
        <stp/>
        <stp>T</stp>
        <tr r="F335" s="13"/>
      </tp>
      <tp t="s">
        <v/>
        <stp/>
        <stp>StudyData</stp>
        <stp>S.HSIC</stp>
        <stp>PCB</stp>
        <stp>BaseType=Index,Index=1</stp>
        <stp>Close</stp>
        <stp>W</stp>
        <stp/>
        <stp>all</stp>
        <stp/>
        <stp/>
        <stp/>
        <stp>T</stp>
        <tr r="G233" s="13"/>
      </tp>
      <tp t="s">
        <v/>
        <stp/>
        <stp>StudyData</stp>
        <stp>S.BIIB</stp>
        <stp>PCB</stp>
        <stp>BaseType=Index,Index=1</stp>
        <stp>Close</stp>
        <stp>W</stp>
        <stp/>
        <stp>all</stp>
        <stp/>
        <stp/>
        <stp/>
        <stp>T</stp>
        <tr r="G21" s="15"/>
        <tr r="G61" s="13"/>
      </tp>
      <tp>
        <v>0.2568807339449552</v>
        <stp/>
        <stp>StudyData</stp>
        <stp>S.NWSA</stp>
        <stp>PCB</stp>
        <stp>BaseType=Index,Index=1</stp>
        <stp>Close</stp>
        <stp>M</stp>
        <stp/>
        <stp>all</stp>
        <stp/>
        <stp/>
        <stp/>
        <stp>T</stp>
        <tr r="F351" s="13"/>
      </tp>
      <tp t="s">
        <v/>
        <stp/>
        <stp>StudyData</stp>
        <stp>S.ERIE</stp>
        <stp>PCB</stp>
        <stp>BaseType=Index,Index=1</stp>
        <stp>Close</stp>
        <stp>W</stp>
        <stp/>
        <stp>all</stp>
        <stp/>
        <stp/>
        <stp/>
        <stp>T</stp>
        <tr r="G170" s="13"/>
      </tp>
      <tp t="s">
        <v>Old Dominion Freight Line Inc</v>
        <stp/>
        <stp>ContractData</stp>
        <stp>S.ODFL</stp>
        <stp>LongDescription</stp>
        <stp/>
        <stp>T</stp>
        <tr r="B354" s="13"/>
        <tr r="B75" s="15"/>
      </tp>
      <tp t="s">
        <v>Otis Worldwide Corporation</v>
        <stp/>
        <stp>ContractData</stp>
        <stp>S.OTIS</stp>
        <stp>LongDescription</stp>
        <stp/>
        <stp>T</stp>
        <tr r="B360" s="13"/>
      </tp>
      <tp t="s">
        <v>Oracle Corporation</v>
        <stp/>
        <stp>ContractData</stp>
        <stp>S.ORCL</stp>
        <stp>LongDescription</stp>
        <stp/>
        <stp>T</stp>
        <tr r="B358" s="13"/>
      </tp>
      <tp t="s">
        <v>OReilly Automotive Inc</v>
        <stp/>
        <stp>ContractData</stp>
        <stp>S.ORLY</stp>
        <stp>LongDescription</stp>
        <stp/>
        <stp>T</stp>
        <tr r="B359" s="13"/>
        <tr r="B77" s="15"/>
      </tp>
      <tp t="s">
        <v/>
        <stp/>
        <stp>StudyData</stp>
        <stp>S.JKHY</stp>
        <stp>PCB</stp>
        <stp>BaseType=Index,Index=1</stp>
        <stp>Close</stp>
        <stp>W</stp>
        <stp/>
        <stp>all</stp>
        <stp/>
        <stp/>
        <stp/>
        <stp>T</stp>
        <tr r="G261" s="13"/>
      </tp>
      <tp>
        <v>0.17241379310345992</v>
        <stp/>
        <stp>StudyData</stp>
        <stp>S.VTRS</stp>
        <stp>PCB</stp>
        <stp>BaseType=Index,Index=1</stp>
        <stp>Close</stp>
        <stp>M</stp>
        <stp/>
        <stp>all</stp>
        <stp/>
        <stp/>
        <stp/>
        <stp>T</stp>
        <tr r="F480" s="13"/>
      </tp>
      <tp>
        <v>-0.58694787107042301</v>
        <stp/>
        <stp>StudyData</stp>
        <stp>S.NTRS</stp>
        <stp>PCB</stp>
        <stp>BaseType=Index,Index=1</stp>
        <stp>Close</stp>
        <stp>M</stp>
        <stp/>
        <stp>all</stp>
        <stp/>
        <stp/>
        <stp/>
        <stp>T</stp>
        <tr r="F346" s="13"/>
      </tp>
      <tp>
        <v>-0.1787678767876725</v>
        <stp/>
        <stp>StudyData</stp>
        <stp>S.CARR</stp>
        <stp>PCB</stp>
        <stp>BaseType=Index,Index=1</stp>
        <stp>Close</stp>
        <stp>M</stp>
        <stp/>
        <stp>all</stp>
        <stp/>
        <stp/>
        <stp/>
        <stp>T</stp>
        <tr r="F78" s="13"/>
      </tp>
      <tp t="s">
        <v/>
        <stp/>
        <stp>StudyData</stp>
        <stp>S.MCHP</stp>
        <stp>PCB</stp>
        <stp>BaseType=Index,Index=1</stp>
        <stp>Close</stp>
        <stp>W</stp>
        <stp/>
        <stp>all</stp>
        <stp/>
        <stp/>
        <stp/>
        <stp>T</stp>
        <tr r="G65" s="15"/>
        <tr r="G302" s="13"/>
      </tp>
      <tp t="s">
        <v/>
        <stp/>
        <stp>StudyData</stp>
        <stp>S.SCHW</stp>
        <stp>PCB</stp>
        <stp>BaseType=Index,Index=1</stp>
        <stp>Close</stp>
        <stp>W</stp>
        <stp/>
        <stp>all</stp>
        <stp/>
        <stp/>
        <stp/>
        <stp>T</stp>
        <tr r="G411" s="13"/>
      </tp>
      <tp>
        <v>-1.1840062111801231</v>
        <stp/>
        <stp>StudyData</stp>
        <stp>S.CHRW</stp>
        <stp>PCB</stp>
        <stp>BaseType=Index,Index=1</stp>
        <stp>Close</stp>
        <stp>M</stp>
        <stp/>
        <stp>all</stp>
        <stp/>
        <stp/>
        <stp/>
        <stp>T</stp>
        <tr r="F92" s="13"/>
      </tp>
      <tp t="s">
        <v/>
        <stp/>
        <stp>StudyData</stp>
        <stp>S.JBHT</stp>
        <stp>PCB</stp>
        <stp>BaseType=Index,Index=1</stp>
        <stp>Close</stp>
        <stp>W</stp>
        <stp/>
        <stp>all</stp>
        <stp/>
        <stp/>
        <stp/>
        <stp>T</stp>
        <tr r="G258" s="13"/>
      </tp>
      <tp>
        <v>3.885758694385686E-2</v>
        <stp/>
        <stp>StudyData</stp>
        <stp>S.CPRT</stp>
        <stp>PCB</stp>
        <stp>BaseType=Index,Index=1</stp>
        <stp>Close</stp>
        <stp>M</stp>
        <stp/>
        <stp>all</stp>
        <stp/>
        <stp/>
        <stp/>
        <stp>T</stp>
        <tr r="F33" s="15"/>
        <tr r="F112" s="13"/>
      </tp>
      <tp t="s">
        <v/>
        <stp/>
        <stp>StudyData</stp>
        <stp>S.GEHC</stp>
        <stp>PCB</stp>
        <stp>BaseType=Index,Index=1</stp>
        <stp>Close</stp>
        <stp>W</stp>
        <stp/>
        <stp>all</stp>
        <stp/>
        <stp/>
        <stp/>
        <stp>T</stp>
        <tr r="G47" s="15"/>
        <tr r="G203" s="13"/>
      </tp>
      <tp>
        <v>2.0295983086680667</v>
        <stp/>
        <stp>StudyData</stp>
        <stp>S.GNRC</stp>
        <stp>PCB</stp>
        <stp>BaseType=Index,Index=1</stp>
        <stp>Close</stp>
        <stp>M</stp>
        <stp/>
        <stp>all</stp>
        <stp/>
        <stp/>
        <stp/>
        <stp>T</stp>
        <tr r="F211" s="13"/>
      </tp>
      <tp>
        <v>0.69900777547973902</v>
        <stp/>
        <stp>StudyData</stp>
        <stp>S.ZBRA</stp>
        <stp>PCB</stp>
        <stp>BaseType=Index,Index=1</stp>
        <stp>Close</stp>
        <stp>M</stp>
        <stp/>
        <stp>all</stp>
        <stp/>
        <stp/>
        <stp/>
        <stp>T</stp>
        <tr r="F503" s="13"/>
      </tp>
      <tp>
        <v>0.3656307129798988</v>
        <stp/>
        <stp>StudyData</stp>
        <stp>S.PARA</stp>
        <stp>PCB</stp>
        <stp>BaseType=Index,Index=1</stp>
        <stp>Close</stp>
        <stp>M</stp>
        <stp/>
        <stp>all</stp>
        <stp/>
        <stp/>
        <stp/>
        <stp>T</stp>
        <tr r="F363" s="13"/>
      </tp>
      <tp>
        <v>-5.0585284280936484</v>
        <stp/>
        <stp>StudyData</stp>
        <stp>S.CTRA</stp>
        <stp>PCB</stp>
        <stp>BaseType=Index,Index=1</stp>
        <stp>Close</stp>
        <stp>M</stp>
        <stp/>
        <stp>all</stp>
        <stp/>
        <stp/>
        <stp/>
        <stp>T</stp>
        <tr r="F122" s="13"/>
      </tp>
      <tp>
        <v>0.49618926643378847</v>
        <stp/>
        <stp>StudyData</stp>
        <stp>S.ISRG</stp>
        <stp>PCB</stp>
        <stp>BaseType=Index,Index=1</stp>
        <stp>Close</stp>
        <stp>M</stp>
        <stp/>
        <stp>all</stp>
        <stp/>
        <stp/>
        <stp/>
        <stp>T</stp>
        <tr r="F253" s="13"/>
        <tr r="F55" s="15"/>
      </tp>
      <tp>
        <v>-1.4228987425545987</v>
        <stp/>
        <stp>StudyData</stp>
        <stp>S.EVRG</stp>
        <stp>PCB</stp>
        <stp>BaseType=Index,Index=1</stp>
        <stp>Close</stp>
        <stp>M</stp>
        <stp/>
        <stp>all</stp>
        <stp/>
        <stp/>
        <stp/>
        <stp>T</stp>
        <tr r="F175" s="13"/>
      </tp>
      <tp>
        <v>-0.60319157058867834</v>
        <stp/>
        <stp>StudyData</stp>
        <stp>S.CBRE</stp>
        <stp>PCB</stp>
        <stp>BaseType=Index,Index=1</stp>
        <stp>Close</stp>
        <stp>M</stp>
        <stp/>
        <stp>all</stp>
        <stp/>
        <stp/>
        <stp/>
        <stp>T</stp>
        <tr r="F82" s="13"/>
      </tp>
      <tp t="s">
        <v>Nasdaq, Inc.</v>
        <stp/>
        <stp>ContractData</stp>
        <stp>S.NDAQ</stp>
        <stp>LongDescription</stp>
        <stp/>
        <stp>T</stp>
        <tr r="B334" s="13"/>
      </tp>
      <tp t="s">
        <v>Nordson Corporation</v>
        <stp/>
        <stp>ContractData</stp>
        <stp>S.NDSN</stp>
        <stp>LongDescription</stp>
        <stp/>
        <stp>T</stp>
        <tr r="B335" s="13"/>
      </tp>
      <tp t="s">
        <v>Netflix Inc</v>
        <stp/>
        <stp>ContractData</stp>
        <stp>S.NFLX</stp>
        <stp>LongDescription</stp>
        <stp/>
        <stp>T</stp>
        <tr r="B72" s="15"/>
        <tr r="B338" s="13"/>
      </tp>
      <tp t="s">
        <v>Norwegian Cruise Line</v>
        <stp/>
        <stp>ContractData</stp>
        <stp>S.NCLH</stp>
        <stp>LongDescription</stp>
        <stp/>
        <stp>T</stp>
        <tr r="B333" s="13"/>
      </tp>
      <tp t="s">
        <v>NetApp inc.</v>
        <stp/>
        <stp>ContractData</stp>
        <stp>S.NTAP</stp>
        <stp>LongDescription</stp>
        <stp/>
        <stp>T</stp>
        <tr r="B345" s="13"/>
      </tp>
      <tp t="s">
        <v>Northern Trust Corp</v>
        <stp/>
        <stp>ContractData</stp>
        <stp>S.NTRS</stp>
        <stp>LongDescription</stp>
        <stp/>
        <stp>T</stp>
        <tr r="B346" s="13"/>
      </tp>
      <tp t="s">
        <v>NVIDIA Corp</v>
        <stp/>
        <stp>ContractData</stp>
        <stp>S.NVDA</stp>
        <stp>LongDescription</stp>
        <stp/>
        <stp>T</stp>
        <tr r="K27" s="12"/>
        <tr r="K13" s="12"/>
        <tr r="B348" s="13"/>
        <tr r="B73" s="15"/>
      </tp>
      <tp t="s">
        <v>News Corporation Class A</v>
        <stp/>
        <stp>ContractData</stp>
        <stp>S.NWSA</stp>
        <stp>LongDescription</stp>
        <stp/>
        <stp>T</stp>
        <tr r="B351" s="13"/>
      </tp>
      <tp t="s">
        <v>NXP Semiconductors N.V.</v>
        <stp/>
        <stp>ContractData</stp>
        <stp>S.NXPI</stp>
        <stp>LongDescription</stp>
        <stp/>
        <stp>T</stp>
        <tr r="B352" s="13"/>
        <tr r="B74" s="15"/>
      </tp>
      <tp t="s">
        <v/>
        <stp/>
        <stp>StudyData</stp>
        <stp>S.V</stp>
        <stp>PCB</stp>
        <stp>BaseType=Index,Index=1</stp>
        <stp>Close</stp>
        <stp>W</stp>
        <stp/>
        <stp>all</stp>
        <stp/>
        <stp/>
        <stp/>
        <stp>T</stp>
        <tr r="G470" s="13"/>
      </tp>
      <tp t="s">
        <v/>
        <stp/>
        <stp>StudyData</stp>
        <stp>S.T</stp>
        <stp>PCB</stp>
        <stp>BaseType=Index,Index=1</stp>
        <stp>Close</stp>
        <stp>W</stp>
        <stp/>
        <stp>all</stp>
        <stp/>
        <stp/>
        <stp/>
        <stp>T</stp>
        <tr r="G434" s="13"/>
      </tp>
      <tp t="s">
        <v/>
        <stp/>
        <stp>StudyData</stp>
        <stp>S.C</stp>
        <stp>PCB</stp>
        <stp>BaseType=Index,Index=1</stp>
        <stp>Close</stp>
        <stp>W</stp>
        <stp/>
        <stp>all</stp>
        <stp/>
        <stp/>
        <stp/>
        <stp>T</stp>
        <tr r="G75" s="13"/>
      </tp>
      <tp t="s">
        <v/>
        <stp/>
        <stp>StudyData</stp>
        <stp>S.A</stp>
        <stp>PCB</stp>
        <stp>BaseType=Index,Index=1</stp>
        <stp>Close</stp>
        <stp>W</stp>
        <stp/>
        <stp>all</stp>
        <stp/>
        <stp/>
        <stp/>
        <stp>T</stp>
        <tr r="G2" s="13"/>
      </tp>
      <tp t="s">
        <v/>
        <stp/>
        <stp>StudyData</stp>
        <stp>S.F</stp>
        <stp>PCB</stp>
        <stp>BaseType=Index,Index=1</stp>
        <stp>Close</stp>
        <stp>W</stp>
        <stp/>
        <stp>all</stp>
        <stp/>
        <stp/>
        <stp/>
        <stp>T</stp>
        <tr r="G181" s="13"/>
      </tp>
      <tp t="s">
        <v/>
        <stp/>
        <stp>StudyData</stp>
        <stp>S.D</stp>
        <stp>PCB</stp>
        <stp>BaseType=Index,Index=1</stp>
        <stp>Close</stp>
        <stp>W</stp>
        <stp/>
        <stp>all</stp>
        <stp/>
        <stp/>
        <stp/>
        <stp>T</stp>
        <tr r="G128" s="13"/>
      </tp>
      <tp t="s">
        <v/>
        <stp/>
        <stp>StudyData</stp>
        <stp>S.K</stp>
        <stp>PCB</stp>
        <stp>BaseType=Index,Index=1</stp>
        <stp>Close</stp>
        <stp>W</stp>
        <stp/>
        <stp>all</stp>
        <stp/>
        <stp/>
        <stp/>
        <stp>T</stp>
        <tr r="G265" s="13"/>
      </tp>
      <tp t="s">
        <v/>
        <stp/>
        <stp>StudyData</stp>
        <stp>S.J</stp>
        <stp>PCB</stp>
        <stp>BaseType=Index,Index=1</stp>
        <stp>Close</stp>
        <stp>W</stp>
        <stp/>
        <stp>all</stp>
        <stp/>
        <stp/>
        <stp/>
        <stp>T</stp>
        <tr r="G257" s="13"/>
      </tp>
      <tp t="s">
        <v/>
        <stp/>
        <stp>StudyData</stp>
        <stp>S.O</stp>
        <stp>PCB</stp>
        <stp>BaseType=Index,Index=1</stp>
        <stp>Close</stp>
        <stp>W</stp>
        <stp/>
        <stp>all</stp>
        <stp/>
        <stp/>
        <stp/>
        <stp>T</stp>
        <tr r="G353" s="13"/>
      </tp>
      <tp t="s">
        <v/>
        <stp/>
        <stp>StudyData</stp>
        <stp>S.L</stp>
        <stp>PCB</stp>
        <stp>BaseType=Index,Index=1</stp>
        <stp>Close</stp>
        <stp>W</stp>
        <stp/>
        <stp>all</stp>
        <stp/>
        <stp/>
        <stp/>
        <stp>T</stp>
        <tr r="G279" s="13"/>
      </tp>
      <tp t="s">
        <v/>
        <stp/>
        <stp>StudyData</stp>
        <stp>S.SWKS</stp>
        <stp>PCB</stp>
        <stp>BaseType=Index,Index=1</stp>
        <stp>Close</stp>
        <stp>W</stp>
        <stp/>
        <stp>all</stp>
        <stp/>
        <stp/>
        <stp/>
        <stp>T</stp>
        <tr r="G430" s="13"/>
      </tp>
      <tp t="s">
        <v/>
        <stp/>
        <stp>StudyData</stp>
        <stp>S.BRKB</stp>
        <stp>PCB</stp>
        <stp>BaseType=Index,Index=1</stp>
        <stp>Close</stp>
        <stp>W</stp>
        <stp/>
        <stp>all</stp>
        <stp/>
        <stp/>
        <stp/>
        <stp>T</stp>
        <tr r="G69" s="13"/>
      </tp>
      <tp t="s">
        <v>Mondelez International, Inc.</v>
        <stp/>
        <stp>ContractData</stp>
        <stp>S.MDLZ</stp>
        <stp>LongDescription</stp>
        <stp/>
        <stp>T</stp>
        <tr r="B69" s="15"/>
        <tr r="B305" s="13"/>
      </tp>
      <tp t="s">
        <v>MercadoLibre Inc</v>
        <stp/>
        <stp>ContractData</stp>
        <stp>S.MELI</stp>
        <stp>LongDescription</stp>
        <stp/>
        <stp>T</stp>
        <tr r="B63" s="15"/>
      </tp>
      <tp t="s">
        <v>Meta Platforms, Inc.</v>
        <stp/>
        <stp>ContractData</stp>
        <stp>S.META</stp>
        <stp>LongDescription</stp>
        <stp/>
        <stp>T</stp>
        <tr r="K4" s="12"/>
        <tr r="K18" s="12"/>
        <tr r="B308" s="13"/>
        <tr r="B64" s="15"/>
      </tp>
      <tp t="s">
        <v>Microchip Technology Inc</v>
        <stp/>
        <stp>ContractData</stp>
        <stp>S.MCHP</stp>
        <stp>LongDescription</stp>
        <stp/>
        <stp>T</stp>
        <tr r="B65" s="15"/>
        <tr r="B302" s="13"/>
      </tp>
      <tp t="s">
        <v>Monster Beverage Corporation</v>
        <stp/>
        <stp>ContractData</stp>
        <stp>S.MNST</stp>
        <stp>LongDescription</stp>
        <stp/>
        <stp>T</stp>
        <tr r="B316" s="13"/>
        <tr r="B71" s="15"/>
      </tp>
      <tp t="s">
        <v>MarketAxcess Inc</v>
        <stp/>
        <stp>ContractData</stp>
        <stp>S.MKTX</stp>
        <stp>LongDescription</stp>
        <stp/>
        <stp>T</stp>
        <tr r="B312" s="13"/>
      </tp>
      <tp t="s">
        <v>Match Group, Inc.</v>
        <stp/>
        <stp>ContractData</stp>
        <stp>S.MTCH</stp>
        <stp>LongDescription</stp>
        <stp/>
        <stp>T</stp>
        <tr r="B330" s="13"/>
      </tp>
      <tp t="s">
        <v>Monolithic Power Systems Inc</v>
        <stp/>
        <stp>ContractData</stp>
        <stp>S.MPWR</stp>
        <stp>LongDescription</stp>
        <stp/>
        <stp>T</stp>
        <tr r="B321" s="13"/>
      </tp>
      <tp t="s">
        <v>Moderna, Inc.</v>
        <stp/>
        <stp>ContractData</stp>
        <stp>S.MRNA</stp>
        <stp>LongDescription</stp>
        <stp/>
        <stp>T</stp>
        <tr r="B323" s="13"/>
        <tr r="B68" s="15"/>
      </tp>
      <tp t="s">
        <v>Marvell Technology, Inc.</v>
        <stp/>
        <stp>ContractData</stp>
        <stp>S.MRVL</stp>
        <stp>LongDescription</stp>
        <stp/>
        <stp>T</stp>
        <tr r="B62" s="15"/>
      </tp>
      <tp t="s">
        <v>Microsoft Corporation</v>
        <stp/>
        <stp>ContractData</stp>
        <stp>S.MSFT</stp>
        <stp>LongDescription</stp>
        <stp/>
        <stp>T</stp>
        <tr r="B327" s="13"/>
        <tr r="B67" s="15"/>
      </tp>
      <tp t="s">
        <v>MSCI, Inc.</v>
        <stp/>
        <stp>ContractData</stp>
        <stp>S.MSCI</stp>
        <stp>LongDescription</stp>
        <stp/>
        <stp>T</stp>
        <tr r="B326" s="13"/>
      </tp>
      <tp>
        <v>0.93261424037693264</v>
        <stp/>
        <stp>StudyData</stp>
        <stp>S.SNPS</stp>
        <stp>PCB</stp>
        <stp>BaseType=Index,Index=1</stp>
        <stp>Close</stp>
        <stp>M</stp>
        <stp/>
        <stp>all</stp>
        <stp/>
        <stp/>
        <stp/>
        <stp>T</stp>
        <tr r="F90" s="15"/>
        <tr r="F417" s="13"/>
      </tp>
      <tp>
        <v>0.25706940874036355</v>
        <stp/>
        <stp>StudyData</stp>
        <stp>S.JNPR</stp>
        <stp>PCB</stp>
        <stp>BaseType=Index,Index=1</stp>
        <stp>Close</stp>
        <stp>M</stp>
        <stp/>
        <stp>all</stp>
        <stp/>
        <stp/>
        <stp/>
        <stp>T</stp>
        <tr r="F263" s="13"/>
      </tp>
      <tp>
        <v>1.7441364605543723</v>
        <stp/>
        <stp>StudyData</stp>
        <stp>S.NXPI</stp>
        <stp>PCB</stp>
        <stp>BaseType=Index,Index=1</stp>
        <stp>Close</stp>
        <stp>M</stp>
        <stp/>
        <stp>all</stp>
        <stp/>
        <stp/>
        <stp/>
        <stp>T</stp>
        <tr r="F74" s="15"/>
        <tr r="F352" s="13"/>
      </tp>
      <tp>
        <v>0.60211946050096332</v>
        <stp/>
        <stp>StudyData</stp>
        <stp>S.ENPH</stp>
        <stp>PCB</stp>
        <stp>BaseType=Index,Index=1</stp>
        <stp>Close</stp>
        <stp>M</stp>
        <stp/>
        <stp>all</stp>
        <stp/>
        <stp/>
        <stp/>
        <stp>T</stp>
        <tr r="F164" s="13"/>
      </tp>
      <tp>
        <v>-2.5851197982345488</v>
        <stp/>
        <stp>StudyData</stp>
        <stp>S.PYPL</stp>
        <stp>PCB</stp>
        <stp>BaseType=Index,Index=1</stp>
        <stp>Close</stp>
        <stp>M</stp>
        <stp/>
        <stp>all</stp>
        <stp/>
        <stp/>
        <stp/>
        <stp>T</stp>
        <tr r="F392" s="13"/>
        <tr r="F81" s="15"/>
      </tp>
      <tp>
        <v>-1.3279624629277147</v>
        <stp/>
        <stp>StudyData</stp>
        <stp>S.AAPL</stp>
        <stp>PCB</stp>
        <stp>BaseType=Index,Index=1</stp>
        <stp>Close</stp>
        <stp>M</stp>
        <stp/>
        <stp>all</stp>
        <stp/>
        <stp/>
        <stp/>
        <stp>T</stp>
        <tr r="F3" s="13"/>
        <tr r="F12" s="15"/>
      </tp>
      <tp>
        <v>1.9768408930970529</v>
        <stp/>
        <stp>StudyData</stp>
        <stp>S.EXPE</stp>
        <stp>PCB</stp>
        <stp>BaseType=Index,Index=1</stp>
        <stp>Close</stp>
        <stp>M</stp>
        <stp/>
        <stp>all</stp>
        <stp/>
        <stp/>
        <stp/>
        <stp>T</stp>
        <tr r="F179" s="13"/>
      </tp>
      <tp>
        <v>5.04201680672288E-2</v>
        <stp/>
        <stp>StudyData</stp>
        <stp>S.EXPD</stp>
        <stp>PCB</stp>
        <stp>BaseType=Index,Index=1</stp>
        <stp>Close</stp>
        <stp>M</stp>
        <stp/>
        <stp>all</stp>
        <stp/>
        <stp/>
        <stp/>
        <stp>T</stp>
        <tr r="F178" s="13"/>
      </tp>
      <tp t="s">
        <v>Leidos Holdings, Inc.</v>
        <stp/>
        <stp>ContractData</stp>
        <stp>S.LDOS</stp>
        <stp>LongDescription</stp>
        <stp/>
        <stp>T</stp>
        <tr r="B280" s="13"/>
      </tp>
      <tp t="s">
        <v>Lululemon Athletica Inc</v>
        <stp/>
        <stp>ContractData</stp>
        <stp>S.LULU</stp>
        <stp>LongDescription</stp>
        <stp/>
        <stp>T</stp>
        <tr r="Q19" s="12"/>
        <tr r="Q5" s="12"/>
        <tr r="B291" s="13"/>
        <tr r="B60" s="15"/>
      </tp>
      <tp t="s">
        <v>LAM Research Corporation</v>
        <stp/>
        <stp>ContractData</stp>
        <stp>S.LRCX</stp>
        <stp>LongDescription</stp>
        <stp/>
        <stp>T</stp>
        <tr r="B58" s="15"/>
        <tr r="B290" s="13"/>
      </tp>
      <tp>
        <v>21.245421245421241</v>
        <stp/>
        <stp>StudyData</stp>
        <stp>S.INCY</stp>
        <stp>PCB</stp>
        <stp>BaseType=Index,Index=1</stp>
        <stp>Close</stp>
        <stp>A</stp>
        <stp/>
        <stp>all</stp>
        <stp/>
        <stp/>
        <stp/>
        <stp>T</stp>
        <tr r="E244" s="13"/>
      </tp>
      <tp t="s">
        <v/>
        <stp/>
        <stp>StudyData</stp>
        <stp>S.SBUX</stp>
        <stp>PCB</stp>
        <stp>BaseType=Index,Index=1</stp>
        <stp>Close</stp>
        <stp>W</stp>
        <stp/>
        <stp>all</stp>
        <stp/>
        <stp/>
        <stp/>
        <stp>T</stp>
        <tr r="G88" s="15"/>
        <tr r="G410" s="13"/>
      </tp>
      <tp>
        <v>-4.4943820224719229</v>
        <stp/>
        <stp>StudyData</stp>
        <stp>S.LRCX</stp>
        <stp>PCB</stp>
        <stp>BaseType=Index,Index=1</stp>
        <stp>Close</stp>
        <stp>A</stp>
        <stp/>
        <stp>all</stp>
        <stp/>
        <stp/>
        <stp/>
        <stp>T</stp>
        <tr r="E290" s="13"/>
        <tr r="E58" s="15"/>
      </tp>
      <tp t="s">
        <v/>
        <stp/>
        <stp>StudyData</stp>
        <stp>S.TMUS</stp>
        <stp>PCB</stp>
        <stp>BaseType=Index,Index=1</stp>
        <stp>Close</stp>
        <stp>W</stp>
        <stp/>
        <stp>all</stp>
        <stp/>
        <stp/>
        <stp/>
        <stp>T</stp>
        <tr r="G446" s="13"/>
        <tr r="G96" s="15"/>
      </tp>
      <tp>
        <v>-0.10373443983402365</v>
        <stp/>
        <stp>StudyData</stp>
        <stp>S.LDOS</stp>
        <stp>PCB</stp>
        <stp>BaseType=Index,Index=1</stp>
        <stp>Close</stp>
        <stp>M</stp>
        <stp/>
        <stp>all</stp>
        <stp/>
        <stp/>
        <stp/>
        <stp>T</stp>
        <tr r="F280" s="13"/>
      </tp>
      <tp>
        <v>6.4315352697095349</v>
        <stp/>
        <stp>StudyData</stp>
        <stp>S.AMCR</stp>
        <stp>PCB</stp>
        <stp>BaseType=Index,Index=1</stp>
        <stp>Close</stp>
        <stp>A</stp>
        <stp/>
        <stp>all</stp>
        <stp/>
        <stp/>
        <stp/>
        <stp>T</stp>
        <tr r="E27" s="13"/>
      </tp>
      <tp>
        <v>2.0025486983433485</v>
        <stp/>
        <stp>StudyData</stp>
        <stp>S.TROW</stp>
        <stp>PCB</stp>
        <stp>BaseType=Index,Index=1</stp>
        <stp>Close</stp>
        <stp>M</stp>
        <stp/>
        <stp>all</stp>
        <stp/>
        <stp/>
        <stp/>
        <stp>T</stp>
        <tr r="F450" s="13"/>
      </tp>
      <tp>
        <v>41.938958707360861</v>
        <stp/>
        <stp>StudyData</stp>
        <stp>S.DECK</stp>
        <stp>PCB</stp>
        <stp>BaseType=Index,Index=1</stp>
        <stp>Close</stp>
        <stp>A</stp>
        <stp/>
        <stp>all</stp>
        <stp/>
        <stp/>
        <stp/>
        <stp>T</stp>
        <tr r="E133" s="13"/>
      </tp>
      <tp>
        <v>-1.3801756587201937</v>
        <stp/>
        <stp>StudyData</stp>
        <stp>S.VICI</stp>
        <stp>PCB</stp>
        <stp>BaseType=Index,Index=1</stp>
        <stp>Close</stp>
        <stp>A</stp>
        <stp/>
        <stp>all</stp>
        <stp/>
        <stp/>
        <stp/>
        <stp>T</stp>
        <tr r="E471" s="13"/>
      </tp>
      <tp>
        <v>-8.3391977480647448</v>
        <stp/>
        <stp>StudyData</stp>
        <stp>S.SMCI</stp>
        <stp>PCB</stp>
        <stp>BaseType=Index,Index=1</stp>
        <stp>Close</stp>
        <stp>A</stp>
        <stp/>
        <stp>all</stp>
        <stp/>
        <stp/>
        <stp/>
        <stp>T</stp>
        <tr r="E415" s="13"/>
        <tr r="E89" s="15"/>
      </tp>
      <tp>
        <v>2.1744895253248595</v>
        <stp/>
        <stp>StudyData</stp>
        <stp>S.MSCI</stp>
        <stp>PCB</stp>
        <stp>BaseType=Index,Index=1</stp>
        <stp>Close</stp>
        <stp>A</stp>
        <stp/>
        <stp>all</stp>
        <stp/>
        <stp/>
        <stp/>
        <stp>T</stp>
        <tr r="E326" s="13"/>
      </tp>
      <tp>
        <v>-2.3976153447381994</v>
        <stp/>
        <stp>StudyData</stp>
        <stp>S.TECH</stp>
        <stp>PCB</stp>
        <stp>BaseType=Index,Index=1</stp>
        <stp>Close</stp>
        <stp>A</stp>
        <stp/>
        <stp>all</stp>
        <stp/>
        <stp/>
        <stp/>
        <stp>T</stp>
        <tr r="E438" s="13"/>
      </tp>
      <tp>
        <v>-2.219178082191787</v>
        <stp/>
        <stp>StudyData</stp>
        <stp>S.MTCH</stp>
        <stp>PCB</stp>
        <stp>BaseType=Index,Index=1</stp>
        <stp>Close</stp>
        <stp>A</stp>
        <stp/>
        <stp>all</stp>
        <stp/>
        <stp/>
        <stp/>
        <stp>T</stp>
        <tr r="E330" s="13"/>
      </tp>
      <tp>
        <v>23.968748546714409</v>
        <stp/>
        <stp>StudyData</stp>
        <stp>S.TSCO</stp>
        <stp>PCB</stp>
        <stp>BaseType=Index,Index=1</stp>
        <stp>Close</stp>
        <stp>A</stp>
        <stp/>
        <stp>all</stp>
        <stp/>
        <stp/>
        <stp/>
        <stp>T</stp>
        <tr r="E452" s="13"/>
      </tp>
      <tp>
        <v>70.867088770715043</v>
        <stp/>
        <stp>StudyData</stp>
        <stp>S.FICO</stp>
        <stp>PCB</stp>
        <stp>BaseType=Index,Index=1</stp>
        <stp>Close</stp>
        <stp>A</stp>
        <stp/>
        <stp>all</stp>
        <stp/>
        <stp/>
        <stp/>
        <stp>T</stp>
        <tr r="E190" s="13"/>
      </tp>
      <tp>
        <v>9.8574821852731525</v>
        <stp/>
        <stp>StudyData</stp>
        <stp>S.CSCO</stp>
        <stp>PCB</stp>
        <stp>BaseType=Index,Index=1</stp>
        <stp>Close</stp>
        <stp>A</stp>
        <stp/>
        <stp>all</stp>
        <stp/>
        <stp/>
        <stp/>
        <stp>T</stp>
        <tr r="E117" s="13"/>
        <tr r="E28" s="15"/>
      </tp>
      <tp>
        <v>0.5525383707201964</v>
        <stp/>
        <stp>StudyData</stp>
        <stp>S.AXON</stp>
        <stp>PCB</stp>
        <stp>BaseType=Index,Index=1</stp>
        <stp>Close</stp>
        <stp>M</stp>
        <stp/>
        <stp>all</stp>
        <stp/>
        <stp/>
        <stp/>
        <stp>T</stp>
        <tr r="F49" s="13"/>
      </tp>
      <tp>
        <v>1.5359095656447748</v>
        <stp/>
        <stp>StudyData</stp>
        <stp>S.QCOM</stp>
        <stp>PCB</stp>
        <stp>BaseType=Index,Index=1</stp>
        <stp>Close</stp>
        <stp>M</stp>
        <stp/>
        <stp>all</stp>
        <stp/>
        <stp/>
        <stp/>
        <stp>T</stp>
        <tr r="F393" s="13"/>
        <tr r="F84" s="15"/>
      </tp>
      <tp>
        <v>-43.307276976388103</v>
        <stp/>
        <stp>StudyData</stp>
        <stp>S.DXCM</stp>
        <stp>PCB</stp>
        <stp>BaseType=Index,Index=1</stp>
        <stp>Close</stp>
        <stp>A</stp>
        <stp/>
        <stp>all</stp>
        <stp/>
        <stp/>
        <stp/>
        <stp>T</stp>
        <tr r="E152" s="13"/>
        <tr r="E39" s="15"/>
      </tp>
      <tp>
        <v>0.39265567968145554</v>
        <stp/>
        <stp>StudyData</stp>
        <stp>S.POOL</stp>
        <stp>PCB</stp>
        <stp>BaseType=Index,Index=1</stp>
        <stp>Close</stp>
        <stp>M</stp>
        <stp/>
        <stp>all</stp>
        <stp/>
        <stp/>
        <stp/>
        <stp>T</stp>
        <tr r="F384" s="13"/>
      </tp>
      <tp>
        <v>61.263397514938823</v>
        <stp/>
        <stp>StudyData</stp>
        <stp>S.ORCL</stp>
        <stp>PCB</stp>
        <stp>BaseType=Index,Index=1</stp>
        <stp>Close</stp>
        <stp>A</stp>
        <stp/>
        <stp>all</stp>
        <stp/>
        <stp/>
        <stp/>
        <stp>T</stp>
        <tr r="E358" s="13"/>
      </tp>
      <tp>
        <v>-2.3162893045336756E-2</v>
        <stp/>
        <stp>StudyData</stp>
        <stp>S.GOOG</stp>
        <stp>PCB</stp>
        <stp>BaseType=Index,Index=1</stp>
        <stp>Close</stp>
        <stp>M</stp>
        <stp/>
        <stp>all</stp>
        <stp/>
        <stp/>
        <stp/>
        <stp>T</stp>
        <tr r="F212" s="13"/>
        <tr r="F5" s="15"/>
      </tp>
      <tp>
        <v>-1.7378826530612186</v>
        <stp/>
        <stp>StudyData</stp>
        <stp>S.DDOG</stp>
        <stp>PCB</stp>
        <stp>BaseType=Index,Index=1</stp>
        <stp>Close</stp>
        <stp>M</stp>
        <stp/>
        <stp>all</stp>
        <stp/>
        <stp/>
        <stp/>
        <stp>T</stp>
        <tr r="F38" s="15"/>
      </tp>
      <tp t="s">
        <v/>
        <stp/>
        <stp>StudyData</stp>
        <stp>S.KVUE</stp>
        <stp>PCB</stp>
        <stp>BaseType=Index,Index=1</stp>
        <stp>Close</stp>
        <stp>W</stp>
        <stp/>
        <stp>all</stp>
        <stp/>
        <stp/>
        <stp/>
        <stp>T</stp>
        <tr r="G278" s="13"/>
      </tp>
      <tp>
        <v>-1.6715830875122879</v>
        <stp/>
        <stp>StudyData</stp>
        <stp>S.CBOE</stp>
        <stp>PCB</stp>
        <stp>BaseType=Index,Index=1</stp>
        <stp>Close</stp>
        <stp>M</stp>
        <stp/>
        <stp>all</stp>
        <stp/>
        <stp/>
        <stp/>
        <stp>T</stp>
        <tr r="F81" s="13"/>
      </tp>
      <tp t="s">
        <v>SBA Comms Corp</v>
        <stp/>
        <stp>ContractData</stp>
        <stp>S.SBAC</stp>
        <stp>LongDescription</stp>
        <stp/>
        <stp>T</stp>
        <tr r="B409" s="13"/>
      </tp>
      <tp t="s">
        <v>Starbucks Corp</v>
        <stp/>
        <stp>ContractData</stp>
        <stp>S.SBUX</stp>
        <stp>LongDescription</stp>
        <stp/>
        <stp>T</stp>
        <tr r="B88" s="15"/>
        <tr r="B410" s="13"/>
      </tp>
      <tp t="s">
        <v>Charles Schwab Corp</v>
        <stp/>
        <stp>ContractData</stp>
        <stp>S.SCHW</stp>
        <stp>LongDescription</stp>
        <stp/>
        <stp>T</stp>
        <tr r="B411" s="13"/>
      </tp>
      <tp t="s">
        <v>Super Micro Computer</v>
        <stp/>
        <stp>ContractData</stp>
        <stp>S.SMCI</stp>
        <stp>LongDescription</stp>
        <stp/>
        <stp>T</stp>
        <tr r="B415" s="13"/>
        <tr r="B89" s="15"/>
      </tp>
      <tp t="s">
        <v>Synopsis</v>
        <stp/>
        <stp>ContractData</stp>
        <stp>S.SNPS</stp>
        <stp>LongDescription</stp>
        <stp/>
        <stp>T</stp>
        <tr r="B90" s="15"/>
        <tr r="B417" s="13"/>
      </tp>
      <tp t="s">
        <v>Solventum Corporation</v>
        <stp/>
        <stp>ContractData</stp>
        <stp>S.SOLV</stp>
        <stp>LongDescription</stp>
        <stp/>
        <stp>T</stp>
        <tr r="K9" s="12"/>
        <tr r="B419" s="13"/>
      </tp>
      <tp t="s">
        <v>Steel Dynamics Inc</v>
        <stp/>
        <stp>ContractData</stp>
        <stp>S.STLD</stp>
        <stp>LongDescription</stp>
        <stp/>
        <stp>T</stp>
        <tr r="B424" s="13"/>
      </tp>
      <tp t="s">
        <v>Skyworks Solutions Inc</v>
        <stp/>
        <stp>ContractData</stp>
        <stp>S.SWKS</stp>
        <stp>LongDescription</stp>
        <stp/>
        <stp>T</stp>
        <tr r="B430" s="13"/>
      </tp>
      <tp t="s">
        <v>S&amp;P Global Inc.</v>
        <stp/>
        <stp>ContractData</stp>
        <stp>S.SPGI</stp>
        <stp>LongDescription</stp>
        <stp/>
        <stp>T</stp>
        <tr r="B421" s="13"/>
      </tp>
      <tp t="s">
        <v/>
        <stp/>
        <stp>StudyData</stp>
        <stp>S.RVTY</stp>
        <stp>PCB</stp>
        <stp>BaseType=Index,Index=1</stp>
        <stp>Close</stp>
        <stp>W</stp>
        <stp/>
        <stp>all</stp>
        <stp/>
        <stp/>
        <stp/>
        <stp>T</stp>
        <tr r="G408" s="13"/>
      </tp>
      <tp t="s">
        <v/>
        <stp/>
        <stp>StudyData</stp>
        <stp>S.VRTX</stp>
        <stp>PCB</stp>
        <stp>BaseType=Index,Index=1</stp>
        <stp>Close</stp>
        <stp>W</stp>
        <stp/>
        <stp>all</stp>
        <stp/>
        <stp/>
        <stp/>
        <stp>T</stp>
        <tr r="G98" s="15"/>
        <tr r="G477" s="13"/>
      </tp>
      <tp t="s">
        <v/>
        <stp/>
        <stp>StudyData</stp>
        <stp>S.MKTX</stp>
        <stp>PCB</stp>
        <stp>BaseType=Index,Index=1</stp>
        <stp>Close</stp>
        <stp>W</stp>
        <stp/>
        <stp>all</stp>
        <stp/>
        <stp/>
        <stp/>
        <stp>T</stp>
        <tr r="G312" s="13"/>
      </tp>
      <tp>
        <v>2.1621034332898836</v>
        <stp/>
        <stp>StudyData</stp>
        <stp>S.CDNS</stp>
        <stp>PCB</stp>
        <stp>BaseType=Index,Index=1</stp>
        <stp>Close</stp>
        <stp>M</stp>
        <stp/>
        <stp>all</stp>
        <stp/>
        <stp/>
        <stp/>
        <stp>T</stp>
        <tr r="F24" s="15"/>
        <tr r="F85" s="13"/>
      </tp>
      <tp t="s">
        <v/>
        <stp/>
        <stp>StudyData</stp>
        <stp>S.PLTR</stp>
        <stp>PCB</stp>
        <stp>BaseType=Index,Index=1</stp>
        <stp>Close</stp>
        <stp>W</stp>
        <stp/>
        <stp>all</stp>
        <stp/>
        <stp/>
        <stp/>
        <stp>T</stp>
        <tr r="G378" s="13"/>
      </tp>
      <tp t="s">
        <v/>
        <stp/>
        <stp>StudyData</stp>
        <stp>S.DLTR</stp>
        <stp>PCB</stp>
        <stp>BaseType=Index,Index=1</stp>
        <stp>Close</stp>
        <stp>W</stp>
        <stp/>
        <stp>all</stp>
        <stp/>
        <stp/>
        <stp/>
        <stp>T</stp>
        <tr r="G41" s="15"/>
        <tr r="G142" s="13"/>
      </tp>
      <tp t="s">
        <v/>
        <stp/>
        <stp>StudyData</stp>
        <stp>S.CHTR</stp>
        <stp>PCB</stp>
        <stp>BaseType=Index,Index=1</stp>
        <stp>Close</stp>
        <stp>W</stp>
        <stp/>
        <stp>all</stp>
        <stp/>
        <stp/>
        <stp/>
        <stp>T</stp>
        <tr r="G26" s="15"/>
        <tr r="G93" s="13"/>
      </tp>
      <tp>
        <v>0.64107901090666952</v>
        <stp/>
        <stp>StudyData</stp>
        <stp>S.PANW</stp>
        <stp>PCB</stp>
        <stp>BaseType=Index,Index=1</stp>
        <stp>Close</stp>
        <stp>M</stp>
        <stp/>
        <stp>all</stp>
        <stp/>
        <stp/>
        <stp/>
        <stp>T</stp>
        <tr r="F362" s="13"/>
        <tr r="F79" s="15"/>
      </tp>
      <tp t="s">
        <v/>
        <stp/>
        <stp>StudyData</stp>
        <stp>S.APTV</stp>
        <stp>PCB</stp>
        <stp>BaseType=Index,Index=1</stp>
        <stp>Close</stp>
        <stp>W</stp>
        <stp/>
        <stp>all</stp>
        <stp/>
        <stp/>
        <stp/>
        <stp>T</stp>
        <tr r="G42" s="13"/>
      </tp>
      <tp>
        <v>31.34800283925922</v>
        <stp/>
        <stp>StudyData</stp>
        <stp>S.ABBV</stp>
        <stp>PCB</stp>
        <stp>BaseType=Index,Index=1</stp>
        <stp>Close</stp>
        <stp>A</stp>
        <stp/>
        <stp>all</stp>
        <stp/>
        <stp/>
        <stp/>
        <stp>T</stp>
        <tr r="E4" s="13"/>
      </tp>
      <tp t="s">
        <v/>
        <stp/>
        <stp>StudyData</stp>
        <stp>S.INTU</stp>
        <stp>PCB</stp>
        <stp>BaseType=Index,Index=1</stp>
        <stp>Close</stp>
        <stp>W</stp>
        <stp/>
        <stp>all</stp>
        <stp/>
        <stp/>
        <stp/>
        <stp>T</stp>
        <tr r="G54" s="15"/>
        <tr r="G246" s="13"/>
      </tp>
      <tp>
        <v>0.17798118484617412</v>
        <stp/>
        <stp>StudyData</stp>
        <stp>S.FTNT</stp>
        <stp>PCB</stp>
        <stp>BaseType=Index,Index=1</stp>
        <stp>Close</stp>
        <stp>M</stp>
        <stp/>
        <stp>all</stp>
        <stp/>
        <stp/>
        <stp/>
        <stp>T</stp>
        <tr r="F46" s="15"/>
        <tr r="F198" s="13"/>
      </tp>
      <tp t="s">
        <v/>
        <stp/>
        <stp>StudyData</stp>
        <stp>S.VLTO</stp>
        <stp>PCB</stp>
        <stp>BaseType=Index,Index=1</stp>
        <stp>Close</stp>
        <stp>W</stp>
        <stp/>
        <stp>all</stp>
        <stp/>
        <stp/>
        <stp/>
        <stp>T</stp>
        <tr r="G473" s="13"/>
      </tp>
      <tp>
        <v>-0.35409289731304849</v>
        <stp/>
        <stp>StudyData</stp>
        <stp>S.WYNN</stp>
        <stp>PCB</stp>
        <stp>BaseType=Index,Index=1</stp>
        <stp>Close</stp>
        <stp>M</stp>
        <stp/>
        <stp>all</stp>
        <stp/>
        <stp/>
        <stp/>
        <stp>T</stp>
        <tr r="F497" s="13"/>
      </tp>
      <tp t="s">
        <v/>
        <stp/>
        <stp>StudyData</stp>
        <stp>S.AMTM</stp>
        <stp>PCB</stp>
        <stp>BaseType=Index,Index=1</stp>
        <stp>Close</stp>
        <stp>W</stp>
        <stp/>
        <stp>all</stp>
        <stp/>
        <stp/>
        <stp/>
        <stp>T</stp>
        <tr r="G33" s="13"/>
      </tp>
      <tp t="s">
        <v/>
        <stp/>
        <stp>StudyData</stp>
        <stp>S.INTC</stp>
        <stp>PCB</stp>
        <stp>BaseType=Index,Index=1</stp>
        <stp>Close</stp>
        <stp>W</stp>
        <stp/>
        <stp>all</stp>
        <stp/>
        <stp/>
        <stp/>
        <stp>T</stp>
        <tr r="G245" s="13"/>
        <tr r="G53" s="15"/>
      </tp>
      <tp>
        <v>29.419633356641224</v>
        <stp/>
        <stp>StudyData</stp>
        <stp>S.HUBB</stp>
        <stp>PCB</stp>
        <stp>BaseType=Index,Index=1</stp>
        <stp>Close</stp>
        <stp>A</stp>
        <stp/>
        <stp>all</stp>
        <stp/>
        <stp/>
        <stp/>
        <stp>T</stp>
        <tr r="E236" s="13"/>
        <tr r="E59" s="16"/>
      </tp>
      <tp t="s">
        <v/>
        <stp/>
        <stp>StudyData</stp>
        <stp>S.FITB</stp>
        <stp>PCB</stp>
        <stp>BaseType=Index,Index=1</stp>
        <stp>Close</stp>
        <stp>W</stp>
        <stp/>
        <stp>all</stp>
        <stp/>
        <stp/>
        <stp/>
        <stp>T</stp>
        <tr r="G192" s="13"/>
      </tp>
      <tp>
        <v>1.2389643148601648</v>
        <stp/>
        <stp>StudyData</stp>
        <stp>S.ABNB</stp>
        <stp>PCB</stp>
        <stp>BaseType=Index,Index=1</stp>
        <stp>Close</stp>
        <stp>M</stp>
        <stp/>
        <stp>all</stp>
        <stp/>
        <stp/>
        <stp/>
        <stp>T</stp>
        <tr r="F5" s="13"/>
        <tr r="F4" s="15"/>
      </tp>
      <tp t="s">
        <v/>
        <stp/>
        <stp>StudyData</stp>
        <stp>S.ULTA</stp>
        <stp>PCB</stp>
        <stp>BaseType=Index,Index=1</stp>
        <stp>Close</stp>
        <stp>W</stp>
        <stp/>
        <stp>all</stp>
        <stp/>
        <stp/>
        <stp/>
        <stp>T</stp>
        <tr r="G464" s="13"/>
      </tp>
      <tp>
        <v>0.49668874172186006</v>
        <stp/>
        <stp>StudyData</stp>
        <stp>S.MRNA</stp>
        <stp>PCB</stp>
        <stp>BaseType=Index,Index=1</stp>
        <stp>Close</stp>
        <stp>M</stp>
        <stp/>
        <stp>all</stp>
        <stp/>
        <stp/>
        <stp/>
        <stp>T</stp>
        <tr r="F323" s="13"/>
        <tr r="F68" s="15"/>
      </tp>
      <tp t="s">
        <v/>
        <stp/>
        <stp>StudyData</stp>
        <stp>S.META</stp>
        <stp>PCB</stp>
        <stp>BaseType=Index,Index=1</stp>
        <stp>Close</stp>
        <stp>W</stp>
        <stp/>
        <stp>all</stp>
        <stp/>
        <stp/>
        <stp/>
        <stp>T</stp>
        <tr r="G308" s="13"/>
        <tr r="G64" s="15"/>
      </tp>
      <tp>
        <v>-0.54307857668156811</v>
        <stp/>
        <stp>StudyData</stp>
        <stp>S.FANG</stp>
        <stp>PCB</stp>
        <stp>BaseType=Index,Index=1</stp>
        <stp>Close</stp>
        <stp>M</stp>
        <stp/>
        <stp>all</stp>
        <stp/>
        <stp/>
        <stp/>
        <stp>T</stp>
        <tr r="F40" s="15"/>
        <tr r="F182" s="13"/>
      </tp>
      <tp>
        <v>1.5580860732424415</v>
        <stp/>
        <stp>StudyData</stp>
        <stp>S.BKNG</stp>
        <stp>PCB</stp>
        <stp>BaseType=Index,Index=1</stp>
        <stp>Close</stp>
        <stp>M</stp>
        <stp/>
        <stp>all</stp>
        <stp/>
        <stp/>
        <stp/>
        <stp>T</stp>
        <tr r="F63" s="13"/>
        <tr r="F22" s="15"/>
      </tp>
      <tp>
        <v>-0.12781367606334362</v>
        <stp/>
        <stp>StudyData</stp>
        <stp>S.CINF</stp>
        <stp>PCB</stp>
        <stp>BaseType=Index,Index=1</stp>
        <stp>Close</stp>
        <stp>M</stp>
        <stp/>
        <stp>all</stp>
        <stp/>
        <stp/>
        <stp/>
        <stp>T</stp>
        <tr r="F95" s="13"/>
      </tp>
      <tp>
        <v>-19.074756956084482</v>
        <stp/>
        <stp>StudyData</stp>
        <stp>S.ADBE</stp>
        <stp>PCB</stp>
        <stp>BaseType=Index,Index=1</stp>
        <stp>Close</stp>
        <stp>A</stp>
        <stp/>
        <stp>all</stp>
        <stp/>
        <stp/>
        <stp/>
        <stp>T</stp>
        <tr r="E9" s="13"/>
        <tr r="E2" s="15"/>
      </tp>
      <tp t="s">
        <v>Regeneron Pharm Inc</v>
        <stp/>
        <stp>ContractData</stp>
        <stp>S.REGN</stp>
        <stp>LongDescription</stp>
        <stp/>
        <stp>T</stp>
        <tr r="B85" s="15"/>
        <tr r="B397" s="13"/>
      </tp>
      <tp t="s">
        <v>Ross Stores Inc</v>
        <stp/>
        <stp>ContractData</stp>
        <stp>S.ROST</stp>
        <stp>LongDescription</stp>
        <stp/>
        <stp>T</stp>
        <tr r="B87" s="15"/>
        <tr r="B405" s="13"/>
      </tp>
      <tp t="s">
        <v>Revvity Inc.</v>
        <stp/>
        <stp>ContractData</stp>
        <stp>S.RVTY</stp>
        <stp>LongDescription</stp>
        <stp/>
        <stp>T</stp>
        <tr r="B408" s="13"/>
      </tp>
      <tp>
        <v>-13.38114902557415</v>
        <stp/>
        <stp>StudyData</stp>
        <stp>S.WDAY</stp>
        <stp>PCB</stp>
        <stp>BaseType=Index,Index=1</stp>
        <stp>Close</stp>
        <stp>A</stp>
        <stp/>
        <stp>all</stp>
        <stp/>
        <stp/>
        <stp/>
        <stp>T</stp>
        <tr r="E100" s="15"/>
      </tp>
      <tp>
        <v>33.218707015130683</v>
        <stp/>
        <stp>StudyData</stp>
        <stp>S.EBAY</stp>
        <stp>PCB</stp>
        <stp>BaseType=Index,Index=1</stp>
        <stp>Close</stp>
        <stp>A</stp>
        <stp/>
        <stp>all</stp>
        <stp/>
        <stp/>
        <stp/>
        <stp>T</stp>
        <tr r="E154" s="13"/>
      </tp>
      <tp>
        <v>16.701461377870558</v>
        <stp/>
        <stp>StudyData</stp>
        <stp>S.CPAY</stp>
        <stp>PCB</stp>
        <stp>BaseType=Index,Index=1</stp>
        <stp>Close</stp>
        <stp>A</stp>
        <stp/>
        <stp>all</stp>
        <stp/>
        <stp/>
        <stp/>
        <stp>T</stp>
        <tr r="E110" s="13"/>
      </tp>
      <tp>
        <v>36.479490242931107</v>
        <stp/>
        <stp>StudyData</stp>
        <stp>S.CTAS</stp>
        <stp>PCB</stp>
        <stp>BaseType=Index,Index=1</stp>
        <stp>Close</stp>
        <stp>A</stp>
        <stp/>
        <stp>all</stp>
        <stp/>
        <stp/>
        <stp/>
        <stp>T</stp>
        <tr r="E27" s="15"/>
        <tr r="E120" s="13"/>
        <tr r="E22" s="16"/>
      </tp>
      <tp>
        <v>5.8371735791090655</v>
        <stp/>
        <stp>StudyData</stp>
        <stp>S.PCAR</stp>
        <stp>PCB</stp>
        <stp>BaseType=Index,Index=1</stp>
        <stp>Close</stp>
        <stp>A</stp>
        <stp/>
        <stp>all</stp>
        <stp/>
        <stp/>
        <stp/>
        <stp>T</stp>
        <tr r="E78" s="15"/>
        <tr r="E366" s="13"/>
        <tr r="E30" s="16"/>
      </tp>
      <tp t="s">
        <v/>
        <stp/>
        <stp>StudyData</stp>
        <stp>S.MPWR</stp>
        <stp>PCB</stp>
        <stp>BaseType=Index,Index=1</stp>
        <stp>Close</stp>
        <stp>W</stp>
        <stp/>
        <stp>all</stp>
        <stp/>
        <stp/>
        <stp/>
        <stp>T</stp>
        <tr r="G321" s="13"/>
      </tp>
      <tp>
        <v>27.829377364981092</v>
        <stp/>
        <stp>StudyData</stp>
        <stp>S.NDAQ</stp>
        <stp>PCB</stp>
        <stp>BaseType=Index,Index=1</stp>
        <stp>Close</stp>
        <stp>A</stp>
        <stp/>
        <stp>all</stp>
        <stp/>
        <stp/>
        <stp/>
        <stp>T</stp>
        <tr r="E334" s="13"/>
      </tp>
      <tp>
        <v>31.692377495462811</v>
        <stp/>
        <stp>StudyData</stp>
        <stp>S.NTAP</stp>
        <stp>PCB</stp>
        <stp>BaseType=Index,Index=1</stp>
        <stp>Close</stp>
        <stp>A</stp>
        <stp/>
        <stp>all</stp>
        <stp/>
        <stp/>
        <stp/>
        <stp>T</stp>
        <tr r="E345" s="13"/>
      </tp>
      <tp>
        <v>13.148639476769299</v>
        <stp/>
        <stp>StudyData</stp>
        <stp>S.AMAT</stp>
        <stp>PCB</stp>
        <stp>BaseType=Index,Index=1</stp>
        <stp>Close</stp>
        <stp>A</stp>
        <stp/>
        <stp>all</stp>
        <stp/>
        <stp/>
        <stp/>
        <stp>T</stp>
        <tr r="E13" s="15"/>
        <tr r="E26" s="13"/>
      </tp>
      <tp t="s">
        <v/>
        <stp/>
        <stp>StudyData</stp>
        <stp>S.TTWO</stp>
        <stp>PCB</stp>
        <stp>BaseType=Index,Index=1</stp>
        <stp>Close</stp>
        <stp>W</stp>
        <stp/>
        <stp>all</stp>
        <stp/>
        <stp/>
        <stp/>
        <stp>T</stp>
        <tr r="G91" s="15"/>
        <tr r="G456" s="13"/>
      </tp>
      <tp>
        <v>3.8989870958789892</v>
        <stp/>
        <stp>StudyData</stp>
        <stp>S.ILMN</stp>
        <stp>PCB</stp>
        <stp>BaseType=Index,Index=1</stp>
        <stp>Close</stp>
        <stp>M</stp>
        <stp/>
        <stp>all</stp>
        <stp/>
        <stp/>
        <stp/>
        <stp>T</stp>
        <tr r="F52" s="15"/>
      </tp>
      <tp>
        <v>21.698113207547166</v>
        <stp/>
        <stp>StudyData</stp>
        <stp>S.HBAN</stp>
        <stp>PCB</stp>
        <stp>BaseType=Index,Index=1</stp>
        <stp>Close</stp>
        <stp>A</stp>
        <stp/>
        <stp>all</stp>
        <stp/>
        <stp/>
        <stp/>
        <stp>T</stp>
        <tr r="E221" s="13"/>
      </tp>
      <tp>
        <v>-8.5707083438360226E-2</v>
        <stp/>
        <stp>StudyData</stp>
        <stp>S.GRMN</stp>
        <stp>PCB</stp>
        <stp>BaseType=Index,Index=1</stp>
        <stp>Close</stp>
        <stp>M</stp>
        <stp/>
        <stp>all</stp>
        <stp/>
        <stp/>
        <stp/>
        <stp>T</stp>
        <tr r="F216" s="13"/>
      </tp>
      <tp>
        <v>-5.6798116539140748</v>
        <stp/>
        <stp>StudyData</stp>
        <stp>S.TEAM</stp>
        <stp>PCB</stp>
        <stp>BaseType=Index,Index=1</stp>
        <stp>Close</stp>
        <stp>A</stp>
        <stp/>
        <stp>all</stp>
        <stp/>
        <stp/>
        <stp/>
        <stp>T</stp>
        <tr r="E17" s="15"/>
      </tp>
      <tp>
        <v>-36.362413398802722</v>
        <stp/>
        <stp>StudyData</stp>
        <stp>S.EPAM</stp>
        <stp>PCB</stp>
        <stp>BaseType=Index,Index=1</stp>
        <stp>Close</stp>
        <stp>A</stp>
        <stp/>
        <stp>all</stp>
        <stp/>
        <stp/>
        <stp/>
        <stp>T</stp>
        <tr r="E166" s="13"/>
      </tp>
      <tp>
        <v>-15.023236163920576</v>
        <stp/>
        <stp>StudyData</stp>
        <stp>S.AKAM</stp>
        <stp>PCB</stp>
        <stp>BaseType=Index,Index=1</stp>
        <stp>Close</stp>
        <stp>A</stp>
        <stp/>
        <stp>all</stp>
        <stp/>
        <stp/>
        <stp/>
        <stp>T</stp>
        <tr r="E21" s="13"/>
      </tp>
      <tp>
        <v>0.32413946918443981</v>
        <stp/>
        <stp>StudyData</stp>
        <stp>S.ASML</stp>
        <stp>PCB</stp>
        <stp>BaseType=Index,Index=1</stp>
        <stp>Close</stp>
        <stp>M</stp>
        <stp/>
        <stp>all</stp>
        <stp/>
        <stp/>
        <stp/>
        <stp>T</stp>
        <tr r="F15" s="15"/>
      </tp>
      <tp>
        <v>-11.076510702037918</v>
        <stp/>
        <stp>StudyData</stp>
        <stp>S.SBAC</stp>
        <stp>PCB</stp>
        <stp>BaseType=Index,Index=1</stp>
        <stp>Close</stp>
        <stp>A</stp>
        <stp/>
        <stp>all</stp>
        <stp/>
        <stp/>
        <stp/>
        <stp>T</stp>
        <tr r="E409" s="13"/>
      </tp>
      <tp>
        <v>15.152244968174767</v>
        <stp/>
        <stp>StudyData</stp>
        <stp>S.KLAC</stp>
        <stp>PCB</stp>
        <stp>BaseType=Index,Index=1</stp>
        <stp>Close</stp>
        <stp>A</stp>
        <stp/>
        <stp>all</stp>
        <stp/>
        <stp/>
        <stp/>
        <stp>T</stp>
        <tr r="E57" s="15"/>
        <tr r="E272" s="13"/>
      </tp>
      <tp>
        <v>1.1735537190082659</v>
        <stp/>
        <stp>StudyData</stp>
        <stp>S.TRMB</stp>
        <stp>PCB</stp>
        <stp>BaseType=Index,Index=1</stp>
        <stp>Close</stp>
        <stp>M</stp>
        <stp/>
        <stp>all</stp>
        <stp/>
        <stp/>
        <stp/>
        <stp>T</stp>
        <tr r="F449" s="13"/>
      </tp>
      <tp t="s">
        <v/>
        <stp/>
        <stp>StudyData</stp>
        <stp>S.CRWD</stp>
        <stp>PCB</stp>
        <stp>BaseType=Index,Index=1</stp>
        <stp>Close</stp>
        <stp>W</stp>
        <stp/>
        <stp>all</stp>
        <stp/>
        <stp/>
        <stp/>
        <stp>T</stp>
        <tr r="G116" s="13"/>
        <tr r="G36" s="15"/>
      </tp>
      <tp t="s">
        <v>QUALCOMM Inc</v>
        <stp/>
        <stp>ContractData</stp>
        <stp>S.QCOM</stp>
        <stp>LongDescription</stp>
        <stp/>
        <stp>T</stp>
        <tr r="B393" s="13"/>
        <tr r="B84" s="15"/>
      </tp>
      <tp t="s">
        <v>Qorvo</v>
        <stp/>
        <stp>ContractData</stp>
        <stp>S.QRVO</stp>
        <stp>LongDescription</stp>
        <stp/>
        <stp>T</stp>
        <tr r="B394" s="13"/>
      </tp>
      <tp>
        <v>4.3808411214954927E-2</v>
        <stp/>
        <stp>StudyData</stp>
        <stp>S.MDLZ</stp>
        <stp>PCB</stp>
        <stp>BaseType=Index,Index=1</stp>
        <stp>Close</stp>
        <stp>M</stp>
        <stp/>
        <stp>all</stp>
        <stp/>
        <stp/>
        <stp/>
        <stp>T</stp>
        <tr r="F69" s="15"/>
        <tr r="F305" s="13"/>
      </tp>
      <tp>
        <v>-0.56801429141302717</v>
        <stp/>
        <stp>StudyData</stp>
        <stp>S.ORLY</stp>
        <stp>PCB</stp>
        <stp>BaseType=Index,Index=1</stp>
        <stp>Close</stp>
        <stp>M</stp>
        <stp/>
        <stp>all</stp>
        <stp/>
        <stp/>
        <stp/>
        <stp>T</stp>
        <tr r="F77" s="15"/>
        <tr r="F359" s="13"/>
      </tp>
      <tp>
        <v>9.2588918429229033E-3</v>
        <stp/>
        <stp>StudyData</stp>
        <stp>S.NFLX</stp>
        <stp>PCB</stp>
        <stp>BaseType=Index,Index=1</stp>
        <stp>Close</stp>
        <stp>M</stp>
        <stp/>
        <stp>all</stp>
        <stp/>
        <stp/>
        <stp/>
        <stp>T</stp>
        <tr r="F72" s="15"/>
        <tr r="F338" s="13"/>
      </tp>
      <tp>
        <v>1.8053666378137674</v>
        <stp/>
        <stp>StudyData</stp>
        <stp>S.HOLX</stp>
        <stp>PCB</stp>
        <stp>BaseType=Index,Index=1</stp>
        <stp>Close</stp>
        <stp>M</stp>
        <stp/>
        <stp>all</stp>
        <stp/>
        <stp/>
        <stp/>
        <stp>T</stp>
        <tr r="F228" s="13"/>
      </tp>
      <tp>
        <v>5.378445084327427</v>
        <stp/>
        <stp>StudyData</stp>
        <stp>S.FSLR</stp>
        <stp>PCB</stp>
        <stp>BaseType=Index,Index=1</stp>
        <stp>Close</stp>
        <stp>M</stp>
        <stp/>
        <stp>all</stp>
        <stp/>
        <stp/>
        <stp/>
        <stp>T</stp>
        <tr r="F197" s="13"/>
      </tp>
      <tp>
        <v>-0.16533480297601313</v>
        <stp/>
        <stp>StudyData</stp>
        <stp>S.SOLV</stp>
        <stp>PCB</stp>
        <stp>BaseType=Index,Index=1</stp>
        <stp>Close</stp>
        <stp>M</stp>
        <stp/>
        <stp>all</stp>
        <stp/>
        <stp/>
        <stp/>
        <stp>T</stp>
        <tr r="F419" s="13"/>
      </tp>
      <tp>
        <v>7.8113460892917015</v>
        <stp/>
        <stp>StudyData</stp>
        <stp>S.LULU</stp>
        <stp>PCB</stp>
        <stp>BaseType=Index,Index=1</stp>
        <stp>Close</stp>
        <stp>M</stp>
        <stp/>
        <stp>all</stp>
        <stp/>
        <stp/>
        <stp/>
        <stp>T</stp>
        <tr r="F291" s="13"/>
        <tr r="F60" s="15"/>
      </tp>
      <tp>
        <v>0.22184300341297364</v>
        <stp/>
        <stp>StudyData</stp>
        <stp>S.CTLT</stp>
        <stp>PCB</stp>
        <stp>BaseType=Index,Index=1</stp>
        <stp>Close</stp>
        <stp>M</stp>
        <stp/>
        <stp>all</stp>
        <stp/>
        <stp/>
        <stp/>
        <stp>T</stp>
        <tr r="F121" s="13"/>
      </tp>
      <tp>
        <v>0.86982986284962682</v>
        <stp/>
        <stp>StudyData</stp>
        <stp>S.MELI</stp>
        <stp>PCB</stp>
        <stp>BaseType=Index,Index=1</stp>
        <stp>Close</stp>
        <stp>M</stp>
        <stp/>
        <stp>all</stp>
        <stp/>
        <stp/>
        <stp/>
        <stp>T</stp>
        <tr r="F63" s="15"/>
      </tp>
      <tp>
        <v>-1.8153117600631448</v>
        <stp/>
        <stp>StudyData</stp>
        <stp>S.NCLH</stp>
        <stp>PCB</stp>
        <stp>BaseType=Index,Index=1</stp>
        <stp>Close</stp>
        <stp>M</stp>
        <stp/>
        <stp>all</stp>
        <stp/>
        <stp/>
        <stp/>
        <stp>T</stp>
        <tr r="F333" s="13"/>
      </tp>
      <tp t="s">
        <v/>
        <stp/>
        <stp>StudyData</stp>
        <stp>S.INVH</stp>
        <stp>PCB</stp>
        <stp>BaseType=Index,Index=1</stp>
        <stp>Close</stp>
        <stp>W</stp>
        <stp/>
        <stp>all</stp>
        <stp/>
        <stp/>
        <stp/>
        <stp>T</stp>
        <tr r="G247" s="13"/>
      </tp>
      <tp t="s">
        <v/>
        <stp/>
        <stp>StudyData</stp>
        <stp>S.QRVO</stp>
        <stp>PCB</stp>
        <stp>BaseType=Index,Index=1</stp>
        <stp>Close</stp>
        <stp>W</stp>
        <stp/>
        <stp>all</stp>
        <stp/>
        <stp/>
        <stp/>
        <stp>T</stp>
        <tr r="G394" s="13"/>
      </tp>
      <tp>
        <v>-1.1936536180308313</v>
        <stp/>
        <stp>StudyData</stp>
        <stp>S.WELL</stp>
        <stp>PCB</stp>
        <stp>BaseType=Index,Index=1</stp>
        <stp>Close</stp>
        <stp>M</stp>
        <stp/>
        <stp>all</stp>
        <stp/>
        <stp/>
        <stp/>
        <stp>T</stp>
        <tr r="F488" s="13"/>
      </tp>
      <tp t="s">
        <v/>
        <stp/>
        <stp>StudyData</stp>
        <stp>S.MRVL</stp>
        <stp>PCB</stp>
        <stp>BaseType=Index,Index=1</stp>
        <stp>Close</stp>
        <stp>W</stp>
        <stp/>
        <stp>all</stp>
        <stp/>
        <stp/>
        <stp/>
        <stp>T</stp>
        <tr r="G62" s="15"/>
      </tp>
      <tp>
        <v>5.8561837741648421</v>
        <stp/>
        <stp>StudyData</stp>
        <stp>S.DELL</stp>
        <stp>PCB</stp>
        <stp>BaseType=Index,Index=1</stp>
        <stp>Close</stp>
        <stp>M</stp>
        <stp/>
        <stp>all</stp>
        <stp/>
        <stp/>
        <stp/>
        <stp>T</stp>
        <tr r="F134" s="13"/>
      </tp>
      <tp>
        <v>-0.40506329113924389</v>
        <stp/>
        <stp>StudyData</stp>
        <stp>S.BALL</stp>
        <stp>PCB</stp>
        <stp>BaseType=Index,Index=1</stp>
        <stp>Close</stp>
        <stp>M</stp>
        <stp/>
        <stp>all</stp>
        <stp/>
        <stp/>
        <stp/>
        <stp>T</stp>
        <tr r="F54" s="13"/>
      </tp>
      <tp>
        <v>-0.34820892535520359</v>
        <stp/>
        <stp>StudyData</stp>
        <stp>S.TSLA</stp>
        <stp>PCB</stp>
        <stp>BaseType=Index,Index=1</stp>
        <stp>Close</stp>
        <stp>M</stp>
        <stp/>
        <stp>all</stp>
        <stp/>
        <stp/>
        <stp/>
        <stp>T</stp>
        <tr r="F453" s="13"/>
        <tr r="F92" s="15"/>
      </tp>
      <tp t="s">
        <v/>
        <stp/>
        <stp>StudyData</stp>
        <stp>S.CTVA</stp>
        <stp>PCB</stp>
        <stp>BaseType=Index,Index=1</stp>
        <stp>Close</stp>
        <stp>W</stp>
        <stp/>
        <stp>all</stp>
        <stp/>
        <stp/>
        <stp/>
        <stp>T</stp>
        <tr r="G124" s="13"/>
      </tp>
      <tp>
        <v>0.14323569433504052</v>
        <stp/>
        <stp>StudyData</stp>
        <stp>S.ALLE</stp>
        <stp>PCB</stp>
        <stp>BaseType=Index,Index=1</stp>
        <stp>Close</stp>
        <stp>M</stp>
        <stp/>
        <stp>all</stp>
        <stp/>
        <stp/>
        <stp/>
        <stp>T</stp>
        <tr r="F25" s="13"/>
      </tp>
      <tp>
        <v>2.4137931034482802</v>
        <stp/>
        <stp>StudyData</stp>
        <stp>S.STLD</stp>
        <stp>PCB</stp>
        <stp>BaseType=Index,Index=1</stp>
        <stp>Close</stp>
        <stp>M</stp>
        <stp/>
        <stp>all</stp>
        <stp/>
        <stp/>
        <stp/>
        <stp>T</stp>
        <tr r="F424" s="13"/>
      </tp>
      <tp>
        <v>0.77685206034676613</v>
        <stp/>
        <stp>StudyData</stp>
        <stp>S.GILD</stp>
        <stp>PCB</stp>
        <stp>BaseType=Index,Index=1</stp>
        <stp>Close</stp>
        <stp>M</stp>
        <stp/>
        <stp>all</stp>
        <stp/>
        <stp/>
        <stp/>
        <stp>T</stp>
        <tr r="F48" s="15"/>
        <tr r="F206" s="13"/>
      </tp>
      <tp t="s">
        <v>Palo Alto Networks, Inc.</v>
        <stp/>
        <stp>ContractData</stp>
        <stp>S.PANW</stp>
        <stp>LongDescription</stp>
        <stp/>
        <stp>T</stp>
        <tr r="B79" s="15"/>
        <tr r="B362" s="13"/>
      </tp>
      <tp t="s">
        <v>Paramount Global Class B</v>
        <stp/>
        <stp>ContractData</stp>
        <stp>S.PARA</stp>
        <stp>LongDescription</stp>
        <stp/>
        <stp>T</stp>
        <tr r="B363" s="13"/>
      </tp>
      <tp t="s">
        <v>Paychex Inc</v>
        <stp/>
        <stp>ContractData</stp>
        <stp>S.PAYX</stp>
        <stp>LongDescription</stp>
        <stp/>
        <stp>T</stp>
        <tr r="B365" s="13"/>
        <tr r="B80" s="15"/>
      </tp>
      <tp t="s">
        <v>Paycom Software, Inc.</v>
        <stp/>
        <stp>ContractData</stp>
        <stp>S.PAYC</stp>
        <stp>LongDescription</stp>
        <stp/>
        <stp>T</stp>
        <tr r="B364" s="13"/>
      </tp>
      <tp t="s">
        <v>PACCAR Inc</v>
        <stp/>
        <stp>ContractData</stp>
        <stp>S.PCAR</stp>
        <stp>LongDescription</stp>
        <stp/>
        <stp>T</stp>
        <tr r="B78" s="15"/>
        <tr r="B366" s="13"/>
      </tp>
      <tp t="s">
        <v>Palantir Technologies Inc.</v>
        <stp/>
        <stp>ContractData</stp>
        <stp>S.PLTR</stp>
        <stp>LongDescription</stp>
        <stp/>
        <stp>T</stp>
        <tr r="B378" s="13"/>
      </tp>
      <tp t="s">
        <v>Insulet Corporation</v>
        <stp/>
        <stp>ContractData</stp>
        <stp>S.PODD</stp>
        <stp>LongDescription</stp>
        <stp/>
        <stp>T</stp>
        <tr r="B383" s="13"/>
      </tp>
      <tp t="s">
        <v>Pool Corporation</v>
        <stp/>
        <stp>ContractData</stp>
        <stp>S.POOL</stp>
        <stp>LongDescription</stp>
        <stp/>
        <stp>T</stp>
        <tr r="B384" s="13"/>
      </tp>
      <tp t="s">
        <v>PayPal Holdings, Inc.</v>
        <stp/>
        <stp>ContractData</stp>
        <stp>S.PYPL</stp>
        <stp>LongDescription</stp>
        <stp/>
        <stp>T</stp>
        <tr r="Q22" s="12"/>
        <tr r="K22" s="12"/>
        <tr r="B392" s="13"/>
        <tr r="B81" s="15"/>
      </tp>
      <tp>
        <v>1.5186115551495756</v>
        <stp/>
        <stp>StudyData</stp>
        <stp>S.SWKS</stp>
        <stp>PCB</stp>
        <stp>BaseType=Index,Index=1</stp>
        <stp>Close</stp>
        <stp>M</stp>
        <stp/>
        <stp>all</stp>
        <stp/>
        <stp/>
        <stp/>
        <stp>T</stp>
        <tr r="F430" s="13"/>
      </tp>
      <tp>
        <v>90.249798549556814</v>
        <stp/>
        <stp>StudyData</stp>
        <stp>S.TRGP</stp>
        <stp>PCB</stp>
        <stp>BaseType=Index,Index=1</stp>
        <stp>Close</stp>
        <stp>A</stp>
        <stp/>
        <stp>all</stp>
        <stp/>
        <stp/>
        <stp/>
        <stp>T</stp>
        <tr r="E448" s="13"/>
      </tp>
      <tp>
        <v>-17.03856276461838</v>
        <stp/>
        <stp>StudyData</stp>
        <stp>S.CSGP</stp>
        <stp>PCB</stp>
        <stp>BaseType=Index,Index=1</stp>
        <stp>Close</stp>
        <stp>A</stp>
        <stp/>
        <stp>all</stp>
        <stp/>
        <stp/>
        <stp/>
        <stp>T</stp>
        <tr r="E118" s="13"/>
        <tr r="E34" s="15"/>
      </tp>
      <tp>
        <v>9.7135203849995513</v>
        <stp/>
        <stp>StudyData</stp>
        <stp>S.SPGI</stp>
        <stp>PCB</stp>
        <stp>BaseType=Index,Index=1</stp>
        <stp>Close</stp>
        <stp>A</stp>
        <stp/>
        <stp>all</stp>
        <stp/>
        <stp/>
        <stp/>
        <stp>T</stp>
        <tr r="E421" s="13"/>
      </tp>
      <tp>
        <v>51.334886221107332</v>
        <stp/>
        <stp>StudyData</stp>
        <stp>S.AVGO</stp>
        <stp>PCB</stp>
        <stp>BaseType=Index,Index=1</stp>
        <stp>Close</stp>
        <stp>A</stp>
        <stp/>
        <stp>all</stp>
        <stp/>
        <stp/>
        <stp/>
        <stp>T</stp>
        <tr r="E46" s="13"/>
        <tr r="E23" s="15"/>
      </tp>
      <tp>
        <v>-3.9497204795682452</v>
        <stp/>
        <stp>StudyData</stp>
        <stp>S.REGN</stp>
        <stp>PCB</stp>
        <stp>BaseType=Index,Index=1</stp>
        <stp>Close</stp>
        <stp>A</stp>
        <stp/>
        <stp>all</stp>
        <stp/>
        <stp/>
        <stp/>
        <stp>T</stp>
        <tr r="E85" s="15"/>
        <tr r="E397" s="13"/>
      </tp>
      <tp>
        <v>-23.87591240875912</v>
        <stp/>
        <stp>StudyData</stp>
        <stp>S.ALGN</stp>
        <stp>PCB</stp>
        <stp>BaseType=Index,Index=1</stp>
        <stp>Close</stp>
        <stp>A</stp>
        <stp/>
        <stp>all</stp>
        <stp/>
        <stp/>
        <stp/>
        <stp>T</stp>
        <tr r="E23" s="13"/>
      </tp>
      <tp>
        <v>10.832581070758991</v>
        <stp/>
        <stp>StudyData</stp>
        <stp>S.AMGN</stp>
        <stp>PCB</stp>
        <stp>BaseType=Index,Index=1</stp>
        <stp>Close</stp>
        <stp>A</stp>
        <stp/>
        <stp>all</stp>
        <stp/>
        <stp/>
        <stp/>
        <stp>T</stp>
        <tr r="E9" s="15"/>
        <tr r="E30" s="13"/>
      </tp>
      <tp>
        <v>29.285041066379428</v>
        <stp/>
        <stp>StudyData</stp>
        <stp>S.ACGL</stp>
        <stp>PCB</stp>
        <stp>BaseType=Index,Index=1</stp>
        <stp>Close</stp>
        <stp>A</stp>
        <stp/>
        <stp>all</stp>
        <stp/>
        <stp/>
        <stp/>
        <stp>T</stp>
        <tr r="E7" s="13"/>
      </tp>
      <tp>
        <v>0.270557970371678</v>
        <stp/>
        <stp>StudyData</stp>
        <stp>S.BRKB</stp>
        <stp>PCB</stp>
        <stp>BaseType=Index,Index=1</stp>
        <stp>Close</stp>
        <stp>M</stp>
        <stp/>
        <stp>all</stp>
        <stp/>
        <stp/>
        <stp/>
        <stp>T</stp>
        <tr r="F69" s="13"/>
      </tp>
      <tp t="s">
        <v>Workday, Inc.</v>
        <stp/>
        <stp>ContractData</stp>
        <stp>S.WDAY</stp>
        <stp>LongDescription</stp>
        <stp/>
        <stp>T</stp>
        <tr r="B100" s="15"/>
      </tp>
      <tp t="s">
        <v>Welltower Inc.</v>
        <stp/>
        <stp>ContractData</stp>
        <stp>S.WELL</stp>
        <stp>LongDescription</stp>
        <stp/>
        <stp>T</stp>
        <tr r="B488" s="13"/>
      </tp>
      <tp t="s">
        <v>Wynn Resorts Ltd</v>
        <stp/>
        <stp>ContractData</stp>
        <stp>S.WYNN</stp>
        <stp>LongDescription</stp>
        <stp/>
        <stp>T</stp>
        <tr r="B497" s="13"/>
      </tp>
      <tp t="s">
        <v/>
        <stp/>
        <stp>StudyData</stp>
        <stp>S.SNPS</stp>
        <stp>PCB</stp>
        <stp>BaseType=Index,Index=1</stp>
        <stp>Close</stp>
        <stp>W</stp>
        <stp/>
        <stp>all</stp>
        <stp/>
        <stp/>
        <stp/>
        <stp>T</stp>
        <tr r="G417" s="13"/>
        <tr r="G90" s="15"/>
      </tp>
      <tp t="s">
        <v/>
        <stp/>
        <stp>StudyData</stp>
        <stp>S.JNPR</stp>
        <stp>PCB</stp>
        <stp>BaseType=Index,Index=1</stp>
        <stp>Close</stp>
        <stp>W</stp>
        <stp/>
        <stp>all</stp>
        <stp/>
        <stp/>
        <stp/>
        <stp>T</stp>
        <tr r="G263" s="13"/>
      </tp>
      <tp>
        <v>9.129347941708323</v>
        <stp/>
        <stp>StudyData</stp>
        <stp>S.MSFT</stp>
        <stp>PCB</stp>
        <stp>BaseType=Index,Index=1</stp>
        <stp>Close</stp>
        <stp>A</stp>
        <stp/>
        <stp>all</stp>
        <stp/>
        <stp/>
        <stp/>
        <stp>T</stp>
        <tr r="E67" s="15"/>
        <tr r="E327" s="13"/>
      </tp>
      <tp t="s">
        <v/>
        <stp/>
        <stp>StudyData</stp>
        <stp>S.NXPI</stp>
        <stp>PCB</stp>
        <stp>BaseType=Index,Index=1</stp>
        <stp>Close</stp>
        <stp>W</stp>
        <stp/>
        <stp>all</stp>
        <stp/>
        <stp/>
        <stp/>
        <stp>T</stp>
        <tr r="G74" s="15"/>
        <tr r="G352" s="13"/>
      </tp>
      <tp t="s">
        <v/>
        <stp/>
        <stp>StudyData</stp>
        <stp>S.ENPH</stp>
        <stp>PCB</stp>
        <stp>BaseType=Index,Index=1</stp>
        <stp>Close</stp>
        <stp>W</stp>
        <stp/>
        <stp>all</stp>
        <stp/>
        <stp/>
        <stp/>
        <stp>T</stp>
        <tr r="G164" s="13"/>
      </tp>
      <tp t="s">
        <v/>
        <stp/>
        <stp>StudyData</stp>
        <stp>S.PYPL</stp>
        <stp>PCB</stp>
        <stp>BaseType=Index,Index=1</stp>
        <stp>Close</stp>
        <stp>W</stp>
        <stp/>
        <stp>all</stp>
        <stp/>
        <stp/>
        <stp/>
        <stp>T</stp>
        <tr r="G392" s="13"/>
        <tr r="G81" s="15"/>
      </tp>
      <tp>
        <v>-0.82897463732358556</v>
        <stp/>
        <stp>StudyData</stp>
        <stp>S.ODFL</stp>
        <stp>PCB</stp>
        <stp>BaseType=Index,Index=1</stp>
        <stp>Close</stp>
        <stp>A</stp>
        <stp/>
        <stp>all</stp>
        <stp/>
        <stp/>
        <stp/>
        <stp>T</stp>
        <tr r="E75" s="15"/>
        <tr r="E354" s="13"/>
        <tr r="E46" s="16"/>
      </tp>
      <tp t="s">
        <v/>
        <stp/>
        <stp>StudyData</stp>
        <stp>S.AAPL</stp>
        <stp>PCB</stp>
        <stp>BaseType=Index,Index=1</stp>
        <stp>Close</stp>
        <stp>W</stp>
        <stp/>
        <stp>all</stp>
        <stp/>
        <stp/>
        <stp/>
        <stp>T</stp>
        <tr r="G3" s="13"/>
        <tr r="G12" s="15"/>
      </tp>
      <tp t="s">
        <v/>
        <stp/>
        <stp>StudyData</stp>
        <stp>S.EXPE</stp>
        <stp>PCB</stp>
        <stp>BaseType=Index,Index=1</stp>
        <stp>Close</stp>
        <stp>W</stp>
        <stp/>
        <stp>all</stp>
        <stp/>
        <stp/>
        <stp/>
        <stp>T</stp>
        <tr r="G179" s="13"/>
      </tp>
      <tp t="s">
        <v/>
        <stp/>
        <stp>StudyData</stp>
        <stp>S.EXPD</stp>
        <stp>PCB</stp>
        <stp>BaseType=Index,Index=1</stp>
        <stp>Close</stp>
        <stp>W</stp>
        <stp/>
        <stp>all</stp>
        <stp/>
        <stp/>
        <stp/>
        <stp>T</stp>
        <tr r="G178" s="13"/>
      </tp>
      <tp t="s">
        <v>Veralto Corporation</v>
        <stp/>
        <stp>ContractData</stp>
        <stp>S.VLTO</stp>
        <stp>LongDescription</stp>
        <stp/>
        <stp>T</stp>
        <tr r="B473" s="13"/>
      </tp>
      <tp t="s">
        <v>VICI Properties Inc.</v>
        <stp/>
        <stp>ContractData</stp>
        <stp>S.VICI</stp>
        <stp>LongDescription</stp>
        <stp/>
        <stp>T</stp>
        <tr r="B471" s="13"/>
      </tp>
      <tp t="s">
        <v>Viatris Inc.</v>
        <stp/>
        <stp>ContractData</stp>
        <stp>S.VTRS</stp>
        <stp>LongDescription</stp>
        <stp/>
        <stp>T</stp>
        <tr r="B480" s="13"/>
      </tp>
      <tp t="s">
        <v>Vertex Pharmaceuticals Incorporated</v>
        <stp/>
        <stp>ContractData</stp>
        <stp>S.VRTX</stp>
        <stp>LongDescription</stp>
        <stp/>
        <stp>T</stp>
        <tr r="B477" s="13"/>
        <tr r="B98" s="15"/>
      </tp>
      <tp t="s">
        <v>Verisign Inc</v>
        <stp/>
        <stp>ContractData</stp>
        <stp>S.VRSN</stp>
        <stp>LongDescription</stp>
        <stp/>
        <stp>T</stp>
        <tr r="B476" s="13"/>
      </tp>
      <tp t="s">
        <v>Verisk Analytics, Inc.</v>
        <stp/>
        <stp>ContractData</stp>
        <stp>S.VRSK</stp>
        <stp>LongDescription</stp>
        <stp/>
        <stp>T</stp>
        <tr r="B97" s="15"/>
        <tr r="B475" s="13"/>
      </tp>
      <tp>
        <v>45600.248460648152</v>
        <stp/>
        <stp>SystemInfo</stp>
        <stp>Linetime</stp>
        <tr r="W1" s="12"/>
      </tp>
      <tp>
        <v>-2.1782221830675681</v>
        <stp/>
        <stp>StudyData</stp>
        <stp>S.EQIX</stp>
        <stp>PCB</stp>
        <stp>BaseType=Index,Index=1</stp>
        <stp>Close</stp>
        <stp>M</stp>
        <stp/>
        <stp>all</stp>
        <stp/>
        <stp/>
        <stp/>
        <stp>T</stp>
        <tr r="F167" s="13"/>
      </tp>
      <tp>
        <v>1.2627291242362473</v>
        <stp/>
        <stp>StudyData</stp>
        <stp>S.OTIS</stp>
        <stp>PCB</stp>
        <stp>BaseType=Index,Index=1</stp>
        <stp>Close</stp>
        <stp>M</stp>
        <stp/>
        <stp>all</stp>
        <stp/>
        <stp/>
        <stp/>
        <stp>T</stp>
        <tr r="F360" s="13"/>
      </tp>
      <tp t="s">
        <v/>
        <stp/>
        <stp>StudyData</stp>
        <stp>S.ANSS</stp>
        <stp>PCB</stp>
        <stp>BaseType=Index,Index=1</stp>
        <stp>Close</stp>
        <stp>W</stp>
        <stp/>
        <stp>all</stp>
        <stp/>
        <stp/>
        <stp/>
        <stp>T</stp>
        <tr r="G36" s="13"/>
        <tr r="G11" s="15"/>
      </tp>
      <tp>
        <v>18.970277732662012</v>
        <stp/>
        <stp>StudyData</stp>
        <stp>S.UBER</stp>
        <stp>PCB</stp>
        <stp>BaseType=Index,Index=1</stp>
        <stp>Close</stp>
        <stp>A</stp>
        <stp/>
        <stp>all</stp>
        <stp/>
        <stp/>
        <stp/>
        <stp>T</stp>
        <tr r="E461" s="13"/>
        <tr r="E5" s="16"/>
      </tp>
      <tp>
        <v>13.275397063230468</v>
        <stp/>
        <stp>StudyData</stp>
        <stp>S.CCEP</stp>
        <stp>PCB</stp>
        <stp>BaseType=Index,Index=1</stp>
        <stp>Close</stp>
        <stp>A</stp>
        <stp/>
        <stp>all</stp>
        <stp/>
        <stp/>
        <stp/>
        <stp>T</stp>
        <tr r="E29" s="15"/>
      </tp>
      <tp>
        <v>-0.71831708568495745</v>
        <stp/>
        <stp>StudyData</stp>
        <stp>S.FFIV</stp>
        <stp>PCB</stp>
        <stp>BaseType=Index,Index=1</stp>
        <stp>Close</stp>
        <stp>M</stp>
        <stp/>
        <stp>all</stp>
        <stp/>
        <stp/>
        <stp/>
        <stp>T</stp>
        <tr r="F188" s="13"/>
      </tp>
      <tp t="s">
        <v/>
        <stp/>
        <stp>StudyData</stp>
        <stp>S.ROST</stp>
        <stp>PCB</stp>
        <stp>BaseType=Index,Index=1</stp>
        <stp>Close</stp>
        <stp>W</stp>
        <stp/>
        <stp>all</stp>
        <stp/>
        <stp/>
        <stp/>
        <stp>T</stp>
        <tr r="G87" s="15"/>
        <tr r="G405" s="13"/>
      </tp>
      <tp t="s">
        <v/>
        <stp/>
        <stp>StudyData</stp>
        <stp>S.MNST</stp>
        <stp>PCB</stp>
        <stp>BaseType=Index,Index=1</stp>
        <stp>Close</stp>
        <stp>W</stp>
        <stp/>
        <stp>all</stp>
        <stp/>
        <stp/>
        <stp/>
        <stp>T</stp>
        <tr r="G71" s="15"/>
        <tr r="G316" s="13"/>
      </tp>
      <tp t="s">
        <v/>
        <stp/>
        <stp>StudyData</stp>
        <stp>S.FAST</stp>
        <stp>PCB</stp>
        <stp>BaseType=Index,Index=1</stp>
        <stp>Close</stp>
        <stp>W</stp>
        <stp/>
        <stp>all</stp>
        <stp/>
        <stp/>
        <stp/>
        <stp>T</stp>
        <tr r="G45" s="15"/>
        <tr r="G183" s="13"/>
      </tp>
      <tp t="s">
        <v/>
        <stp/>
        <stp>StudyData</stp>
        <stp>S.COST</stp>
        <stp>PCB</stp>
        <stp>BaseType=Index,Index=1</stp>
        <stp>Close</stp>
        <stp>W</stp>
        <stp/>
        <stp>all</stp>
        <stp/>
        <stp/>
        <stp/>
        <stp>T</stp>
        <tr r="G35" s="15"/>
        <tr r="G109" s="13"/>
      </tp>
      <tp>
        <v>67.368689227633652</v>
        <stp/>
        <stp>StudyData</stp>
        <stp>S.ANET</stp>
        <stp>PCB</stp>
        <stp>BaseType=Index,Index=1</stp>
        <stp>Close</stp>
        <stp>A</stp>
        <stp/>
        <stp>all</stp>
        <stp/>
        <stp/>
        <stp/>
        <stp>T</stp>
        <tr r="E35" s="13"/>
      </tp>
      <tp t="s">
        <v/>
        <stp/>
        <stp>StudyData</stp>
        <stp>S.VRSK</stp>
        <stp>PCB</stp>
        <stp>BaseType=Index,Index=1</stp>
        <stp>Close</stp>
        <stp>W</stp>
        <stp/>
        <stp>all</stp>
        <stp/>
        <stp/>
        <stp/>
        <stp>T</stp>
        <tr r="G97" s="15"/>
        <tr r="G475" s="13"/>
      </tp>
      <tp t="s">
        <v/>
        <stp/>
        <stp>StudyData</stp>
        <stp>S.ADSK</stp>
        <stp>PCB</stp>
        <stp>BaseType=Index,Index=1</stp>
        <stp>Close</stp>
        <stp>W</stp>
        <stp/>
        <stp>all</stp>
        <stp/>
        <stp/>
        <stp/>
        <stp>T</stp>
        <tr r="G18" s="15"/>
        <tr r="G13" s="13"/>
      </tp>
      <tp t="s">
        <v/>
        <stp/>
        <stp>StudyData</stp>
        <stp>S.DASH</stp>
        <stp>PCB</stp>
        <stp>BaseType=Index,Index=1</stp>
        <stp>Close</stp>
        <stp>W</stp>
        <stp/>
        <stp>all</stp>
        <stp/>
        <stp/>
        <stp/>
        <stp>T</stp>
        <tr r="G42" s="15"/>
      </tp>
      <tp t="s">
        <v/>
        <stp/>
        <stp>StudyData</stp>
        <stp>S.CTSH</stp>
        <stp>PCB</stp>
        <stp>BaseType=Index,Index=1</stp>
        <stp>Close</stp>
        <stp>W</stp>
        <stp/>
        <stp>all</stp>
        <stp/>
        <stp/>
        <stp/>
        <stp>T</stp>
        <tr r="G30" s="15"/>
        <tr r="G123" s="13"/>
      </tp>
      <tp t="s">
        <v/>
        <stp/>
        <stp>StudyData</stp>
        <stp>S.VRSN</stp>
        <stp>PCB</stp>
        <stp>BaseType=Index,Index=1</stp>
        <stp>Close</stp>
        <stp>W</stp>
        <stp/>
        <stp>all</stp>
        <stp/>
        <stp/>
        <stp/>
        <stp>T</stp>
        <tr r="G476" s="13"/>
      </tp>
      <tp t="s">
        <v/>
        <stp/>
        <stp>StudyData</stp>
        <stp>S.NDSN</stp>
        <stp>PCB</stp>
        <stp>BaseType=Index,Index=1</stp>
        <stp>Close</stp>
        <stp>W</stp>
        <stp/>
        <stp>all</stp>
        <stp/>
        <stp/>
        <stp/>
        <stp>T</stp>
        <tr r="G335" s="13"/>
      </tp>
      <tp>
        <v>0.19934500925530479</v>
        <stp/>
        <stp>StudyData</stp>
        <stp>S.HSIC</stp>
        <stp>PCB</stp>
        <stp>BaseType=Index,Index=1</stp>
        <stp>Close</stp>
        <stp>M</stp>
        <stp/>
        <stp>all</stp>
        <stp/>
        <stp/>
        <stp/>
        <stp>T</stp>
        <tr r="F233" s="13"/>
      </tp>
      <tp>
        <v>-0.12068965517241836</v>
        <stp/>
        <stp>StudyData</stp>
        <stp>S.BIIB</stp>
        <stp>PCB</stp>
        <stp>BaseType=Index,Index=1</stp>
        <stp>Close</stp>
        <stp>M</stp>
        <stp/>
        <stp>all</stp>
        <stp/>
        <stp/>
        <stp/>
        <stp>T</stp>
        <tr r="F21" s="15"/>
        <tr r="F61" s="13"/>
      </tp>
      <tp t="s">
        <v/>
        <stp/>
        <stp>StudyData</stp>
        <stp>S.NWSA</stp>
        <stp>PCB</stp>
        <stp>BaseType=Index,Index=1</stp>
        <stp>Close</stp>
        <stp>W</stp>
        <stp/>
        <stp>all</stp>
        <stp/>
        <stp/>
        <stp/>
        <stp>T</stp>
        <tr r="G351" s="13"/>
      </tp>
      <tp>
        <v>-7.499331610373412</v>
        <stp/>
        <stp>StudyData</stp>
        <stp>S.ERIE</stp>
        <stp>PCB</stp>
        <stp>BaseType=Index,Index=1</stp>
        <stp>Close</stp>
        <stp>M</stp>
        <stp/>
        <stp>all</stp>
        <stp/>
        <stp/>
        <stp/>
        <stp>T</stp>
        <tr r="F170" s="13"/>
      </tp>
      <tp t="s">
        <v>Uber Technologies, Inc.</v>
        <stp/>
        <stp>ContractData</stp>
        <stp>S.UBER</stp>
        <stp>LongDescription</stp>
        <stp/>
        <stp>T</stp>
        <tr r="B461" s="13"/>
      </tp>
      <tp t="s">
        <v>Ulta Salon Cosmetics &amp; Fragrance Inc</v>
        <stp/>
        <stp>ContractData</stp>
        <stp>S.ULTA</stp>
        <stp>LongDescription</stp>
        <stp/>
        <stp>T</stp>
        <tr r="B464" s="13"/>
      </tp>
      <tp>
        <v>0.62111801242235776</v>
        <stp/>
        <stp>StudyData</stp>
        <stp>S.JKHY</stp>
        <stp>PCB</stp>
        <stp>BaseType=Index,Index=1</stp>
        <stp>Close</stp>
        <stp>M</stp>
        <stp/>
        <stp>all</stp>
        <stp/>
        <stp/>
        <stp/>
        <stp>T</stp>
        <tr r="F261" s="13"/>
      </tp>
      <tp>
        <v>53.880934438583289</v>
        <stp/>
        <stp>StudyData</stp>
        <stp>S.GDDY</stp>
        <stp>PCB</stp>
        <stp>BaseType=Index,Index=1</stp>
        <stp>Close</stp>
        <stp>A</stp>
        <stp/>
        <stp>all</stp>
        <stp/>
        <stp/>
        <stp/>
        <stp>T</stp>
        <tr r="E201" s="13"/>
      </tp>
      <tp t="s">
        <v/>
        <stp/>
        <stp>StudyData</stp>
        <stp>S.VTRS</stp>
        <stp>PCB</stp>
        <stp>BaseType=Index,Index=1</stp>
        <stp>Close</stp>
        <stp>W</stp>
        <stp/>
        <stp>all</stp>
        <stp/>
        <stp/>
        <stp/>
        <stp>T</stp>
        <tr r="G480" s="13"/>
      </tp>
      <tp t="s">
        <v/>
        <stp/>
        <stp>StudyData</stp>
        <stp>S.NTRS</stp>
        <stp>PCB</stp>
        <stp>BaseType=Index,Index=1</stp>
        <stp>Close</stp>
        <stp>W</stp>
        <stp/>
        <stp>all</stp>
        <stp/>
        <stp/>
        <stp/>
        <stp>T</stp>
        <tr r="G346" s="13"/>
      </tp>
      <tp t="s">
        <v/>
        <stp/>
        <stp>StudyData</stp>
        <stp>S.CARR</stp>
        <stp>PCB</stp>
        <stp>BaseType=Index,Index=1</stp>
        <stp>Close</stp>
        <stp>W</stp>
        <stp/>
        <stp>all</stp>
        <stp/>
        <stp/>
        <stp/>
        <stp>T</stp>
        <tr r="G78" s="13"/>
      </tp>
      <tp>
        <v>3.043009464478263</v>
        <stp/>
        <stp>StudyData</stp>
        <stp>S.BLDR</stp>
        <stp>PCB</stp>
        <stp>BaseType=Index,Index=1</stp>
        <stp>Close</stp>
        <stp>A</stp>
        <stp/>
        <stp>all</stp>
        <stp/>
        <stp/>
        <stp/>
        <stp>T</stp>
        <tr r="E65" s="13"/>
        <tr r="E60" s="16"/>
      </tp>
      <tp>
        <v>1.9626550361183013</v>
        <stp/>
        <stp>StudyData</stp>
        <stp>S.MCHP</stp>
        <stp>PCB</stp>
        <stp>BaseType=Index,Index=1</stp>
        <stp>Close</stp>
        <stp>M</stp>
        <stp/>
        <stp>all</stp>
        <stp/>
        <stp/>
        <stp/>
        <stp>T</stp>
        <tr r="F302" s="13"/>
        <tr r="F65" s="15"/>
      </tp>
      <tp>
        <v>0.15530142594945565</v>
        <stp/>
        <stp>StudyData</stp>
        <stp>S.SCHW</stp>
        <stp>PCB</stp>
        <stp>BaseType=Index,Index=1</stp>
        <stp>Close</stp>
        <stp>M</stp>
        <stp/>
        <stp>all</stp>
        <stp/>
        <stp/>
        <stp/>
        <stp>T</stp>
        <tr r="F411" s="13"/>
      </tp>
      <tp t="s">
        <v/>
        <stp/>
        <stp>StudyData</stp>
        <stp>S.CHRW</stp>
        <stp>PCB</stp>
        <stp>BaseType=Index,Index=1</stp>
        <stp>Close</stp>
        <stp>W</stp>
        <stp/>
        <stp>all</stp>
        <stp/>
        <stp/>
        <stp/>
        <stp>T</stp>
        <tr r="G92" s="13"/>
      </tp>
      <tp>
        <v>0.18824050492747391</v>
        <stp/>
        <stp>StudyData</stp>
        <stp>S.JBHT</stp>
        <stp>PCB</stp>
        <stp>BaseType=Index,Index=1</stp>
        <stp>Close</stp>
        <stp>M</stp>
        <stp/>
        <stp>all</stp>
        <stp/>
        <stp/>
        <stp/>
        <stp>T</stp>
        <tr r="F258" s="13"/>
      </tp>
      <tp t="s">
        <v/>
        <stp/>
        <stp>StudyData</stp>
        <stp>S.CPRT</stp>
        <stp>PCB</stp>
        <stp>BaseType=Index,Index=1</stp>
        <stp>Close</stp>
        <stp>W</stp>
        <stp/>
        <stp>all</stp>
        <stp/>
        <stp/>
        <stp/>
        <stp>T</stp>
        <tr r="G112" s="13"/>
        <tr r="G33" s="15"/>
      </tp>
      <tp>
        <v>-0.45792787635947985</v>
        <stp/>
        <stp>StudyData</stp>
        <stp>S.GEHC</stp>
        <stp>PCB</stp>
        <stp>BaseType=Index,Index=1</stp>
        <stp>Close</stp>
        <stp>M</stp>
        <stp/>
        <stp>all</stp>
        <stp/>
        <stp/>
        <stp/>
        <stp>T</stp>
        <tr r="F203" s="13"/>
        <tr r="F47" s="15"/>
      </tp>
      <tp t="s">
        <v/>
        <stp/>
        <stp>StudyData</stp>
        <stp>S.GNRC</stp>
        <stp>PCB</stp>
        <stp>BaseType=Index,Index=1</stp>
        <stp>Close</stp>
        <stp>W</stp>
        <stp/>
        <stp>all</stp>
        <stp/>
        <stp/>
        <stp/>
        <stp>T</stp>
        <tr r="G211" s="13"/>
      </tp>
      <tp t="s">
        <v/>
        <stp/>
        <stp>StudyData</stp>
        <stp>S.ZBRA</stp>
        <stp>PCB</stp>
        <stp>BaseType=Index,Index=1</stp>
        <stp>Close</stp>
        <stp>W</stp>
        <stp/>
        <stp>all</stp>
        <stp/>
        <stp/>
        <stp/>
        <stp>T</stp>
        <tr r="G503" s="13"/>
      </tp>
      <tp t="s">
        <v/>
        <stp/>
        <stp>StudyData</stp>
        <stp>S.PARA</stp>
        <stp>PCB</stp>
        <stp>BaseType=Index,Index=1</stp>
        <stp>Close</stp>
        <stp>W</stp>
        <stp/>
        <stp>all</stp>
        <stp/>
        <stp/>
        <stp/>
        <stp>T</stp>
        <tr r="G363" s="13"/>
      </tp>
      <tp>
        <v>173.42487883683359</v>
        <stp/>
        <stp>StudyData</stp>
        <stp>S.NVDA</stp>
        <stp>PCB</stp>
        <stp>BaseType=Index,Index=1</stp>
        <stp>Close</stp>
        <stp>A</stp>
        <stp/>
        <stp>all</stp>
        <stp/>
        <stp/>
        <stp/>
        <stp>T</stp>
        <tr r="E348" s="13"/>
        <tr r="E73" s="15"/>
      </tp>
      <tp t="s">
        <v/>
        <stp/>
        <stp>StudyData</stp>
        <stp>S.CTRA</stp>
        <stp>PCB</stp>
        <stp>BaseType=Index,Index=1</stp>
        <stp>Close</stp>
        <stp>W</stp>
        <stp/>
        <stp>all</stp>
        <stp/>
        <stp/>
        <stp/>
        <stp>T</stp>
        <tr r="G122" s="13"/>
      </tp>
      <tp t="s">
        <v/>
        <stp/>
        <stp>StudyData</stp>
        <stp>S.ISRG</stp>
        <stp>PCB</stp>
        <stp>BaseType=Index,Index=1</stp>
        <stp>Close</stp>
        <stp>W</stp>
        <stp/>
        <stp>all</stp>
        <stp/>
        <stp/>
        <stp/>
        <stp>T</stp>
        <tr r="G55" s="15"/>
        <tr r="G253" s="13"/>
      </tp>
      <tp t="s">
        <v/>
        <stp/>
        <stp>StudyData</stp>
        <stp>S.EVRG</stp>
        <stp>PCB</stp>
        <stp>BaseType=Index,Index=1</stp>
        <stp>Close</stp>
        <stp>W</stp>
        <stp/>
        <stp>all</stp>
        <stp/>
        <stp/>
        <stp/>
        <stp>T</stp>
        <tr r="G175" s="13"/>
      </tp>
      <tp t="s">
        <v/>
        <stp/>
        <stp>StudyData</stp>
        <stp>S.CBRE</stp>
        <stp>PCB</stp>
        <stp>BaseType=Index,Index=1</stp>
        <stp>Close</stp>
        <stp>W</stp>
        <stp/>
        <stp>all</stp>
        <stp/>
        <stp/>
        <stp/>
        <stp>T</stp>
        <tr r="G82" s="13"/>
      </tp>
      <tp>
        <v>8.5860447967554574</v>
        <stp/>
        <stp>StudyData</stp>
        <stp>S.PODD</stp>
        <stp>PCB</stp>
        <stp>BaseType=Index,Index=1</stp>
        <stp>Close</stp>
        <stp>A</stp>
        <stp/>
        <stp>all</stp>
        <stp/>
        <stp/>
        <stp/>
        <stp>T</stp>
        <tr r="E383" s="13"/>
      </tp>
      <tp t="s">
        <v>Bio-Techne Corp</v>
        <stp/>
        <stp>ContractData</stp>
        <stp>S.TECH</stp>
        <stp>LongDescription</stp>
        <stp/>
        <stp>T</stp>
        <tr r="B438" s="13"/>
      </tp>
      <tp t="s">
        <v>Atlassian Corporation Plc</v>
        <stp/>
        <stp>ContractData</stp>
        <stp>S.TEAM</stp>
        <stp>LongDescription</stp>
        <stp/>
        <stp>T</stp>
        <tr r="Q27" s="12"/>
        <tr r="B17" s="15"/>
      </tp>
      <tp t="s">
        <v>T-Mobile US, Inc.</v>
        <stp/>
        <stp>ContractData</stp>
        <stp>S.TMUS</stp>
        <stp>LongDescription</stp>
        <stp/>
        <stp>T</stp>
        <tr r="B446" s="13"/>
        <tr r="B96" s="15"/>
      </tp>
      <tp t="s">
        <v>Take-Two Interactive Software</v>
        <stp/>
        <stp>ContractData</stp>
        <stp>S.TTWO</stp>
        <stp>LongDescription</stp>
        <stp/>
        <stp>T</stp>
        <tr r="B456" s="13"/>
        <tr r="B91" s="15"/>
      </tp>
      <tp t="s">
        <v>Targa Resources Corp</v>
        <stp/>
        <stp>ContractData</stp>
        <stp>S.TRGP</stp>
        <stp>LongDescription</stp>
        <stp/>
        <stp>T</stp>
        <tr r="K7" s="12"/>
        <tr r="B448" s="13"/>
      </tp>
      <tp t="s">
        <v>T Rowe Price Group Inc</v>
        <stp/>
        <stp>ContractData</stp>
        <stp>S.TROW</stp>
        <stp>LongDescription</stp>
        <stp/>
        <stp>T</stp>
        <tr r="B450" s="13"/>
      </tp>
      <tp t="s">
        <v>Trimble Inc.</v>
        <stp/>
        <stp>ContractData</stp>
        <stp>S.TRMB</stp>
        <stp>LongDescription</stp>
        <stp/>
        <stp>T</stp>
        <tr r="B449" s="13"/>
      </tp>
      <tp t="s">
        <v>Tractor Supply Co</v>
        <stp/>
        <stp>ContractData</stp>
        <stp>S.TSCO</stp>
        <stp>LongDescription</stp>
        <stp/>
        <stp>T</stp>
        <tr r="B452" s="13"/>
      </tp>
      <tp t="s">
        <v>Tesla Inc.</v>
        <stp/>
        <stp>ContractData</stp>
        <stp>S.TSLA</stp>
        <stp>LongDescription</stp>
        <stp/>
        <stp>T</stp>
        <tr r="B453" s="13"/>
        <tr r="B92" s="15"/>
      </tp>
      <tp>
        <v>0.30705537346903095</v>
        <stp/>
        <stp>StudyData</stp>
        <stp>S.V</stp>
        <stp>PCB</stp>
        <stp>BaseType=Index,Index=1</stp>
        <stp>Close</stp>
        <stp>M</stp>
        <stp/>
        <stp>all</stp>
        <stp/>
        <stp/>
        <stp/>
        <stp>T</stp>
        <tr r="F470" s="13"/>
      </tp>
      <tp>
        <v>-1.8633540372670727</v>
        <stp/>
        <stp>StudyData</stp>
        <stp>S.T</stp>
        <stp>PCB</stp>
        <stp>BaseType=Index,Index=1</stp>
        <stp>Close</stp>
        <stp>M</stp>
        <stp/>
        <stp>all</stp>
        <stp/>
        <stp/>
        <stp/>
        <stp>T</stp>
        <tr r="F434" s="13"/>
      </tp>
      <tp>
        <v>-0.71684587813620193</v>
        <stp/>
        <stp>StudyData</stp>
        <stp>S.C</stp>
        <stp>PCB</stp>
        <stp>BaseType=Index,Index=1</stp>
        <stp>Close</stp>
        <stp>M</stp>
        <stp/>
        <stp>all</stp>
        <stp/>
        <stp/>
        <stp/>
        <stp>T</stp>
        <tr r="F75" s="13"/>
      </tp>
      <tp>
        <v>5.0341493361982979</v>
        <stp/>
        <stp>StudyData</stp>
        <stp>S.A</stp>
        <stp>PCB</stp>
        <stp>BaseType=Index,Index=1</stp>
        <stp>Close</stp>
        <stp>M</stp>
        <stp/>
        <stp>all</stp>
        <stp/>
        <stp/>
        <stp/>
        <stp>T</stp>
        <tr r="F2" s="13"/>
      </tp>
      <tp>
        <v>-0.68027210884354017</v>
        <stp/>
        <stp>StudyData</stp>
        <stp>S.F</stp>
        <stp>PCB</stp>
        <stp>BaseType=Index,Index=1</stp>
        <stp>Close</stp>
        <stp>M</stp>
        <stp/>
        <stp>all</stp>
        <stp/>
        <stp/>
        <stp/>
        <stp>T</stp>
        <tr r="F181" s="13"/>
      </tp>
      <tp>
        <v>-0.90710566101125334</v>
        <stp/>
        <stp>StudyData</stp>
        <stp>S.D</stp>
        <stp>PCB</stp>
        <stp>BaseType=Index,Index=1</stp>
        <stp>Close</stp>
        <stp>M</stp>
        <stp/>
        <stp>all</stp>
        <stp/>
        <stp/>
        <stp/>
        <stp>T</stp>
        <tr r="F128" s="13"/>
      </tp>
      <tp>
        <v>-4.9597024178557041E-2</v>
        <stp/>
        <stp>StudyData</stp>
        <stp>S.K</stp>
        <stp>PCB</stp>
        <stp>BaseType=Index,Index=1</stp>
        <stp>Close</stp>
        <stp>M</stp>
        <stp/>
        <stp>all</stp>
        <stp/>
        <stp/>
        <stp/>
        <stp>T</stp>
        <tr r="F265" s="13"/>
      </tp>
      <tp>
        <v>-0.68288518992744907</v>
        <stp/>
        <stp>StudyData</stp>
        <stp>S.J</stp>
        <stp>PCB</stp>
        <stp>BaseType=Index,Index=1</stp>
        <stp>Close</stp>
        <stp>M</stp>
        <stp/>
        <stp>all</stp>
        <stp/>
        <stp/>
        <stp/>
        <stp>T</stp>
        <tr r="F257" s="13"/>
      </tp>
      <tp>
        <v>-0.82533265959238999</v>
        <stp/>
        <stp>StudyData</stp>
        <stp>S.O</stp>
        <stp>PCB</stp>
        <stp>BaseType=Index,Index=1</stp>
        <stp>Close</stp>
        <stp>M</stp>
        <stp/>
        <stp>all</stp>
        <stp/>
        <stp/>
        <stp/>
        <stp>T</stp>
        <tr r="F353" s="13"/>
      </tp>
      <tp>
        <v>0.39260385005064341</v>
        <stp/>
        <stp>StudyData</stp>
        <stp>S.L</stp>
        <stp>PCB</stp>
        <stp>BaseType=Index,Index=1</stp>
        <stp>Close</stp>
        <stp>M</stp>
        <stp/>
        <stp>all</stp>
        <stp/>
        <stp/>
        <stp/>
        <stp>T</stp>
        <tr r="F279" s="13"/>
      </tp>
      <tp>
        <v>-20.912648994840779</v>
        <stp/>
        <stp>StudyData</stp>
        <stp>S.SWKS</stp>
        <stp>PCB</stp>
        <stp>BaseType=Index,Index=1</stp>
        <stp>Close</stp>
        <stp>A</stp>
        <stp/>
        <stp>all</stp>
        <stp/>
        <stp/>
        <stp/>
        <stp>T</stp>
        <tr r="E430" s="13"/>
      </tp>
      <tp>
        <v>-1.0122184954480102</v>
        <stp/>
        <stp>StudyData</stp>
        <stp>S.TRGP</stp>
        <stp>PCB</stp>
        <stp>BaseType=Index,Index=1</stp>
        <stp>Close</stp>
        <stp>M</stp>
        <stp/>
        <stp>all</stp>
        <stp/>
        <stp/>
        <stp/>
        <stp>T</stp>
        <tr r="F448" s="13"/>
      </tp>
      <tp>
        <v>-0.39840637450200056</v>
        <stp/>
        <stp>StudyData</stp>
        <stp>S.CSGP</stp>
        <stp>PCB</stp>
        <stp>BaseType=Index,Index=1</stp>
        <stp>Close</stp>
        <stp>M</stp>
        <stp/>
        <stp>all</stp>
        <stp/>
        <stp/>
        <stp/>
        <stp>T</stp>
        <tr r="F34" s="15"/>
        <tr r="F118" s="13"/>
      </tp>
      <tp>
        <v>0.61412274127737299</v>
        <stp/>
        <stp>StudyData</stp>
        <stp>S.SPGI</stp>
        <stp>PCB</stp>
        <stp>BaseType=Index,Index=1</stp>
        <stp>Close</stp>
        <stp>M</stp>
        <stp/>
        <stp>all</stp>
        <stp/>
        <stp/>
        <stp/>
        <stp>T</stp>
        <tr r="F421" s="13"/>
      </tp>
      <tp>
        <v>-0.50067738705306841</v>
        <stp/>
        <stp>StudyData</stp>
        <stp>S.AVGO</stp>
        <stp>PCB</stp>
        <stp>BaseType=Index,Index=1</stp>
        <stp>Close</stp>
        <stp>M</stp>
        <stp/>
        <stp>all</stp>
        <stp/>
        <stp/>
        <stp/>
        <stp>T</stp>
        <tr r="F46" s="13"/>
        <tr r="F23" s="15"/>
      </tp>
      <tp>
        <v>0.64423765211166517</v>
        <stp/>
        <stp>StudyData</stp>
        <stp>S.REGN</stp>
        <stp>PCB</stp>
        <stp>BaseType=Index,Index=1</stp>
        <stp>Close</stp>
        <stp>M</stp>
        <stp/>
        <stp>all</stp>
        <stp/>
        <stp/>
        <stp/>
        <stp>T</stp>
        <tr r="F85" s="15"/>
        <tr r="F397" s="13"/>
      </tp>
      <tp>
        <v>1.7314539335707024</v>
        <stp/>
        <stp>StudyData</stp>
        <stp>S.ALGN</stp>
        <stp>PCB</stp>
        <stp>BaseType=Index,Index=1</stp>
        <stp>Close</stp>
        <stp>M</stp>
        <stp/>
        <stp>all</stp>
        <stp/>
        <stp/>
        <stp/>
        <stp>T</stp>
        <tr r="F23" s="13"/>
      </tp>
      <tp>
        <v>-0.2936031984007989</v>
        <stp/>
        <stp>StudyData</stp>
        <stp>S.AMGN</stp>
        <stp>PCB</stp>
        <stp>BaseType=Index,Index=1</stp>
        <stp>Close</stp>
        <stp>M</stp>
        <stp/>
        <stp>all</stp>
        <stp/>
        <stp/>
        <stp/>
        <stp>T</stp>
        <tr r="F9" s="15"/>
        <tr r="F30" s="13"/>
      </tp>
      <tp>
        <v>-2.5771103896103957</v>
        <stp/>
        <stp>StudyData</stp>
        <stp>S.ACGL</stp>
        <stp>PCB</stp>
        <stp>BaseType=Index,Index=1</stp>
        <stp>Close</stp>
        <stp>M</stp>
        <stp/>
        <stp>all</stp>
        <stp/>
        <stp/>
        <stp/>
        <stp>T</stp>
        <tr r="F7" s="13"/>
      </tp>
      <tp>
        <v>26.770593842875552</v>
        <stp/>
        <stp>StudyData</stp>
        <stp>S.BRKB</stp>
        <stp>PCB</stp>
        <stp>BaseType=Index,Index=1</stp>
        <stp>Close</stp>
        <stp>A</stp>
        <stp/>
        <stp>all</stp>
        <stp/>
        <stp/>
        <stp/>
        <stp>T</stp>
        <tr r="E69" s="13"/>
      </tp>
      <tp>
        <v>0.98929494278331032</v>
        <stp/>
        <stp>StudyData</stp>
        <stp>S.MSFT</stp>
        <stp>PCB</stp>
        <stp>BaseType=Index,Index=1</stp>
        <stp>Close</stp>
        <stp>M</stp>
        <stp/>
        <stp>all</stp>
        <stp/>
        <stp/>
        <stp/>
        <stp>T</stp>
        <tr r="F67" s="15"/>
        <tr r="F327" s="13"/>
      </tp>
      <tp>
        <v>-0.16888535664612309</v>
        <stp/>
        <stp>StudyData</stp>
        <stp>S.ODFL</stp>
        <stp>PCB</stp>
        <stp>BaseType=Index,Index=1</stp>
        <stp>Close</stp>
        <stp>M</stp>
        <stp/>
        <stp>all</stp>
        <stp/>
        <stp/>
        <stp/>
        <stp>T</stp>
        <tr r="F354" s="13"/>
        <tr r="F75" s="15"/>
      </tp>
      <tp t="s">
        <v>Zebra Technologies Corp</v>
        <stp/>
        <stp>ContractData</stp>
        <stp>S.ZBRA</stp>
        <stp>LongDescription</stp>
        <stp/>
        <stp>T</stp>
        <tr r="B503" s="13"/>
      </tp>
      <tp>
        <v>10.294391537019342</v>
        <stp/>
        <stp>StudyData</stp>
        <stp>S.EQIX</stp>
        <stp>PCB</stp>
        <stp>BaseType=Index,Index=1</stp>
        <stp>Close</stp>
        <stp>A</stp>
        <stp/>
        <stp>all</stp>
        <stp/>
        <stp/>
        <stp/>
        <stp>T</stp>
        <tr r="E167" s="13"/>
      </tp>
      <tp>
        <v>11.143400022353861</v>
        <stp/>
        <stp>StudyData</stp>
        <stp>S.OTIS</stp>
        <stp>PCB</stp>
        <stp>BaseType=Index,Index=1</stp>
        <stp>Close</stp>
        <stp>A</stp>
        <stp/>
        <stp>all</stp>
        <stp/>
        <stp/>
        <stp/>
        <stp>T</stp>
        <tr r="E360" s="13"/>
        <tr r="E42" s="16"/>
      </tp>
      <tp>
        <v>1.6655100624566315</v>
        <stp/>
        <stp>StudyData</stp>
        <stp>S.UBER</stp>
        <stp>PCB</stp>
        <stp>BaseType=Index,Index=1</stp>
        <stp>Close</stp>
        <stp>M</stp>
        <stp/>
        <stp>all</stp>
        <stp/>
        <stp/>
        <stp/>
        <stp>T</stp>
        <tr r="F461" s="13"/>
      </tp>
      <tp>
        <v>-0.52631578947367308</v>
        <stp/>
        <stp>StudyData</stp>
        <stp>S.CCEP</stp>
        <stp>PCB</stp>
        <stp>BaseType=Index,Index=1</stp>
        <stp>Close</stp>
        <stp>M</stp>
        <stp/>
        <stp>all</stp>
        <stp/>
        <stp/>
        <stp/>
        <stp>T</stp>
        <tr r="F29" s="15"/>
      </tp>
      <tp>
        <v>29.735165940328546</v>
        <stp/>
        <stp>StudyData</stp>
        <stp>S.FFIV</stp>
        <stp>PCB</stp>
        <stp>BaseType=Index,Index=1</stp>
        <stp>Close</stp>
        <stp>A</stp>
        <stp/>
        <stp>all</stp>
        <stp/>
        <stp/>
        <stp/>
        <stp>T</stp>
        <tr r="E188" s="13"/>
      </tp>
      <tp>
        <v>2.0003105268605781</v>
        <stp/>
        <stp>StudyData</stp>
        <stp>S.ANET</stp>
        <stp>PCB</stp>
        <stp>BaseType=Index,Index=1</stp>
        <stp>Close</stp>
        <stp>M</stp>
        <stp/>
        <stp>all</stp>
        <stp/>
        <stp/>
        <stp/>
        <stp>T</stp>
        <tr r="F35" s="13"/>
      </tp>
      <tp>
        <v>-7.0532294280808383</v>
        <stp/>
        <stp>StudyData</stp>
        <stp>S.HSIC</stp>
        <stp>PCB</stp>
        <stp>BaseType=Index,Index=1</stp>
        <stp>Close</stp>
        <stp>A</stp>
        <stp/>
        <stp>all</stp>
        <stp/>
        <stp/>
        <stp/>
        <stp>T</stp>
        <tr r="E233" s="13"/>
      </tp>
      <tp>
        <v>-32.839973721837922</v>
        <stp/>
        <stp>StudyData</stp>
        <stp>S.BIIB</stp>
        <stp>PCB</stp>
        <stp>BaseType=Index,Index=1</stp>
        <stp>Close</stp>
        <stp>A</stp>
        <stp/>
        <stp>all</stp>
        <stp/>
        <stp/>
        <stp/>
        <stp>T</stp>
        <tr r="E61" s="13"/>
        <tr r="E21" s="15"/>
      </tp>
      <tp>
        <v>23.963931685178547</v>
        <stp/>
        <stp>StudyData</stp>
        <stp>S.ERIE</stp>
        <stp>PCB</stp>
        <stp>BaseType=Index,Index=1</stp>
        <stp>Close</stp>
        <stp>A</stp>
        <stp/>
        <stp>all</stp>
        <stp/>
        <stp/>
        <stp/>
        <stp>T</stp>
        <tr r="E170" s="13"/>
      </tp>
      <tp>
        <v>12.024967872223245</v>
        <stp/>
        <stp>StudyData</stp>
        <stp>S.JKHY</stp>
        <stp>PCB</stp>
        <stp>BaseType=Index,Index=1</stp>
        <stp>Close</stp>
        <stp>A</stp>
        <stp/>
        <stp>all</stp>
        <stp/>
        <stp/>
        <stp/>
        <stp>T</stp>
        <tr r="E261" s="13"/>
      </tp>
      <tp>
        <v>-2.062350119904075</v>
        <stp/>
        <stp>StudyData</stp>
        <stp>S.GDDY</stp>
        <stp>PCB</stp>
        <stp>BaseType=Index,Index=1</stp>
        <stp>Close</stp>
        <stp>M</stp>
        <stp/>
        <stp>all</stp>
        <stp/>
        <stp/>
        <stp/>
        <stp>T</stp>
        <tr r="F201" s="13"/>
      </tp>
      <tp>
        <v>0.36172695449241804</v>
        <stp/>
        <stp>StudyData</stp>
        <stp>S.BLDR</stp>
        <stp>PCB</stp>
        <stp>BaseType=Index,Index=1</stp>
        <stp>Close</stp>
        <stp>M</stp>
        <stp/>
        <stp>all</stp>
        <stp/>
        <stp/>
        <stp/>
        <stp>T</stp>
        <tr r="F65" s="13"/>
      </tp>
      <tp>
        <v>-17.043690396983813</v>
        <stp/>
        <stp>StudyData</stp>
        <stp>S.MCHP</stp>
        <stp>PCB</stp>
        <stp>BaseType=Index,Index=1</stp>
        <stp>Close</stp>
        <stp>A</stp>
        <stp/>
        <stp>all</stp>
        <stp/>
        <stp/>
        <stp/>
        <stp>T</stp>
        <tr r="E65" s="15"/>
        <tr r="E302" s="13"/>
      </tp>
      <tp>
        <v>3.1104651162790709</v>
        <stp/>
        <stp>StudyData</stp>
        <stp>S.SCHW</stp>
        <stp>PCB</stp>
        <stp>BaseType=Index,Index=1</stp>
        <stp>Close</stp>
        <stp>A</stp>
        <stp/>
        <stp>all</stp>
        <stp/>
        <stp/>
        <stp/>
        <stp>T</stp>
        <tr r="E411" s="13"/>
      </tp>
      <tp>
        <v>-9.4022228897566844</v>
        <stp/>
        <stp>StudyData</stp>
        <stp>S.JBHT</stp>
        <stp>PCB</stp>
        <stp>BaseType=Index,Index=1</stp>
        <stp>Close</stp>
        <stp>A</stp>
        <stp/>
        <stp>all</stp>
        <stp/>
        <stp/>
        <stp/>
        <stp>T</stp>
        <tr r="E258" s="13"/>
        <tr r="E69" s="16"/>
      </tp>
      <tp>
        <v>12.454733574754259</v>
        <stp/>
        <stp>StudyData</stp>
        <stp>S.GEHC</stp>
        <stp>PCB</stp>
        <stp>BaseType=Index,Index=1</stp>
        <stp>Close</stp>
        <stp>A</stp>
        <stp/>
        <stp>all</stp>
        <stp/>
        <stp/>
        <stp/>
        <stp>T</stp>
        <tr r="E203" s="13"/>
        <tr r="E47" s="15"/>
      </tp>
      <tp>
        <v>1.9885507683037171</v>
        <stp/>
        <stp>StudyData</stp>
        <stp>S.NVDA</stp>
        <stp>PCB</stp>
        <stp>BaseType=Index,Index=1</stp>
        <stp>Close</stp>
        <stp>M</stp>
        <stp/>
        <stp>all</stp>
        <stp/>
        <stp/>
        <stp/>
        <stp>T</stp>
        <tr r="F348" s="13"/>
        <tr r="F73" s="15"/>
      </tp>
      <tp>
        <v>1.7621906448408466</v>
        <stp/>
        <stp>StudyData</stp>
        <stp>S.PODD</stp>
        <stp>PCB</stp>
        <stp>BaseType=Index,Index=1</stp>
        <stp>Close</stp>
        <stp>M</stp>
        <stp/>
        <stp>all</stp>
        <stp/>
        <stp/>
        <stp/>
        <stp>T</stp>
        <tr r="F383" s="13"/>
      </tp>
      <tp>
        <v>11.67274822354522</v>
        <stp/>
        <stp>StudyData</stp>
        <stp>S.V</stp>
        <stp>PCB</stp>
        <stp>BaseType=Index,Index=1</stp>
        <stp>Close</stp>
        <stp>A</stp>
        <stp/>
        <stp>all</stp>
        <stp/>
        <stp/>
        <stp/>
        <stp>T</stp>
        <tr r="E470" s="13"/>
      </tp>
      <tp>
        <v>31.823599523241953</v>
        <stp/>
        <stp>StudyData</stp>
        <stp>S.T</stp>
        <stp>PCB</stp>
        <stp>BaseType=Index,Index=1</stp>
        <stp>Close</stp>
        <stp>A</stp>
        <stp/>
        <stp>all</stp>
        <stp/>
        <stp/>
        <stp/>
        <stp>T</stp>
        <tr r="E434" s="13"/>
      </tp>
      <tp>
        <v>23.853032659409028</v>
        <stp/>
        <stp>StudyData</stp>
        <stp>S.C</stp>
        <stp>PCB</stp>
        <stp>BaseType=Index,Index=1</stp>
        <stp>Close</stp>
        <stp>A</stp>
        <stp/>
        <stp>all</stp>
        <stp/>
        <stp/>
        <stp/>
        <stp>T</stp>
        <tr r="E75" s="13"/>
      </tp>
      <tp>
        <v>-1.5536215205351338</v>
        <stp/>
        <stp>StudyData</stp>
        <stp>S.A</stp>
        <stp>PCB</stp>
        <stp>BaseType=Index,Index=1</stp>
        <stp>Close</stp>
        <stp>A</stp>
        <stp/>
        <stp>all</stp>
        <stp/>
        <stp/>
        <stp/>
        <stp>T</stp>
        <tr r="E2" s="13"/>
      </tp>
      <tp>
        <v>-16.16078753076291</v>
        <stp/>
        <stp>StudyData</stp>
        <stp>S.F</stp>
        <stp>PCB</stp>
        <stp>BaseType=Index,Index=1</stp>
        <stp>Close</stp>
        <stp>A</stp>
        <stp/>
        <stp>all</stp>
        <stp/>
        <stp/>
        <stp/>
        <stp>T</stp>
        <tr r="E181" s="13"/>
      </tp>
      <tp>
        <v>25.510638297872344</v>
        <stp/>
        <stp>StudyData</stp>
        <stp>S.D</stp>
        <stp>PCB</stp>
        <stp>BaseType=Index,Index=1</stp>
        <stp>Close</stp>
        <stp>A</stp>
        <stp/>
        <stp>all</stp>
        <stp/>
        <stp/>
        <stp/>
        <stp>T</stp>
        <tr r="E128" s="13"/>
      </tp>
      <tp>
        <v>44.178143444822027</v>
        <stp/>
        <stp>StudyData</stp>
        <stp>S.K</stp>
        <stp>PCB</stp>
        <stp>BaseType=Index,Index=1</stp>
        <stp>Close</stp>
        <stp>A</stp>
        <stp/>
        <stp>all</stp>
        <stp/>
        <stp/>
        <stp/>
        <stp>T</stp>
        <tr r="E265" s="13"/>
      </tp>
      <tp>
        <v>7.5654853620955258</v>
        <stp/>
        <stp>StudyData</stp>
        <stp>S.J</stp>
        <stp>PCB</stp>
        <stp>BaseType=Index,Index=1</stp>
        <stp>Close</stp>
        <stp>A</stp>
        <stp/>
        <stp>all</stp>
        <stp/>
        <stp/>
        <stp/>
        <stp>T</stp>
        <tr r="E257" s="13"/>
        <tr r="E62" s="16"/>
      </tp>
      <tp>
        <v>2.5426680599094404</v>
        <stp/>
        <stp>StudyData</stp>
        <stp>S.O</stp>
        <stp>PCB</stp>
        <stp>BaseType=Index,Index=1</stp>
        <stp>Close</stp>
        <stp>A</stp>
        <stp/>
        <stp>all</stp>
        <stp/>
        <stp/>
        <stp/>
        <stp>T</stp>
        <tr r="E353" s="13"/>
      </tp>
      <tp>
        <v>13.910044546630253</v>
        <stp/>
        <stp>StudyData</stp>
        <stp>S.L</stp>
        <stp>PCB</stp>
        <stp>BaseType=Index,Index=1</stp>
        <stp>Close</stp>
        <stp>A</stp>
        <stp/>
        <stp>all</stp>
        <stp/>
        <stp/>
        <stp/>
        <stp>T</stp>
        <tr r="E279" s="13"/>
      </tp>
      <tp>
        <v>2.7118186724230853</v>
        <stp/>
        <stp>StudyData</stp>
        <stp>S.INCY</stp>
        <stp>PCB</stp>
        <stp>BaseType=Index,Index=1</stp>
        <stp>Close</stp>
        <stp>M</stp>
        <stp/>
        <stp>all</stp>
        <stp/>
        <stp/>
        <stp/>
        <stp>T</stp>
        <tr r="F244" s="13"/>
      </tp>
      <tp t="s">
        <v/>
        <stp/>
        <stp>StudyData</stp>
        <stp>S.PAYX</stp>
        <stp>PCB</stp>
        <stp>BaseType=Index,Index=1</stp>
        <stp>Close</stp>
        <stp>W</stp>
        <stp/>
        <stp>all</stp>
        <stp/>
        <stp/>
        <stp/>
        <stp>T</stp>
        <tr r="G80" s="15"/>
        <tr r="G365" s="13"/>
      </tp>
      <tp>
        <v>0.60524546065902962</v>
        <stp/>
        <stp>StudyData</stp>
        <stp>S.LRCX</stp>
        <stp>PCB</stp>
        <stp>BaseType=Index,Index=1</stp>
        <stp>Close</stp>
        <stp>M</stp>
        <stp/>
        <stp>all</stp>
        <stp/>
        <stp/>
        <stp/>
        <stp>T</stp>
        <tr r="F58" s="15"/>
        <tr r="F290" s="13"/>
      </tp>
      <tp>
        <v>69.041019955654093</v>
        <stp/>
        <stp>StudyData</stp>
        <stp>S.LDOS</stp>
        <stp>PCB</stp>
        <stp>BaseType=Index,Index=1</stp>
        <stp>Close</stp>
        <stp>A</stp>
        <stp/>
        <stp>all</stp>
        <stp/>
        <stp/>
        <stp/>
        <stp>T</stp>
        <tr r="E280" s="13"/>
        <tr r="E57" s="16"/>
      </tp>
      <tp t="s">
        <v/>
        <stp/>
        <stp>StudyData</stp>
        <stp>S.KEYS</stp>
        <stp>PCB</stp>
        <stp>BaseType=Index,Index=1</stp>
        <stp>Close</stp>
        <stp>W</stp>
        <stp/>
        <stp>all</stp>
        <stp/>
        <stp/>
        <stp/>
        <stp>T</stp>
        <tr r="G268" s="13"/>
      </tp>
      <tp>
        <v>-7.8167115902965039</v>
        <stp/>
        <stp>StudyData</stp>
        <stp>S.AMCR</stp>
        <stp>PCB</stp>
        <stp>BaseType=Index,Index=1</stp>
        <stp>Close</stp>
        <stp>M</stp>
        <stp/>
        <stp>all</stp>
        <stp/>
        <stp/>
        <stp/>
        <stp>T</stp>
        <tr r="F27" s="13"/>
      </tp>
      <tp>
        <v>4.0579440988021211</v>
        <stp/>
        <stp>StudyData</stp>
        <stp>S.TROW</stp>
        <stp>PCB</stp>
        <stp>BaseType=Index,Index=1</stp>
        <stp>Close</stp>
        <stp>A</stp>
        <stp/>
        <stp>all</stp>
        <stp/>
        <stp/>
        <stp/>
        <stp>T</stp>
        <tr r="E450" s="13"/>
      </tp>
      <tp>
        <v>-1.7216731928646962</v>
        <stp/>
        <stp>StudyData</stp>
        <stp>S.DECK</stp>
        <stp>PCB</stp>
        <stp>BaseType=Index,Index=1</stp>
        <stp>Close</stp>
        <stp>M</stp>
        <stp/>
        <stp>all</stp>
        <stp/>
        <stp/>
        <stp/>
        <stp>T</stp>
        <tr r="F133" s="13"/>
      </tp>
      <tp>
        <v>-1.0075566750629732</v>
        <stp/>
        <stp>StudyData</stp>
        <stp>S.VICI</stp>
        <stp>PCB</stp>
        <stp>BaseType=Index,Index=1</stp>
        <stp>Close</stp>
        <stp>M</stp>
        <stp/>
        <stp>all</stp>
        <stp/>
        <stp/>
        <stp/>
        <stp>T</stp>
        <tr r="F471" s="13"/>
      </tp>
      <tp>
        <v>-10.511851597389208</v>
        <stp/>
        <stp>StudyData</stp>
        <stp>S.SMCI</stp>
        <stp>PCB</stp>
        <stp>BaseType=Index,Index=1</stp>
        <stp>Close</stp>
        <stp>M</stp>
        <stp/>
        <stp>all</stp>
        <stp/>
        <stp/>
        <stp/>
        <stp>T</stp>
        <tr r="F415" s="13"/>
        <tr r="F89" s="15"/>
      </tp>
      <tp>
        <v>1.1817226890756303</v>
        <stp/>
        <stp>StudyData</stp>
        <stp>S.MSCI</stp>
        <stp>PCB</stp>
        <stp>BaseType=Index,Index=1</stp>
        <stp>Close</stp>
        <stp>M</stp>
        <stp/>
        <stp>all</stp>
        <stp/>
        <stp/>
        <stp/>
        <stp>T</stp>
        <tr r="F326" s="13"/>
      </tp>
      <tp>
        <v>2.1152542372881387</v>
        <stp/>
        <stp>StudyData</stp>
        <stp>S.TECH</stp>
        <stp>PCB</stp>
        <stp>BaseType=Index,Index=1</stp>
        <stp>Close</stp>
        <stp>M</stp>
        <stp/>
        <stp>all</stp>
        <stp/>
        <stp/>
        <stp/>
        <stp>T</stp>
        <tr r="F438" s="13"/>
      </tp>
      <tp>
        <v>-0.94365806272551589</v>
        <stp/>
        <stp>StudyData</stp>
        <stp>S.MTCH</stp>
        <stp>PCB</stp>
        <stp>BaseType=Index,Index=1</stp>
        <stp>Close</stp>
        <stp>M</stp>
        <stp/>
        <stp>all</stp>
        <stp/>
        <stp/>
        <stp/>
        <stp>T</stp>
        <tr r="F330" s="13"/>
      </tp>
      <tp>
        <v>0.39923166735716259</v>
        <stp/>
        <stp>StudyData</stp>
        <stp>S.TSCO</stp>
        <stp>PCB</stp>
        <stp>BaseType=Index,Index=1</stp>
        <stp>Close</stp>
        <stp>M</stp>
        <stp/>
        <stp>all</stp>
        <stp/>
        <stp/>
        <stp/>
        <stp>T</stp>
        <tr r="F452" s="13"/>
      </tp>
      <tp>
        <v>-0.21072595090085572</v>
        <stp/>
        <stp>StudyData</stp>
        <stp>S.FICO</stp>
        <stp>PCB</stp>
        <stp>BaseType=Index,Index=1</stp>
        <stp>Close</stp>
        <stp>M</stp>
        <stp/>
        <stp>all</stp>
        <stp/>
        <stp/>
        <stp/>
        <stp>T</stp>
        <tr r="F190" s="13"/>
      </tp>
      <tp>
        <v>1.3328464487858258</v>
        <stp/>
        <stp>StudyData</stp>
        <stp>S.CSCO</stp>
        <stp>PCB</stp>
        <stp>BaseType=Index,Index=1</stp>
        <stp>Close</stp>
        <stp>M</stp>
        <stp/>
        <stp>all</stp>
        <stp/>
        <stp/>
        <stp/>
        <stp>T</stp>
        <tr r="F117" s="13"/>
        <tr r="F28" s="15"/>
      </tp>
      <tp>
        <v>64.843417334417239</v>
        <stp/>
        <stp>StudyData</stp>
        <stp>S.AXON</stp>
        <stp>PCB</stp>
        <stp>BaseType=Index,Index=1</stp>
        <stp>Close</stp>
        <stp>A</stp>
        <stp/>
        <stp>all</stp>
        <stp/>
        <stp/>
        <stp/>
        <stp>T</stp>
        <tr r="E49" s="13"/>
        <tr r="E51" s="16"/>
      </tp>
      <tp>
        <v>14.270898153909988</v>
        <stp/>
        <stp>StudyData</stp>
        <stp>S.QCOM</stp>
        <stp>PCB</stp>
        <stp>BaseType=Index,Index=1</stp>
        <stp>Close</stp>
        <stp>A</stp>
        <stp/>
        <stp>all</stp>
        <stp/>
        <stp/>
        <stp/>
        <stp>T</stp>
        <tr r="E84" s="15"/>
        <tr r="E393" s="13"/>
      </tp>
      <tp>
        <v>-0.18444948921679263</v>
        <stp/>
        <stp>StudyData</stp>
        <stp>S.DXCM</stp>
        <stp>PCB</stp>
        <stp>BaseType=Index,Index=1</stp>
        <stp>Close</stp>
        <stp>M</stp>
        <stp/>
        <stp>all</stp>
        <stp/>
        <stp/>
        <stp/>
        <stp>T</stp>
        <tr r="F152" s="13"/>
        <tr r="F39" s="15"/>
      </tp>
      <tp>
        <v>-8.9413358079807459</v>
        <stp/>
        <stp>StudyData</stp>
        <stp>S.POOL</stp>
        <stp>PCB</stp>
        <stp>BaseType=Index,Index=1</stp>
        <stp>Close</stp>
        <stp>A</stp>
        <stp/>
        <stp>all</stp>
        <stp/>
        <stp/>
        <stp/>
        <stp>T</stp>
        <tr r="E384" s="13"/>
      </tp>
      <tp>
        <v>1.2988560533841795</v>
        <stp/>
        <stp>StudyData</stp>
        <stp>S.ORCL</stp>
        <stp>PCB</stp>
        <stp>BaseType=Index,Index=1</stp>
        <stp>Close</stp>
        <stp>M</stp>
        <stp/>
        <stp>all</stp>
        <stp/>
        <stp/>
        <stp/>
        <stp>T</stp>
        <tr r="F358" s="13"/>
      </tp>
      <tp t="s">
        <v/>
        <stp/>
        <stp>StudyData</stp>
        <stp>S.PAYC</stp>
        <stp>PCB</stp>
        <stp>BaseType=Index,Index=1</stp>
        <stp>Close</stp>
        <stp>W</stp>
        <stp/>
        <stp>all</stp>
        <stp/>
        <stp/>
        <stp/>
        <stp>T</stp>
        <tr r="G364" s="13"/>
      </tp>
      <tp>
        <v>22.507627900376072</v>
        <stp/>
        <stp>StudyData</stp>
        <stp>S.GOOG</stp>
        <stp>PCB</stp>
        <stp>BaseType=Index,Index=1</stp>
        <stp>Close</stp>
        <stp>A</stp>
        <stp/>
        <stp>all</stp>
        <stp/>
        <stp/>
        <stp/>
        <stp>T</stp>
        <tr r="E5" s="15"/>
        <tr r="E212" s="13"/>
      </tp>
      <tp>
        <v>1.5488548360520757</v>
        <stp/>
        <stp>StudyData</stp>
        <stp>S.DDOG</stp>
        <stp>PCB</stp>
        <stp>BaseType=Index,Index=1</stp>
        <stp>Close</stp>
        <stp>A</stp>
        <stp/>
        <stp>all</stp>
        <stp/>
        <stp/>
        <stp/>
        <stp>T</stp>
        <tr r="E38" s="15"/>
      </tp>
      <tp>
        <v>17.607526881720428</v>
        <stp/>
        <stp>StudyData</stp>
        <stp>S.CBOE</stp>
        <stp>PCB</stp>
        <stp>BaseType=Index,Index=1</stp>
        <stp>Close</stp>
        <stp>A</stp>
        <stp/>
        <stp>all</stp>
        <stp/>
        <stp/>
        <stp/>
        <stp>T</stp>
        <tr r="E81" s="13"/>
      </tp>
      <tp t="s">
        <v/>
        <stp/>
        <stp>StudyData</stp>
        <stp>S.IDXX</stp>
        <stp>PCB</stp>
        <stp>BaseType=Index,Index=1</stp>
        <stp>Close</stp>
        <stp>W</stp>
        <stp/>
        <stp>all</stp>
        <stp/>
        <stp/>
        <stp/>
        <stp>T</stp>
        <tr r="G241" s="13"/>
        <tr r="G51" s="15"/>
      </tp>
      <tp>
        <v>3.5686749642031157</v>
        <stp/>
        <stp>StudyData</stp>
        <stp>S.CDNS</stp>
        <stp>PCB</stp>
        <stp>BaseType=Index,Index=1</stp>
        <stp>Close</stp>
        <stp>A</stp>
        <stp/>
        <stp>all</stp>
        <stp/>
        <stp/>
        <stp/>
        <stp>T</stp>
        <tr r="E24" s="15"/>
        <tr r="E85" s="13"/>
      </tp>
      <tp>
        <v>22.978838849701571</v>
        <stp/>
        <stp>StudyData</stp>
        <stp>S.PANW</stp>
        <stp>PCB</stp>
        <stp>BaseType=Index,Index=1</stp>
        <stp>Close</stp>
        <stp>A</stp>
        <stp/>
        <stp>all</stp>
        <stp/>
        <stp/>
        <stp/>
        <stp>T</stp>
        <tr r="E362" s="13"/>
        <tr r="E79" s="15"/>
      </tp>
      <tp>
        <v>-0.15696277039289408</v>
        <stp/>
        <stp>StudyData</stp>
        <stp>S.ABBV</stp>
        <stp>PCB</stp>
        <stp>BaseType=Index,Index=1</stp>
        <stp>Close</stp>
        <stp>M</stp>
        <stp/>
        <stp>all</stp>
        <stp/>
        <stp/>
        <stp/>
        <stp>T</stp>
        <tr r="F4" s="13"/>
      </tp>
      <tp>
        <v>34.631812745600541</v>
        <stp/>
        <stp>StudyData</stp>
        <stp>S.FTNT</stp>
        <stp>PCB</stp>
        <stp>BaseType=Index,Index=1</stp>
        <stp>Close</stp>
        <stp>A</stp>
        <stp/>
        <stp>all</stp>
        <stp/>
        <stp/>
        <stp/>
        <stp>T</stp>
        <tr r="E46" s="15"/>
        <tr r="E198" s="13"/>
      </tp>
      <tp>
        <v>5.0159148282296204</v>
        <stp/>
        <stp>StudyData</stp>
        <stp>S.WYNN</stp>
        <stp>PCB</stp>
        <stp>BaseType=Index,Index=1</stp>
        <stp>Close</stp>
        <stp>A</stp>
        <stp/>
        <stp>all</stp>
        <stp/>
        <stp/>
        <stp/>
        <stp>T</stp>
        <tr r="E497" s="13"/>
      </tp>
      <tp>
        <v>-0.31145352785519537</v>
        <stp/>
        <stp>StudyData</stp>
        <stp>S.HUBB</stp>
        <stp>PCB</stp>
        <stp>BaseType=Index,Index=1</stp>
        <stp>Close</stp>
        <stp>M</stp>
        <stp/>
        <stp>all</stp>
        <stp/>
        <stp/>
        <stp/>
        <stp>T</stp>
        <tr r="F236" s="13"/>
      </tp>
      <tp>
        <v>0.23505215219626349</v>
        <stp/>
        <stp>StudyData</stp>
        <stp>S.ABNB</stp>
        <stp>PCB</stp>
        <stp>BaseType=Index,Index=1</stp>
        <stp>Close</stp>
        <stp>A</stp>
        <stp/>
        <stp>all</stp>
        <stp/>
        <stp/>
        <stp/>
        <stp>T</stp>
        <tr r="E5" s="13"/>
        <tr r="E4" s="15"/>
      </tp>
      <tp>
        <v>-45.067873303167417</v>
        <stp/>
        <stp>StudyData</stp>
        <stp>S.MRNA</stp>
        <stp>PCB</stp>
        <stp>BaseType=Index,Index=1</stp>
        <stp>Close</stp>
        <stp>A</stp>
        <stp/>
        <stp>all</stp>
        <stp/>
        <stp/>
        <stp/>
        <stp>T</stp>
        <tr r="E323" s="13"/>
        <tr r="E68" s="15"/>
      </tp>
      <tp t="s">
        <v/>
        <stp/>
        <stp>StudyData</stp>
        <stp>S.FOXA</stp>
        <stp>PCB</stp>
        <stp>BaseType=Index,Index=1</stp>
        <stp>Close</stp>
        <stp>W</stp>
        <stp/>
        <stp>all</stp>
        <stp/>
        <stp/>
        <stp/>
        <stp>T</stp>
        <tr r="G195" s="13"/>
      </tp>
      <tp>
        <v>13.367294299716269</v>
        <stp/>
        <stp>StudyData</stp>
        <stp>S.FANG</stp>
        <stp>PCB</stp>
        <stp>BaseType=Index,Index=1</stp>
        <stp>Close</stp>
        <stp>A</stp>
        <stp/>
        <stp>all</stp>
        <stp/>
        <stp/>
        <stp/>
        <stp>T</stp>
        <tr r="E40" s="15"/>
        <tr r="E182" s="13"/>
      </tp>
      <tp>
        <v>33.882589746336549</v>
        <stp/>
        <stp>StudyData</stp>
        <stp>S.BKNG</stp>
        <stp>PCB</stp>
        <stp>BaseType=Index,Index=1</stp>
        <stp>Close</stp>
        <stp>A</stp>
        <stp/>
        <stp>all</stp>
        <stp/>
        <stp/>
        <stp/>
        <stp>T</stp>
        <tr r="E22" s="15"/>
        <tr r="E63" s="13"/>
      </tp>
      <tp>
        <v>35.946259423931949</v>
        <stp/>
        <stp>StudyData</stp>
        <stp>S.CINF</stp>
        <stp>PCB</stp>
        <stp>BaseType=Index,Index=1</stp>
        <stp>Close</stp>
        <stp>A</stp>
        <stp/>
        <stp>all</stp>
        <stp/>
        <stp/>
        <stp/>
        <stp>T</stp>
        <tr r="E95" s="13"/>
      </tp>
      <tp>
        <v>0.98728246318608348</v>
        <stp/>
        <stp>StudyData</stp>
        <stp>S.ADBE</stp>
        <stp>PCB</stp>
        <stp>BaseType=Index,Index=1</stp>
        <stp>Close</stp>
        <stp>M</stp>
        <stp/>
        <stp>all</stp>
        <stp/>
        <stp/>
        <stp/>
        <stp>T</stp>
        <tr r="F2" s="15"/>
        <tr r="F9" s="13"/>
      </tp>
      <tp>
        <v>2.2535813555698141</v>
        <stp/>
        <stp>StudyData</stp>
        <stp>S.WDAY</stp>
        <stp>PCB</stp>
        <stp>BaseType=Index,Index=1</stp>
        <stp>Close</stp>
        <stp>M</stp>
        <stp/>
        <stp>all</stp>
        <stp/>
        <stp/>
        <stp/>
        <stp>T</stp>
        <tr r="F100" s="15"/>
      </tp>
      <tp>
        <v>1.0432968179447077</v>
        <stp/>
        <stp>StudyData</stp>
        <stp>S.EBAY</stp>
        <stp>PCB</stp>
        <stp>BaseType=Index,Index=1</stp>
        <stp>Close</stp>
        <stp>M</stp>
        <stp/>
        <stp>all</stp>
        <stp/>
        <stp/>
        <stp/>
        <stp>T</stp>
        <tr r="F154" s="13"/>
      </tp>
      <tp>
        <v>2.729588741962119E-2</v>
        <stp/>
        <stp>StudyData</stp>
        <stp>S.CPAY</stp>
        <stp>PCB</stp>
        <stp>BaseType=Index,Index=1</stp>
        <stp>Close</stp>
        <stp>M</stp>
        <stp/>
        <stp>all</stp>
        <stp/>
        <stp/>
        <stp/>
        <stp>T</stp>
        <tr r="F110" s="13"/>
      </tp>
      <tp>
        <v>-9.2318157523928732E-2</v>
        <stp/>
        <stp>StudyData</stp>
        <stp>S.CTAS</stp>
        <stp>PCB</stp>
        <stp>BaseType=Index,Index=1</stp>
        <stp>Close</stp>
        <stp>M</stp>
        <stp/>
        <stp>all</stp>
        <stp/>
        <stp/>
        <stp/>
        <stp>T</stp>
        <tr r="F27" s="15"/>
        <tr r="F120" s="13"/>
      </tp>
      <tp>
        <v>-0.89182968929803663</v>
        <stp/>
        <stp>StudyData</stp>
        <stp>S.PCAR</stp>
        <stp>PCB</stp>
        <stp>BaseType=Index,Index=1</stp>
        <stp>Close</stp>
        <stp>M</stp>
        <stp/>
        <stp>all</stp>
        <stp/>
        <stp/>
        <stp/>
        <stp>T</stp>
        <tr r="F78" s="15"/>
        <tr r="F366" s="13"/>
      </tp>
      <tp>
        <v>0.54112554112554878</v>
        <stp/>
        <stp>StudyData</stp>
        <stp>S.NDAQ</stp>
        <stp>PCB</stp>
        <stp>BaseType=Index,Index=1</stp>
        <stp>Close</stp>
        <stp>M</stp>
        <stp/>
        <stp>all</stp>
        <stp/>
        <stp/>
        <stp/>
        <stp>T</stp>
        <tr r="F334" s="13"/>
      </tp>
      <tp>
        <v>0.68510970427543683</v>
        <stp/>
        <stp>StudyData</stp>
        <stp>S.NTAP</stp>
        <stp>PCB</stp>
        <stp>BaseType=Index,Index=1</stp>
        <stp>Close</stp>
        <stp>M</stp>
        <stp/>
        <stp>all</stp>
        <stp/>
        <stp/>
        <stp/>
        <stp>T</stp>
        <tr r="F345" s="13"/>
      </tp>
      <tp>
        <v>0.99129860116752</v>
        <stp/>
        <stp>StudyData</stp>
        <stp>S.AMAT</stp>
        <stp>PCB</stp>
        <stp>BaseType=Index,Index=1</stp>
        <stp>Close</stp>
        <stp>M</stp>
        <stp/>
        <stp>all</stp>
        <stp/>
        <stp/>
        <stp/>
        <stp>T</stp>
        <tr r="F13" s="15"/>
        <tr r="F26" s="13"/>
      </tp>
      <tp>
        <v>7.5553002010916268</v>
        <stp/>
        <stp>StudyData</stp>
        <stp>S.ILMN</stp>
        <stp>PCB</stp>
        <stp>BaseType=Index,Index=1</stp>
        <stp>Close</stp>
        <stp>A</stp>
        <stp/>
        <stp>all</stp>
        <stp/>
        <stp/>
        <stp/>
        <stp>T</stp>
        <tr r="E52" s="15"/>
      </tp>
      <tp>
        <v>-0.70558050032071473</v>
        <stp/>
        <stp>StudyData</stp>
        <stp>S.HBAN</stp>
        <stp>PCB</stp>
        <stp>BaseType=Index,Index=1</stp>
        <stp>Close</stp>
        <stp>M</stp>
        <stp/>
        <stp>all</stp>
        <stp/>
        <stp/>
        <stp/>
        <stp>T</stp>
        <tr r="F221" s="13"/>
      </tp>
      <tp>
        <v>54.177687879259395</v>
        <stp/>
        <stp>StudyData</stp>
        <stp>S.GRMN</stp>
        <stp>PCB</stp>
        <stp>BaseType=Index,Index=1</stp>
        <stp>Close</stp>
        <stp>A</stp>
        <stp/>
        <stp>all</stp>
        <stp/>
        <stp/>
        <stp/>
        <stp>T</stp>
        <tr r="E216" s="13"/>
      </tp>
      <tp>
        <v>18.993317067996184</v>
        <stp/>
        <stp>StudyData</stp>
        <stp>S.TEAM</stp>
        <stp>PCB</stp>
        <stp>BaseType=Index,Index=1</stp>
        <stp>Close</stp>
        <stp>M</stp>
        <stp/>
        <stp>all</stp>
        <stp/>
        <stp/>
        <stp/>
        <stp>T</stp>
        <tr r="F17" s="15"/>
      </tp>
      <tp>
        <v>0.302146832759074</v>
        <stp/>
        <stp>StudyData</stp>
        <stp>S.EPAM</stp>
        <stp>PCB</stp>
        <stp>BaseType=Index,Index=1</stp>
        <stp>Close</stp>
        <stp>M</stp>
        <stp/>
        <stp>all</stp>
        <stp/>
        <stp/>
        <stp/>
        <stp>T</stp>
        <tr r="F166" s="13"/>
      </tp>
      <tp>
        <v>-0.50455085081122963</v>
        <stp/>
        <stp>StudyData</stp>
        <stp>S.AKAM</stp>
        <stp>PCB</stp>
        <stp>BaseType=Index,Index=1</stp>
        <stp>Close</stp>
        <stp>M</stp>
        <stp/>
        <stp>all</stp>
        <stp/>
        <stp/>
        <stp/>
        <stp>T</stp>
        <tr r="F21" s="13"/>
      </tp>
      <tp>
        <v>-10.858479099508529</v>
        <stp/>
        <stp>StudyData</stp>
        <stp>S.ASML</stp>
        <stp>PCB</stp>
        <stp>BaseType=Index,Index=1</stp>
        <stp>Close</stp>
        <stp>A</stp>
        <stp/>
        <stp>all</stp>
        <stp/>
        <stp/>
        <stp/>
        <stp>T</stp>
        <tr r="E15" s="15"/>
      </tp>
      <tp>
        <v>-1.690852834793217</v>
        <stp/>
        <stp>StudyData</stp>
        <stp>S.SBAC</stp>
        <stp>PCB</stp>
        <stp>BaseType=Index,Index=1</stp>
        <stp>Close</stp>
        <stp>M</stp>
        <stp/>
        <stp>all</stp>
        <stp/>
        <stp/>
        <stp/>
        <stp>T</stp>
        <tr r="F409" s="13"/>
      </tp>
      <tp>
        <v>0.47280969034717396</v>
        <stp/>
        <stp>StudyData</stp>
        <stp>S.KLAC</stp>
        <stp>PCB</stp>
        <stp>BaseType=Index,Index=1</stp>
        <stp>Close</stp>
        <stp>M</stp>
        <stp/>
        <stp>all</stp>
        <stp/>
        <stp/>
        <stp/>
        <stp>T</stp>
        <tr r="F57" s="15"/>
        <tr r="F272" s="13"/>
      </tp>
      <tp>
        <v>15.056390977443606</v>
        <stp/>
        <stp>StudyData</stp>
        <stp>S.TRMB</stp>
        <stp>PCB</stp>
        <stp>BaseType=Index,Index=1</stp>
        <stp>Close</stp>
        <stp>A</stp>
        <stp/>
        <stp>all</stp>
        <stp/>
        <stp/>
        <stp/>
        <stp>T</stp>
        <tr r="E449" s="13"/>
      </tp>
      <tp>
        <v>-5.4121220488747781</v>
        <stp/>
        <stp>StudyData</stp>
        <stp>S.MDLZ</stp>
        <stp>PCB</stp>
        <stp>BaseType=Index,Index=1</stp>
        <stp>Close</stp>
        <stp>A</stp>
        <stp/>
        <stp>all</stp>
        <stp/>
        <stp/>
        <stp/>
        <stp>T</stp>
        <tr r="E69" s="15"/>
        <tr r="E305" s="13"/>
      </tp>
      <tp>
        <v>20.683521387672602</v>
        <stp/>
        <stp>StudyData</stp>
        <stp>S.ORLY</stp>
        <stp>PCB</stp>
        <stp>BaseType=Index,Index=1</stp>
        <stp>Close</stp>
        <stp>A</stp>
        <stp/>
        <stp>all</stp>
        <stp/>
        <stp/>
        <stp/>
        <stp>T</stp>
        <tr r="E359" s="13"/>
        <tr r="E77" s="15"/>
      </tp>
      <tp>
        <v>55.294939204732181</v>
        <stp/>
        <stp>StudyData</stp>
        <stp>S.NFLX</stp>
        <stp>PCB</stp>
        <stp>BaseType=Index,Index=1</stp>
        <stp>Close</stp>
        <stp>A</stp>
        <stp/>
        <stp>all</stp>
        <stp/>
        <stp/>
        <stp/>
        <stp>T</stp>
        <tr r="E72" s="15"/>
        <tr r="E338" s="13"/>
      </tp>
      <tp>
        <v>15.227431770468854</v>
        <stp/>
        <stp>StudyData</stp>
        <stp>S.HOLX</stp>
        <stp>PCB</stp>
        <stp>BaseType=Index,Index=1</stp>
        <stp>Close</stp>
        <stp>A</stp>
        <stp/>
        <stp>all</stp>
        <stp/>
        <stp/>
        <stp/>
        <stp>T</stp>
        <tr r="E228" s="13"/>
      </tp>
      <tp>
        <v>18.957511028558159</v>
        <stp/>
        <stp>StudyData</stp>
        <stp>S.FSLR</stp>
        <stp>PCB</stp>
        <stp>BaseType=Index,Index=1</stp>
        <stp>Close</stp>
        <stp>A</stp>
        <stp/>
        <stp>all</stp>
        <stp/>
        <stp/>
        <stp/>
        <stp>T</stp>
        <tr r="E197" s="13"/>
      </tp>
      <tp>
        <v>72.460000000000008</v>
        <stp/>
        <stp>StudyData</stp>
        <stp>S.SOLV</stp>
        <stp>PCB</stp>
        <stp>BaseType=Index,Index=1</stp>
        <stp>Close</stp>
        <stp>A</stp>
        <stp/>
        <stp>all</stp>
        <stp/>
        <stp/>
        <stp/>
        <stp>T</stp>
        <tr r="E419" s="13"/>
      </tp>
      <tp>
        <v>-37.184376772477464</v>
        <stp/>
        <stp>StudyData</stp>
        <stp>S.LULU</stp>
        <stp>PCB</stp>
        <stp>BaseType=Index,Index=1</stp>
        <stp>Close</stp>
        <stp>A</stp>
        <stp/>
        <stp>all</stp>
        <stp/>
        <stp/>
        <stp/>
        <stp>T</stp>
        <tr r="E291" s="13"/>
        <tr r="E60" s="15"/>
      </tp>
      <tp>
        <v>30.71444469174272</v>
        <stp/>
        <stp>StudyData</stp>
        <stp>S.CTLT</stp>
        <stp>PCB</stp>
        <stp>BaseType=Index,Index=1</stp>
        <stp>Close</stp>
        <stp>A</stp>
        <stp/>
        <stp>all</stp>
        <stp/>
        <stp/>
        <stp/>
        <stp>T</stp>
        <tr r="E121" s="13"/>
      </tp>
      <tp>
        <v>30.757091769856331</v>
        <stp/>
        <stp>StudyData</stp>
        <stp>S.MELI</stp>
        <stp>PCB</stp>
        <stp>BaseType=Index,Index=1</stp>
        <stp>Close</stp>
        <stp>A</stp>
        <stp/>
        <stp>all</stp>
        <stp/>
        <stp/>
        <stp/>
        <stp>T</stp>
        <tr r="E63" s="15"/>
      </tp>
      <tp>
        <v>24.151696606786427</v>
        <stp/>
        <stp>StudyData</stp>
        <stp>S.NCLH</stp>
        <stp>PCB</stp>
        <stp>BaseType=Index,Index=1</stp>
        <stp>Close</stp>
        <stp>A</stp>
        <stp/>
        <stp>all</stp>
        <stp/>
        <stp/>
        <stp/>
        <stp>T</stp>
        <tr r="E333" s="13"/>
      </tp>
      <tp t="s">
        <v/>
        <stp/>
        <stp>StudyData</stp>
        <stp>S.AMZN</stp>
        <stp>PCB</stp>
        <stp>BaseType=Index,Index=1</stp>
        <stp>Close</stp>
        <stp>W</stp>
        <stp/>
        <stp>all</stp>
        <stp/>
        <stp/>
        <stp/>
        <stp>T</stp>
        <tr r="G34" s="13"/>
        <tr r="G7" s="15"/>
      </tp>
      <tp>
        <v>47.798602639458807</v>
        <stp/>
        <stp>StudyData</stp>
        <stp>S.WELL</stp>
        <stp>PCB</stp>
        <stp>BaseType=Index,Index=1</stp>
        <stp>Close</stp>
        <stp>A</stp>
        <stp/>
        <stp>all</stp>
        <stp/>
        <stp/>
        <stp/>
        <stp>T</stp>
        <tr r="E488" s="13"/>
      </tp>
      <tp>
        <v>71.071895424836612</v>
        <stp/>
        <stp>StudyData</stp>
        <stp>S.DELL</stp>
        <stp>PCB</stp>
        <stp>BaseType=Index,Index=1</stp>
        <stp>Close</stp>
        <stp>A</stp>
        <stp/>
        <stp>all</stp>
        <stp/>
        <stp/>
        <stp/>
        <stp>T</stp>
        <tr r="E134" s="13"/>
      </tp>
      <tp>
        <v>2.5904033379693927</v>
        <stp/>
        <stp>StudyData</stp>
        <stp>S.BALL</stp>
        <stp>PCB</stp>
        <stp>BaseType=Index,Index=1</stp>
        <stp>Close</stp>
        <stp>A</stp>
        <stp/>
        <stp>all</stp>
        <stp/>
        <stp/>
        <stp/>
        <stp>T</stp>
        <tr r="E54" s="13"/>
      </tp>
      <tp>
        <v>0.20122343850611718</v>
        <stp/>
        <stp>StudyData</stp>
        <stp>S.TSLA</stp>
        <stp>PCB</stp>
        <stp>BaseType=Index,Index=1</stp>
        <stp>Close</stp>
        <stp>A</stp>
        <stp/>
        <stp>all</stp>
        <stp/>
        <stp/>
        <stp/>
        <stp>T</stp>
        <tr r="E453" s="13"/>
        <tr r="E92" s="15"/>
      </tp>
      <tp>
        <v>10.37177362064884</v>
        <stp/>
        <stp>StudyData</stp>
        <stp>S.ALLE</stp>
        <stp>PCB</stp>
        <stp>BaseType=Index,Index=1</stp>
        <stp>Close</stp>
        <stp>A</stp>
        <stp/>
        <stp>all</stp>
        <stp/>
        <stp/>
        <stp/>
        <stp>T</stp>
        <tr r="E25" s="13"/>
        <tr r="E74" s="16"/>
      </tp>
      <tp>
        <v>13.166807790008464</v>
        <stp/>
        <stp>StudyData</stp>
        <stp>S.STLD</stp>
        <stp>PCB</stp>
        <stp>BaseType=Index,Index=1</stp>
        <stp>Close</stp>
        <stp>A</stp>
        <stp/>
        <stp>all</stp>
        <stp/>
        <stp/>
        <stp/>
        <stp>T</stp>
        <tr r="E424" s="13"/>
      </tp>
      <tp>
        <v>10.492531786199235</v>
        <stp/>
        <stp>StudyData</stp>
        <stp>S.GILD</stp>
        <stp>PCB</stp>
        <stp>BaseType=Index,Index=1</stp>
        <stp>Close</stp>
        <stp>A</stp>
        <stp/>
        <stp>all</stp>
        <stp/>
        <stp/>
        <stp/>
        <stp>T</stp>
        <tr r="E48" s="15"/>
        <tr r="E206" s="13"/>
      </tp>
      <tp>
        <v>26.269252709640618</v>
        <stp/>
        <stp>StudyData</stp>
        <stp>S.SO</stp>
        <stp>PCB</stp>
        <stp>BaseType=Index,Index=1</stp>
        <stp>Close</stp>
        <stp>A</stp>
        <stp/>
        <stp>all</stp>
        <stp/>
        <stp/>
        <stp/>
        <stp>T</stp>
        <tr r="E418" s="13"/>
      </tp>
      <tp t="s">
        <v/>
        <stp/>
        <stp>StudyData</stp>
        <stp>S.EL</stp>
        <stp>PCB</stp>
        <stp>BaseType=Index,Index=1</stp>
        <stp>Close</stp>
        <stp>W</stp>
        <stp/>
        <stp>all</stp>
        <stp/>
        <stp/>
        <stp/>
        <stp>T</stp>
        <tr r="G160" s="13"/>
      </tp>
      <tp t="s">
        <v/>
        <stp/>
        <stp>StudyData</stp>
        <stp>S.EA</stp>
        <stp>PCB</stp>
        <stp>BaseType=Index,Index=1</stp>
        <stp>Close</stp>
        <stp>W</stp>
        <stp/>
        <stp>all</stp>
        <stp/>
        <stp/>
        <stp/>
        <stp>T</stp>
        <tr r="G153" s="13"/>
        <tr r="G43" s="15"/>
      </tp>
      <tp t="s">
        <v/>
        <stp/>
        <stp>StudyData</stp>
        <stp>S.EG</stp>
        <stp>PCB</stp>
        <stp>BaseType=Index,Index=1</stp>
        <stp>Close</stp>
        <stp>W</stp>
        <stp/>
        <stp>all</stp>
        <stp/>
        <stp/>
        <stp/>
        <stp>T</stp>
        <tr r="G158" s="13"/>
      </tp>
      <tp t="s">
        <v/>
        <stp/>
        <stp>StudyData</stp>
        <stp>S.ED</stp>
        <stp>PCB</stp>
        <stp>BaseType=Index,Index=1</stp>
        <stp>Close</stp>
        <stp>W</stp>
        <stp/>
        <stp>all</stp>
        <stp/>
        <stp/>
        <stp/>
        <stp>T</stp>
        <tr r="G156" s="13"/>
      </tp>
      <tp t="s">
        <v/>
        <stp/>
        <stp>StudyData</stp>
        <stp>S.ES</stp>
        <stp>PCB</stp>
        <stp>BaseType=Index,Index=1</stp>
        <stp>Close</stp>
        <stp>W</stp>
        <stp/>
        <stp>all</stp>
        <stp/>
        <stp/>
        <stp/>
        <stp>T</stp>
        <tr r="G171" s="13"/>
      </tp>
      <tp t="s">
        <v/>
        <stp/>
        <stp>StudyData</stp>
        <stp>S.EW</stp>
        <stp>PCB</stp>
        <stp>BaseType=Index,Index=1</stp>
        <stp>Close</stp>
        <stp>W</stp>
        <stp/>
        <stp>all</stp>
        <stp/>
        <stp/>
        <stp/>
        <stp>T</stp>
        <tr r="G176" s="13"/>
      </tp>
      <tp>
        <v>51.46</v>
        <stp/>
        <stp>StudyData</stp>
        <stp>S.SW</stp>
        <stp>PCB</stp>
        <stp>BaseType=Index,Index=1</stp>
        <stp>Close</stp>
        <stp>A</stp>
        <stp/>
        <stp>all</stp>
        <stp/>
        <stp/>
        <stp/>
        <stp>T</stp>
        <tr r="E428" s="13"/>
      </tp>
      <tp>
        <v>37.073509015256569</v>
        <stp/>
        <stp>StudyData</stp>
        <stp>S.RL</stp>
        <stp>PCB</stp>
        <stp>BaseType=Index,Index=1</stp>
        <stp>Close</stp>
        <stp>A</stp>
        <stp/>
        <stp>all</stp>
        <stp/>
        <stp/>
        <stp/>
        <stp>T</stp>
        <tr r="E400" s="13"/>
      </tp>
      <tp>
        <v>21.568627450980394</v>
        <stp/>
        <stp>StudyData</stp>
        <stp>S.RF</stp>
        <stp>PCB</stp>
        <stp>BaseType=Index,Index=1</stp>
        <stp>Close</stp>
        <stp>A</stp>
        <stp/>
        <stp>all</stp>
        <stp/>
        <stp/>
        <stp/>
        <stp>T</stp>
        <tr r="E398" s="13"/>
      </tp>
      <tp t="s">
        <v/>
        <stp/>
        <stp>StudyData</stp>
        <stp>S.DG</stp>
        <stp>PCB</stp>
        <stp>BaseType=Index,Index=1</stp>
        <stp>Close</stp>
        <stp>W</stp>
        <stp/>
        <stp>all</stp>
        <stp/>
        <stp/>
        <stp/>
        <stp>T</stp>
        <tr r="G136" s="13"/>
      </tp>
      <tp t="s">
        <v/>
        <stp/>
        <stp>StudyData</stp>
        <stp>S.DD</stp>
        <stp>PCB</stp>
        <stp>BaseType=Index,Index=1</stp>
        <stp>Close</stp>
        <stp>W</stp>
        <stp/>
        <stp>all</stp>
        <stp/>
        <stp/>
        <stp/>
        <stp>T</stp>
        <tr r="G131" s="13"/>
      </tp>
      <tp t="s">
        <v/>
        <stp/>
        <stp>StudyData</stp>
        <stp>S.DE</stp>
        <stp>PCB</stp>
        <stp>BaseType=Index,Index=1</stp>
        <stp>Close</stp>
        <stp>W</stp>
        <stp/>
        <stp>all</stp>
        <stp/>
        <stp/>
        <stp/>
        <stp>T</stp>
        <tr r="G132" s="13"/>
      </tp>
      <tp t="s">
        <v/>
        <stp/>
        <stp>StudyData</stp>
        <stp>S.GL</stp>
        <stp>PCB</stp>
        <stp>BaseType=Index,Index=1</stp>
        <stp>Close</stp>
        <stp>W</stp>
        <stp/>
        <stp>all</stp>
        <stp/>
        <stp/>
        <stp/>
        <stp>T</stp>
        <tr r="G208" s="13"/>
      </tp>
      <tp t="s">
        <v/>
        <stp/>
        <stp>StudyData</stp>
        <stp>S.GM</stp>
        <stp>PCB</stp>
        <stp>BaseType=Index,Index=1</stp>
        <stp>Close</stp>
        <stp>W</stp>
        <stp/>
        <stp>all</stp>
        <stp/>
        <stp/>
        <stp/>
        <stp>T</stp>
        <tr r="G210" s="13"/>
      </tp>
      <tp t="s">
        <v/>
        <stp/>
        <stp>StudyData</stp>
        <stp>S.GD</stp>
        <stp>PCB</stp>
        <stp>BaseType=Index,Index=1</stp>
        <stp>Close</stp>
        <stp>W</stp>
        <stp/>
        <stp>all</stp>
        <stp/>
        <stp/>
        <stp/>
        <stp>T</stp>
        <tr r="G200" s="13"/>
      </tp>
      <tp t="s">
        <v/>
        <stp/>
        <stp>StudyData</stp>
        <stp>S.GE</stp>
        <stp>PCB</stp>
        <stp>BaseType=Index,Index=1</stp>
        <stp>Close</stp>
        <stp>W</stp>
        <stp/>
        <stp>all</stp>
        <stp/>
        <stp/>
        <stp/>
        <stp>T</stp>
        <tr r="G202" s="13"/>
      </tp>
      <tp t="s">
        <v/>
        <stp/>
        <stp>StudyData</stp>
        <stp>S.GS</stp>
        <stp>PCB</stp>
        <stp>BaseType=Index,Index=1</stp>
        <stp>Close</stp>
        <stp>W</stp>
        <stp/>
        <stp>all</stp>
        <stp/>
        <stp/>
        <stp/>
        <stp>T</stp>
        <tr r="G217" s="13"/>
      </tp>
      <tp>
        <v>37.840243108313437</v>
        <stp/>
        <stp>StudyData</stp>
        <stp>S.PH</stp>
        <stp>PCB</stp>
        <stp>BaseType=Index,Index=1</stp>
        <stp>Close</stp>
        <stp>A</stp>
        <stp/>
        <stp>all</stp>
        <stp/>
        <stp/>
        <stp/>
        <stp>T</stp>
        <tr r="E17" s="16"/>
        <tr r="E374" s="13"/>
      </tp>
      <tp t="s">
        <v/>
        <stp/>
        <stp>StudyData</stp>
        <stp>S.FI</stp>
        <stp>PCB</stp>
        <stp>BaseType=Index,Index=1</stp>
        <stp>Close</stp>
        <stp>W</stp>
        <stp/>
        <stp>all</stp>
        <stp/>
        <stp/>
        <stp/>
        <stp>T</stp>
        <tr r="G189" s="13"/>
      </tp>
      <tp>
        <v>38.87117346938777</v>
        <stp/>
        <stp>StudyData</stp>
        <stp>S.PM</stp>
        <stp>PCB</stp>
        <stp>BaseType=Index,Index=1</stp>
        <stp>Close</stp>
        <stp>A</stp>
        <stp/>
        <stp>all</stp>
        <stp/>
        <stp/>
        <stp/>
        <stp>T</stp>
        <tr r="E379" s="13"/>
      </tp>
      <tp>
        <v>12.665483826941452</v>
        <stp/>
        <stp>StudyData</stp>
        <stp>S.PG</stp>
        <stp>PCB</stp>
        <stp>BaseType=Index,Index=1</stp>
        <stp>Close</stp>
        <stp>A</stp>
        <stp/>
        <stp>all</stp>
        <stp/>
        <stp/>
        <stp/>
        <stp>T</stp>
        <tr r="E372" s="13"/>
      </tp>
      <tp t="s">
        <v/>
        <stp/>
        <stp>StudyData</stp>
        <stp>S.FE</stp>
        <stp>PCB</stp>
        <stp>BaseType=Index,Index=1</stp>
        <stp>Close</stp>
        <stp>W</stp>
        <stp/>
        <stp>all</stp>
        <stp/>
        <stp/>
        <stp/>
        <stp>T</stp>
        <tr r="G187" s="13"/>
      </tp>
      <tp>
        <v>19.480737018425469</v>
        <stp/>
        <stp>StudyData</stp>
        <stp>S.WM</stp>
        <stp>PCB</stp>
        <stp>BaseType=Index,Index=1</stp>
        <stp>Close</stp>
        <stp>A</stp>
        <stp/>
        <stp>all</stp>
        <stp/>
        <stp/>
        <stp/>
        <stp>T</stp>
        <tr r="E490" s="13"/>
        <tr r="E18" s="16"/>
      </tp>
      <tp>
        <v>-10.324992809893596</v>
        <stp/>
        <stp>StudyData</stp>
        <stp>S.WY</stp>
        <stp>PCB</stp>
        <stp>BaseType=Index,Index=1</stp>
        <stp>Close</stp>
        <stp>A</stp>
        <stp/>
        <stp>all</stp>
        <stp/>
        <stp/>
        <stp/>
        <stp>T</stp>
        <tr r="E496" s="13"/>
      </tp>
      <tp>
        <v>9.7082228116710763</v>
        <stp/>
        <stp>StudyData</stp>
        <stp>S.VZ</stp>
        <stp>PCB</stp>
        <stp>BaseType=Index,Index=1</stp>
        <stp>Close</stp>
        <stp>A</stp>
        <stp/>
        <stp>all</stp>
        <stp/>
        <stp/>
        <stp/>
        <stp>T</stp>
        <tr r="E481" s="13"/>
      </tp>
      <tp>
        <v>0.99563028928591812</v>
        <stp/>
        <stp>StudyData</stp>
        <stp>S.ZS</stp>
        <stp>PCB</stp>
        <stp>BaseType=Index,Index=1</stp>
        <stp>Close</stp>
        <stp>M</stp>
        <stp/>
        <stp>all</stp>
        <stp/>
        <stp/>
        <stp/>
        <stp>T</stp>
        <tr r="F102" s="15"/>
      </tp>
      <tp t="s">
        <v/>
        <stp/>
        <stp>StudyData</stp>
        <stp>S.CI</stp>
        <stp>PCB</stp>
        <stp>BaseType=Index,Index=1</stp>
        <stp>Close</stp>
        <stp>W</stp>
        <stp/>
        <stp>all</stp>
        <stp/>
        <stp/>
        <stp/>
        <stp>T</stp>
        <tr r="G94" s="13"/>
      </tp>
      <tp t="s">
        <v/>
        <stp/>
        <stp>StudyData</stp>
        <stp>S.CL</stp>
        <stp>PCB</stp>
        <stp>BaseType=Index,Index=1</stp>
        <stp>Close</stp>
        <stp>W</stp>
        <stp/>
        <stp>all</stp>
        <stp/>
        <stp/>
        <stp/>
        <stp>T</stp>
        <tr r="G96" s="13"/>
      </tp>
      <tp t="s">
        <v/>
        <stp/>
        <stp>StudyData</stp>
        <stp>S.CB</stp>
        <stp>PCB</stp>
        <stp>BaseType=Index,Index=1</stp>
        <stp>Close</stp>
        <stp>W</stp>
        <stp/>
        <stp>all</stp>
        <stp/>
        <stp/>
        <stp/>
        <stp>T</stp>
        <tr r="G80" s="13"/>
      </tp>
      <tp t="s">
        <v/>
        <stp/>
        <stp>StudyData</stp>
        <stp>S.CF</stp>
        <stp>PCB</stp>
        <stp>BaseType=Index,Index=1</stp>
        <stp>Close</stp>
        <stp>W</stp>
        <stp/>
        <stp>all</stp>
        <stp/>
        <stp/>
        <stp/>
        <stp>T</stp>
        <tr r="G89" s="13"/>
      </tp>
      <tp t="s">
        <v/>
        <stp/>
        <stp>StudyData</stp>
        <stp>S.CE</stp>
        <stp>PCB</stp>
        <stp>BaseType=Index,Index=1</stp>
        <stp>Close</stp>
        <stp>W</stp>
        <stp/>
        <stp>all</stp>
        <stp/>
        <stp/>
        <stp/>
        <stp>T</stp>
        <tr r="G87" s="13"/>
      </tp>
      <tp t="s">
        <v/>
        <stp/>
        <stp>StudyData</stp>
        <stp>S.BK</stp>
        <stp>PCB</stp>
        <stp>BaseType=Index,Index=1</stp>
        <stp>Close</stp>
        <stp>W</stp>
        <stp/>
        <stp>all</stp>
        <stp/>
        <stp/>
        <stp/>
        <stp>T</stp>
        <tr r="G62" s="13"/>
      </tp>
      <tp t="s">
        <v/>
        <stp/>
        <stp>StudyData</stp>
        <stp>S.BA</stp>
        <stp>PCB</stp>
        <stp>BaseType=Index,Index=1</stp>
        <stp>Close</stp>
        <stp>W</stp>
        <stp/>
        <stp>all</stp>
        <stp/>
        <stp/>
        <stp/>
        <stp>T</stp>
        <tr r="G52" s="13"/>
      </tp>
      <tp t="s">
        <v/>
        <stp/>
        <stp>StudyData</stp>
        <stp>S.BG</stp>
        <stp>PCB</stp>
        <stp>BaseType=Index,Index=1</stp>
        <stp>Close</stp>
        <stp>W</stp>
        <stp/>
        <stp>all</stp>
        <stp/>
        <stp/>
        <stp/>
        <stp>T</stp>
        <tr r="G60" s="13"/>
      </tp>
      <tp t="s">
        <v/>
        <stp/>
        <stp>StudyData</stp>
        <stp>S.BX</stp>
        <stp>PCB</stp>
        <stp>BaseType=Index,Index=1</stp>
        <stp>Close</stp>
        <stp>W</stp>
        <stp/>
        <stp>all</stp>
        <stp/>
        <stp/>
        <stp/>
        <stp>T</stp>
        <tr r="G73" s="13"/>
      </tp>
      <tp t="s">
        <v/>
        <stp/>
        <stp>StudyData</stp>
        <stp>S.BR</stp>
        <stp>PCB</stp>
        <stp>BaseType=Index,Index=1</stp>
        <stp>Close</stp>
        <stp>W</stp>
        <stp/>
        <stp>all</stp>
        <stp/>
        <stp/>
        <stp/>
        <stp>T</stp>
        <tr r="G68" s="13"/>
      </tp>
      <tp>
        <v>54.223042230422315</v>
        <stp/>
        <stp>StudyData</stp>
        <stp>S.TT</stp>
        <stp>PCB</stp>
        <stp>BaseType=Index,Index=1</stp>
        <stp>Close</stp>
        <stp>A</stp>
        <stp/>
        <stp>all</stp>
        <stp/>
        <stp/>
        <stp/>
        <stp>T</stp>
        <tr r="E455" s="13"/>
        <tr r="E15" s="16"/>
      </tp>
      <tp t="s">
        <v/>
        <stp/>
        <stp>StudyData</stp>
        <stp>S.MO</stp>
        <stp>PCB</stp>
        <stp>BaseType=Index,Index=1</stp>
        <stp>Close</stp>
        <stp>W</stp>
        <stp/>
        <stp>all</stp>
        <stp/>
        <stp/>
        <stp/>
        <stp>T</stp>
        <tr r="G317" s="13"/>
      </tp>
      <tp>
        <v>-0.86170952050034066</v>
        <stp/>
        <stp>StudyData</stp>
        <stp>S.WM</stp>
        <stp>PCB</stp>
        <stp>BaseType=Index,Index=1</stp>
        <stp>Close</stp>
        <stp>M</stp>
        <stp/>
        <stp>all</stp>
        <stp/>
        <stp/>
        <stp/>
        <stp>T</stp>
        <tr r="F490" s="13"/>
      </tp>
      <tp t="s">
        <v/>
        <stp/>
        <stp>StudyData</stp>
        <stp>S.MA</stp>
        <stp>PCB</stp>
        <stp>BaseType=Index,Index=1</stp>
        <stp>Close</stp>
        <stp>W</stp>
        <stp/>
        <stp>all</stp>
        <stp/>
        <stp/>
        <stp/>
        <stp>T</stp>
        <tr r="G297" s="13"/>
      </tp>
      <tp>
        <v>6.4184852374838175E-2</v>
        <stp/>
        <stp>StudyData</stp>
        <stp>S.WY</stp>
        <stp>PCB</stp>
        <stp>BaseType=Index,Index=1</stp>
        <stp>Close</stp>
        <stp>M</stp>
        <stp/>
        <stp>all</stp>
        <stp/>
        <stp/>
        <stp/>
        <stp>T</stp>
        <tr r="F496" s="13"/>
      </tp>
      <tp t="s">
        <v/>
        <stp/>
        <stp>StudyData</stp>
        <stp>S.MS</stp>
        <stp>PCB</stp>
        <stp>BaseType=Index,Index=1</stp>
        <stp>Close</stp>
        <stp>W</stp>
        <stp/>
        <stp>all</stp>
        <stp/>
        <stp/>
        <stp/>
        <stp>T</stp>
        <tr r="G325" s="13"/>
      </tp>
      <tp t="s">
        <v/>
        <stp/>
        <stp>StudyData</stp>
        <stp>S.MU</stp>
        <stp>PCB</stp>
        <stp>BaseType=Index,Index=1</stp>
        <stp>Close</stp>
        <stp>W</stp>
        <stp/>
        <stp>all</stp>
        <stp/>
        <stp/>
        <stp/>
        <stp>T</stp>
        <tr r="G66" s="15"/>
        <tr r="G332" s="13"/>
      </tp>
      <tp t="s">
        <v/>
        <stp/>
        <stp>StudyData</stp>
        <stp>S.LH</stp>
        <stp>PCB</stp>
        <stp>BaseType=Index,Index=1</stp>
        <stp>Close</stp>
        <stp>W</stp>
        <stp/>
        <stp>all</stp>
        <stp/>
        <stp/>
        <stp/>
        <stp>T</stp>
        <tr r="G282" s="13"/>
      </tp>
      <tp>
        <v>-1.8276762402088844</v>
        <stp/>
        <stp>StudyData</stp>
        <stp>S.VZ</stp>
        <stp>PCB</stp>
        <stp>BaseType=Index,Index=1</stp>
        <stp>Close</stp>
        <stp>M</stp>
        <stp/>
        <stp>all</stp>
        <stp/>
        <stp/>
        <stp/>
        <stp>T</stp>
        <tr r="F481" s="13"/>
      </tp>
      <tp>
        <v>-17.58891496660047</v>
        <stp/>
        <stp>StudyData</stp>
        <stp>S.ZS</stp>
        <stp>PCB</stp>
        <stp>BaseType=Index,Index=1</stp>
        <stp>Close</stp>
        <stp>A</stp>
        <stp/>
        <stp>all</stp>
        <stp/>
        <stp/>
        <stp/>
        <stp>T</stp>
        <tr r="E102" s="15"/>
      </tp>
      <tp t="s">
        <v/>
        <stp/>
        <stp>StudyData</stp>
        <stp>S.LW</stp>
        <stp>PCB</stp>
        <stp>BaseType=Index,Index=1</stp>
        <stp>Close</stp>
        <stp>W</stp>
        <stp/>
        <stp>all</stp>
        <stp/>
        <stp/>
        <stp/>
        <stp>T</stp>
        <tr r="G294" s="13"/>
      </tp>
      <tp t="s">
        <v/>
        <stp/>
        <stp>StudyData</stp>
        <stp>S.ON</stp>
        <stp>PCB</stp>
        <stp>BaseType=Index,Index=1</stp>
        <stp>Close</stp>
        <stp>W</stp>
        <stp/>
        <stp>all</stp>
        <stp/>
        <stp/>
        <stp/>
        <stp>T</stp>
        <tr r="G357" s="13"/>
        <tr r="G76" s="15"/>
      </tp>
      <tp t="s">
        <v/>
        <stp/>
        <stp>StudyData</stp>
        <stp>S.NI</stp>
        <stp>PCB</stp>
        <stp>BaseType=Index,Index=1</stp>
        <stp>Close</stp>
        <stp>W</stp>
        <stp/>
        <stp>all</stp>
        <stp/>
        <stp/>
        <stp/>
        <stp>T</stp>
        <tr r="G339" s="13"/>
      </tp>
      <tp>
        <v>1.6182191484763369</v>
        <stp/>
        <stp>StudyData</stp>
        <stp>S.TT</stp>
        <stp>PCB</stp>
        <stp>BaseType=Index,Index=1</stp>
        <stp>Close</stp>
        <stp>M</stp>
        <stp/>
        <stp>all</stp>
        <stp/>
        <stp/>
        <stp/>
        <stp>T</stp>
        <tr r="F455" s="13"/>
      </tp>
      <tp>
        <v>-2.7353619685817803</v>
        <stp/>
        <stp>StudyData</stp>
        <stp>S.SO</stp>
        <stp>PCB</stp>
        <stp>BaseType=Index,Index=1</stp>
        <stp>Close</stp>
        <stp>M</stp>
        <stp/>
        <stp>all</stp>
        <stp/>
        <stp/>
        <stp/>
        <stp>T</stp>
        <tr r="F418" s="13"/>
      </tp>
      <tp t="s">
        <v/>
        <stp/>
        <stp>StudyData</stp>
        <stp>S.IR</stp>
        <stp>PCB</stp>
        <stp>BaseType=Index,Index=1</stp>
        <stp>Close</stp>
        <stp>W</stp>
        <stp/>
        <stp>all</stp>
        <stp/>
        <stp/>
        <stp/>
        <stp>T</stp>
        <tr r="G251" s="13"/>
      </tp>
      <tp t="s">
        <v/>
        <stp/>
        <stp>StudyData</stp>
        <stp>S.IP</stp>
        <stp>PCB</stp>
        <stp>BaseType=Index,Index=1</stp>
        <stp>Close</stp>
        <stp>W</stp>
        <stp/>
        <stp>all</stp>
        <stp/>
        <stp/>
        <stp/>
        <stp>T</stp>
        <tr r="G248" s="13"/>
      </tp>
      <tp>
        <v>-7.7669902912619701E-2</v>
        <stp/>
        <stp>StudyData</stp>
        <stp>S.SW</stp>
        <stp>PCB</stp>
        <stp>BaseType=Index,Index=1</stp>
        <stp>Close</stp>
        <stp>M</stp>
        <stp/>
        <stp>all</stp>
        <stp/>
        <stp/>
        <stp/>
        <stp>T</stp>
        <tr r="F428" s="13"/>
      </tp>
      <tp t="s">
        <v/>
        <stp/>
        <stp>StudyData</stp>
        <stp>S.IT</stp>
        <stp>PCB</stp>
        <stp>BaseType=Index,Index=1</stp>
        <stp>Close</stp>
        <stp>W</stp>
        <stp/>
        <stp>all</stp>
        <stp/>
        <stp/>
        <stp/>
        <stp>T</stp>
        <tr r="G254" s="13"/>
      </tp>
      <tp>
        <v>-0.13641186277977579</v>
        <stp/>
        <stp>StudyData</stp>
        <stp>S.RL</stp>
        <stp>PCB</stp>
        <stp>BaseType=Index,Index=1</stp>
        <stp>Close</stp>
        <stp>M</stp>
        <stp/>
        <stp>all</stp>
        <stp/>
        <stp/>
        <stp/>
        <stp>T</stp>
        <tr r="F400" s="13"/>
      </tp>
      <tp>
        <v>-1.2987012987013082</v>
        <stp/>
        <stp>StudyData</stp>
        <stp>S.RF</stp>
        <stp>PCB</stp>
        <stp>BaseType=Index,Index=1</stp>
        <stp>Close</stp>
        <stp>M</stp>
        <stp/>
        <stp>all</stp>
        <stp/>
        <stp/>
        <stp/>
        <stp>T</stp>
        <tr r="F398" s="13"/>
      </tp>
      <tp t="s">
        <v/>
        <stp/>
        <stp>StudyData</stp>
        <stp>S.HD</stp>
        <stp>PCB</stp>
        <stp>BaseType=Index,Index=1</stp>
        <stp>Close</stp>
        <stp>W</stp>
        <stp/>
        <stp>all</stp>
        <stp/>
        <stp/>
        <stp/>
        <stp>T</stp>
        <tr r="G223" s="13"/>
      </tp>
      <tp t="s">
        <v/>
        <stp/>
        <stp>StudyData</stp>
        <stp>S.KO</stp>
        <stp>PCB</stp>
        <stp>BaseType=Index,Index=1</stp>
        <stp>Close</stp>
        <stp>W</stp>
        <stp/>
        <stp>all</stp>
        <stp/>
        <stp/>
        <stp/>
        <stp>T</stp>
        <tr r="G276" s="13"/>
      </tp>
      <tp t="s">
        <v/>
        <stp/>
        <stp>StudyData</stp>
        <stp>S.KR</stp>
        <stp>PCB</stp>
        <stp>BaseType=Index,Index=1</stp>
        <stp>Close</stp>
        <stp>W</stp>
        <stp/>
        <stp>all</stp>
        <stp/>
        <stp/>
        <stp/>
        <stp>T</stp>
        <tr r="G277" s="13"/>
      </tp>
      <tp>
        <v>0.15140284195750037</v>
        <stp/>
        <stp>StudyData</stp>
        <stp>S.PH</stp>
        <stp>PCB</stp>
        <stp>BaseType=Index,Index=1</stp>
        <stp>Close</stp>
        <stp>M</stp>
        <stp/>
        <stp>all</stp>
        <stp/>
        <stp/>
        <stp/>
        <stp>T</stp>
        <tr r="F374" s="13"/>
      </tp>
      <tp>
        <v>-1.5448379804069203</v>
        <stp/>
        <stp>StudyData</stp>
        <stp>S.PM</stp>
        <stp>PCB</stp>
        <stp>BaseType=Index,Index=1</stp>
        <stp>Close</stp>
        <stp>M</stp>
        <stp/>
        <stp>all</stp>
        <stp/>
        <stp/>
        <stp/>
        <stp>T</stp>
        <tr r="F379" s="13"/>
      </tp>
      <tp>
        <v>-4.843201356097137E-2</v>
        <stp/>
        <stp>StudyData</stp>
        <stp>S.PG</stp>
        <stp>PCB</stp>
        <stp>BaseType=Index,Index=1</stp>
        <stp>Close</stp>
        <stp>M</stp>
        <stp/>
        <stp>all</stp>
        <stp/>
        <stp/>
        <stp/>
        <stp>T</stp>
        <tr r="F372" s="13"/>
      </tp>
      <tp>
        <v>5.6904324595091076</v>
        <stp/>
        <stp>StudyData</stp>
        <stp>S.CI</stp>
        <stp>PCB</stp>
        <stp>BaseType=Index,Index=1</stp>
        <stp>Close</stp>
        <stp>A</stp>
        <stp/>
        <stp>all</stp>
        <stp/>
        <stp/>
        <stp/>
        <stp>T</stp>
        <tr r="E94" s="13"/>
      </tp>
      <tp>
        <v>0.70932047098879281</v>
        <stp/>
        <stp>StudyData</stp>
        <stp>S.ON</stp>
        <stp>PCB</stp>
        <stp>BaseType=Index,Index=1</stp>
        <stp>Close</stp>
        <stp>M</stp>
        <stp/>
        <stp>all</stp>
        <stp/>
        <stp/>
        <stp/>
        <stp>T</stp>
        <tr r="F357" s="13"/>
        <tr r="F76" s="15"/>
      </tp>
      <tp>
        <v>17.086940158073002</v>
        <stp/>
        <stp>StudyData</stp>
        <stp>S.CL</stp>
        <stp>PCB</stp>
        <stp>BaseType=Index,Index=1</stp>
        <stp>Close</stp>
        <stp>A</stp>
        <stp/>
        <stp>all</stp>
        <stp/>
        <stp/>
        <stp/>
        <stp>T</stp>
        <tr r="E96" s="13"/>
      </tp>
      <tp>
        <v>22.747787610619483</v>
        <stp/>
        <stp>StudyData</stp>
        <stp>S.CB</stp>
        <stp>PCB</stp>
        <stp>BaseType=Index,Index=1</stp>
        <stp>Close</stp>
        <stp>A</stp>
        <stp/>
        <stp>all</stp>
        <stp/>
        <stp/>
        <stp/>
        <stp>T</stp>
        <tr r="E80" s="13"/>
      </tp>
      <tp>
        <v>5.7358490566037759</v>
        <stp/>
        <stp>StudyData</stp>
        <stp>S.CF</stp>
        <stp>PCB</stp>
        <stp>BaseType=Index,Index=1</stp>
        <stp>Close</stp>
        <stp>A</stp>
        <stp/>
        <stp>all</stp>
        <stp/>
        <stp/>
        <stp/>
        <stp>T</stp>
        <tr r="E89" s="13"/>
      </tp>
      <tp>
        <v>-19.66917680375877</v>
        <stp/>
        <stp>StudyData</stp>
        <stp>S.CE</stp>
        <stp>PCB</stp>
        <stp>BaseType=Index,Index=1</stp>
        <stp>Close</stp>
        <stp>A</stp>
        <stp/>
        <stp>all</stp>
        <stp/>
        <stp/>
        <stp/>
        <stp>T</stp>
        <tr r="E87" s="13"/>
      </tp>
      <tp>
        <v>44.68780019212295</v>
        <stp/>
        <stp>StudyData</stp>
        <stp>S.BK</stp>
        <stp>PCB</stp>
        <stp>BaseType=Index,Index=1</stp>
        <stp>Close</stp>
        <stp>A</stp>
        <stp/>
        <stp>all</stp>
        <stp/>
        <stp/>
        <stp/>
        <stp>T</stp>
        <tr r="E62" s="13"/>
      </tp>
      <tp>
        <v>-1.9055745164960229</v>
        <stp/>
        <stp>StudyData</stp>
        <stp>S.NI</stp>
        <stp>PCB</stp>
        <stp>BaseType=Index,Index=1</stp>
        <stp>Close</stp>
        <stp>M</stp>
        <stp/>
        <stp>all</stp>
        <stp/>
        <stp/>
        <stp/>
        <stp>T</stp>
        <tr r="F339" s="13"/>
      </tp>
      <tp>
        <v>-40.692856594797824</v>
        <stp/>
        <stp>StudyData</stp>
        <stp>S.BA</stp>
        <stp>PCB</stp>
        <stp>BaseType=Index,Index=1</stp>
        <stp>Close</stp>
        <stp>A</stp>
        <stp/>
        <stp>all</stp>
        <stp/>
        <stp/>
        <stp/>
        <stp>T</stp>
        <tr r="E52" s="13"/>
        <tr r="E14" s="16"/>
      </tp>
      <tp>
        <v>-18.157503714710248</v>
        <stp/>
        <stp>StudyData</stp>
        <stp>S.BG</stp>
        <stp>PCB</stp>
        <stp>BaseType=Index,Index=1</stp>
        <stp>Close</stp>
        <stp>A</stp>
        <stp/>
        <stp>all</stp>
        <stp/>
        <stp/>
        <stp/>
        <stp>T</stp>
        <tr r="E60" s="13"/>
      </tp>
      <tp>
        <v>28.429575313168339</v>
        <stp/>
        <stp>StudyData</stp>
        <stp>S.BX</stp>
        <stp>PCB</stp>
        <stp>BaseType=Index,Index=1</stp>
        <stp>Close</stp>
        <stp>A</stp>
        <stp/>
        <stp>all</stp>
        <stp/>
        <stp/>
        <stp/>
        <stp>T</stp>
        <tr r="E73" s="13"/>
      </tp>
      <tp>
        <v>2.1676792223572336</v>
        <stp/>
        <stp>StudyData</stp>
        <stp>S.BR</stp>
        <stp>PCB</stp>
        <stp>BaseType=Index,Index=1</stp>
        <stp>Close</stp>
        <stp>A</stp>
        <stp/>
        <stp>all</stp>
        <stp/>
        <stp/>
        <stp/>
        <stp>T</stp>
        <tr r="E68" s="13"/>
        <tr r="E58" s="16"/>
      </tp>
      <tp t="s">
        <v/>
        <stp/>
        <stp>StudyData</stp>
        <stp>S.TT</stp>
        <stp>PCB</stp>
        <stp>BaseType=Index,Index=1</stp>
        <stp>Close</stp>
        <stp>W</stp>
        <stp/>
        <stp>all</stp>
        <stp/>
        <stp/>
        <stp/>
        <stp>T</stp>
        <tr r="G455" s="13"/>
      </tp>
      <tp>
        <v>-1.083363936834367</v>
        <stp/>
        <stp>StudyData</stp>
        <stp>S.MO</stp>
        <stp>PCB</stp>
        <stp>BaseType=Index,Index=1</stp>
        <stp>Close</stp>
        <stp>M</stp>
        <stp/>
        <stp>all</stp>
        <stp/>
        <stp/>
        <stp/>
        <stp>T</stp>
        <tr r="F317" s="13"/>
      </tp>
      <tp t="s">
        <v/>
        <stp/>
        <stp>StudyData</stp>
        <stp>S.WM</stp>
        <stp>PCB</stp>
        <stp>BaseType=Index,Index=1</stp>
        <stp>Close</stp>
        <stp>W</stp>
        <stp/>
        <stp>all</stp>
        <stp/>
        <stp/>
        <stp/>
        <stp>T</stp>
        <tr r="G490" s="13"/>
      </tp>
      <tp>
        <v>1.6993935026721816</v>
        <stp/>
        <stp>StudyData</stp>
        <stp>S.MA</stp>
        <stp>PCB</stp>
        <stp>BaseType=Index,Index=1</stp>
        <stp>Close</stp>
        <stp>M</stp>
        <stp/>
        <stp>all</stp>
        <stp/>
        <stp/>
        <stp/>
        <stp>T</stp>
        <tr r="F297" s="13"/>
      </tp>
      <tp t="s">
        <v/>
        <stp/>
        <stp>StudyData</stp>
        <stp>S.WY</stp>
        <stp>PCB</stp>
        <stp>BaseType=Index,Index=1</stp>
        <stp>Close</stp>
        <stp>W</stp>
        <stp/>
        <stp>all</stp>
        <stp/>
        <stp/>
        <stp/>
        <stp>T</stp>
        <tr r="G496" s="13"/>
      </tp>
      <tp>
        <v>0.51612903225807183</v>
        <stp/>
        <stp>StudyData</stp>
        <stp>S.MS</stp>
        <stp>PCB</stp>
        <stp>BaseType=Index,Index=1</stp>
        <stp>Close</stp>
        <stp>M</stp>
        <stp/>
        <stp>all</stp>
        <stp/>
        <stp/>
        <stp/>
        <stp>T</stp>
        <tr r="F325" s="13"/>
      </tp>
      <tp>
        <v>8.0280983442045456E-2</v>
        <stp/>
        <stp>StudyData</stp>
        <stp>S.MU</stp>
        <stp>PCB</stp>
        <stp>BaseType=Index,Index=1</stp>
        <stp>Close</stp>
        <stp>M</stp>
        <stp/>
        <stp>all</stp>
        <stp/>
        <stp/>
        <stp/>
        <stp>T</stp>
        <tr r="F332" s="13"/>
        <tr r="F66" s="15"/>
      </tp>
      <tp>
        <v>-0.51255092653437417</v>
        <stp/>
        <stp>StudyData</stp>
        <stp>S.LH</stp>
        <stp>PCB</stp>
        <stp>BaseType=Index,Index=1</stp>
        <stp>Close</stp>
        <stp>M</stp>
        <stp/>
        <stp>all</stp>
        <stp/>
        <stp/>
        <stp/>
        <stp>T</stp>
        <tr r="F282" s="13"/>
      </tp>
      <tp t="s">
        <v/>
        <stp/>
        <stp>StudyData</stp>
        <stp>S.VZ</stp>
        <stp>PCB</stp>
        <stp>BaseType=Index,Index=1</stp>
        <stp>Close</stp>
        <stp>W</stp>
        <stp/>
        <stp>all</stp>
        <stp/>
        <stp/>
        <stp/>
        <stp>T</stp>
        <tr r="G481" s="13"/>
      </tp>
      <tp>
        <v>-0.7723001673316956</v>
        <stp/>
        <stp>StudyData</stp>
        <stp>S.LW</stp>
        <stp>PCB</stp>
        <stp>BaseType=Index,Index=1</stp>
        <stp>Close</stp>
        <stp>M</stp>
        <stp/>
        <stp>all</stp>
        <stp/>
        <stp/>
        <stp/>
        <stp>T</stp>
        <tr r="F294" s="13"/>
      </tp>
      <tp>
        <v>-0.45934772622875081</v>
        <stp/>
        <stp>StudyData</stp>
        <stp>S.KO</stp>
        <stp>PCB</stp>
        <stp>BaseType=Index,Index=1</stp>
        <stp>Close</stp>
        <stp>M</stp>
        <stp/>
        <stp>all</stp>
        <stp/>
        <stp/>
        <stp/>
        <stp>T</stp>
        <tr r="F276" s="13"/>
      </tp>
      <tp>
        <v>-14.541570818271445</v>
        <stp/>
        <stp>StudyData</stp>
        <stp>S.GL</stp>
        <stp>PCB</stp>
        <stp>BaseType=Index,Index=1</stp>
        <stp>Close</stp>
        <stp>A</stp>
        <stp/>
        <stp>all</stp>
        <stp/>
        <stp/>
        <stp/>
        <stp>T</stp>
        <tr r="E208" s="13"/>
      </tp>
      <tp>
        <v>41.870824053452111</v>
        <stp/>
        <stp>StudyData</stp>
        <stp>S.GM</stp>
        <stp>PCB</stp>
        <stp>BaseType=Index,Index=1</stp>
        <stp>Close</stp>
        <stp>A</stp>
        <stp/>
        <stp>all</stp>
        <stp/>
        <stp/>
        <stp/>
        <stp>T</stp>
        <tr r="E210" s="13"/>
      </tp>
      <tp>
        <v>12.831670966996569</v>
        <stp/>
        <stp>StudyData</stp>
        <stp>S.GD</stp>
        <stp>PCB</stp>
        <stp>BaseType=Index,Index=1</stp>
        <stp>Close</stp>
        <stp>A</stp>
        <stp/>
        <stp>all</stp>
        <stp/>
        <stp/>
        <stp/>
        <stp>T</stp>
        <tr r="E200" s="13"/>
        <tr r="E19" s="16"/>
      </tp>
      <tp>
        <v>68.581246931762408</v>
        <stp/>
        <stp>StudyData</stp>
        <stp>S.GE</stp>
        <stp>PCB</stp>
        <stp>BaseType=Index,Index=1</stp>
        <stp>Close</stp>
        <stp>A</stp>
        <stp/>
        <stp>all</stp>
        <stp/>
        <stp/>
        <stp/>
        <stp>T</stp>
        <tr r="E202" s="13"/>
        <tr r="E3" s="16"/>
      </tp>
      <tp>
        <v>1.4344629729245062</v>
        <stp/>
        <stp>StudyData</stp>
        <stp>S.KR</stp>
        <stp>PCB</stp>
        <stp>BaseType=Index,Index=1</stp>
        <stp>Close</stp>
        <stp>M</stp>
        <stp/>
        <stp>all</stp>
        <stp/>
        <stp/>
        <stp/>
        <stp>T</stp>
        <tr r="F277" s="13"/>
      </tp>
      <tp>
        <v>34.626850195712485</v>
        <stp/>
        <stp>StudyData</stp>
        <stp>S.GS</stp>
        <stp>PCB</stp>
        <stp>BaseType=Index,Index=1</stp>
        <stp>Close</stp>
        <stp>A</stp>
        <stp/>
        <stp>all</stp>
        <stp/>
        <stp/>
        <stp/>
        <stp>T</stp>
        <tr r="E217" s="13"/>
      </tp>
      <tp t="s">
        <v/>
        <stp/>
        <stp>StudyData</stp>
        <stp>S.PH</stp>
        <stp>PCB</stp>
        <stp>BaseType=Index,Index=1</stp>
        <stp>Close</stp>
        <stp>W</stp>
        <stp/>
        <stp>all</stp>
        <stp/>
        <stp/>
        <stp/>
        <stp>T</stp>
        <tr r="G374" s="13"/>
      </tp>
      <tp>
        <v>52.100271002710031</v>
        <stp/>
        <stp>StudyData</stp>
        <stp>S.FI</stp>
        <stp>PCB</stp>
        <stp>BaseType=Index,Index=1</stp>
        <stp>Close</stp>
        <stp>A</stp>
        <stp/>
        <stp>all</stp>
        <stp/>
        <stp/>
        <stp/>
        <stp>T</stp>
        <tr r="E189" s="13"/>
      </tp>
      <tp t="s">
        <v/>
        <stp/>
        <stp>StudyData</stp>
        <stp>S.PM</stp>
        <stp>PCB</stp>
        <stp>BaseType=Index,Index=1</stp>
        <stp>Close</stp>
        <stp>W</stp>
        <stp/>
        <stp>all</stp>
        <stp/>
        <stp/>
        <stp/>
        <stp>T</stp>
        <tr r="G379" s="13"/>
      </tp>
      <tp t="s">
        <v/>
        <stp/>
        <stp>StudyData</stp>
        <stp>S.PG</stp>
        <stp>PCB</stp>
        <stp>BaseType=Index,Index=1</stp>
        <stp>Close</stp>
        <stp>W</stp>
        <stp/>
        <stp>all</stp>
        <stp/>
        <stp/>
        <stp/>
        <stp>T</stp>
        <tr r="G372" s="13"/>
      </tp>
      <tp>
        <v>13.829787234042552</v>
        <stp/>
        <stp>StudyData</stp>
        <stp>S.FE</stp>
        <stp>PCB</stp>
        <stp>BaseType=Index,Index=1</stp>
        <stp>Close</stp>
        <stp>A</stp>
        <stp/>
        <stp>all</stp>
        <stp/>
        <stp/>
        <stp/>
        <stp>T</stp>
        <tr r="E187" s="13"/>
      </tp>
      <tp t="s">
        <v/>
        <stp/>
        <stp>StudyData</stp>
        <stp>S.SO</stp>
        <stp>PCB</stp>
        <stp>BaseType=Index,Index=1</stp>
        <stp>Close</stp>
        <stp>W</stp>
        <stp/>
        <stp>all</stp>
        <stp/>
        <stp/>
        <stp/>
        <stp>T</stp>
        <tr r="G418" s="13"/>
      </tp>
      <tp>
        <v>-54.475213675213681</v>
        <stp/>
        <stp>StudyData</stp>
        <stp>S.EL</stp>
        <stp>PCB</stp>
        <stp>BaseType=Index,Index=1</stp>
        <stp>Close</stp>
        <stp>A</stp>
        <stp/>
        <stp>all</stp>
        <stp/>
        <stp/>
        <stp/>
        <stp>T</stp>
        <tr r="E160" s="13"/>
      </tp>
      <tp>
        <v>10.562093414224098</v>
        <stp/>
        <stp>StudyData</stp>
        <stp>S.EA</stp>
        <stp>PCB</stp>
        <stp>BaseType=Index,Index=1</stp>
        <stp>Close</stp>
        <stp>A</stp>
        <stp/>
        <stp>all</stp>
        <stp/>
        <stp/>
        <stp/>
        <stp>T</stp>
        <tr r="E43" s="15"/>
        <tr r="E153" s="13"/>
      </tp>
      <tp>
        <v>-0.73816392329881686</v>
        <stp/>
        <stp>StudyData</stp>
        <stp>S.EG</stp>
        <stp>PCB</stp>
        <stp>BaseType=Index,Index=1</stp>
        <stp>Close</stp>
        <stp>A</stp>
        <stp/>
        <stp>all</stp>
        <stp/>
        <stp/>
        <stp/>
        <stp>T</stp>
        <tr r="E158" s="13"/>
      </tp>
      <tp>
        <v>9.9263493459382222</v>
        <stp/>
        <stp>StudyData</stp>
        <stp>S.ED</stp>
        <stp>PCB</stp>
        <stp>BaseType=Index,Index=1</stp>
        <stp>Close</stp>
        <stp>A</stp>
        <stp/>
        <stp>all</stp>
        <stp/>
        <stp/>
        <stp/>
        <stp>T</stp>
        <tr r="E156" s="13"/>
      </tp>
      <tp>
        <v>-2.1145833333333348</v>
        <stp/>
        <stp>StudyData</stp>
        <stp>S.IR</stp>
        <stp>PCB</stp>
        <stp>BaseType=Index,Index=1</stp>
        <stp>Close</stp>
        <stp>M</stp>
        <stp/>
        <stp>all</stp>
        <stp/>
        <stp/>
        <stp/>
        <stp>T</stp>
        <tr r="F251" s="13"/>
      </tp>
      <tp>
        <v>3.1594296824368158</v>
        <stp/>
        <stp>StudyData</stp>
        <stp>S.ES</stp>
        <stp>PCB</stp>
        <stp>BaseType=Index,Index=1</stp>
        <stp>Close</stp>
        <stp>A</stp>
        <stp/>
        <stp>all</stp>
        <stp/>
        <stp/>
        <stp/>
        <stp>T</stp>
        <tr r="E171" s="13"/>
      </tp>
      <tp>
        <v>0.4141159524666978</v>
        <stp/>
        <stp>StudyData</stp>
        <stp>S.IP</stp>
        <stp>PCB</stp>
        <stp>BaseType=Index,Index=1</stp>
        <stp>Close</stp>
        <stp>M</stp>
        <stp/>
        <stp>all</stp>
        <stp/>
        <stp/>
        <stp/>
        <stp>T</stp>
        <tr r="F248" s="13"/>
      </tp>
      <tp>
        <v>-11.422950819672122</v>
        <stp/>
        <stp>StudyData</stp>
        <stp>S.EW</stp>
        <stp>PCB</stp>
        <stp>BaseType=Index,Index=1</stp>
        <stp>Close</stp>
        <stp>A</stp>
        <stp/>
        <stp>all</stp>
        <stp/>
        <stp/>
        <stp/>
        <stp>T</stp>
        <tr r="E176" s="13"/>
      </tp>
      <tp t="s">
        <v/>
        <stp/>
        <stp>StudyData</stp>
        <stp>S.SW</stp>
        <stp>PCB</stp>
        <stp>BaseType=Index,Index=1</stp>
        <stp>Close</stp>
        <stp>W</stp>
        <stp/>
        <stp>all</stp>
        <stp/>
        <stp/>
        <stp/>
        <stp>T</stp>
        <tr r="G428" s="13"/>
      </tp>
      <tp>
        <v>0.2368159203980095</v>
        <stp/>
        <stp>StudyData</stp>
        <stp>S.IT</stp>
        <stp>PCB</stp>
        <stp>BaseType=Index,Index=1</stp>
        <stp>Close</stp>
        <stp>M</stp>
        <stp/>
        <stp>all</stp>
        <stp/>
        <stp/>
        <stp/>
        <stp>T</stp>
        <tr r="F254" s="13"/>
      </tp>
      <tp t="s">
        <v/>
        <stp/>
        <stp>StudyData</stp>
        <stp>S.RL</stp>
        <stp>PCB</stp>
        <stp>BaseType=Index,Index=1</stp>
        <stp>Close</stp>
        <stp>W</stp>
        <stp/>
        <stp>all</stp>
        <stp/>
        <stp/>
        <stp/>
        <stp>T</stp>
        <tr r="G400" s="13"/>
      </tp>
      <tp t="s">
        <v/>
        <stp/>
        <stp>StudyData</stp>
        <stp>S.RF</stp>
        <stp>PCB</stp>
        <stp>BaseType=Index,Index=1</stp>
        <stp>Close</stp>
        <stp>W</stp>
        <stp/>
        <stp>all</stp>
        <stp/>
        <stp/>
        <stp/>
        <stp>T</stp>
        <tr r="G398" s="13"/>
      </tp>
      <tp>
        <v>-39.860242736300101</v>
        <stp/>
        <stp>StudyData</stp>
        <stp>S.DG</stp>
        <stp>PCB</stp>
        <stp>BaseType=Index,Index=1</stp>
        <stp>Close</stp>
        <stp>A</stp>
        <stp/>
        <stp>all</stp>
        <stp/>
        <stp/>
        <stp/>
        <stp>T</stp>
        <tr r="E136" s="13"/>
      </tp>
      <tp>
        <v>7.2403483686468117</v>
        <stp/>
        <stp>StudyData</stp>
        <stp>S.DD</stp>
        <stp>PCB</stp>
        <stp>BaseType=Index,Index=1</stp>
        <stp>Close</stp>
        <stp>A</stp>
        <stp/>
        <stp>all</stp>
        <stp/>
        <stp/>
        <stp/>
        <stp>T</stp>
        <tr r="E131" s="13"/>
      </tp>
      <tp>
        <v>-0.29460317460316648</v>
        <stp/>
        <stp>StudyData</stp>
        <stp>S.HD</stp>
        <stp>PCB</stp>
        <stp>BaseType=Index,Index=1</stp>
        <stp>Close</stp>
        <stp>M</stp>
        <stp/>
        <stp>all</stp>
        <stp/>
        <stp/>
        <stp/>
        <stp>T</stp>
        <tr r="F223" s="13"/>
      </tp>
      <tp>
        <v>0.13754470202816199</v>
        <stp/>
        <stp>StudyData</stp>
        <stp>S.DE</stp>
        <stp>PCB</stp>
        <stp>BaseType=Index,Index=1</stp>
        <stp>Close</stp>
        <stp>A</stp>
        <stp/>
        <stp>all</stp>
        <stp/>
        <stp/>
        <stp/>
        <stp>T</stp>
        <tr r="E132" s="13"/>
        <tr r="E12" s="16"/>
      </tp>
      <tp>
        <v>10.317325640590539</v>
        <stp/>
        <stp>StudyData</stp>
        <stp>S.KO</stp>
        <stp>PCB</stp>
        <stp>BaseType=Index,Index=1</stp>
        <stp>Close</stp>
        <stp>A</stp>
        <stp/>
        <stp>all</stp>
        <stp/>
        <stp/>
        <stp/>
        <stp>T</stp>
        <tr r="E276" s="13"/>
      </tp>
      <tp>
        <v>-1.4962121212121329</v>
        <stp/>
        <stp>StudyData</stp>
        <stp>S.GL</stp>
        <stp>PCB</stp>
        <stp>BaseType=Index,Index=1</stp>
        <stp>Close</stp>
        <stp>M</stp>
        <stp/>
        <stp>all</stp>
        <stp/>
        <stp/>
        <stp/>
        <stp>T</stp>
        <tr r="F208" s="13"/>
      </tp>
      <tp>
        <v>0.39401103230891027</v>
        <stp/>
        <stp>StudyData</stp>
        <stp>S.GM</stp>
        <stp>PCB</stp>
        <stp>BaseType=Index,Index=1</stp>
        <stp>Close</stp>
        <stp>M</stp>
        <stp/>
        <stp>all</stp>
        <stp/>
        <stp/>
        <stp/>
        <stp>T</stp>
        <tr r="F210" s="13"/>
      </tp>
      <tp>
        <v>0.47323479990397976</v>
        <stp/>
        <stp>StudyData</stp>
        <stp>S.GD</stp>
        <stp>PCB</stp>
        <stp>BaseType=Index,Index=1</stp>
        <stp>Close</stp>
        <stp>M</stp>
        <stp/>
        <stp>all</stp>
        <stp/>
        <stp/>
        <stp/>
        <stp>T</stp>
        <tr r="F200" s="13"/>
      </tp>
      <tp>
        <v>-4.657119571544073E-2</v>
        <stp/>
        <stp>StudyData</stp>
        <stp>S.GE</stp>
        <stp>PCB</stp>
        <stp>BaseType=Index,Index=1</stp>
        <stp>Close</stp>
        <stp>M</stp>
        <stp/>
        <stp>all</stp>
        <stp/>
        <stp/>
        <stp/>
        <stp>T</stp>
        <tr r="F202" s="13"/>
      </tp>
      <tp>
        <v>23.758477357252239</v>
        <stp/>
        <stp>StudyData</stp>
        <stp>S.KR</stp>
        <stp>PCB</stp>
        <stp>BaseType=Index,Index=1</stp>
        <stp>Close</stp>
        <stp>A</stp>
        <stp/>
        <stp>all</stp>
        <stp/>
        <stp/>
        <stp/>
        <stp>T</stp>
        <tr r="E277" s="13"/>
      </tp>
      <tp>
        <v>0.30128044187799286</v>
        <stp/>
        <stp>StudyData</stp>
        <stp>S.GS</stp>
        <stp>PCB</stp>
        <stp>BaseType=Index,Index=1</stp>
        <stp>Close</stp>
        <stp>M</stp>
        <stp/>
        <stp>all</stp>
        <stp/>
        <stp/>
        <stp/>
        <stp>T</stp>
        <tr r="F217" s="13"/>
      </tp>
      <tp>
        <v>2.0970186963112711</v>
        <stp/>
        <stp>StudyData</stp>
        <stp>S.FI</stp>
        <stp>PCB</stp>
        <stp>BaseType=Index,Index=1</stp>
        <stp>Close</stp>
        <stp>M</stp>
        <stp/>
        <stp>all</stp>
        <stp/>
        <stp/>
        <stp/>
        <stp>T</stp>
        <tr r="F189" s="13"/>
      </tp>
      <tp>
        <v>-0.23906287353572631</v>
        <stp/>
        <stp>StudyData</stp>
        <stp>S.FE</stp>
        <stp>PCB</stp>
        <stp>BaseType=Index,Index=1</stp>
        <stp>Close</stp>
        <stp>M</stp>
        <stp/>
        <stp>all</stp>
        <stp/>
        <stp/>
        <stp/>
        <stp>T</stp>
        <tr r="F187" s="13"/>
      </tp>
      <tp>
        <v>-3.4232666086451977</v>
        <stp/>
        <stp>StudyData</stp>
        <stp>S.EL</stp>
        <stp>PCB</stp>
        <stp>BaseType=Index,Index=1</stp>
        <stp>Close</stp>
        <stp>M</stp>
        <stp/>
        <stp>all</stp>
        <stp/>
        <stp/>
        <stp/>
        <stp>T</stp>
        <tr r="F160" s="13"/>
      </tp>
      <tp>
        <v>0.27179317202518832</v>
        <stp/>
        <stp>StudyData</stp>
        <stp>S.EA</stp>
        <stp>PCB</stp>
        <stp>BaseType=Index,Index=1</stp>
        <stp>Close</stp>
        <stp>M</stp>
        <stp/>
        <stp>all</stp>
        <stp/>
        <stp/>
        <stp/>
        <stp>T</stp>
        <tr r="F153" s="13"/>
        <tr r="F43" s="15"/>
      </tp>
      <tp>
        <v>-1.3048002024689931</v>
        <stp/>
        <stp>StudyData</stp>
        <stp>S.EG</stp>
        <stp>PCB</stp>
        <stp>BaseType=Index,Index=1</stp>
        <stp>Close</stp>
        <stp>M</stp>
        <stp/>
        <stp>all</stp>
        <stp/>
        <stp/>
        <stp/>
        <stp>T</stp>
        <tr r="F158" s="13"/>
      </tp>
      <tp>
        <v>-1.6522423288749082</v>
        <stp/>
        <stp>StudyData</stp>
        <stp>S.ED</stp>
        <stp>PCB</stp>
        <stp>BaseType=Index,Index=1</stp>
        <stp>Close</stp>
        <stp>M</stp>
        <stp/>
        <stp>all</stp>
        <stp/>
        <stp/>
        <stp/>
        <stp>T</stp>
        <tr r="F156" s="13"/>
      </tp>
      <tp>
        <v>21.502456684768546</v>
        <stp/>
        <stp>StudyData</stp>
        <stp>S.IR</stp>
        <stp>PCB</stp>
        <stp>BaseType=Index,Index=1</stp>
        <stp>Close</stp>
        <stp>A</stp>
        <stp/>
        <stp>all</stp>
        <stp/>
        <stp/>
        <stp/>
        <stp>T</stp>
        <tr r="E251" s="13"/>
        <tr r="E44" s="16"/>
      </tp>
      <tp>
        <v>-3.3105542900531399</v>
        <stp/>
        <stp>StudyData</stp>
        <stp>S.ES</stp>
        <stp>PCB</stp>
        <stp>BaseType=Index,Index=1</stp>
        <stp>Close</stp>
        <stp>M</stp>
        <stp/>
        <stp>all</stp>
        <stp/>
        <stp/>
        <stp/>
        <stp>T</stp>
        <tr r="F171" s="13"/>
      </tp>
      <tp>
        <v>54.273858921161839</v>
        <stp/>
        <stp>StudyData</stp>
        <stp>S.IP</stp>
        <stp>PCB</stp>
        <stp>BaseType=Index,Index=1</stp>
        <stp>Close</stp>
        <stp>A</stp>
        <stp/>
        <stp>all</stp>
        <stp/>
        <stp/>
        <stp/>
        <stp>T</stp>
        <tr r="E248" s="13"/>
      </tp>
      <tp>
        <v>0.79092672735412783</v>
        <stp/>
        <stp>StudyData</stp>
        <stp>S.EW</stp>
        <stp>PCB</stp>
        <stp>BaseType=Index,Index=1</stp>
        <stp>Close</stp>
        <stp>M</stp>
        <stp/>
        <stp>all</stp>
        <stp/>
        <stp/>
        <stp/>
        <stp>T</stp>
        <tr r="F176" s="13"/>
      </tp>
      <tp>
        <v>11.655693733235793</v>
        <stp/>
        <stp>StudyData</stp>
        <stp>S.IT</stp>
        <stp>PCB</stp>
        <stp>BaseType=Index,Index=1</stp>
        <stp>Close</stp>
        <stp>A</stp>
        <stp/>
        <stp>all</stp>
        <stp/>
        <stp/>
        <stp/>
        <stp>T</stp>
        <tr r="E254" s="13"/>
      </tp>
      <tp>
        <v>2.1489255372313827</v>
        <stp/>
        <stp>StudyData</stp>
        <stp>S.DG</stp>
        <stp>PCB</stp>
        <stp>BaseType=Index,Index=1</stp>
        <stp>Close</stp>
        <stp>M</stp>
        <stp/>
        <stp>all</stp>
        <stp/>
        <stp/>
        <stp/>
        <stp>T</stp>
        <tr r="F136" s="13"/>
      </tp>
      <tp>
        <v>-0.59043258223881778</v>
        <stp/>
        <stp>StudyData</stp>
        <stp>S.DD</stp>
        <stp>PCB</stp>
        <stp>BaseType=Index,Index=1</stp>
        <stp>Close</stp>
        <stp>M</stp>
        <stp/>
        <stp>all</stp>
        <stp/>
        <stp/>
        <stp/>
        <stp>T</stp>
        <tr r="F131" s="13"/>
      </tp>
      <tp>
        <v>13.285240225075754</v>
        <stp/>
        <stp>StudyData</stp>
        <stp>S.HD</stp>
        <stp>PCB</stp>
        <stp>BaseType=Index,Index=1</stp>
        <stp>Close</stp>
        <stp>A</stp>
        <stp/>
        <stp>all</stp>
        <stp/>
        <stp/>
        <stp/>
        <stp>T</stp>
        <tr r="E223" s="13"/>
      </tp>
      <tp>
        <v>-1.0551286169660683</v>
        <stp/>
        <stp>StudyData</stp>
        <stp>S.DE</stp>
        <stp>PCB</stp>
        <stp>BaseType=Index,Index=1</stp>
        <stp>Close</stp>
        <stp>M</stp>
        <stp/>
        <stp>all</stp>
        <stp/>
        <stp/>
        <stp/>
        <stp>T</stp>
        <tr r="F132" s="13"/>
      </tp>
      <tp>
        <v>0.53365522060925852</v>
        <stp/>
        <stp>StudyData</stp>
        <stp>S.CI</stp>
        <stp>PCB</stp>
        <stp>BaseType=Index,Index=1</stp>
        <stp>Close</stp>
        <stp>M</stp>
        <stp/>
        <stp>all</stp>
        <stp/>
        <stp/>
        <stp/>
        <stp>T</stp>
        <tr r="F94" s="13"/>
      </tp>
      <tp>
        <v>-15.012570334011739</v>
        <stp/>
        <stp>StudyData</stp>
        <stp>S.ON</stp>
        <stp>PCB</stp>
        <stp>BaseType=Index,Index=1</stp>
        <stp>Close</stp>
        <stp>A</stp>
        <stp/>
        <stp>all</stp>
        <stp/>
        <stp/>
        <stp/>
        <stp>T</stp>
        <tr r="E357" s="13"/>
        <tr r="E76" s="15"/>
      </tp>
      <tp>
        <v>-0.40550634937574392</v>
        <stp/>
        <stp>StudyData</stp>
        <stp>S.CL</stp>
        <stp>PCB</stp>
        <stp>BaseType=Index,Index=1</stp>
        <stp>Close</stp>
        <stp>M</stp>
        <stp/>
        <stp>all</stp>
        <stp/>
        <stp/>
        <stp/>
        <stp>T</stp>
        <tr r="F96" s="13"/>
      </tp>
      <tp>
        <v>-1.7809092196572627</v>
        <stp/>
        <stp>StudyData</stp>
        <stp>S.CB</stp>
        <stp>PCB</stp>
        <stp>BaseType=Index,Index=1</stp>
        <stp>Close</stp>
        <stp>M</stp>
        <stp/>
        <stp>all</stp>
        <stp/>
        <stp/>
        <stp/>
        <stp>T</stp>
        <tr r="F80" s="13"/>
      </tp>
      <tp>
        <v>2.2254651587012018</v>
        <stp/>
        <stp>StudyData</stp>
        <stp>S.CF</stp>
        <stp>PCB</stp>
        <stp>BaseType=Index,Index=1</stp>
        <stp>Close</stp>
        <stp>M</stp>
        <stp/>
        <stp>all</stp>
        <stp/>
        <stp/>
        <stp/>
        <stp>T</stp>
        <tr r="F89" s="13"/>
      </tp>
      <tp>
        <v>-0.92085417162816274</v>
        <stp/>
        <stp>StudyData</stp>
        <stp>S.CE</stp>
        <stp>PCB</stp>
        <stp>BaseType=Index,Index=1</stp>
        <stp>Close</stp>
        <stp>M</stp>
        <stp/>
        <stp>all</stp>
        <stp/>
        <stp/>
        <stp/>
        <stp>T</stp>
        <tr r="F87" s="13"/>
      </tp>
      <tp>
        <v>-6.6348195329083273E-2</v>
        <stp/>
        <stp>StudyData</stp>
        <stp>S.BK</stp>
        <stp>PCB</stp>
        <stp>BaseType=Index,Index=1</stp>
        <stp>Close</stp>
        <stp>M</stp>
        <stp/>
        <stp>all</stp>
        <stp/>
        <stp/>
        <stp/>
        <stp>T</stp>
        <tr r="F62" s="13"/>
      </tp>
      <tp>
        <v>29.905838041431267</v>
        <stp/>
        <stp>StudyData</stp>
        <stp>S.NI</stp>
        <stp>PCB</stp>
        <stp>BaseType=Index,Index=1</stp>
        <stp>Close</stp>
        <stp>A</stp>
        <stp/>
        <stp>all</stp>
        <stp/>
        <stp/>
        <stp/>
        <stp>T</stp>
        <tr r="E339" s="13"/>
      </tp>
      <tp>
        <v>3.5362668274060685</v>
        <stp/>
        <stp>StudyData</stp>
        <stp>S.BA</stp>
        <stp>PCB</stp>
        <stp>BaseType=Index,Index=1</stp>
        <stp>Close</stp>
        <stp>M</stp>
        <stp/>
        <stp>all</stp>
        <stp/>
        <stp/>
        <stp/>
        <stp>T</stp>
        <tr r="F52" s="13"/>
      </tp>
      <tp>
        <v>-1.666269935729578</v>
        <stp/>
        <stp>StudyData</stp>
        <stp>S.BG</stp>
        <stp>PCB</stp>
        <stp>BaseType=Index,Index=1</stp>
        <stp>Close</stp>
        <stp>M</stp>
        <stp/>
        <stp>all</stp>
        <stp/>
        <stp/>
        <stp/>
        <stp>T</stp>
        <tr r="F60" s="13"/>
      </tp>
      <tp>
        <v>0.23248882265276588</v>
        <stp/>
        <stp>StudyData</stp>
        <stp>S.BX</stp>
        <stp>PCB</stp>
        <stp>BaseType=Index,Index=1</stp>
        <stp>Close</stp>
        <stp>M</stp>
        <stp/>
        <stp>all</stp>
        <stp/>
        <stp/>
        <stp/>
        <stp>T</stp>
        <tr r="F73" s="13"/>
      </tp>
      <tp>
        <v>-0.30826140567201255</v>
        <stp/>
        <stp>StudyData</stp>
        <stp>S.BR</stp>
        <stp>PCB</stp>
        <stp>BaseType=Index,Index=1</stp>
        <stp>Close</stp>
        <stp>M</stp>
        <stp/>
        <stp>all</stp>
        <stp/>
        <stp/>
        <stp/>
        <stp>T</stp>
        <tr r="F68" s="13"/>
      </tp>
      <tp>
        <v>33.539910758552303</v>
        <stp/>
        <stp>StudyData</stp>
        <stp>S.MO</stp>
        <stp>PCB</stp>
        <stp>BaseType=Index,Index=1</stp>
        <stp>Close</stp>
        <stp>A</stp>
        <stp/>
        <stp>all</stp>
        <stp/>
        <stp/>
        <stp/>
        <stp>T</stp>
        <tr r="E317" s="13"/>
      </tp>
      <tp>
        <v>19.12499120770908</v>
        <stp/>
        <stp>StudyData</stp>
        <stp>S.MA</stp>
        <stp>PCB</stp>
        <stp>BaseType=Index,Index=1</stp>
        <stp>Close</stp>
        <stp>A</stp>
        <stp/>
        <stp>all</stp>
        <stp/>
        <stp/>
        <stp/>
        <stp>T</stp>
        <tr r="E297" s="13"/>
      </tp>
      <tp>
        <v>25.308310991957114</v>
        <stp/>
        <stp>StudyData</stp>
        <stp>S.MS</stp>
        <stp>PCB</stp>
        <stp>BaseType=Index,Index=1</stp>
        <stp>Close</stp>
        <stp>A</stp>
        <stp/>
        <stp>all</stp>
        <stp/>
        <stp/>
        <stp/>
        <stp>T</stp>
        <tr r="E325" s="13"/>
      </tp>
      <tp>
        <v>16.861963909069605</v>
        <stp/>
        <stp>StudyData</stp>
        <stp>S.MU</stp>
        <stp>PCB</stp>
        <stp>BaseType=Index,Index=1</stp>
        <stp>Close</stp>
        <stp>A</stp>
        <stp/>
        <stp>all</stp>
        <stp/>
        <stp/>
        <stp/>
        <stp>T</stp>
        <tr r="E332" s="13"/>
        <tr r="E66" s="15"/>
      </tp>
      <tp t="s">
        <v/>
        <stp/>
        <stp>ContractData</stp>
        <stp>XLF</stp>
        <stp>PerCentNetLastTrade</stp>
        <stp/>
        <stp>T</stp>
        <tr r="C22" s="12"/>
        <tr r="C8" s="12"/>
      </tp>
      <tp t="s">
        <v/>
        <stp/>
        <stp>ContractData</stp>
        <stp>XLE</stp>
        <stp>PerCentNetLastTrade</stp>
        <stp/>
        <stp>T</stp>
        <tr r="C21" s="12"/>
        <tr r="C7" s="12"/>
      </tp>
      <tp t="s">
        <v/>
        <stp/>
        <stp>ContractData</stp>
        <stp>XLC</stp>
        <stp>PerCentNetLastTrade</stp>
        <stp/>
        <stp>T</stp>
        <tr r="C4" s="12"/>
        <tr r="C18" s="12"/>
      </tp>
      <tp t="s">
        <v/>
        <stp/>
        <stp>ContractData</stp>
        <stp>XLB</stp>
        <stp>PerCentNetLastTrade</stp>
        <stp/>
        <stp>T</stp>
        <tr r="C11" s="12"/>
        <tr r="C25" s="12"/>
      </tp>
      <tp t="s">
        <v/>
        <stp/>
        <stp>ContractData</stp>
        <stp>XLK</stp>
        <stp>PerCentNetLastTrade</stp>
        <stp/>
        <stp>T</stp>
        <tr r="C13" s="12"/>
        <tr r="C27" s="12"/>
      </tp>
      <tp t="s">
        <v/>
        <stp/>
        <stp>ContractData</stp>
        <stp>XLI</stp>
        <stp>PerCentNetLastTrade</stp>
        <stp/>
        <stp>T</stp>
        <tr r="C24" s="12"/>
        <tr r="C10" s="12"/>
      </tp>
      <tp t="s">
        <v/>
        <stp/>
        <stp>ContractData</stp>
        <stp>XLV</stp>
        <stp>PerCentNetLastTrade</stp>
        <stp/>
        <stp>T</stp>
        <tr r="C23" s="12"/>
        <tr r="C9" s="12"/>
      </tp>
      <tp t="s">
        <v/>
        <stp/>
        <stp>ContractData</stp>
        <stp>XLU</stp>
        <stp>PerCentNetLastTrade</stp>
        <stp/>
        <stp>T</stp>
        <tr r="C14" s="12"/>
        <tr r="C28" s="12"/>
      </tp>
      <tp t="s">
        <v/>
        <stp/>
        <stp>ContractData</stp>
        <stp>XLP</stp>
        <stp>PerCentNetLastTrade</stp>
        <stp/>
        <stp>T</stp>
        <tr r="C6" s="12"/>
        <tr r="C20" s="12"/>
      </tp>
      <tp t="s">
        <v/>
        <stp/>
        <stp>ContractData</stp>
        <stp>XLY</stp>
        <stp>PerCentNetLastTrade</stp>
        <stp/>
        <stp>T</stp>
        <tr r="C5" s="12"/>
        <tr r="C19" s="12"/>
      </tp>
      <tp>
        <v>-8.3593646882835909E-2</v>
        <stp/>
        <stp>StudyData</stp>
        <stp>S.LH</stp>
        <stp>PCB</stp>
        <stp>BaseType=Index,Index=1</stp>
        <stp>Close</stp>
        <stp>A</stp>
        <stp/>
        <stp>all</stp>
        <stp/>
        <stp/>
        <stp/>
        <stp>T</stp>
        <tr r="E282" s="13"/>
      </tp>
      <tp t="s">
        <v/>
        <stp/>
        <stp>StudyData</stp>
        <stp>S.ZS</stp>
        <stp>PCB</stp>
        <stp>BaseType=Index,Index=1</stp>
        <stp>Close</stp>
        <stp>W</stp>
        <stp/>
        <stp>all</stp>
        <stp/>
        <stp/>
        <stp/>
        <stp>T</stp>
        <tr r="G102" s="15"/>
      </tp>
      <tp>
        <v>-28.679803867147747</v>
        <stp/>
        <stp>StudyData</stp>
        <stp>S.LW</stp>
        <stp>PCB</stp>
        <stp>BaseType=Index,Index=1</stp>
        <stp>Close</stp>
        <stp>A</stp>
        <stp/>
        <stp>all</stp>
        <stp/>
        <stp/>
        <stp/>
        <stp>T</stp>
        <tr r="E294" s="13"/>
      </tp>
    </main>
  </volType>
</volType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volatileDependencies" Target="volatileDependenci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9F380A-8FB5-4E25-9182-F5B51C63D493}">
  <dimension ref="B1:Z28"/>
  <sheetViews>
    <sheetView tabSelected="1" workbookViewId="0"/>
  </sheetViews>
  <sheetFormatPr defaultRowHeight="16.5" x14ac:dyDescent="0.3"/>
  <cols>
    <col min="1" max="1" width="5" customWidth="1"/>
    <col min="4" max="4" width="9" customWidth="1"/>
  </cols>
  <sheetData>
    <row r="1" spans="2:26" x14ac:dyDescent="0.3">
      <c r="W1" s="14">
        <f>MOD(RTD("cqg.rtd", ,"SystemInfo", "Linetime"),1)</f>
        <v>0.24846064815210411</v>
      </c>
      <c r="X1" s="14"/>
    </row>
    <row r="2" spans="2:26" x14ac:dyDescent="0.3">
      <c r="B2" t="s">
        <v>627</v>
      </c>
      <c r="I2" s="13" t="s">
        <v>583</v>
      </c>
      <c r="J2" s="13"/>
      <c r="K2" s="13"/>
      <c r="L2" s="13"/>
      <c r="M2" s="13"/>
      <c r="N2" s="13"/>
      <c r="O2" s="13" t="s">
        <v>584</v>
      </c>
      <c r="P2" s="13"/>
      <c r="Q2" s="13"/>
      <c r="R2" s="13"/>
      <c r="S2" s="13"/>
      <c r="T2" s="13"/>
      <c r="U2" s="13" t="s">
        <v>585</v>
      </c>
      <c r="V2" s="13"/>
      <c r="W2" s="13"/>
      <c r="X2" s="13"/>
      <c r="Y2" s="13"/>
      <c r="Z2" s="13"/>
    </row>
    <row r="3" spans="2:26" x14ac:dyDescent="0.3">
      <c r="B3" t="s">
        <v>1</v>
      </c>
      <c r="C3" s="6" t="s">
        <v>629</v>
      </c>
      <c r="D3" s="9" t="s">
        <v>608</v>
      </c>
      <c r="I3" t="s">
        <v>1</v>
      </c>
      <c r="J3" t="s">
        <v>629</v>
      </c>
      <c r="K3" s="9" t="s">
        <v>608</v>
      </c>
      <c r="L3" s="9"/>
      <c r="M3" s="9"/>
      <c r="N3" s="9"/>
      <c r="O3" t="s">
        <v>1</v>
      </c>
      <c r="P3" t="s">
        <v>629</v>
      </c>
      <c r="Q3" s="9" t="s">
        <v>608</v>
      </c>
      <c r="R3" s="9"/>
      <c r="S3" s="9"/>
      <c r="T3" s="9"/>
      <c r="U3" t="s">
        <v>1</v>
      </c>
      <c r="V3" t="s">
        <v>629</v>
      </c>
      <c r="W3" s="9" t="s">
        <v>608</v>
      </c>
      <c r="X3" s="9"/>
      <c r="Y3" s="9"/>
      <c r="Z3" s="9"/>
    </row>
    <row r="4" spans="2:26" x14ac:dyDescent="0.3">
      <c r="B4" t="s">
        <v>586</v>
      </c>
      <c r="C4" s="15" t="str">
        <f>IFERROR(RTD("cqg.rtd", ,"ContractData",B4, "PerCentNetLastTrade",, "T")/100,"")</f>
        <v/>
      </c>
      <c r="D4" s="11" t="s">
        <v>597</v>
      </c>
      <c r="E4" s="11"/>
      <c r="F4" s="11"/>
      <c r="G4" s="11"/>
      <c r="H4" s="11"/>
      <c r="I4" s="8" t="str">
        <f>_xlfn.XLOOKUP(J4,'S&amp;P 500'!$E$2:$E$504,'S&amp;P 500'!$A$2:$A$504,,0,)</f>
        <v>S.META</v>
      </c>
      <c r="J4" s="8">
        <f>_xlfn.MAXIFS('S&amp;P 500'!$E$2:$E$504, 'S&amp;P 500'!$C$2:$C$504, Main!D4)</f>
        <v>0.6023279466606396</v>
      </c>
      <c r="K4" s="12" t="str">
        <f>RTD("cqg.rtd", ,"ContractData",I4, "LongDescription",, "T")</f>
        <v>Meta Platforms, Inc.</v>
      </c>
      <c r="L4" s="12"/>
      <c r="M4" s="12"/>
      <c r="N4" s="12"/>
      <c r="O4" s="9" t="str">
        <f>_xlfn.XLOOKUP(P4,'S&amp;P 500'!$F$2:$F$504,'S&amp;P 500'!$A$2:$A$504,,0,)</f>
        <v>S.CHTR</v>
      </c>
      <c r="P4" s="8">
        <f>_xlfn.MAXIFS('S&amp;P 500'!$F$2:$F$504, 'S&amp;P 500'!$C$2:$C$504, Main!D4)</f>
        <v>0.11867769604102436</v>
      </c>
      <c r="Q4" s="12" t="str">
        <f>RTD("cqg.rtd", ,"ContractData",O4, "LongDescription",, "T")</f>
        <v>Charter Communications, Inc. Class A</v>
      </c>
      <c r="R4" s="12"/>
      <c r="S4" s="12"/>
      <c r="T4" s="12"/>
      <c r="U4" s="9" t="str">
        <f>IFERROR(_xlfn.XLOOKUP(V4,'S&amp;P 500'!$G$2:$G$504,'S&amp;P 500'!$A$2:$A$504,,0,),"")</f>
        <v/>
      </c>
      <c r="V4" s="8">
        <f>_xlfn.MAXIFS('S&amp;P 500'!$G$2:$G$504, 'S&amp;P 500'!$C$2:$C$504, Main!D4)</f>
        <v>0</v>
      </c>
      <c r="W4" s="12" t="str">
        <f>IF(U4="","",RTD("cqg.rtd", ,"ContractData",U4, "LongDescription",, "T"))</f>
        <v/>
      </c>
      <c r="X4" s="12"/>
      <c r="Y4" s="12"/>
      <c r="Z4" s="12"/>
    </row>
    <row r="5" spans="2:26" x14ac:dyDescent="0.3">
      <c r="B5" t="s">
        <v>587</v>
      </c>
      <c r="C5" s="15" t="str">
        <f>IFERROR(RTD("cqg.rtd", ,"ContractData",B5, "PerCentNetLastTrade",, "T")/100,"")</f>
        <v/>
      </c>
      <c r="D5" s="11" t="s">
        <v>598</v>
      </c>
      <c r="E5" s="11"/>
      <c r="F5" s="11"/>
      <c r="G5" s="11"/>
      <c r="H5" s="11"/>
      <c r="I5" s="8" t="str">
        <f>_xlfn.XLOOKUP(J5,'S&amp;P 500'!$E$2:$E$504,'S&amp;P 500'!$A$2:$A$504,,0,)</f>
        <v>S.RCL</v>
      </c>
      <c r="J5" s="8">
        <f>_xlfn.MAXIFS('S&amp;P 500'!$E$2:$E$504, 'S&amp;P 500'!$C$2:$C$504, Main!D5)</f>
        <v>0.56042937678585214</v>
      </c>
      <c r="K5" s="12" t="str">
        <f>RTD("cqg.rtd", ,"ContractData",I5, "LongDescription",, "T")</f>
        <v>Royal Caribbean Group</v>
      </c>
      <c r="L5" s="12"/>
      <c r="M5" s="12"/>
      <c r="N5" s="12"/>
      <c r="O5" s="9" t="str">
        <f>_xlfn.XLOOKUP(P5,'S&amp;P 500'!$F$2:$F$504,'S&amp;P 500'!$A$2:$A$504,,0,)</f>
        <v>S.LULU</v>
      </c>
      <c r="P5" s="8">
        <f>_xlfn.MAXIFS('S&amp;P 500'!$F$2:$F$504, 'S&amp;P 500'!$C$2:$C$504, Main!D5)</f>
        <v>7.8113460892917014E-2</v>
      </c>
      <c r="Q5" s="12" t="str">
        <f>RTD("cqg.rtd", ,"ContractData",O5, "LongDescription",, "T")</f>
        <v>Lululemon Athletica Inc</v>
      </c>
      <c r="R5" s="12"/>
      <c r="S5" s="12"/>
      <c r="T5" s="12"/>
      <c r="U5" s="9" t="str">
        <f>IFERROR(_xlfn.XLOOKUP(V5,'S&amp;P 500'!$G$2:$G$504,'S&amp;P 500'!$A$2:$A$504,,0,),"")</f>
        <v/>
      </c>
      <c r="V5" s="8">
        <f>_xlfn.MAXIFS('S&amp;P 500'!$G$2:$G$504, 'S&amp;P 500'!$C$2:$C$504, Main!D5)</f>
        <v>0</v>
      </c>
      <c r="W5" s="12" t="str">
        <f>IF(U5="","",RTD("cqg.rtd", ,"ContractData",U5, "LongDescription",, "T"))</f>
        <v/>
      </c>
      <c r="X5" s="12"/>
      <c r="Y5" s="12"/>
      <c r="Z5" s="12"/>
    </row>
    <row r="6" spans="2:26" x14ac:dyDescent="0.3">
      <c r="B6" t="s">
        <v>596</v>
      </c>
      <c r="C6" s="15" t="str">
        <f>IFERROR(RTD("cqg.rtd", ,"ContractData",B6, "PerCentNetLastTrade",, "T")/100,"")</f>
        <v/>
      </c>
      <c r="D6" s="11" t="s">
        <v>599</v>
      </c>
      <c r="E6" s="11"/>
      <c r="F6" s="11"/>
      <c r="G6" s="11"/>
      <c r="H6" s="11"/>
      <c r="I6" s="8" t="str">
        <f>_xlfn.XLOOKUP(J6,'S&amp;P 500'!$E$2:$E$504,'S&amp;P 500'!$A$2:$A$504,,0,)</f>
        <v>S.WMT</v>
      </c>
      <c r="J6" s="8">
        <f>_xlfn.MAXIFS('S&amp;P 500'!$E$2:$E$504, 'S&amp;P 500'!$C$2:$C$504, Main!D6)</f>
        <v>0.56403425309229294</v>
      </c>
      <c r="K6" s="12" t="str">
        <f>RTD("cqg.rtd", ,"ContractData",I6, "LongDescription",, "T")</f>
        <v>Walmart Inc.</v>
      </c>
      <c r="L6" s="12"/>
      <c r="M6" s="12"/>
      <c r="N6" s="12"/>
      <c r="O6" s="9" t="str">
        <f>_xlfn.XLOOKUP(P6,'S&amp;P 500'!$F$2:$F$504,'S&amp;P 500'!$A$2:$A$504,,0,)</f>
        <v>S.CHD</v>
      </c>
      <c r="P6" s="8">
        <f>_xlfn.MAXIFS('S&amp;P 500'!$F$2:$F$504, 'S&amp;P 500'!$C$2:$C$504, Main!D6)</f>
        <v>4.8443599239315419E-2</v>
      </c>
      <c r="Q6" s="12" t="str">
        <f>RTD("cqg.rtd", ,"ContractData",O6, "LongDescription",, "T")</f>
        <v>Church/Dwight Co Inc</v>
      </c>
      <c r="R6" s="12"/>
      <c r="S6" s="12"/>
      <c r="T6" s="12"/>
      <c r="U6" s="9" t="str">
        <f>IFERROR(_xlfn.XLOOKUP(V6,'S&amp;P 500'!$G$2:$G$504,'S&amp;P 500'!$A$2:$A$504,,0,),"")</f>
        <v/>
      </c>
      <c r="V6" s="8">
        <f>_xlfn.MAXIFS('S&amp;P 500'!$G$2:$G$504, 'S&amp;P 500'!$C$2:$C$504, Main!D6)</f>
        <v>0</v>
      </c>
      <c r="W6" s="12" t="str">
        <f>IF(U6="","",RTD("cqg.rtd", ,"ContractData",U6, "LongDescription",, "T"))</f>
        <v/>
      </c>
      <c r="X6" s="12"/>
      <c r="Y6" s="12"/>
      <c r="Z6" s="12"/>
    </row>
    <row r="7" spans="2:26" x14ac:dyDescent="0.3">
      <c r="B7" t="s">
        <v>588</v>
      </c>
      <c r="C7" s="15" t="str">
        <f>IFERROR(RTD("cqg.rtd", ,"ContractData",B7, "PerCentNetLastTrade",, "T")/100,"")</f>
        <v/>
      </c>
      <c r="D7" s="11" t="s">
        <v>600</v>
      </c>
      <c r="E7" s="11"/>
      <c r="F7" s="11"/>
      <c r="G7" s="11"/>
      <c r="H7" s="11"/>
      <c r="I7" s="8" t="str">
        <f>_xlfn.XLOOKUP(J7,'S&amp;P 500'!$E$2:$E$504,'S&amp;P 500'!$A$2:$A$504,,0,)</f>
        <v>S.TRGP</v>
      </c>
      <c r="J7" s="8">
        <f>_xlfn.MAXIFS('S&amp;P 500'!$E$2:$E$504, 'S&amp;P 500'!$C$2:$C$504, Main!D7)</f>
        <v>0.90249798549556814</v>
      </c>
      <c r="K7" s="12" t="str">
        <f>RTD("cqg.rtd", ,"ContractData",I7, "LongDescription",, "T")</f>
        <v>Targa Resources Corp</v>
      </c>
      <c r="L7" s="12"/>
      <c r="M7" s="12"/>
      <c r="N7" s="12"/>
      <c r="O7" s="9" t="str">
        <f>_xlfn.XLOOKUP(P7,'S&amp;P 500'!$F$2:$F$504,'S&amp;P 500'!$A$2:$A$504,,0,)</f>
        <v>S.CVX</v>
      </c>
      <c r="P7" s="8">
        <f>_xlfn.MAXIFS('S&amp;P 500'!$F$2:$F$504, 'S&amp;P 500'!$C$2:$C$504, Main!D7)</f>
        <v>2.8557989517537966E-2</v>
      </c>
      <c r="Q7" s="12" t="str">
        <f>RTD("cqg.rtd", ,"ContractData",O7, "LongDescription",, "T")</f>
        <v>Chevron Corp</v>
      </c>
      <c r="R7" s="12"/>
      <c r="S7" s="12"/>
      <c r="T7" s="12"/>
      <c r="U7" s="9" t="str">
        <f>IFERROR(_xlfn.XLOOKUP(V7,'S&amp;P 500'!$G$2:$G$504,'S&amp;P 500'!$A$2:$A$504,,0,),"")</f>
        <v/>
      </c>
      <c r="V7" s="8">
        <f>_xlfn.MAXIFS('S&amp;P 500'!$G$2:$G$504, 'S&amp;P 500'!$C$2:$C$504, Main!D7)</f>
        <v>0</v>
      </c>
      <c r="W7" s="12" t="str">
        <f>IF(U7="","",RTD("cqg.rtd", ,"ContractData",U7, "LongDescription",, "T"))</f>
        <v/>
      </c>
      <c r="X7" s="12"/>
      <c r="Y7" s="12"/>
      <c r="Z7" s="12"/>
    </row>
    <row r="8" spans="2:26" x14ac:dyDescent="0.3">
      <c r="B8" t="s">
        <v>589</v>
      </c>
      <c r="C8" s="15" t="str">
        <f>IFERROR(RTD("cqg.rtd", ,"ContractData",B8, "PerCentNetLastTrade",, "T")/100,"")</f>
        <v/>
      </c>
      <c r="D8" s="11" t="s">
        <v>601</v>
      </c>
      <c r="E8" s="11"/>
      <c r="F8" s="11"/>
      <c r="G8" s="11"/>
      <c r="H8" s="11"/>
      <c r="I8" s="8" t="str">
        <f>_xlfn.XLOOKUP(J8,'S&amp;P 500'!$E$2:$E$504,'S&amp;P 500'!$A$2:$A$504,,0,)</f>
        <v>S.KKR</v>
      </c>
      <c r="J8" s="8">
        <f>_xlfn.MAXIFS('S&amp;P 500'!$E$2:$E$504, 'S&amp;P 500'!$C$2:$C$504, Main!D8)</f>
        <v>0.66059143029571521</v>
      </c>
      <c r="K8" s="12" t="str">
        <f>RTD("cqg.rtd", ,"ContractData",I8, "LongDescription",, "T")</f>
        <v>KKR &amp; Co. Inc.</v>
      </c>
      <c r="L8" s="12"/>
      <c r="M8" s="12"/>
      <c r="N8" s="12"/>
      <c r="O8" s="9" t="str">
        <f>_xlfn.XLOOKUP(P8,'S&amp;P 500'!$F$2:$F$504,'S&amp;P 500'!$A$2:$A$504,,0,)</f>
        <v>S.IVZ</v>
      </c>
      <c r="P8" s="8">
        <f>_xlfn.MAXIFS('S&amp;P 500'!$F$2:$F$504, 'S&amp;P 500'!$C$2:$C$504, Main!D8)</f>
        <v>2.537485582468289E-2</v>
      </c>
      <c r="Q8" s="12" t="str">
        <f>RTD("cqg.rtd", ,"ContractData",O8, "LongDescription",, "T")</f>
        <v>Invesco Ltd.</v>
      </c>
      <c r="R8" s="12"/>
      <c r="S8" s="12"/>
      <c r="T8" s="12"/>
      <c r="U8" s="9" t="str">
        <f>IFERROR(_xlfn.XLOOKUP(V8,'S&amp;P 500'!$G$2:$G$504,'S&amp;P 500'!$A$2:$A$504,,0,),"")</f>
        <v/>
      </c>
      <c r="V8" s="8">
        <f>_xlfn.MAXIFS('S&amp;P 500'!$G$2:$G$504, 'S&amp;P 500'!$C$2:$C$504, Main!D8)</f>
        <v>0</v>
      </c>
      <c r="W8" s="12" t="str">
        <f>IF(U8="","",RTD("cqg.rtd", ,"ContractData",U8, "LongDescription",, "T"))</f>
        <v/>
      </c>
      <c r="X8" s="12"/>
      <c r="Y8" s="12"/>
      <c r="Z8" s="12"/>
    </row>
    <row r="9" spans="2:26" x14ac:dyDescent="0.3">
      <c r="B9" t="s">
        <v>590</v>
      </c>
      <c r="C9" s="15" t="str">
        <f>IFERROR(RTD("cqg.rtd", ,"ContractData",B9, "PerCentNetLastTrade",, "T")/100,"")</f>
        <v/>
      </c>
      <c r="D9" s="11" t="s">
        <v>602</v>
      </c>
      <c r="E9" s="11"/>
      <c r="F9" s="11"/>
      <c r="G9" s="11"/>
      <c r="H9" s="11"/>
      <c r="I9" s="8" t="str">
        <f>_xlfn.XLOOKUP(J9,'S&amp;P 500'!$E$2:$E$504,'S&amp;P 500'!$A$2:$A$504,,0,)</f>
        <v>S.SOLV</v>
      </c>
      <c r="J9" s="8">
        <f>_xlfn.MAXIFS('S&amp;P 500'!$E$2:$E$504, 'S&amp;P 500'!$C$2:$C$504, Main!D9)</f>
        <v>0.72460000000000013</v>
      </c>
      <c r="K9" s="12" t="str">
        <f>RTD("cqg.rtd", ,"ContractData",I9, "LongDescription",, "T")</f>
        <v>Solventum Corporation</v>
      </c>
      <c r="L9" s="12"/>
      <c r="M9" s="12"/>
      <c r="N9" s="12"/>
      <c r="O9" s="9" t="str">
        <f>_xlfn.XLOOKUP(P9,'S&amp;P 500'!$F$2:$F$504,'S&amp;P 500'!$A$2:$A$504,,0,)</f>
        <v>S.WAT</v>
      </c>
      <c r="P9" s="8">
        <f>_xlfn.MAXIFS('S&amp;P 500'!$F$2:$F$504, 'S&amp;P 500'!$C$2:$C$504, Main!D9)</f>
        <v>0.19838445111571915</v>
      </c>
      <c r="Q9" s="12" t="str">
        <f>RTD("cqg.rtd", ,"ContractData",O9, "LongDescription",, "T")</f>
        <v>Waters Corporation</v>
      </c>
      <c r="R9" s="12"/>
      <c r="S9" s="12"/>
      <c r="T9" s="12"/>
      <c r="U9" s="9" t="str">
        <f>IFERROR(_xlfn.XLOOKUP(V9,'S&amp;P 500'!$G$2:$G$504,'S&amp;P 500'!$A$2:$A$504,,0,),"")</f>
        <v/>
      </c>
      <c r="V9" s="8">
        <f>_xlfn.MAXIFS('S&amp;P 500'!$G$2:$G$504, 'S&amp;P 500'!$C$2:$C$504, Main!D9)</f>
        <v>0</v>
      </c>
      <c r="W9" s="12" t="str">
        <f>IF(U9="","",RTD("cqg.rtd", ,"ContractData",U9, "LongDescription",, "T"))</f>
        <v/>
      </c>
      <c r="X9" s="12"/>
      <c r="Y9" s="12"/>
      <c r="Z9" s="12"/>
    </row>
    <row r="10" spans="2:26" x14ac:dyDescent="0.3">
      <c r="B10" t="s">
        <v>591</v>
      </c>
      <c r="C10" s="15" t="str">
        <f>IFERROR(RTD("cqg.rtd", ,"ContractData",B10, "PerCentNetLastTrade",, "T")/100,"")</f>
        <v/>
      </c>
      <c r="D10" s="11" t="s">
        <v>603</v>
      </c>
      <c r="E10" s="11"/>
      <c r="F10" s="11"/>
      <c r="G10" s="11"/>
      <c r="H10" s="11"/>
      <c r="I10" s="8" t="str">
        <f>_xlfn.XLOOKUP(J10,'S&amp;P 500'!$E$2:$E$504,'S&amp;P 500'!$A$2:$A$504,,0,)</f>
        <v>S.UAL</v>
      </c>
      <c r="J10" s="8">
        <f>IF(XLI!G2="S.GEV",XLI!F3,_xlfn.MAXIFS('S&amp;P 500'!$E$2:$E$504, 'S&amp;P 500'!$C$2:$C$504, Main!D10))</f>
        <v>0.95007270964614676</v>
      </c>
      <c r="K10" s="12" t="str">
        <f>RTD("cqg.rtd", ,"ContractData",I10, "LongDescription",, "T")</f>
        <v>UAL Continental Holdings, Inc.</v>
      </c>
      <c r="L10" s="12"/>
      <c r="M10" s="12"/>
      <c r="N10" s="12"/>
      <c r="O10" s="9" t="str">
        <f>_xlfn.XLOOKUP(P10,'S&amp;P 500'!$F$2:$F$504,'S&amp;P 500'!$A$2:$A$504,,0,)</f>
        <v>S.DAY</v>
      </c>
      <c r="P10" s="8">
        <f>_xlfn.MAXIFS('S&amp;P 500'!$F$2:$F$504, 'S&amp;P 500'!$C$2:$C$504, Main!D10)</f>
        <v>6.0324171952078939E-2</v>
      </c>
      <c r="Q10" s="12" t="str">
        <f>RTD("cqg.rtd", ,"ContractData",O10, "LongDescription",, "T")</f>
        <v>Dayforce Inc.</v>
      </c>
      <c r="R10" s="12"/>
      <c r="S10" s="12"/>
      <c r="T10" s="12"/>
      <c r="U10" s="9" t="str">
        <f>IFERROR(_xlfn.XLOOKUP(V10,'S&amp;P 500'!$G$2:$G$504,'S&amp;P 500'!$A$2:$A$504,,0,),"")</f>
        <v/>
      </c>
      <c r="V10" s="8">
        <f>_xlfn.MAXIFS('S&amp;P 500'!$G$2:$G$504, 'S&amp;P 500'!$C$2:$C$504, Main!D10)</f>
        <v>0</v>
      </c>
      <c r="W10" s="12" t="str">
        <f>IF(U10="","",RTD("cqg.rtd", ,"ContractData",U10, "LongDescription",, "T"))</f>
        <v/>
      </c>
      <c r="X10" s="12"/>
      <c r="Y10" s="12"/>
      <c r="Z10" s="12"/>
    </row>
    <row r="11" spans="2:26" x14ac:dyDescent="0.3">
      <c r="B11" t="s">
        <v>592</v>
      </c>
      <c r="C11" s="15" t="str">
        <f>IFERROR(RTD("cqg.rtd", ,"ContractData",B11, "PerCentNetLastTrade",, "T")/100,"")</f>
        <v/>
      </c>
      <c r="D11" s="11" t="s">
        <v>604</v>
      </c>
      <c r="E11" s="11"/>
      <c r="F11" s="11"/>
      <c r="G11" s="11"/>
      <c r="H11" s="11"/>
      <c r="I11" s="8" t="str">
        <f>_xlfn.XLOOKUP(J11,'S&amp;P 500'!$E$2:$E$504,'S&amp;P 500'!$A$2:$A$504,,0,)</f>
        <v>S.IP</v>
      </c>
      <c r="J11" s="8">
        <f>_xlfn.MAXIFS('S&amp;P 500'!$E$2:$E$504, 'S&amp;P 500'!$C$2:$C$504, Main!D11)</f>
        <v>0.54273858921161844</v>
      </c>
      <c r="K11" s="12" t="str">
        <f>RTD("cqg.rtd", ,"ContractData",I11, "LongDescription",, "T")</f>
        <v>International Paper Co</v>
      </c>
      <c r="L11" s="12"/>
      <c r="M11" s="12"/>
      <c r="N11" s="12"/>
      <c r="O11" s="9" t="str">
        <f>_xlfn.XLOOKUP(P11,'S&amp;P 500'!$F$2:$F$504,'S&amp;P 500'!$A$2:$A$504,,0,)</f>
        <v>S.ALB</v>
      </c>
      <c r="P11" s="8">
        <f>_xlfn.MAXIFS('S&amp;P 500'!$F$2:$F$504, 'S&amp;P 500'!$C$2:$C$504, Main!D11)</f>
        <v>3.7052676026601977E-2</v>
      </c>
      <c r="Q11" s="12" t="str">
        <f>RTD("cqg.rtd", ,"ContractData",O11, "LongDescription",, "T")</f>
        <v>Albemarle Corporation</v>
      </c>
      <c r="R11" s="12"/>
      <c r="S11" s="12"/>
      <c r="T11" s="12"/>
      <c r="U11" s="9" t="str">
        <f>IFERROR(_xlfn.XLOOKUP(V11,'S&amp;P 500'!$G$2:$G$504,'S&amp;P 500'!$A$2:$A$504,,0,),"")</f>
        <v/>
      </c>
      <c r="V11" s="8">
        <f>_xlfn.MAXIFS('S&amp;P 500'!$G$2:$G$504, 'S&amp;P 500'!$C$2:$C$504, Main!D11)</f>
        <v>0</v>
      </c>
      <c r="W11" s="12" t="str">
        <f>IF(U11="","",RTD("cqg.rtd", ,"ContractData",U11, "LongDescription",, "T"))</f>
        <v/>
      </c>
      <c r="X11" s="12"/>
      <c r="Y11" s="12"/>
      <c r="Z11" s="12"/>
    </row>
    <row r="12" spans="2:26" x14ac:dyDescent="0.3">
      <c r="B12" t="s">
        <v>593</v>
      </c>
      <c r="C12" s="15" t="str">
        <f>IFERROR(RTD("cqg.rtd", ,"ContractData",B12, "PerCentNetLastTrade",, "T")/100,"")</f>
        <v/>
      </c>
      <c r="D12" s="11" t="s">
        <v>605</v>
      </c>
      <c r="E12" s="11"/>
      <c r="F12" s="11"/>
      <c r="G12" s="11"/>
      <c r="H12" s="11"/>
      <c r="I12" s="8" t="str">
        <f>_xlfn.XLOOKUP(J12,'S&amp;P 500'!$E$2:$E$504,'S&amp;P 500'!$A$2:$A$504,,0,)</f>
        <v>S.IRM</v>
      </c>
      <c r="J12" s="8">
        <f>_xlfn.MAXIFS('S&amp;P 500'!$E$2:$E$504, 'S&amp;P 500'!$C$2:$C$504, Main!D12)</f>
        <v>0.73135181480422973</v>
      </c>
      <c r="K12" s="12" t="str">
        <f>RTD("cqg.rtd", ,"ContractData",I12, "LongDescription",, "T")</f>
        <v>Iron Mountain Inc</v>
      </c>
      <c r="L12" s="12"/>
      <c r="M12" s="12"/>
      <c r="N12" s="12"/>
      <c r="O12" s="9" t="str">
        <f>_xlfn.XLOOKUP(P12,'S&amp;P 500'!$F$2:$F$504,'S&amp;P 500'!$A$2:$A$504,,0,)</f>
        <v>S.HST</v>
      </c>
      <c r="P12" s="8">
        <f>_xlfn.MAXIFS('S&amp;P 500'!$F$2:$F$504, 'S&amp;P 500'!$C$2:$C$504, Main!D12)</f>
        <v>5.2204176334106648E-3</v>
      </c>
      <c r="Q12" s="12" t="str">
        <f>RTD("cqg.rtd", ,"ContractData",O12, "LongDescription",, "T")</f>
        <v>Host Hotels &amp; Resorts Inc</v>
      </c>
      <c r="R12" s="12"/>
      <c r="S12" s="12"/>
      <c r="T12" s="12"/>
      <c r="U12" s="9" t="str">
        <f>IFERROR(_xlfn.XLOOKUP(V12,'S&amp;P 500'!$G$2:$G$504,'S&amp;P 500'!$A$2:$A$504,,0,),"")</f>
        <v/>
      </c>
      <c r="V12" s="8">
        <f>_xlfn.MAXIFS('S&amp;P 500'!$G$2:$G$504, 'S&amp;P 500'!$C$2:$C$504, Main!D12)</f>
        <v>0</v>
      </c>
      <c r="W12" s="12" t="str">
        <f>IF(U12="","",RTD("cqg.rtd", ,"ContractData",U12, "LongDescription",, "T"))</f>
        <v/>
      </c>
      <c r="X12" s="12"/>
      <c r="Y12" s="12"/>
      <c r="Z12" s="12"/>
    </row>
    <row r="13" spans="2:26" x14ac:dyDescent="0.3">
      <c r="B13" t="s">
        <v>595</v>
      </c>
      <c r="C13" s="15" t="str">
        <f>IFERROR(RTD("cqg.rtd", ,"ContractData",B13, "PerCentNetLastTrade",, "T")/100,"")</f>
        <v/>
      </c>
      <c r="D13" s="11" t="s">
        <v>606</v>
      </c>
      <c r="E13" s="11"/>
      <c r="F13" s="11"/>
      <c r="G13" s="11"/>
      <c r="H13" s="11"/>
      <c r="I13" s="8" t="str">
        <f>_xlfn.XLOOKUP(J13,'S&amp;P 500'!$E$2:$E$504,'S&amp;P 500'!$A$2:$A$504,,0,)</f>
        <v>S.NVDA</v>
      </c>
      <c r="J13" s="8">
        <f>_xlfn.MAXIFS('S&amp;P 500'!$E$2:$E$504, 'S&amp;P 500'!$C$2:$C$504, Main!D13)</f>
        <v>1.734248788368336</v>
      </c>
      <c r="K13" s="12" t="str">
        <f>RTD("cqg.rtd", ,"ContractData",I13, "LongDescription",, "T")</f>
        <v>NVIDIA Corp</v>
      </c>
      <c r="L13" s="12"/>
      <c r="M13" s="12"/>
      <c r="N13" s="12"/>
      <c r="O13" s="9" t="str">
        <f>_xlfn.XLOOKUP(P13,'S&amp;P 500'!$F$2:$F$504,'S&amp;P 500'!$A$2:$A$504,,0,)</f>
        <v>S.INTC</v>
      </c>
      <c r="P13" s="8">
        <f>_xlfn.MAXIFS('S&amp;P 500'!$F$2:$F$504, 'S&amp;P 500'!$C$2:$C$504, Main!D13)</f>
        <v>7.8066914498141265E-2</v>
      </c>
      <c r="Q13" s="12" t="str">
        <f>RTD("cqg.rtd", ,"ContractData",O13, "LongDescription",, "T")</f>
        <v>Intel Corporation</v>
      </c>
      <c r="R13" s="12"/>
      <c r="S13" s="12"/>
      <c r="T13" s="12"/>
      <c r="U13" s="9" t="str">
        <f>IFERROR(_xlfn.XLOOKUP(V13,'S&amp;P 500'!$G$2:$G$504,'S&amp;P 500'!$A$2:$A$504,,0,),"")</f>
        <v/>
      </c>
      <c r="V13" s="8">
        <f>_xlfn.MAXIFS('S&amp;P 500'!$G$2:$G$504, 'S&amp;P 500'!$C$2:$C$504, Main!D13)</f>
        <v>0</v>
      </c>
      <c r="W13" s="12" t="str">
        <f>IF(U13="","",RTD("cqg.rtd", ,"ContractData",U13, "LongDescription",, "T"))</f>
        <v/>
      </c>
      <c r="X13" s="12"/>
      <c r="Y13" s="12"/>
      <c r="Z13" s="12"/>
    </row>
    <row r="14" spans="2:26" x14ac:dyDescent="0.3">
      <c r="B14" t="s">
        <v>594</v>
      </c>
      <c r="C14" s="15" t="str">
        <f>IFERROR(RTD("cqg.rtd", ,"ContractData",B14, "PerCentNetLastTrade",, "T")/100,"")</f>
        <v/>
      </c>
      <c r="D14" s="11" t="s">
        <v>607</v>
      </c>
      <c r="E14" s="11"/>
      <c r="F14" s="11"/>
      <c r="G14" s="11"/>
      <c r="H14" s="11"/>
      <c r="I14" s="8" t="str">
        <f>_xlfn.XLOOKUP(J14,'S&amp;P 500'!$E$2:$E$504,'S&amp;P 500'!$A$2:$A$504,,0,)</f>
        <v>S.VST</v>
      </c>
      <c r="J14" s="8">
        <f>_xlfn.MAXIFS('S&amp;P 500'!$E$2:$E$504, 'S&amp;P 500'!$C$2:$C$504, Main!D14)</f>
        <v>2.1025441329179646</v>
      </c>
      <c r="K14" s="12" t="str">
        <f>RTD("cqg.rtd", ,"ContractData",I14, "LongDescription",, "T")</f>
        <v>Vistra Corp.</v>
      </c>
      <c r="L14" s="12"/>
      <c r="M14" s="12"/>
      <c r="N14" s="12"/>
      <c r="O14" s="9" t="str">
        <f>_xlfn.XLOOKUP(P14,'S&amp;P 500'!$F$2:$F$504,'S&amp;P 500'!$A$2:$A$504,,0,)</f>
        <v>S.WEC</v>
      </c>
      <c r="P14" s="8">
        <f>_xlfn.MAXIFS('S&amp;P 500'!$F$2:$F$504, 'S&amp;P 500'!$C$2:$C$504, Main!D14)</f>
        <v>4.18716633518332E-4</v>
      </c>
      <c r="Q14" s="12" t="str">
        <f>RTD("cqg.rtd", ,"ContractData",O14, "LongDescription",, "T")</f>
        <v>Wisconsin Energy Corp</v>
      </c>
      <c r="R14" s="12"/>
      <c r="S14" s="12"/>
      <c r="T14" s="12"/>
      <c r="U14" s="9" t="str">
        <f>IFERROR(_xlfn.XLOOKUP(V14,'S&amp;P 500'!$G$2:$G$504,'S&amp;P 500'!$A$2:$A$504,,0,),"")</f>
        <v/>
      </c>
      <c r="V14" s="8">
        <f>_xlfn.MAXIFS('S&amp;P 500'!$G$2:$G$504, 'S&amp;P 500'!$C$2:$C$504, Main!D14)</f>
        <v>0</v>
      </c>
      <c r="W14" s="12" t="str">
        <f>IF(U14="","",RTD("cqg.rtd", ,"ContractData",U14, "LongDescription",, "T"))</f>
        <v/>
      </c>
      <c r="X14" s="12"/>
      <c r="Y14" s="12"/>
      <c r="Z14" s="12"/>
    </row>
    <row r="16" spans="2:26" x14ac:dyDescent="0.3">
      <c r="B16" t="s">
        <v>628</v>
      </c>
      <c r="I16" s="13" t="s">
        <v>583</v>
      </c>
      <c r="J16" s="13"/>
      <c r="K16" s="13"/>
      <c r="L16" s="13"/>
      <c r="M16" s="13"/>
      <c r="N16" s="13"/>
      <c r="O16" s="13" t="s">
        <v>584</v>
      </c>
      <c r="P16" s="13"/>
      <c r="Q16" s="13"/>
      <c r="R16" s="13"/>
      <c r="S16" s="13"/>
      <c r="T16" s="13"/>
      <c r="U16" s="13" t="s">
        <v>585</v>
      </c>
      <c r="V16" s="13"/>
      <c r="W16" s="13"/>
      <c r="X16" s="13"/>
      <c r="Y16" s="13"/>
      <c r="Z16" s="13"/>
    </row>
    <row r="17" spans="2:26" x14ac:dyDescent="0.3">
      <c r="B17" t="s">
        <v>1</v>
      </c>
      <c r="C17" t="s">
        <v>629</v>
      </c>
      <c r="D17" s="9" t="s">
        <v>608</v>
      </c>
      <c r="I17" t="s">
        <v>1</v>
      </c>
      <c r="J17" t="s">
        <v>629</v>
      </c>
      <c r="K17" s="9" t="s">
        <v>608</v>
      </c>
      <c r="L17" s="9"/>
      <c r="M17" s="9"/>
      <c r="N17" s="9"/>
      <c r="O17" t="s">
        <v>1</v>
      </c>
      <c r="P17" t="s">
        <v>629</v>
      </c>
      <c r="Q17" s="9" t="s">
        <v>608</v>
      </c>
      <c r="R17" s="9"/>
      <c r="S17" s="9"/>
      <c r="T17" s="9"/>
      <c r="U17" t="s">
        <v>1</v>
      </c>
      <c r="V17" t="s">
        <v>629</v>
      </c>
      <c r="W17" s="9" t="s">
        <v>608</v>
      </c>
      <c r="X17" s="9"/>
      <c r="Y17" s="9"/>
      <c r="Z17" s="9"/>
    </row>
    <row r="18" spans="2:26" x14ac:dyDescent="0.3">
      <c r="B18" t="s">
        <v>586</v>
      </c>
      <c r="C18" s="15" t="str">
        <f>IFERROR(RTD("cqg.rtd", ,"ContractData",B18, "PerCentNetLastTrade",, "T")/100,"")</f>
        <v/>
      </c>
      <c r="D18" s="11" t="s">
        <v>597</v>
      </c>
      <c r="E18" s="11"/>
      <c r="F18" s="11"/>
      <c r="G18" s="11"/>
      <c r="H18" s="11"/>
      <c r="I18" s="8" t="str">
        <f>_xlfn.XLOOKUP(J18,NDX!$E$2:$E$102,NDX!$A$2:$A$102,,0,)</f>
        <v>S.META</v>
      </c>
      <c r="J18" s="8">
        <f>_xlfn.MAXIFS(NDX!$E$2:$E$102, NDX!$C$2:$C$102, Main!D18)</f>
        <v>0.6023279466606396</v>
      </c>
      <c r="K18" s="12" t="str">
        <f>RTD("cqg.rtd", ,"ContractData",I18, "LongDescription",, "T")</f>
        <v>Meta Platforms, Inc.</v>
      </c>
      <c r="L18" s="12"/>
      <c r="M18" s="12"/>
      <c r="N18" s="12"/>
      <c r="O18" s="9" t="str">
        <f>_xlfn.XLOOKUP(P18,NDX!$F$2:$F$102,NDX!$A$2:$A$102,,0,)</f>
        <v>S.CHTR</v>
      </c>
      <c r="P18" s="8">
        <f>_xlfn.MAXIFS(NDX!$F$2:$F$102, NDX!$C$2:$C$102, Main!D18)</f>
        <v>0.11867769604102436</v>
      </c>
      <c r="Q18" s="12" t="str">
        <f>RTD("cqg.rtd", ,"ContractData",O18, "LongDescription",, "T")</f>
        <v>Charter Communications, Inc. Class A</v>
      </c>
      <c r="R18" s="12"/>
      <c r="S18" s="12"/>
      <c r="T18" s="12"/>
      <c r="U18" s="9" t="str">
        <f>IFERROR(_xlfn.XLOOKUP(V18,NDX!$G$2:$G$102,NDX!$A$2:$A$102,,0,),"")</f>
        <v/>
      </c>
      <c r="V18" s="8">
        <f>_xlfn.MAXIFS(NDX!$G$2:$G$102, NDX!$C$2:$C$102, Main!D18)</f>
        <v>0</v>
      </c>
      <c r="W18" s="12" t="str">
        <f>IF(U18="","",RTD("cqg.rtd", ,"ContractData",U18, "LongDescription",, "T"))</f>
        <v/>
      </c>
      <c r="X18" s="12"/>
      <c r="Y18" s="12"/>
      <c r="Z18" s="12"/>
    </row>
    <row r="19" spans="2:26" x14ac:dyDescent="0.3">
      <c r="B19" t="s">
        <v>587</v>
      </c>
      <c r="C19" s="15" t="str">
        <f>IFERROR(RTD("cqg.rtd", ,"ContractData",B19, "PerCentNetLastTrade",, "T")/100,"")</f>
        <v/>
      </c>
      <c r="D19" s="11" t="s">
        <v>598</v>
      </c>
      <c r="E19" s="11"/>
      <c r="F19" s="11"/>
      <c r="G19" s="11"/>
      <c r="H19" s="11"/>
      <c r="I19" s="8" t="str">
        <f>_xlfn.XLOOKUP(J19,NDX!$E$2:$E$102,NDX!$A$2:$A$102,,0,)</f>
        <v>S.BKNG</v>
      </c>
      <c r="J19" s="8">
        <f>_xlfn.MAXIFS(NDX!$E$2:$E$102, NDX!$C$2:$C$102, Main!D19)</f>
        <v>0.3388258974633655</v>
      </c>
      <c r="K19" s="12" t="str">
        <f>RTD("cqg.rtd", ,"ContractData",I19, "LongDescription",, "T")</f>
        <v>Booking Holdings Inc.</v>
      </c>
      <c r="L19" s="12"/>
      <c r="M19" s="12"/>
      <c r="N19" s="12"/>
      <c r="O19" s="9" t="str">
        <f>_xlfn.XLOOKUP(P19,NDX!$F$2:$F$102,NDX!$A$2:$A$102,,0,)</f>
        <v>S.LULU</v>
      </c>
      <c r="P19" s="8">
        <f>_xlfn.MAXIFS(NDX!$F$2:$F$102, NDX!$C$2:$C$102, Main!D19)</f>
        <v>7.8113460892917014E-2</v>
      </c>
      <c r="Q19" s="12" t="str">
        <f>RTD("cqg.rtd", ,"ContractData",O19, "LongDescription",, "T")</f>
        <v>Lululemon Athletica Inc</v>
      </c>
      <c r="R19" s="12"/>
      <c r="S19" s="12"/>
      <c r="T19" s="12"/>
      <c r="U19" s="9" t="str">
        <f>IFERROR(_xlfn.XLOOKUP(V19,NDX!$G$2:$G$102,NDX!$A$2:$A$102,,0,),"")</f>
        <v/>
      </c>
      <c r="V19" s="8">
        <f>_xlfn.MAXIFS(NDX!$G$2:$G$102, NDX!$C$2:$C$102, Main!D19)</f>
        <v>0</v>
      </c>
      <c r="W19" s="12" t="str">
        <f>IF(U19="","",RTD("cqg.rtd", ,"ContractData",U19, "LongDescription",, "T"))</f>
        <v/>
      </c>
      <c r="X19" s="12"/>
      <c r="Y19" s="12"/>
      <c r="Z19" s="12"/>
    </row>
    <row r="20" spans="2:26" x14ac:dyDescent="0.3">
      <c r="B20" t="s">
        <v>596</v>
      </c>
      <c r="C20" s="15" t="str">
        <f>IFERROR(RTD("cqg.rtd", ,"ContractData",B20, "PerCentNetLastTrade",, "T")/100,"")</f>
        <v/>
      </c>
      <c r="D20" s="11" t="s">
        <v>599</v>
      </c>
      <c r="E20" s="11"/>
      <c r="F20" s="11"/>
      <c r="G20" s="11"/>
      <c r="H20" s="11"/>
      <c r="I20" s="8" t="str">
        <f>_xlfn.XLOOKUP(J20,NDX!$E$2:$E$102,NDX!$A$2:$A$102,,0,)</f>
        <v>S.COST</v>
      </c>
      <c r="J20" s="8">
        <f>_xlfn.MAXIFS(NDX!$E$2:$E$102, NDX!$C$2:$C$102, Main!D20)</f>
        <v>0.32909647315476909</v>
      </c>
      <c r="K20" s="12" t="str">
        <f>RTD("cqg.rtd", ,"ContractData",I20, "LongDescription",, "T")</f>
        <v>Costco Wholesale Corp</v>
      </c>
      <c r="L20" s="12"/>
      <c r="M20" s="12"/>
      <c r="N20" s="12"/>
      <c r="O20" s="9" t="str">
        <f>_xlfn.XLOOKUP(P20,NDX!$F$2:$F$102,NDX!$A$2:$A$102,,0,)</f>
        <v>S.DLTR</v>
      </c>
      <c r="P20" s="8">
        <f>_xlfn.MAXIFS(NDX!$F$2:$F$102, NDX!$C$2:$C$102, Main!D20)</f>
        <v>3.0321782178217727E-2</v>
      </c>
      <c r="Q20" s="12" t="str">
        <f>RTD("cqg.rtd", ,"ContractData",O20, "LongDescription",, "T")</f>
        <v>Dollar Tree Stores</v>
      </c>
      <c r="R20" s="12"/>
      <c r="S20" s="12"/>
      <c r="T20" s="12"/>
      <c r="U20" s="9" t="str">
        <f>IFERROR(_xlfn.XLOOKUP(V20,NDX!$G$2:$G$102,NDX!$A$2:$A$102,,0,),"")</f>
        <v/>
      </c>
      <c r="V20" s="8">
        <f>_xlfn.MAXIFS(NDX!$G$2:$G$102, NDX!$C$2:$C$102, Main!D20)</f>
        <v>0</v>
      </c>
      <c r="W20" s="12" t="str">
        <f>IF(U20="","",RTD("cqg.rtd", ,"ContractData",U20, "LongDescription",, "T"))</f>
        <v/>
      </c>
      <c r="X20" s="12"/>
      <c r="Y20" s="12"/>
      <c r="Z20" s="12"/>
    </row>
    <row r="21" spans="2:26" x14ac:dyDescent="0.3">
      <c r="B21" t="s">
        <v>588</v>
      </c>
      <c r="C21" s="15" t="str">
        <f>IFERROR(RTD("cqg.rtd", ,"ContractData",B21, "PerCentNetLastTrade",, "T")/100,"")</f>
        <v/>
      </c>
      <c r="D21" s="11" t="s">
        <v>600</v>
      </c>
      <c r="E21" s="11"/>
      <c r="F21" s="11"/>
      <c r="G21" s="11"/>
      <c r="H21" s="11"/>
      <c r="I21" s="8" t="str">
        <f>_xlfn.XLOOKUP(J21,NDX!$E$2:$E$102,NDX!$A$2:$A$102,,0,)</f>
        <v>S.FANG</v>
      </c>
      <c r="J21" s="8">
        <f>_xlfn.MAXIFS(NDX!$E$2:$E$102, NDX!$C$2:$C$102, Main!D21)</f>
        <v>0.1336729429971627</v>
      </c>
      <c r="K21" s="12" t="str">
        <f>RTD("cqg.rtd", ,"ContractData",I21, "LongDescription",, "T")</f>
        <v>Diamondback Energy, Inc.</v>
      </c>
      <c r="L21" s="12"/>
      <c r="M21" s="12"/>
      <c r="N21" s="12"/>
      <c r="O21" s="9" t="str">
        <f>_xlfn.XLOOKUP(P21,NDX!$F$2:$F$102,NDX!$A$2:$A$102,,0,)</f>
        <v>S.FANG</v>
      </c>
      <c r="P21" s="8">
        <f>_xlfn.MAXIFS(NDX!$F$2:$F$102, NDX!$C$2:$C$102, Main!D21)</f>
        <v>-5.4307857668156809E-3</v>
      </c>
      <c r="Q21" s="12" t="str">
        <f>RTD("cqg.rtd", ,"ContractData",O21, "LongDescription",, "T")</f>
        <v>Diamondback Energy, Inc.</v>
      </c>
      <c r="R21" s="12"/>
      <c r="S21" s="12"/>
      <c r="T21" s="12"/>
      <c r="U21" s="9" t="str">
        <f>IFERROR(_xlfn.XLOOKUP(V21,NDX!$G$2:$G$102,NDX!$A$2:$A$102,,0,),"")</f>
        <v/>
      </c>
      <c r="V21" s="8">
        <f>_xlfn.MAXIFS(NDX!$G$2:$G$102, NDX!$C$2:$C$102, Main!D21)</f>
        <v>0</v>
      </c>
      <c r="W21" s="12" t="str">
        <f>IF(U21="","",RTD("cqg.rtd", ,"ContractData",U21, "LongDescription",, "T"))</f>
        <v/>
      </c>
      <c r="X21" s="12"/>
      <c r="Y21" s="12"/>
      <c r="Z21" s="12"/>
    </row>
    <row r="22" spans="2:26" x14ac:dyDescent="0.3">
      <c r="B22" t="s">
        <v>589</v>
      </c>
      <c r="C22" s="15" t="str">
        <f>IFERROR(RTD("cqg.rtd", ,"ContractData",B22, "PerCentNetLastTrade",, "T")/100,"")</f>
        <v/>
      </c>
      <c r="D22" s="11" t="s">
        <v>601</v>
      </c>
      <c r="E22" s="11"/>
      <c r="F22" s="11"/>
      <c r="G22" s="11"/>
      <c r="H22" s="11"/>
      <c r="I22" s="8" t="str">
        <f>_xlfn.XLOOKUP(J22,NDX!$E$2:$E$102,NDX!$A$2:$A$102,,0,)</f>
        <v>S.PYPL</v>
      </c>
      <c r="J22" s="8">
        <f>_xlfn.MAXIFS(NDX!$E$2:$E$102, NDX!$C$2:$C$102, Main!D22)</f>
        <v>0.25793844650708342</v>
      </c>
      <c r="K22" s="12" t="str">
        <f>RTD("cqg.rtd", ,"ContractData",I22, "LongDescription",, "T")</f>
        <v>PayPal Holdings, Inc.</v>
      </c>
      <c r="L22" s="12"/>
      <c r="M22" s="12"/>
      <c r="N22" s="12"/>
      <c r="O22" s="9" t="str">
        <f>_xlfn.XLOOKUP(P22,NDX!$F$2:$F$102,NDX!$A$2:$A$102,,0,)</f>
        <v>S.PYPL</v>
      </c>
      <c r="P22" s="8">
        <f>_xlfn.MAXIFS(NDX!$F$2:$F$102, NDX!$C$2:$C$102, Main!D22)</f>
        <v>-2.5851197982345489E-2</v>
      </c>
      <c r="Q22" s="12" t="str">
        <f>RTD("cqg.rtd", ,"ContractData",O22, "LongDescription",, "T")</f>
        <v>PayPal Holdings, Inc.</v>
      </c>
      <c r="R22" s="12"/>
      <c r="S22" s="12"/>
      <c r="T22" s="12"/>
      <c r="U22" s="9" t="str">
        <f>IFERROR(_xlfn.XLOOKUP(V22,NDX!$G$2:$G$102,NDX!$A$2:$A$102,,0,),"")</f>
        <v/>
      </c>
      <c r="V22" s="8">
        <f>_xlfn.MAXIFS(NDX!$G$2:$G$102, NDX!$C$2:$C$102, Main!D22)</f>
        <v>0</v>
      </c>
      <c r="W22" s="12" t="str">
        <f>IF(U22="","",RTD("cqg.rtd", ,"ContractData",U22, "LongDescription",, "T"))</f>
        <v/>
      </c>
      <c r="X22" s="12"/>
      <c r="Y22" s="12"/>
      <c r="Z22" s="12"/>
    </row>
    <row r="23" spans="2:26" x14ac:dyDescent="0.3">
      <c r="B23" t="s">
        <v>590</v>
      </c>
      <c r="C23" s="15" t="str">
        <f>IFERROR(RTD("cqg.rtd", ,"ContractData",B23, "PerCentNetLastTrade",, "T")/100,"")</f>
        <v/>
      </c>
      <c r="D23" s="11" t="s">
        <v>602</v>
      </c>
      <c r="E23" s="11"/>
      <c r="F23" s="11"/>
      <c r="G23" s="11"/>
      <c r="H23" s="11"/>
      <c r="I23" s="8" t="str">
        <f>_xlfn.XLOOKUP(J23,NDX!$E$2:$E$102,NDX!$A$2:$A$102,,0,)</f>
        <v>S.ISRG</v>
      </c>
      <c r="J23" s="8">
        <f>_xlfn.MAXIFS(NDX!$E$2:$E$102, NDX!$C$2:$C$102, Main!D23)</f>
        <v>0.50088925776618454</v>
      </c>
      <c r="K23" s="12" t="str">
        <f>RTD("cqg.rtd", ,"ContractData",I23, "LongDescription",, "T")</f>
        <v>Intuitive Surgical Inc</v>
      </c>
      <c r="L23" s="12"/>
      <c r="M23" s="12"/>
      <c r="N23" s="12"/>
      <c r="O23" s="9" t="str">
        <f>_xlfn.XLOOKUP(P23,NDX!$F$2:$F$102,NDX!$A$2:$A$102,,0,)</f>
        <v>S.ILMN</v>
      </c>
      <c r="P23" s="8">
        <f>_xlfn.MAXIFS(NDX!$F$2:$F$102, NDX!$C$2:$C$102, Main!D23)</f>
        <v>3.8989870958789891E-2</v>
      </c>
      <c r="Q23" s="12" t="str">
        <f>RTD("cqg.rtd", ,"ContractData",O23, "LongDescription",, "T")</f>
        <v>Illumina Inc</v>
      </c>
      <c r="R23" s="12"/>
      <c r="S23" s="12"/>
      <c r="T23" s="12"/>
      <c r="U23" s="9" t="str">
        <f>IFERROR(_xlfn.XLOOKUP(V23,NDX!$G$2:$G$102,NDX!$A$2:$A$102,,0,),"")</f>
        <v/>
      </c>
      <c r="V23" s="8">
        <f>_xlfn.MAXIFS(NDX!$G$2:$G$102, NDX!$C$2:$C$102, Main!D23)</f>
        <v>0</v>
      </c>
      <c r="W23" s="12" t="str">
        <f>IF(U23="","",RTD("cqg.rtd", ,"ContractData",U23, "LongDescription",, "T"))</f>
        <v/>
      </c>
      <c r="X23" s="12"/>
      <c r="Y23" s="12"/>
      <c r="Z23" s="12"/>
    </row>
    <row r="24" spans="2:26" x14ac:dyDescent="0.3">
      <c r="B24" t="s">
        <v>591</v>
      </c>
      <c r="C24" s="15" t="str">
        <f>IFERROR(RTD("cqg.rtd", ,"ContractData",B24, "PerCentNetLastTrade",, "T")/100,"")</f>
        <v/>
      </c>
      <c r="D24" s="11" t="s">
        <v>603</v>
      </c>
      <c r="E24" s="11"/>
      <c r="F24" s="11"/>
      <c r="G24" s="11"/>
      <c r="H24" s="11"/>
      <c r="I24" s="8" t="str">
        <f>_xlfn.XLOOKUP(J24,NDX!$E$2:$E$102,NDX!$A$2:$A$102,,0,)</f>
        <v>S.CTAS</v>
      </c>
      <c r="J24" s="8">
        <f>_xlfn.MAXIFS(NDX!$E$2:$E$102, NDX!$C$2:$C$102, Main!D24)</f>
        <v>0.36479490242931106</v>
      </c>
      <c r="K24" s="12" t="str">
        <f>RTD("cqg.rtd", ,"ContractData",I24, "LongDescription",, "T")</f>
        <v>Cintas Corp</v>
      </c>
      <c r="L24" s="12"/>
      <c r="M24" s="12"/>
      <c r="N24" s="12"/>
      <c r="O24" s="9" t="str">
        <f>_xlfn.XLOOKUP(P24,NDX!$F$2:$F$102,NDX!$A$2:$A$102,,0,)</f>
        <v>S.HON</v>
      </c>
      <c r="P24" s="8">
        <f>_xlfn.MAXIFS(NDX!$F$2:$F$102, NDX!$C$2:$C$102, Main!D24)</f>
        <v>1.7065344224037295E-2</v>
      </c>
      <c r="Q24" s="12" t="str">
        <f>RTD("cqg.rtd", ,"ContractData",O24, "LongDescription",, "T")</f>
        <v>Honeywell Intl</v>
      </c>
      <c r="R24" s="12"/>
      <c r="S24" s="12"/>
      <c r="T24" s="12"/>
      <c r="U24" s="9" t="str">
        <f>IFERROR(_xlfn.XLOOKUP(V24,NDX!$G$2:$G$102,NDX!$A$2:$A$102,,0,),"")</f>
        <v/>
      </c>
      <c r="V24" s="8">
        <f>_xlfn.MAXIFS(NDX!$G$2:$G$102, NDX!$C$2:$C$102, Main!D24)</f>
        <v>0</v>
      </c>
      <c r="W24" s="12" t="str">
        <f>IF(U24="","",RTD("cqg.rtd", ,"ContractData",U24, "LongDescription",, "T"))</f>
        <v/>
      </c>
      <c r="X24" s="12"/>
      <c r="Y24" s="12"/>
      <c r="Z24" s="12"/>
    </row>
    <row r="25" spans="2:26" x14ac:dyDescent="0.3">
      <c r="B25" t="s">
        <v>592</v>
      </c>
      <c r="C25" s="15" t="str">
        <f>IFERROR(RTD("cqg.rtd", ,"ContractData",B25, "PerCentNetLastTrade",, "T")/100,"")</f>
        <v/>
      </c>
      <c r="D25" s="11" t="s">
        <v>604</v>
      </c>
      <c r="E25" s="11"/>
      <c r="F25" s="11"/>
      <c r="G25" s="11"/>
      <c r="H25" s="11"/>
      <c r="I25" s="8" t="str">
        <f>_xlfn.XLOOKUP(J25,NDX!$E$2:$E$102,NDX!$A$2:$A$102,,0,)</f>
        <v>S.LIN</v>
      </c>
      <c r="J25" s="8">
        <f>_xlfn.MAXIFS(NDX!$E$2:$E$102, NDX!$C$2:$C$102, Main!D25)</f>
        <v>0.11348916484051623</v>
      </c>
      <c r="K25" s="12" t="str">
        <f>RTD("cqg.rtd", ,"ContractData",I25, "LongDescription",, "T")</f>
        <v>Linde PLC</v>
      </c>
      <c r="L25" s="12"/>
      <c r="M25" s="12"/>
      <c r="N25" s="12"/>
      <c r="O25" s="9" t="str">
        <f>_xlfn.XLOOKUP(P25,NDX!$F$2:$F$102,NDX!$A$2:$A$102,,0,)</f>
        <v>S.LIN</v>
      </c>
      <c r="P25" s="8">
        <f>_xlfn.MAXIFS(NDX!$F$2:$F$102, NDX!$C$2:$C$102, Main!D25)</f>
        <v>2.5430231283568301E-3</v>
      </c>
      <c r="Q25" s="12" t="str">
        <f>RTD("cqg.rtd", ,"ContractData",O25, "LongDescription",, "T")</f>
        <v>Linde PLC</v>
      </c>
      <c r="R25" s="12"/>
      <c r="S25" s="12"/>
      <c r="T25" s="12"/>
      <c r="U25" s="9" t="str">
        <f>IFERROR(_xlfn.XLOOKUP(V25,NDX!$G$2:$G$102,NDX!$A$2:$A$102,,0,),"")</f>
        <v/>
      </c>
      <c r="V25" s="8">
        <f>_xlfn.MAXIFS(NDX!$G$2:$G$102, NDX!$C$2:$C$102, Main!D25)</f>
        <v>0</v>
      </c>
      <c r="W25" s="12" t="str">
        <f>IF(U25="","",RTD("cqg.rtd", ,"ContractData",U25, "LongDescription",, "T"))</f>
        <v/>
      </c>
      <c r="X25" s="12"/>
      <c r="Y25" s="12"/>
      <c r="Z25" s="12"/>
    </row>
    <row r="26" spans="2:26" x14ac:dyDescent="0.3">
      <c r="B26" t="s">
        <v>593</v>
      </c>
      <c r="C26" s="15" t="str">
        <f>IFERROR(RTD("cqg.rtd", ,"ContractData",B26, "PerCentNetLastTrade",, "T")/100,"")</f>
        <v/>
      </c>
      <c r="D26" s="11" t="s">
        <v>605</v>
      </c>
      <c r="E26" s="11"/>
      <c r="F26" s="11"/>
      <c r="G26" s="11"/>
      <c r="H26" s="11"/>
      <c r="I26" s="8" t="str">
        <f>_xlfn.XLOOKUP(J26,NDX!$E$2:$E$102,NDX!$A$2:$A$102,,0,)</f>
        <v>S.CSGP</v>
      </c>
      <c r="J26" s="8">
        <f>_xlfn.MAXIFS(NDX!$E$2:$E$102, NDX!$C$2:$C$102, Main!D26)</f>
        <v>-0.17038562764618381</v>
      </c>
      <c r="K26" s="12" t="str">
        <f>RTD("cqg.rtd", ,"ContractData",I26, "LongDescription",, "T")</f>
        <v>CoStar Group</v>
      </c>
      <c r="L26" s="12"/>
      <c r="M26" s="12"/>
      <c r="N26" s="12"/>
      <c r="O26" s="9" t="str">
        <f>_xlfn.XLOOKUP(P26,NDX!$F$2:$F$102,NDX!$A$2:$A$102,,0,)</f>
        <v>S.CSGP</v>
      </c>
      <c r="P26" s="8">
        <f>_xlfn.MAXIFS(NDX!$F$2:$F$102, NDX!$C$2:$C$102, Main!D26)</f>
        <v>-3.9840637450200053E-3</v>
      </c>
      <c r="Q26" s="12" t="str">
        <f>RTD("cqg.rtd", ,"ContractData",O26, "LongDescription",, "T")</f>
        <v>CoStar Group</v>
      </c>
      <c r="R26" s="12"/>
      <c r="S26" s="12"/>
      <c r="T26" s="12"/>
      <c r="U26" s="9" t="str">
        <f>IFERROR(_xlfn.XLOOKUP(V26,NDX!$G$2:$G$102,NDX!$A$2:$A$102,,0,),"")</f>
        <v/>
      </c>
      <c r="V26" s="8">
        <f>_xlfn.MAXIFS(NDX!$G$2:$G$102, NDX!$C$2:$C$102, Main!D26)</f>
        <v>0</v>
      </c>
      <c r="W26" s="12" t="str">
        <f>IF(U26="","",RTD("cqg.rtd", ,"ContractData",U26, "LongDescription",, "T"))</f>
        <v/>
      </c>
      <c r="X26" s="12"/>
      <c r="Y26" s="12"/>
      <c r="Z26" s="12"/>
    </row>
    <row r="27" spans="2:26" x14ac:dyDescent="0.3">
      <c r="B27" t="s">
        <v>595</v>
      </c>
      <c r="C27" s="15" t="str">
        <f>IFERROR(RTD("cqg.rtd", ,"ContractData",B27, "PerCentNetLastTrade",, "T")/100,"")</f>
        <v/>
      </c>
      <c r="D27" s="11" t="s">
        <v>606</v>
      </c>
      <c r="E27" s="11"/>
      <c r="F27" s="11"/>
      <c r="G27" s="11"/>
      <c r="H27" s="11"/>
      <c r="I27" s="8" t="str">
        <f>_xlfn.XLOOKUP(J27,NDX!$E$2:$E$102,NDX!$A$2:$A$102,,0,)</f>
        <v>S.NVDA</v>
      </c>
      <c r="J27" s="8">
        <f>_xlfn.MAXIFS(NDX!$E$2:$E$102, NDX!$C$2:$C$102, Main!D27)</f>
        <v>1.734248788368336</v>
      </c>
      <c r="K27" s="12" t="str">
        <f>RTD("cqg.rtd", ,"ContractData",I27, "LongDescription",, "T")</f>
        <v>NVIDIA Corp</v>
      </c>
      <c r="L27" s="12"/>
      <c r="M27" s="12"/>
      <c r="N27" s="12"/>
      <c r="O27" s="9" t="str">
        <f>_xlfn.XLOOKUP(P27,NDX!$F$2:$F$102,NDX!$A$2:$A$102,,0,)</f>
        <v>S.TEAM</v>
      </c>
      <c r="P27" s="8">
        <f>_xlfn.MAXIFS(NDX!$F$2:$F$102, NDX!$C$2:$C$102, Main!D27)</f>
        <v>0.18993317067996185</v>
      </c>
      <c r="Q27" s="12" t="str">
        <f>RTD("cqg.rtd", ,"ContractData",O27, "LongDescription",, "T")</f>
        <v>Atlassian Corporation Plc</v>
      </c>
      <c r="R27" s="12"/>
      <c r="S27" s="12"/>
      <c r="T27" s="12"/>
      <c r="U27" s="9" t="str">
        <f>IFERROR(_xlfn.XLOOKUP(V27,NDX!$G$2:$G$102,NDX!$A$2:$A$102,,0,),"")</f>
        <v/>
      </c>
      <c r="V27" s="8">
        <f>_xlfn.MAXIFS(NDX!$G$2:$G$102, NDX!$C$2:$C$102, Main!D27)</f>
        <v>0</v>
      </c>
      <c r="W27" s="12" t="str">
        <f>IF(U27="","",RTD("cqg.rtd", ,"ContractData",U27, "LongDescription",, "T"))</f>
        <v/>
      </c>
      <c r="X27" s="12"/>
      <c r="Y27" s="12"/>
      <c r="Z27" s="12"/>
    </row>
    <row r="28" spans="2:26" x14ac:dyDescent="0.3">
      <c r="B28" t="s">
        <v>594</v>
      </c>
      <c r="C28" s="15" t="str">
        <f>IFERROR(RTD("cqg.rtd", ,"ContractData",B28, "PerCentNetLastTrade",, "T")/100,"")</f>
        <v/>
      </c>
      <c r="D28" s="11" t="s">
        <v>607</v>
      </c>
      <c r="E28" s="11"/>
      <c r="F28" s="11"/>
      <c r="G28" s="11"/>
      <c r="H28" s="11"/>
      <c r="I28" s="8" t="str">
        <f>_xlfn.XLOOKUP(J28,NDX!$E$2:$E$102,NDX!$A$2:$A$102,,0,)</f>
        <v>S.CEG</v>
      </c>
      <c r="J28" s="8">
        <f>_xlfn.MAXIFS(NDX!$E$2:$E$102, NDX!$C$2:$C$102, Main!D28)</f>
        <v>1.2080588587560959</v>
      </c>
      <c r="K28" s="12" t="str">
        <f>RTD("cqg.rtd", ,"ContractData",I28, "LongDescription",, "T")</f>
        <v>Constellation Energy Corporation</v>
      </c>
      <c r="L28" s="12"/>
      <c r="M28" s="12"/>
      <c r="N28" s="12"/>
      <c r="O28" s="9" t="str">
        <f>_xlfn.XLOOKUP(P28,NDX!$F$2:$F$102,NDX!$A$2:$A$102,,0,)</f>
        <v>S.XEL</v>
      </c>
      <c r="P28" s="8">
        <f>_xlfn.MAXIFS(NDX!$F$2:$F$102, NDX!$C$2:$C$102, Main!D28)</f>
        <v>-1.7961383026493722E-3</v>
      </c>
      <c r="Q28" s="12" t="str">
        <f>RTD("cqg.rtd", ,"ContractData",O28, "LongDescription",, "T")</f>
        <v>Xcel Energy Inc</v>
      </c>
      <c r="R28" s="12"/>
      <c r="S28" s="12"/>
      <c r="T28" s="12"/>
      <c r="U28" s="9" t="str">
        <f>IFERROR(_xlfn.XLOOKUP(V28,NDX!$G$2:$G$102,NDX!$A$2:$A$102,,0,),"")</f>
        <v/>
      </c>
      <c r="V28" s="8">
        <f>_xlfn.MAXIFS(NDX!$G$2:$G$102, NDX!$C$2:$C$102, Main!D28)</f>
        <v>0</v>
      </c>
      <c r="W28" s="12" t="str">
        <f>IF(U28="","",RTD("cqg.rtd", ,"ContractData",U28, "LongDescription",, "T"))</f>
        <v/>
      </c>
      <c r="X28" s="12"/>
      <c r="Y28" s="12"/>
      <c r="Z28" s="12"/>
    </row>
  </sheetData>
  <mergeCells count="95">
    <mergeCell ref="K28:N28"/>
    <mergeCell ref="Q28:T28"/>
    <mergeCell ref="W28:Z28"/>
    <mergeCell ref="W1:X1"/>
    <mergeCell ref="K26:N26"/>
    <mergeCell ref="Q26:T26"/>
    <mergeCell ref="W26:Z26"/>
    <mergeCell ref="K27:N27"/>
    <mergeCell ref="Q27:T27"/>
    <mergeCell ref="W27:Z27"/>
    <mergeCell ref="K24:N24"/>
    <mergeCell ref="Q24:T24"/>
    <mergeCell ref="W24:Z24"/>
    <mergeCell ref="K25:N25"/>
    <mergeCell ref="Q25:T25"/>
    <mergeCell ref="W25:Z25"/>
    <mergeCell ref="K22:N22"/>
    <mergeCell ref="Q22:T22"/>
    <mergeCell ref="W22:Z22"/>
    <mergeCell ref="K23:N23"/>
    <mergeCell ref="Q23:T23"/>
    <mergeCell ref="W23:Z23"/>
    <mergeCell ref="D28:H28"/>
    <mergeCell ref="I16:N16"/>
    <mergeCell ref="O16:T16"/>
    <mergeCell ref="U16:Z16"/>
    <mergeCell ref="K18:N18"/>
    <mergeCell ref="Q18:T18"/>
    <mergeCell ref="W18:Z18"/>
    <mergeCell ref="K19:N19"/>
    <mergeCell ref="Q19:T19"/>
    <mergeCell ref="W19:Z19"/>
    <mergeCell ref="K20:N20"/>
    <mergeCell ref="Q20:T20"/>
    <mergeCell ref="W20:Z20"/>
    <mergeCell ref="K21:N21"/>
    <mergeCell ref="Q21:T21"/>
    <mergeCell ref="W21:Z21"/>
    <mergeCell ref="D23:H23"/>
    <mergeCell ref="D24:H24"/>
    <mergeCell ref="D25:H25"/>
    <mergeCell ref="D26:H26"/>
    <mergeCell ref="D27:H27"/>
    <mergeCell ref="D18:H18"/>
    <mergeCell ref="D19:H19"/>
    <mergeCell ref="D20:H20"/>
    <mergeCell ref="D21:H21"/>
    <mergeCell ref="D22:H22"/>
    <mergeCell ref="Q13:T13"/>
    <mergeCell ref="Q14:T14"/>
    <mergeCell ref="O2:T2"/>
    <mergeCell ref="W4:Z4"/>
    <mergeCell ref="W5:Z5"/>
    <mergeCell ref="W6:Z6"/>
    <mergeCell ref="W7:Z7"/>
    <mergeCell ref="W8:Z8"/>
    <mergeCell ref="W9:Z9"/>
    <mergeCell ref="W10:Z10"/>
    <mergeCell ref="W11:Z11"/>
    <mergeCell ref="W12:Z12"/>
    <mergeCell ref="W13:Z13"/>
    <mergeCell ref="W14:Z14"/>
    <mergeCell ref="U2:Z2"/>
    <mergeCell ref="Q8:T8"/>
    <mergeCell ref="Q9:T9"/>
    <mergeCell ref="Q10:T10"/>
    <mergeCell ref="Q11:T11"/>
    <mergeCell ref="Q12:T12"/>
    <mergeCell ref="I2:N2"/>
    <mergeCell ref="Q4:T4"/>
    <mergeCell ref="Q5:T5"/>
    <mergeCell ref="Q6:T6"/>
    <mergeCell ref="Q7:T7"/>
    <mergeCell ref="K4:N4"/>
    <mergeCell ref="K5:N5"/>
    <mergeCell ref="K6:N6"/>
    <mergeCell ref="K7:N7"/>
    <mergeCell ref="K8:N8"/>
    <mergeCell ref="K9:N9"/>
    <mergeCell ref="K10:N10"/>
    <mergeCell ref="K11:N11"/>
    <mergeCell ref="K12:N12"/>
    <mergeCell ref="K13:N13"/>
    <mergeCell ref="K14:N14"/>
    <mergeCell ref="D10:H10"/>
    <mergeCell ref="D11:H11"/>
    <mergeCell ref="D12:H12"/>
    <mergeCell ref="D13:H13"/>
    <mergeCell ref="D14:H14"/>
    <mergeCell ref="D9:H9"/>
    <mergeCell ref="D4:H4"/>
    <mergeCell ref="D5:H5"/>
    <mergeCell ref="D6:H6"/>
    <mergeCell ref="D7:H7"/>
    <mergeCell ref="D8:H8"/>
  </mergeCells>
  <conditionalFormatting sqref="C4:C14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8:C28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C2C3A6-7170-4307-A47E-80CEFFE10AAE}">
  <dimension ref="A1:N504"/>
  <sheetViews>
    <sheetView workbookViewId="0">
      <selection activeCell="G2" sqref="G2"/>
    </sheetView>
  </sheetViews>
  <sheetFormatPr defaultRowHeight="16.5" x14ac:dyDescent="0.3"/>
  <cols>
    <col min="1" max="1" width="10.5" bestFit="1" customWidth="1"/>
    <col min="2" max="2" width="39.625" customWidth="1"/>
    <col min="3" max="3" width="42" bestFit="1" customWidth="1"/>
    <col min="4" max="4" width="4.25" customWidth="1"/>
    <col min="5" max="5" width="7.875" bestFit="1" customWidth="1"/>
  </cols>
  <sheetData>
    <row r="1" spans="1:14" x14ac:dyDescent="0.3">
      <c r="A1" t="s">
        <v>1</v>
      </c>
      <c r="B1" t="s">
        <v>608</v>
      </c>
      <c r="C1" t="s">
        <v>609</v>
      </c>
      <c r="D1">
        <v>1</v>
      </c>
      <c r="E1" t="s">
        <v>583</v>
      </c>
      <c r="F1" t="s">
        <v>584</v>
      </c>
      <c r="G1" t="s">
        <v>585</v>
      </c>
      <c r="I1" t="s">
        <v>606</v>
      </c>
    </row>
    <row r="2" spans="1:14" x14ac:dyDescent="0.3">
      <c r="A2" s="3" t="s">
        <v>312</v>
      </c>
      <c r="B2" s="10" t="str">
        <f>RTD("cqg.rtd", ,"ContractData",A2, "LongDescription",, "T")</f>
        <v>Agilent Technologies</v>
      </c>
      <c r="C2" t="s">
        <v>602</v>
      </c>
      <c r="E2" s="2">
        <f>IFERROR(RTD("cqg.rtd",,"StudyData",$A2, "PCB","BaseType=Index,Index="&amp;$D$1&amp;"", "Close", "A",,"all",,,,"T")/100,"")</f>
        <v>-1.5536215205351337E-2</v>
      </c>
      <c r="F2" s="2">
        <f>IFERROR(RTD("cqg.rtd",,"StudyData",$A2, "PCB","BaseType=Index,Index="&amp;$D$1&amp;"", "Close", "M",,"all",,,,"T")/100,"")</f>
        <v>5.0341493361982979E-2</v>
      </c>
      <c r="G2" s="2" t="str">
        <f>IFERROR(RTD("cqg.rtd",,"StudyData",$A2, "PCB","BaseType=Index,Index="&amp;$D$1&amp;"", "Close", "W",,"all",,,,"T")/100,"")</f>
        <v/>
      </c>
      <c r="H2" s="13" t="s">
        <v>583</v>
      </c>
      <c r="I2" s="13"/>
      <c r="J2" s="13" t="s">
        <v>584</v>
      </c>
      <c r="K2" s="13"/>
      <c r="L2" s="13" t="s">
        <v>585</v>
      </c>
      <c r="M2" s="13"/>
      <c r="N2" t="s">
        <v>597</v>
      </c>
    </row>
    <row r="3" spans="1:14" x14ac:dyDescent="0.3">
      <c r="A3" s="4" t="s">
        <v>483</v>
      </c>
      <c r="B3" s="10" t="str">
        <f>RTD("cqg.rtd", ,"ContractData",A3, "LongDescription",, "T")</f>
        <v>Apple Inc</v>
      </c>
      <c r="C3" t="s">
        <v>606</v>
      </c>
      <c r="E3" s="2">
        <f>IFERROR(RTD("cqg.rtd",,"StudyData",$A3, "PCB","BaseType=Index,Index="&amp;$D$1&amp;"", "Close", "A",,"all",,,,"T")/100,"")</f>
        <v>0.15779359060925569</v>
      </c>
      <c r="F3" s="2">
        <f>IFERROR(RTD("cqg.rtd",,"StudyData",$A3, "PCB","BaseType=Index,Index="&amp;$D$1&amp;"", "Close", "M",,"all",,,,"T")/100,"")</f>
        <v>-1.3279624629277146E-2</v>
      </c>
      <c r="G3" s="2" t="str">
        <f>IFERROR(RTD("cqg.rtd",,"StudyData",$A3, "PCB","BaseType=Index,Index="&amp;$D$1&amp;"", "Close", "W",,"all",,,,"T")/100,"")</f>
        <v/>
      </c>
      <c r="H3" s="2">
        <f>_xlfn.MAXIFS(E2:E504, C2:C504, I1)</f>
        <v>1.734248788368336</v>
      </c>
      <c r="I3" t="str">
        <f>_xlfn.XLOOKUP(H3,E2:E504,A2:A504,,0,)</f>
        <v>S.NVDA</v>
      </c>
      <c r="J3" s="2">
        <f>_xlfn.MAXIFS(F2:F504, C2:C504, I1)</f>
        <v>7.8066914498141265E-2</v>
      </c>
      <c r="K3" t="str">
        <f>_xlfn.XLOOKUP(J3,F2:F504,A2:A504,,0,)</f>
        <v>S.INTC</v>
      </c>
      <c r="L3" s="2">
        <f>_xlfn.MAXIFS(G2:G504, C2:C504, I1)</f>
        <v>0</v>
      </c>
      <c r="M3" t="e">
        <f>_xlfn.XLOOKUP(L3,G2:G504,A2:A504,,0,)</f>
        <v>#N/A</v>
      </c>
      <c r="N3" t="s">
        <v>598</v>
      </c>
    </row>
    <row r="4" spans="1:14" x14ac:dyDescent="0.3">
      <c r="A4" s="3" t="s">
        <v>287</v>
      </c>
      <c r="B4" s="10" t="str">
        <f>RTD("cqg.rtd", ,"ContractData",A4, "LongDescription",, "T")</f>
        <v>AbbVie Inc.</v>
      </c>
      <c r="C4" t="s">
        <v>602</v>
      </c>
      <c r="E4" s="2">
        <f>IFERROR(RTD("cqg.rtd",,"StudyData",$A4, "PCB","BaseType=Index,Index="&amp;$D$1&amp;"", "Close", "A",,"all",,,,"T")/100,"")</f>
        <v>0.3134800283925922</v>
      </c>
      <c r="F4" s="2">
        <f>IFERROR(RTD("cqg.rtd",,"StudyData",$A4, "PCB","BaseType=Index,Index="&amp;$D$1&amp;"", "Close", "M",,"all",,,,"T")/100,"")</f>
        <v>-1.5696277039289408E-3</v>
      </c>
      <c r="G4" s="2" t="str">
        <f>IFERROR(RTD("cqg.rtd",,"StudyData",$A4, "PCB","BaseType=Index,Index="&amp;$D$1&amp;"", "Close", "W",,"all",,,,"T")/100,"")</f>
        <v/>
      </c>
      <c r="N4" t="s">
        <v>599</v>
      </c>
    </row>
    <row r="5" spans="1:14" x14ac:dyDescent="0.3">
      <c r="A5" s="3" t="s">
        <v>115</v>
      </c>
      <c r="B5" s="10" t="str">
        <f>RTD("cqg.rtd", ,"ContractData",A5, "LongDescription",, "T")</f>
        <v>Airbnb, Inc. Class A</v>
      </c>
      <c r="C5" t="s">
        <v>598</v>
      </c>
      <c r="E5" s="2">
        <f>IFERROR(RTD("cqg.rtd",,"StudyData",$A5, "PCB","BaseType=Index,Index="&amp;$D$1&amp;"", "Close", "A",,"all",,,,"T")/100,"")</f>
        <v>2.350521521962635E-3</v>
      </c>
      <c r="F5" s="2">
        <f>IFERROR(RTD("cqg.rtd",,"StudyData",$A5, "PCB","BaseType=Index,Index="&amp;$D$1&amp;"", "Close", "M",,"all",,,,"T")/100,"")</f>
        <v>1.2389643148601647E-2</v>
      </c>
      <c r="G5" s="2" t="str">
        <f>IFERROR(RTD("cqg.rtd",,"StudyData",$A5, "PCB","BaseType=Index,Index="&amp;$D$1&amp;"", "Close", "W",,"all",,,,"T")/100,"")</f>
        <v/>
      </c>
      <c r="N5" t="s">
        <v>600</v>
      </c>
    </row>
    <row r="6" spans="1:14" x14ac:dyDescent="0.3">
      <c r="A6" s="3" t="s">
        <v>290</v>
      </c>
      <c r="B6" s="10" t="str">
        <f>RTD("cqg.rtd", ,"ContractData",A6, "LongDescription",, "T")</f>
        <v>Abbott Laboratories</v>
      </c>
      <c r="C6" t="s">
        <v>602</v>
      </c>
      <c r="E6" s="2">
        <f>IFERROR(RTD("cqg.rtd",,"StudyData",$A6, "PCB","BaseType=Index,Index="&amp;$D$1&amp;"", "Close", "A",,"all",,,,"T")/100,"")</f>
        <v>7.7496138820750432E-2</v>
      </c>
      <c r="F6" s="2">
        <f>IFERROR(RTD("cqg.rtd",,"StudyData",$A6, "PCB","BaseType=Index,Index="&amp;$D$1&amp;"", "Close", "M",,"all",,,,"T")/100,"")</f>
        <v>4.6132133721443098E-2</v>
      </c>
      <c r="G6" s="2" t="str">
        <f>IFERROR(RTD("cqg.rtd",,"StudyData",$A6, "PCB","BaseType=Index,Index="&amp;$D$1&amp;"", "Close", "W",,"all",,,,"T")/100,"")</f>
        <v/>
      </c>
      <c r="N6" t="s">
        <v>601</v>
      </c>
    </row>
    <row r="7" spans="1:14" x14ac:dyDescent="0.3">
      <c r="A7" s="3" t="s">
        <v>251</v>
      </c>
      <c r="B7" s="10" t="str">
        <f>RTD("cqg.rtd", ,"ContractData",A7, "LongDescription",, "T")</f>
        <v>Arch Capital Grp Ltd</v>
      </c>
      <c r="C7" t="s">
        <v>601</v>
      </c>
      <c r="E7" s="2">
        <f>IFERROR(RTD("cqg.rtd",,"StudyData",$A7, "PCB","BaseType=Index,Index="&amp;$D$1&amp;"", "Close", "A",,"all",,,,"T")/100,"")</f>
        <v>0.2928504106637943</v>
      </c>
      <c r="F7" s="2">
        <f>IFERROR(RTD("cqg.rtd",,"StudyData",$A7, "PCB","BaseType=Index,Index="&amp;$D$1&amp;"", "Close", "M",,"all",,,,"T")/100,"")</f>
        <v>-2.5771103896103958E-2</v>
      </c>
      <c r="G7" s="2" t="str">
        <f>IFERROR(RTD("cqg.rtd",,"StudyData",$A7, "PCB","BaseType=Index,Index="&amp;$D$1&amp;"", "Close", "W",,"all",,,,"T")/100,"")</f>
        <v/>
      </c>
      <c r="N7" t="s">
        <v>602</v>
      </c>
    </row>
    <row r="8" spans="1:14" x14ac:dyDescent="0.3">
      <c r="A8" s="4" t="s">
        <v>491</v>
      </c>
      <c r="B8" s="10" t="str">
        <f>RTD("cqg.rtd", ,"ContractData",A8, "LongDescription",, "T")</f>
        <v>Accenture PLC Ireland</v>
      </c>
      <c r="C8" t="s">
        <v>606</v>
      </c>
      <c r="E8" s="2">
        <f>IFERROR(RTD("cqg.rtd",,"StudyData",$A8, "PCB","BaseType=Index,Index="&amp;$D$1&amp;"", "Close", "A",,"all",,,,"T")/100,"")</f>
        <v>-1.493260380154458E-2</v>
      </c>
      <c r="F8" s="2">
        <f>IFERROR(RTD("cqg.rtd",,"StudyData",$A8, "PCB","BaseType=Index,Index="&amp;$D$1&amp;"", "Close", "M",,"all",,,,"T")/100,"")</f>
        <v>2.4650542311931527E-3</v>
      </c>
      <c r="G8" s="2" t="str">
        <f>IFERROR(RTD("cqg.rtd",,"StudyData",$A8, "PCB","BaseType=Index,Index="&amp;$D$1&amp;"", "Close", "W",,"all",,,,"T")/100,"")</f>
        <v/>
      </c>
      <c r="N8" t="s">
        <v>603</v>
      </c>
    </row>
    <row r="9" spans="1:14" x14ac:dyDescent="0.3">
      <c r="A9" s="4" t="s">
        <v>492</v>
      </c>
      <c r="B9" s="10" t="str">
        <f>RTD("cqg.rtd", ,"ContractData",A9, "LongDescription",, "T")</f>
        <v>Adobe Inc.</v>
      </c>
      <c r="C9" t="s">
        <v>606</v>
      </c>
      <c r="E9" s="2">
        <f>IFERROR(RTD("cqg.rtd",,"StudyData",$A9, "PCB","BaseType=Index,Index="&amp;$D$1&amp;"", "Close", "A",,"all",,,,"T")/100,"")</f>
        <v>-0.19074756956084482</v>
      </c>
      <c r="F9" s="2">
        <f>IFERROR(RTD("cqg.rtd",,"StudyData",$A9, "PCB","BaseType=Index,Index="&amp;$D$1&amp;"", "Close", "M",,"all",,,,"T")/100,"")</f>
        <v>9.872824631860835E-3</v>
      </c>
      <c r="G9" s="2" t="str">
        <f>IFERROR(RTD("cqg.rtd",,"StudyData",$A9, "PCB","BaseType=Index,Index="&amp;$D$1&amp;"", "Close", "W",,"all",,,,"T")/100,"")</f>
        <v/>
      </c>
      <c r="N9" t="s">
        <v>604</v>
      </c>
    </row>
    <row r="10" spans="1:14" x14ac:dyDescent="0.3">
      <c r="A10" s="4" t="s">
        <v>501</v>
      </c>
      <c r="B10" s="10" t="str">
        <f>RTD("cqg.rtd", ,"ContractData",A10, "LongDescription",, "T")</f>
        <v>Analog Devices Inc</v>
      </c>
      <c r="C10" t="s">
        <v>606</v>
      </c>
      <c r="E10" s="2">
        <f>IFERROR(RTD("cqg.rtd",,"StudyData",$A10, "PCB","BaseType=Index,Index="&amp;$D$1&amp;"", "Close", "A",,"all",,,,"T")/100,"")</f>
        <v>0.13557614826752626</v>
      </c>
      <c r="F10" s="2">
        <f>IFERROR(RTD("cqg.rtd",,"StudyData",$A10, "PCB","BaseType=Index,Index="&amp;$D$1&amp;"", "Close", "M",,"all",,,,"T")/100,"")</f>
        <v>1.0622562861368852E-2</v>
      </c>
      <c r="G10" s="2" t="str">
        <f>IFERROR(RTD("cqg.rtd",,"StudyData",$A10, "PCB","BaseType=Index,Index="&amp;$D$1&amp;"", "Close", "W",,"all",,,,"T")/100,"")</f>
        <v/>
      </c>
      <c r="N10" t="s">
        <v>605</v>
      </c>
    </row>
    <row r="11" spans="1:14" x14ac:dyDescent="0.3">
      <c r="A11" t="s">
        <v>172</v>
      </c>
      <c r="B11" s="10" t="str">
        <f>RTD("cqg.rtd", ,"ContractData",A11, "LongDescription",, "T")</f>
        <v>Archer-Daniels-Midland</v>
      </c>
      <c r="C11" t="s">
        <v>599</v>
      </c>
      <c r="E11" s="2">
        <f>IFERROR(RTD("cqg.rtd",,"StudyData",$A11, "PCB","BaseType=Index,Index="&amp;$D$1&amp;"", "Close", "A",,"all",,,,"T")/100,"")</f>
        <v>-0.24342287454998615</v>
      </c>
      <c r="F11" s="2">
        <f>IFERROR(RTD("cqg.rtd",,"StudyData",$A11, "PCB","BaseType=Index,Index="&amp;$D$1&amp;"", "Close", "M",,"all",,,,"T")/100,"")</f>
        <v>-1.0324216627422573E-2</v>
      </c>
      <c r="G11" s="2" t="str">
        <f>IFERROR(RTD("cqg.rtd",,"StudyData",$A11, "PCB","BaseType=Index,Index="&amp;$D$1&amp;"", "Close", "W",,"all",,,,"T")/100,"")</f>
        <v/>
      </c>
      <c r="N11" t="s">
        <v>606</v>
      </c>
    </row>
    <row r="12" spans="1:14" x14ac:dyDescent="0.3">
      <c r="A12" s="1" t="s">
        <v>353</v>
      </c>
      <c r="B12" s="10" t="str">
        <f>RTD("cqg.rtd", ,"ContractData",A12, "LongDescription",, "T")</f>
        <v>Auto Data Processing Inc</v>
      </c>
      <c r="C12" t="s">
        <v>603</v>
      </c>
      <c r="E12" s="2">
        <f>IFERROR(RTD("cqg.rtd",,"StudyData",$A12, "PCB","BaseType=Index,Index="&amp;$D$1&amp;"", "Close", "A",,"all",,,,"T")/100,"")</f>
        <v>0.23698330257114653</v>
      </c>
      <c r="F12" s="2">
        <f>IFERROR(RTD("cqg.rtd",,"StudyData",$A12, "PCB","BaseType=Index,Index="&amp;$D$1&amp;"", "Close", "M",,"all",,,,"T")/100,"")</f>
        <v>-3.6647766560641759E-3</v>
      </c>
      <c r="G12" s="2" t="str">
        <f>IFERROR(RTD("cqg.rtd",,"StudyData",$A12, "PCB","BaseType=Index,Index="&amp;$D$1&amp;"", "Close", "W",,"all",,,,"T")/100,"")</f>
        <v/>
      </c>
      <c r="N12" t="s">
        <v>607</v>
      </c>
    </row>
    <row r="13" spans="1:14" x14ac:dyDescent="0.3">
      <c r="A13" s="4" t="s">
        <v>513</v>
      </c>
      <c r="B13" s="10" t="str">
        <f>RTD("cqg.rtd", ,"ContractData",A13, "LongDescription",, "T")</f>
        <v>Autodesk Inc</v>
      </c>
      <c r="C13" t="s">
        <v>606</v>
      </c>
      <c r="E13" s="2">
        <f>IFERROR(RTD("cqg.rtd",,"StudyData",$A13, "PCB","BaseType=Index,Index="&amp;$D$1&amp;"", "Close", "A",,"all",,,,"T")/100,"")</f>
        <v>0.17697552160341701</v>
      </c>
      <c r="F13" s="2">
        <f>IFERROR(RTD("cqg.rtd",,"StudyData",$A13, "PCB","BaseType=Index,Index="&amp;$D$1&amp;"", "Close", "M",,"all",,,,"T")/100,"")</f>
        <v>9.7603946441155096E-3</v>
      </c>
      <c r="G13" s="2" t="str">
        <f>IFERROR(RTD("cqg.rtd",,"StudyData",$A13, "PCB","BaseType=Index,Index="&amp;$D$1&amp;"", "Close", "W",,"all",,,,"T")/100,"")</f>
        <v/>
      </c>
    </row>
    <row r="14" spans="1:14" x14ac:dyDescent="0.3">
      <c r="A14" s="4" t="s">
        <v>572</v>
      </c>
      <c r="B14" s="10" t="str">
        <f>RTD("cqg.rtd", ,"ContractData",A14, "LongDescription",, "T")</f>
        <v>Ameren Corp</v>
      </c>
      <c r="C14" t="s">
        <v>607</v>
      </c>
      <c r="E14" s="2">
        <f>IFERROR(RTD("cqg.rtd",,"StudyData",$A14, "PCB","BaseType=Index,Index="&amp;$D$1&amp;"", "Close", "A",,"all",,,,"T")/100,"")</f>
        <v>0.18717168924523075</v>
      </c>
      <c r="F14" s="2">
        <f>IFERROR(RTD("cqg.rtd",,"StudyData",$A14, "PCB","BaseType=Index,Index="&amp;$D$1&amp;"", "Close", "M",,"all",,,,"T")/100,"")</f>
        <v>-1.4120078062220227E-2</v>
      </c>
      <c r="G14" s="2" t="str">
        <f>IFERROR(RTD("cqg.rtd",,"StudyData",$A14, "PCB","BaseType=Index,Index="&amp;$D$1&amp;"", "Close", "W",,"all",,,,"T")/100,"")</f>
        <v/>
      </c>
    </row>
    <row r="15" spans="1:14" x14ac:dyDescent="0.3">
      <c r="A15" s="4" t="s">
        <v>557</v>
      </c>
      <c r="B15" s="10" t="str">
        <f>RTD("cqg.rtd", ,"ContractData",A15, "LongDescription",, "T")</f>
        <v>American Electric Power Company, Inc.</v>
      </c>
      <c r="C15" t="s">
        <v>607</v>
      </c>
      <c r="E15" s="2">
        <f>IFERROR(RTD("cqg.rtd",,"StudyData",$A15, "PCB","BaseType=Index,Index="&amp;$D$1&amp;"", "Close", "A",,"all",,,,"T")/100,"")</f>
        <v>0.19736518098990399</v>
      </c>
      <c r="F15" s="2">
        <f>IFERROR(RTD("cqg.rtd",,"StudyData",$A15, "PCB","BaseType=Index,Index="&amp;$D$1&amp;"", "Close", "M",,"all",,,,"T")/100,"")</f>
        <v>-1.518987341772152E-2</v>
      </c>
      <c r="G15" s="2" t="str">
        <f>IFERROR(RTD("cqg.rtd",,"StudyData",$A15, "PCB","BaseType=Index,Index="&amp;$D$1&amp;"", "Close", "W",,"all",,,,"T")/100,"")</f>
        <v/>
      </c>
    </row>
    <row r="16" spans="1:14" x14ac:dyDescent="0.3">
      <c r="A16" s="4" t="s">
        <v>581</v>
      </c>
      <c r="B16" s="10" t="str">
        <f>RTD("cqg.rtd", ,"ContractData",A16, "LongDescription",, "T")</f>
        <v>AES Corp</v>
      </c>
      <c r="C16" t="s">
        <v>607</v>
      </c>
      <c r="E16" s="2">
        <f>IFERROR(RTD("cqg.rtd",,"StudyData",$A16, "PCB","BaseType=Index,Index="&amp;$D$1&amp;"", "Close", "A",,"all",,,,"T")/100,"")</f>
        <v>-0.2358441558441558</v>
      </c>
      <c r="F16" s="2">
        <f>IFERROR(RTD("cqg.rtd",,"StudyData",$A16, "PCB","BaseType=Index,Index="&amp;$D$1&amp;"", "Close", "M",,"all",,,,"T")/100,"")</f>
        <v>-0.10794420861127961</v>
      </c>
      <c r="G16" s="2" t="str">
        <f>IFERROR(RTD("cqg.rtd",,"StudyData",$A16, "PCB","BaseType=Index,Index="&amp;$D$1&amp;"", "Close", "W",,"all",,,,"T")/100,"")</f>
        <v/>
      </c>
    </row>
    <row r="17" spans="1:7" x14ac:dyDescent="0.3">
      <c r="A17" s="3" t="s">
        <v>243</v>
      </c>
      <c r="B17" s="10" t="str">
        <f>RTD("cqg.rtd", ,"ContractData",A17, "LongDescription",, "T")</f>
        <v>AFLAC Inc</v>
      </c>
      <c r="C17" t="s">
        <v>601</v>
      </c>
      <c r="E17" s="2">
        <f>IFERROR(RTD("cqg.rtd",,"StudyData",$A17, "PCB","BaseType=Index,Index="&amp;$D$1&amp;"", "Close", "A",,"all",,,,"T")/100,"")</f>
        <v>0.26921212121212135</v>
      </c>
      <c r="F17" s="2">
        <f>IFERROR(RTD("cqg.rtd",,"StudyData",$A17, "PCB","BaseType=Index,Index="&amp;$D$1&amp;"", "Close", "M",,"all",,,,"T")/100,"")</f>
        <v>-7.6343162515505572E-4</v>
      </c>
      <c r="G17" s="2" t="str">
        <f>IFERROR(RTD("cqg.rtd",,"StudyData",$A17, "PCB","BaseType=Index,Index="&amp;$D$1&amp;"", "Close", "W",,"all",,,,"T")/100,"")</f>
        <v/>
      </c>
    </row>
    <row r="18" spans="1:7" x14ac:dyDescent="0.3">
      <c r="A18" s="3" t="s">
        <v>247</v>
      </c>
      <c r="B18" s="10" t="str">
        <f>RTD("cqg.rtd", ,"ContractData",A18, "LongDescription",, "T")</f>
        <v>American Intl Group Inc</v>
      </c>
      <c r="C18" t="s">
        <v>601</v>
      </c>
      <c r="E18" s="2">
        <f>IFERROR(RTD("cqg.rtd",,"StudyData",$A18, "PCB","BaseType=Index,Index="&amp;$D$1&amp;"", "Close", "A",,"all",,,,"T")/100,"")</f>
        <v>0.11763837638376382</v>
      </c>
      <c r="F18" s="2">
        <f>IFERROR(RTD("cqg.rtd",,"StudyData",$A18, "PCB","BaseType=Index,Index="&amp;$D$1&amp;"", "Close", "M",,"all",,,,"T")/100,"")</f>
        <v>-2.1085925144965286E-3</v>
      </c>
      <c r="G18" s="2" t="str">
        <f>IFERROR(RTD("cqg.rtd",,"StudyData",$A18, "PCB","BaseType=Index,Index="&amp;$D$1&amp;"", "Close", "W",,"all",,,,"T")/100,"")</f>
        <v/>
      </c>
    </row>
    <row r="19" spans="1:7" x14ac:dyDescent="0.3">
      <c r="A19" s="3" t="s">
        <v>280</v>
      </c>
      <c r="B19" s="10" t="str">
        <f>RTD("cqg.rtd", ,"ContractData",A19, "LongDescription",, "T")</f>
        <v>Assurant Inc</v>
      </c>
      <c r="C19" t="s">
        <v>601</v>
      </c>
      <c r="E19" s="2">
        <f>IFERROR(RTD("cqg.rtd",,"StudyData",$A19, "PCB","BaseType=Index,Index="&amp;$D$1&amp;"", "Close", "A",,"all",,,,"T")/100,"")</f>
        <v>0.13810908659267601</v>
      </c>
      <c r="F19" s="2">
        <f>IFERROR(RTD("cqg.rtd",,"StudyData",$A19, "PCB","BaseType=Index,Index="&amp;$D$1&amp;"", "Close", "M",,"all",,,,"T")/100,"")</f>
        <v>3.1298904538327511E-4</v>
      </c>
      <c r="G19" s="2" t="str">
        <f>IFERROR(RTD("cqg.rtd",,"StudyData",$A19, "PCB","BaseType=Index,Index="&amp;$D$1&amp;"", "Close", "W",,"all",,,,"T")/100,"")</f>
        <v/>
      </c>
    </row>
    <row r="20" spans="1:7" x14ac:dyDescent="0.3">
      <c r="A20" s="3" t="s">
        <v>239</v>
      </c>
      <c r="B20" s="10" t="str">
        <f>RTD("cqg.rtd", ,"ContractData",A20, "LongDescription",, "T")</f>
        <v>Arthur J Gallagher Co</v>
      </c>
      <c r="C20" t="s">
        <v>601</v>
      </c>
      <c r="E20" s="2">
        <f>IFERROR(RTD("cqg.rtd",,"StudyData",$A20, "PCB","BaseType=Index,Index="&amp;$D$1&amp;"", "Close", "A",,"all",,,,"T")/100,"")</f>
        <v>0.24688722874421931</v>
      </c>
      <c r="F20" s="2">
        <f>IFERROR(RTD("cqg.rtd",,"StudyData",$A20, "PCB","BaseType=Index,Index="&amp;$D$1&amp;"", "Close", "M",,"all",,,,"T")/100,"")</f>
        <v>-2.8449502133711048E-3</v>
      </c>
      <c r="G20" s="2" t="str">
        <f>IFERROR(RTD("cqg.rtd",,"StudyData",$A20, "PCB","BaseType=Index,Index="&amp;$D$1&amp;"", "Close", "W",,"all",,,,"T")/100,"")</f>
        <v/>
      </c>
    </row>
    <row r="21" spans="1:7" x14ac:dyDescent="0.3">
      <c r="A21" s="4" t="s">
        <v>541</v>
      </c>
      <c r="B21" s="10" t="str">
        <f>RTD("cqg.rtd", ,"ContractData",A21, "LongDescription",, "T")</f>
        <v>Akamai Tech Inc</v>
      </c>
      <c r="C21" t="s">
        <v>606</v>
      </c>
      <c r="E21" s="2">
        <f>IFERROR(RTD("cqg.rtd",,"StudyData",$A21, "PCB","BaseType=Index,Index="&amp;$D$1&amp;"", "Close", "A",,"all",,,,"T")/100,"")</f>
        <v>-0.15023236163920575</v>
      </c>
      <c r="F21" s="2">
        <f>IFERROR(RTD("cqg.rtd",,"StudyData",$A21, "PCB","BaseType=Index,Index="&amp;$D$1&amp;"", "Close", "M",,"all",,,,"T")/100,"")</f>
        <v>-5.0455085081122959E-3</v>
      </c>
      <c r="G21" s="2" t="str">
        <f>IFERROR(RTD("cqg.rtd",,"StudyData",$A21, "PCB","BaseType=Index,Index="&amp;$D$1&amp;"", "Close", "W",,"all",,,,"T")/100,"")</f>
        <v/>
      </c>
    </row>
    <row r="22" spans="1:7" x14ac:dyDescent="0.3">
      <c r="A22" s="4" t="s">
        <v>449</v>
      </c>
      <c r="B22" s="10" t="str">
        <f>RTD("cqg.rtd", ,"ContractData",A22, "LongDescription",, "T")</f>
        <v>Albemarle Corporation</v>
      </c>
      <c r="C22" t="s">
        <v>604</v>
      </c>
      <c r="E22" s="2">
        <f>IFERROR(RTD("cqg.rtd",,"StudyData",$A22, "PCB","BaseType=Index,Index="&amp;$D$1&amp;"", "Close", "A",,"all",,,,"T")/100,"")</f>
        <v>-0.32004429678848273</v>
      </c>
      <c r="F22" s="2">
        <f>IFERROR(RTD("cqg.rtd",,"StudyData",$A22, "PCB","BaseType=Index,Index="&amp;$D$1&amp;"", "Close", "M",,"all",,,,"T")/100,"")</f>
        <v>3.7052676026601977E-2</v>
      </c>
      <c r="G22" s="2" t="str">
        <f>IFERROR(RTD("cqg.rtd",,"StudyData",$A22, "PCB","BaseType=Index,Index="&amp;$D$1&amp;"", "Close", "W",,"all",,,,"T")/100,"")</f>
        <v/>
      </c>
    </row>
    <row r="23" spans="1:7" x14ac:dyDescent="0.3">
      <c r="A23" s="3" t="s">
        <v>334</v>
      </c>
      <c r="B23" s="10" t="str">
        <f>RTD("cqg.rtd", ,"ContractData",A23, "LongDescription",, "T")</f>
        <v>Align Technology Inc</v>
      </c>
      <c r="C23" t="s">
        <v>602</v>
      </c>
      <c r="E23" s="2">
        <f>IFERROR(RTD("cqg.rtd",,"StudyData",$A23, "PCB","BaseType=Index,Index="&amp;$D$1&amp;"", "Close", "A",,"all",,,,"T")/100,"")</f>
        <v>-0.2387591240875912</v>
      </c>
      <c r="F23" s="2">
        <f>IFERROR(RTD("cqg.rtd",,"StudyData",$A23, "PCB","BaseType=Index,Index="&amp;$D$1&amp;"", "Close", "M",,"all",,,,"T")/100,"")</f>
        <v>1.7314539335707025E-2</v>
      </c>
      <c r="G23" s="2" t="str">
        <f>IFERROR(RTD("cqg.rtd",,"StudyData",$A23, "PCB","BaseType=Index,Index="&amp;$D$1&amp;"", "Close", "W",,"all",,,,"T")/100,"")</f>
        <v/>
      </c>
    </row>
    <row r="24" spans="1:7" x14ac:dyDescent="0.3">
      <c r="A24" s="3" t="s">
        <v>245</v>
      </c>
      <c r="B24" s="10" t="str">
        <f>RTD("cqg.rtd", ,"ContractData",A24, "LongDescription",, "T")</f>
        <v>Allstate Corporation</v>
      </c>
      <c r="C24" t="s">
        <v>601</v>
      </c>
      <c r="E24" s="2">
        <f>IFERROR(RTD("cqg.rtd",,"StudyData",$A24, "PCB","BaseType=Index,Index="&amp;$D$1&amp;"", "Close", "A",,"all",,,,"T")/100,"")</f>
        <v>0.31554507786826702</v>
      </c>
      <c r="F24" s="2">
        <f>IFERROR(RTD("cqg.rtd",,"StudyData",$A24, "PCB","BaseType=Index,Index="&amp;$D$1&amp;"", "Close", "M",,"all",,,,"T")/100,"")</f>
        <v>-1.2706412180999381E-2</v>
      </c>
      <c r="G24" s="2" t="str">
        <f>IFERROR(RTD("cqg.rtd",,"StudyData",$A24, "PCB","BaseType=Index,Index="&amp;$D$1&amp;"", "Close", "W",,"all",,,,"T")/100,"")</f>
        <v/>
      </c>
    </row>
    <row r="25" spans="1:7" x14ac:dyDescent="0.3">
      <c r="A25" s="1" t="s">
        <v>417</v>
      </c>
      <c r="B25" s="10" t="str">
        <f>RTD("cqg.rtd", ,"ContractData",A25, "LongDescription",, "T")</f>
        <v>Allegion plc</v>
      </c>
      <c r="C25" t="s">
        <v>603</v>
      </c>
      <c r="E25" s="2">
        <f>IFERROR(RTD("cqg.rtd",,"StudyData",$A25, "PCB","BaseType=Index,Index="&amp;$D$1&amp;"", "Close", "A",,"all",,,,"T")/100,"")</f>
        <v>0.1037177362064884</v>
      </c>
      <c r="F25" s="2">
        <f>IFERROR(RTD("cqg.rtd",,"StudyData",$A25, "PCB","BaseType=Index,Index="&amp;$D$1&amp;"", "Close", "M",,"all",,,,"T")/100,"")</f>
        <v>1.4323569433504053E-3</v>
      </c>
      <c r="G25" s="2" t="str">
        <f>IFERROR(RTD("cqg.rtd",,"StudyData",$A25, "PCB","BaseType=Index,Index="&amp;$D$1&amp;"", "Close", "W",,"all",,,,"T")/100,"")</f>
        <v/>
      </c>
    </row>
    <row r="26" spans="1:7" x14ac:dyDescent="0.3">
      <c r="A26" s="4" t="s">
        <v>498</v>
      </c>
      <c r="B26" s="10" t="str">
        <f>RTD("cqg.rtd", ,"ContractData",A26, "LongDescription",, "T")</f>
        <v>Applied Materials Inc</v>
      </c>
      <c r="C26" t="s">
        <v>606</v>
      </c>
      <c r="E26" s="2">
        <f>IFERROR(RTD("cqg.rtd",,"StudyData",$A26, "PCB","BaseType=Index,Index="&amp;$D$1&amp;"", "Close", "A",,"all",,,,"T")/100,"")</f>
        <v>0.131486394767693</v>
      </c>
      <c r="F26" s="2">
        <f>IFERROR(RTD("cqg.rtd",,"StudyData",$A26, "PCB","BaseType=Index,Index="&amp;$D$1&amp;"", "Close", "M",,"all",,,,"T")/100,"")</f>
        <v>9.9129860116751994E-3</v>
      </c>
      <c r="G26" s="2" t="str">
        <f>IFERROR(RTD("cqg.rtd",,"StudyData",$A26, "PCB","BaseType=Index,Index="&amp;$D$1&amp;"", "Close", "W",,"all",,,,"T")/100,"")</f>
        <v/>
      </c>
    </row>
    <row r="27" spans="1:7" x14ac:dyDescent="0.3">
      <c r="A27" s="4" t="s">
        <v>445</v>
      </c>
      <c r="B27" s="10" t="str">
        <f>RTD("cqg.rtd", ,"ContractData",A27, "LongDescription",, "T")</f>
        <v>Amcor PLC</v>
      </c>
      <c r="C27" t="s">
        <v>604</v>
      </c>
      <c r="E27" s="2">
        <f>IFERROR(RTD("cqg.rtd",,"StudyData",$A27, "PCB","BaseType=Index,Index="&amp;$D$1&amp;"", "Close", "A",,"all",,,,"T")/100,"")</f>
        <v>6.4315352697095346E-2</v>
      </c>
      <c r="F27" s="2">
        <f>IFERROR(RTD("cqg.rtd",,"StudyData",$A27, "PCB","BaseType=Index,Index="&amp;$D$1&amp;"", "Close", "M",,"all",,,,"T")/100,"")</f>
        <v>-7.8167115902965045E-2</v>
      </c>
      <c r="G27" s="2" t="str">
        <f>IFERROR(RTD("cqg.rtd",,"StudyData",$A27, "PCB","BaseType=Index,Index="&amp;$D$1&amp;"", "Close", "W",,"all",,,,"T")/100,"")</f>
        <v/>
      </c>
    </row>
    <row r="28" spans="1:7" x14ac:dyDescent="0.3">
      <c r="A28" s="4" t="s">
        <v>489</v>
      </c>
      <c r="B28" s="10" t="str">
        <f>RTD("cqg.rtd", ,"ContractData",A28, "LongDescription",, "T")</f>
        <v>Advanced Micro Devices</v>
      </c>
      <c r="C28" t="s">
        <v>606</v>
      </c>
      <c r="E28" s="2">
        <f>IFERROR(RTD("cqg.rtd",,"StudyData",$A28, "PCB","BaseType=Index,Index="&amp;$D$1&amp;"", "Close", "A",,"all",,,,"T")/100,"")</f>
        <v>-3.7650091581303731E-2</v>
      </c>
      <c r="F28" s="2">
        <f>IFERROR(RTD("cqg.rtd",,"StudyData",$A28, "PCB","BaseType=Index,Index="&amp;$D$1&amp;"", "Close", "M",,"all",,,,"T")/100,"")</f>
        <v>-1.5339765391823277E-2</v>
      </c>
      <c r="G28" s="2" t="str">
        <f>IFERROR(RTD("cqg.rtd",,"StudyData",$A28, "PCB","BaseType=Index,Index="&amp;$D$1&amp;"", "Close", "W",,"all",,,,"T")/100,"")</f>
        <v/>
      </c>
    </row>
    <row r="29" spans="1:7" x14ac:dyDescent="0.3">
      <c r="A29" s="1" t="s">
        <v>388</v>
      </c>
      <c r="B29" s="10" t="str">
        <f>RTD("cqg.rtd", ,"ContractData",A29, "LongDescription",, "T")</f>
        <v>Ametek Inc New</v>
      </c>
      <c r="C29" t="s">
        <v>603</v>
      </c>
      <c r="E29" s="2">
        <f>IFERROR(RTD("cqg.rtd",,"StudyData",$A29, "PCB","BaseType=Index,Index="&amp;$D$1&amp;"", "Close", "A",,"all",,,,"T")/100,"")</f>
        <v>8.211534962702402E-2</v>
      </c>
      <c r="F29" s="2">
        <f>IFERROR(RTD("cqg.rtd",,"StudyData",$A29, "PCB","BaseType=Index,Index="&amp;$D$1&amp;"", "Close", "M",,"all",,,,"T")/100,"")</f>
        <v>-2.6780844332933328E-2</v>
      </c>
      <c r="G29" s="2" t="str">
        <f>IFERROR(RTD("cqg.rtd",,"StudyData",$A29, "PCB","BaseType=Index,Index="&amp;$D$1&amp;"", "Close", "W",,"all",,,,"T")/100,"")</f>
        <v/>
      </c>
    </row>
    <row r="30" spans="1:7" x14ac:dyDescent="0.3">
      <c r="A30" s="3" t="s">
        <v>292</v>
      </c>
      <c r="B30" s="10" t="str">
        <f>RTD("cqg.rtd", ,"ContractData",A30, "LongDescription",, "T")</f>
        <v>Amgen Inc</v>
      </c>
      <c r="C30" t="s">
        <v>602</v>
      </c>
      <c r="E30" s="2">
        <f>IFERROR(RTD("cqg.rtd",,"StudyData",$A30, "PCB","BaseType=Index,Index="&amp;$D$1&amp;"", "Close", "A",,"all",,,,"T")/100,"")</f>
        <v>0.10832581070758991</v>
      </c>
      <c r="F30" s="2">
        <f>IFERROR(RTD("cqg.rtd",,"StudyData",$A30, "PCB","BaseType=Index,Index="&amp;$D$1&amp;"", "Close", "M",,"all",,,,"T")/100,"")</f>
        <v>-2.9360319840079892E-3</v>
      </c>
      <c r="G30" s="2" t="str">
        <f>IFERROR(RTD("cqg.rtd",,"StudyData",$A30, "PCB","BaseType=Index,Index="&amp;$D$1&amp;"", "Close", "W",,"all",,,,"T")/100,"")</f>
        <v/>
      </c>
    </row>
    <row r="31" spans="1:7" x14ac:dyDescent="0.3">
      <c r="A31" s="3" t="s">
        <v>244</v>
      </c>
      <c r="B31" s="10" t="str">
        <f>RTD("cqg.rtd", ,"ContractData",A31, "LongDescription",, "T")</f>
        <v>Ameriprise Financial Inc</v>
      </c>
      <c r="C31" t="s">
        <v>601</v>
      </c>
      <c r="E31" s="2">
        <f>IFERROR(RTD("cqg.rtd",,"StudyData",$A31, "PCB","BaseType=Index,Index="&amp;$D$1&amp;"", "Close", "A",,"all",,,,"T")/100,"")</f>
        <v>0.33528157333543968</v>
      </c>
      <c r="F31" s="2">
        <f>IFERROR(RTD("cqg.rtd",,"StudyData",$A31, "PCB","BaseType=Index,Index="&amp;$D$1&amp;"", "Close", "M",,"all",,,,"T")/100,"")</f>
        <v>-6.1140505584950109E-3</v>
      </c>
      <c r="G31" s="2" t="str">
        <f>IFERROR(RTD("cqg.rtd",,"StudyData",$A31, "PCB","BaseType=Index,Index="&amp;$D$1&amp;"", "Close", "W",,"all",,,,"T")/100,"")</f>
        <v/>
      </c>
    </row>
    <row r="32" spans="1:7" x14ac:dyDescent="0.3">
      <c r="A32" s="4" t="s">
        <v>453</v>
      </c>
      <c r="B32" s="10" t="str">
        <f>RTD("cqg.rtd", ,"ContractData",A32, "LongDescription",, "T")</f>
        <v>American Tower Corp ClA</v>
      </c>
      <c r="C32" t="s">
        <v>605</v>
      </c>
      <c r="E32" s="2">
        <f>IFERROR(RTD("cqg.rtd",,"StudyData",$A32, "PCB","BaseType=Index,Index="&amp;$D$1&amp;"", "Close", "A",,"all",,,,"T")/100,"")</f>
        <v>-2.1400778210116753E-2</v>
      </c>
      <c r="F32" s="2">
        <f>IFERROR(RTD("cqg.rtd",,"StudyData",$A32, "PCB","BaseType=Index,Index="&amp;$D$1&amp;"", "Close", "M",,"all",,,,"T")/100,"")</f>
        <v>-1.067715650463614E-2</v>
      </c>
      <c r="G32" s="2" t="str">
        <f>IFERROR(RTD("cqg.rtd",,"StudyData",$A32, "PCB","BaseType=Index,Index="&amp;$D$1&amp;"", "Close", "W",,"all",,,,"T")/100,"")</f>
        <v/>
      </c>
    </row>
    <row r="33" spans="1:7" x14ac:dyDescent="0.3">
      <c r="A33" s="1" t="s">
        <v>423</v>
      </c>
      <c r="B33" s="10" t="str">
        <f>RTD("cqg.rtd", ,"ContractData",A33, "LongDescription",, "T")</f>
        <v>Amentum Holdings LLC</v>
      </c>
      <c r="C33" t="s">
        <v>603</v>
      </c>
      <c r="E33" s="2">
        <f>IFERROR(RTD("cqg.rtd",,"StudyData",$A33, "PCB","BaseType=Index,Index="&amp;$D$1&amp;"", "Close", "A",,"all",,,,"T")/100,"")</f>
        <v>0.30790000000000001</v>
      </c>
      <c r="F33" s="2">
        <f>IFERROR(RTD("cqg.rtd",,"StudyData",$A33, "PCB","BaseType=Index,Index="&amp;$D$1&amp;"", "Close", "M",,"all",,,,"T")/100,"")</f>
        <v>3.5305985205110864E-2</v>
      </c>
      <c r="G33" s="2" t="str">
        <f>IFERROR(RTD("cqg.rtd",,"StudyData",$A33, "PCB","BaseType=Index,Index="&amp;$D$1&amp;"", "Close", "W",,"all",,,,"T")/100,"")</f>
        <v/>
      </c>
    </row>
    <row r="34" spans="1:7" x14ac:dyDescent="0.3">
      <c r="A34" s="3" t="s">
        <v>103</v>
      </c>
      <c r="B34" s="10" t="str">
        <f>RTD("cqg.rtd", ,"ContractData",A34, "LongDescription",, "T")</f>
        <v>Amazon.com Inc</v>
      </c>
      <c r="C34" t="s">
        <v>598</v>
      </c>
      <c r="E34" s="2">
        <f>IFERROR(RTD("cqg.rtd",,"StudyData",$A34, "PCB","BaseType=Index,Index="&amp;$D$1&amp;"", "Close", "A",,"all",,,,"T")/100,"")</f>
        <v>0.30268527050151378</v>
      </c>
      <c r="F34" s="2">
        <f>IFERROR(RTD("cqg.rtd",,"StudyData",$A34, "PCB","BaseType=Index,Index="&amp;$D$1&amp;"", "Close", "M",,"all",,,,"T")/100,"")</f>
        <v>6.1856223175965661E-2</v>
      </c>
      <c r="G34" s="2" t="str">
        <f>IFERROR(RTD("cqg.rtd",,"StudyData",$A34, "PCB","BaseType=Index,Index="&amp;$D$1&amp;"", "Close", "W",,"all",,,,"T")/100,"")</f>
        <v/>
      </c>
    </row>
    <row r="35" spans="1:7" x14ac:dyDescent="0.3">
      <c r="A35" s="4" t="s">
        <v>502</v>
      </c>
      <c r="B35" s="10" t="str">
        <f>RTD("cqg.rtd", ,"ContractData",A35, "LongDescription",, "T")</f>
        <v>Arista Networks, Inc.</v>
      </c>
      <c r="C35" t="s">
        <v>606</v>
      </c>
      <c r="E35" s="2">
        <f>IFERROR(RTD("cqg.rtd",,"StudyData",$A35, "PCB","BaseType=Index,Index="&amp;$D$1&amp;"", "Close", "A",,"all",,,,"T")/100,"")</f>
        <v>0.67368689227633649</v>
      </c>
      <c r="F35" s="2">
        <f>IFERROR(RTD("cqg.rtd",,"StudyData",$A35, "PCB","BaseType=Index,Index="&amp;$D$1&amp;"", "Close", "M",,"all",,,,"T")/100,"")</f>
        <v>2.000310526860578E-2</v>
      </c>
      <c r="G35" s="2" t="str">
        <f>IFERROR(RTD("cqg.rtd",,"StudyData",$A35, "PCB","BaseType=Index,Index="&amp;$D$1&amp;"", "Close", "W",,"all",,,,"T")/100,"")</f>
        <v/>
      </c>
    </row>
    <row r="36" spans="1:7" x14ac:dyDescent="0.3">
      <c r="A36" s="4" t="s">
        <v>526</v>
      </c>
      <c r="B36" s="10" t="str">
        <f>RTD("cqg.rtd", ,"ContractData",A36, "LongDescription",, "T")</f>
        <v>ANSYS Inc</v>
      </c>
      <c r="C36" t="s">
        <v>606</v>
      </c>
      <c r="E36" s="2">
        <f>IFERROR(RTD("cqg.rtd",,"StudyData",$A36, "PCB","BaseType=Index,Index="&amp;$D$1&amp;"", "Close", "A",,"all",,,,"T")/100,"")</f>
        <v>-0.10783179012345678</v>
      </c>
      <c r="F36" s="2">
        <f>IFERROR(RTD("cqg.rtd",,"StudyData",$A36, "PCB","BaseType=Index,Index="&amp;$D$1&amp;"", "Close", "M",,"all",,,,"T")/100,"")</f>
        <v>1.0424144065416106E-2</v>
      </c>
      <c r="G36" s="2" t="str">
        <f>IFERROR(RTD("cqg.rtd",,"StudyData",$A36, "PCB","BaseType=Index,Index="&amp;$D$1&amp;"", "Close", "W",,"all",,,,"T")/100,"")</f>
        <v/>
      </c>
    </row>
    <row r="37" spans="1:7" x14ac:dyDescent="0.3">
      <c r="A37" s="3" t="s">
        <v>233</v>
      </c>
      <c r="B37" s="10" t="str">
        <f>RTD("cqg.rtd", ,"ContractData",A37, "LongDescription",, "T")</f>
        <v>AON Corporation</v>
      </c>
      <c r="C37" t="s">
        <v>601</v>
      </c>
      <c r="E37" s="2">
        <f>IFERROR(RTD("cqg.rtd",,"StudyData",$A37, "PCB","BaseType=Index,Index="&amp;$D$1&amp;"", "Close", "A",,"all",,,,"T")/100,"")</f>
        <v>0.2522163425194146</v>
      </c>
      <c r="F37" s="2">
        <f>IFERROR(RTD("cqg.rtd",,"StudyData",$A37, "PCB","BaseType=Index,Index="&amp;$D$1&amp;"", "Close", "M",,"all",,,,"T")/100,"")</f>
        <v>-6.6781148635756231E-3</v>
      </c>
      <c r="G37" s="2" t="str">
        <f>IFERROR(RTD("cqg.rtd",,"StudyData",$A37, "PCB","BaseType=Index,Index="&amp;$D$1&amp;"", "Close", "W",,"all",,,,"T")/100,"")</f>
        <v/>
      </c>
    </row>
    <row r="38" spans="1:7" x14ac:dyDescent="0.3">
      <c r="A38" s="1" t="s">
        <v>421</v>
      </c>
      <c r="B38" s="10" t="str">
        <f>RTD("cqg.rtd", ,"ContractData",A38, "LongDescription",, "T")</f>
        <v>AO Smith Corp</v>
      </c>
      <c r="C38" t="s">
        <v>603</v>
      </c>
      <c r="E38" s="2">
        <f>IFERROR(RTD("cqg.rtd",,"StudyData",$A38, "PCB","BaseType=Index,Index="&amp;$D$1&amp;"", "Close", "A",,"all",,,,"T")/100,"")</f>
        <v>-8.5395439107229409E-2</v>
      </c>
      <c r="F38" s="2">
        <f>IFERROR(RTD("cqg.rtd",,"StudyData",$A38, "PCB","BaseType=Index,Index="&amp;$D$1&amp;"", "Close", "M",,"all",,,,"T")/100,"")</f>
        <v>3.9946737683088833E-3</v>
      </c>
      <c r="G38" s="2" t="str">
        <f>IFERROR(RTD("cqg.rtd",,"StudyData",$A38, "PCB","BaseType=Index,Index="&amp;$D$1&amp;"", "Close", "W",,"all",,,,"T")/100,"")</f>
        <v/>
      </c>
    </row>
    <row r="39" spans="1:7" x14ac:dyDescent="0.3">
      <c r="A39" s="3" t="s">
        <v>211</v>
      </c>
      <c r="B39" s="10" t="str">
        <f>RTD("cqg.rtd", ,"ContractData",A39, "LongDescription",, "T")</f>
        <v>APA Corporation</v>
      </c>
      <c r="C39" t="s">
        <v>600</v>
      </c>
      <c r="E39" s="2">
        <f>IFERROR(RTD("cqg.rtd",,"StudyData",$A39, "PCB","BaseType=Index,Index="&amp;$D$1&amp;"", "Close", "A",,"all",,,,"T")/100,"")</f>
        <v>-0.35646599777034566</v>
      </c>
      <c r="F39" s="2">
        <f>IFERROR(RTD("cqg.rtd",,"StudyData",$A39, "PCB","BaseType=Index,Index="&amp;$D$1&amp;"", "Close", "M",,"all",,,,"T")/100,"")</f>
        <v>-2.1610169491525485E-2</v>
      </c>
      <c r="G39" s="2" t="str">
        <f>IFERROR(RTD("cqg.rtd",,"StudyData",$A39, "PCB","BaseType=Index,Index="&amp;$D$1&amp;"", "Close", "W",,"all",,,,"T")/100,"")</f>
        <v/>
      </c>
    </row>
    <row r="40" spans="1:7" x14ac:dyDescent="0.3">
      <c r="A40" s="4" t="s">
        <v>426</v>
      </c>
      <c r="B40" s="10" t="str">
        <f>RTD("cqg.rtd", ,"ContractData",A40, "LongDescription",, "T")</f>
        <v>Air Products &amp; Chems Inc</v>
      </c>
      <c r="C40" t="s">
        <v>604</v>
      </c>
      <c r="E40" s="2">
        <f>IFERROR(RTD("cqg.rtd",,"StudyData",$A40, "PCB","BaseType=Index,Index="&amp;$D$1&amp;"", "Close", "A",,"all",,,,"T")/100,"")</f>
        <v>0.12932797662527379</v>
      </c>
      <c r="F40" s="2">
        <f>IFERROR(RTD("cqg.rtd",,"StudyData",$A40, "PCB","BaseType=Index,Index="&amp;$D$1&amp;"", "Close", "M",,"all",,,,"T")/100,"")</f>
        <v>-4.250797024442244E-3</v>
      </c>
      <c r="G40" s="2" t="str">
        <f>IFERROR(RTD("cqg.rtd",,"StudyData",$A40, "PCB","BaseType=Index,Index="&amp;$D$1&amp;"", "Close", "W",,"all",,,,"T")/100,"")</f>
        <v/>
      </c>
    </row>
    <row r="41" spans="1:7" x14ac:dyDescent="0.3">
      <c r="A41" s="4" t="s">
        <v>507</v>
      </c>
      <c r="B41" s="10" t="str">
        <f>RTD("cqg.rtd", ,"ContractData",A41, "LongDescription",, "T")</f>
        <v>Amphenol</v>
      </c>
      <c r="C41" t="s">
        <v>606</v>
      </c>
      <c r="E41" s="2">
        <f>IFERROR(RTD("cqg.rtd",,"StudyData",$A41, "PCB","BaseType=Index,Index="&amp;$D$1&amp;"", "Close", "A",,"all",,,,"T")/100,"")</f>
        <v>0.36924939467312334</v>
      </c>
      <c r="F41" s="2">
        <f>IFERROR(RTD("cqg.rtd",,"StudyData",$A41, "PCB","BaseType=Index,Index="&amp;$D$1&amp;"", "Close", "M",,"all",,,,"T")/100,"")</f>
        <v>1.2533572068039442E-2</v>
      </c>
      <c r="G41" s="2" t="str">
        <f>IFERROR(RTD("cqg.rtd",,"StudyData",$A41, "PCB","BaseType=Index,Index="&amp;$D$1&amp;"", "Close", "W",,"all",,,,"T")/100,"")</f>
        <v/>
      </c>
    </row>
    <row r="42" spans="1:7" x14ac:dyDescent="0.3">
      <c r="A42" s="3" t="s">
        <v>136</v>
      </c>
      <c r="B42" s="10" t="str">
        <f>RTD("cqg.rtd", ,"ContractData",A42, "LongDescription",, "T")</f>
        <v>Aptiv PLC</v>
      </c>
      <c r="C42" t="s">
        <v>598</v>
      </c>
      <c r="E42" s="2">
        <f>IFERROR(RTD("cqg.rtd",,"StudyData",$A42, "PCB","BaseType=Index,Index="&amp;$D$1&amp;"", "Close", "A",,"all",,,,"T")/100,"")</f>
        <v>-0.37171199286669632</v>
      </c>
      <c r="F42" s="2">
        <f>IFERROR(RTD("cqg.rtd",,"StudyData",$A42, "PCB","BaseType=Index,Index="&amp;$D$1&amp;"", "Close", "M",,"all",,,,"T")/100,"")</f>
        <v>-8.094316382192393E-3</v>
      </c>
      <c r="G42" s="2" t="str">
        <f>IFERROR(RTD("cqg.rtd",,"StudyData",$A42, "PCB","BaseType=Index,Index="&amp;$D$1&amp;"", "Close", "W",,"all",,,,"T")/100,"")</f>
        <v/>
      </c>
    </row>
    <row r="43" spans="1:7" x14ac:dyDescent="0.3">
      <c r="A43" s="4" t="s">
        <v>474</v>
      </c>
      <c r="B43" s="10" t="str">
        <f>RTD("cqg.rtd", ,"ContractData",A43, "LongDescription",, "T")</f>
        <v>Alexandria Real Estate Equities Inc</v>
      </c>
      <c r="C43" t="s">
        <v>605</v>
      </c>
      <c r="E43" s="2">
        <f>IFERROR(RTD("cqg.rtd",,"StudyData",$A43, "PCB","BaseType=Index,Index="&amp;$D$1&amp;"", "Close", "A",,"all",,,,"T")/100,"")</f>
        <v>-0.12550287923010173</v>
      </c>
      <c r="F43" s="2">
        <f>IFERROR(RTD("cqg.rtd",,"StudyData",$A43, "PCB","BaseType=Index,Index="&amp;$D$1&amp;"", "Close", "M",,"all",,,,"T")/100,"")</f>
        <v>-6.185567010309259E-3</v>
      </c>
      <c r="G43" s="2" t="str">
        <f>IFERROR(RTD("cqg.rtd",,"StudyData",$A43, "PCB","BaseType=Index,Index="&amp;$D$1&amp;"", "Close", "W",,"all",,,,"T")/100,"")</f>
        <v/>
      </c>
    </row>
    <row r="44" spans="1:7" x14ac:dyDescent="0.3">
      <c r="A44" s="4" t="s">
        <v>573</v>
      </c>
      <c r="B44" s="10" t="str">
        <f>RTD("cqg.rtd", ,"ContractData",A44, "LongDescription",, "T")</f>
        <v>Atmos Energy Corp</v>
      </c>
      <c r="C44" t="s">
        <v>607</v>
      </c>
      <c r="E44" s="2">
        <f>IFERROR(RTD("cqg.rtd",,"StudyData",$A44, "PCB","BaseType=Index,Index="&amp;$D$1&amp;"", "Close", "A",,"all",,,,"T")/100,"")</f>
        <v>0.19413287316652283</v>
      </c>
      <c r="F44" s="2">
        <f>IFERROR(RTD("cqg.rtd",,"StudyData",$A44, "PCB","BaseType=Index,Index="&amp;$D$1&amp;"", "Close", "M",,"all",,,,"T")/100,"")</f>
        <v>-2.7381467070182698E-3</v>
      </c>
      <c r="G44" s="2" t="str">
        <f>IFERROR(RTD("cqg.rtd",,"StudyData",$A44, "PCB","BaseType=Index,Index="&amp;$D$1&amp;"", "Close", "W",,"all",,,,"T")/100,"")</f>
        <v/>
      </c>
    </row>
    <row r="45" spans="1:7" x14ac:dyDescent="0.3">
      <c r="A45" s="4" t="s">
        <v>465</v>
      </c>
      <c r="B45" s="10" t="str">
        <f>RTD("cqg.rtd", ,"ContractData",A45, "LongDescription",, "T")</f>
        <v>AvalonBay Communities, Inc.</v>
      </c>
      <c r="C45" t="s">
        <v>605</v>
      </c>
      <c r="E45" s="2">
        <f>IFERROR(RTD("cqg.rtd",,"StudyData",$A45, "PCB","BaseType=Index,Index="&amp;$D$1&amp;"", "Close", "A",,"all",,,,"T")/100,"")</f>
        <v>0.15521845956628566</v>
      </c>
      <c r="F45" s="2">
        <f>IFERROR(RTD("cqg.rtd",,"StudyData",$A45, "PCB","BaseType=Index,Index="&amp;$D$1&amp;"", "Close", "M",,"all",,,,"T")/100,"")</f>
        <v>-2.4051261224674034E-2</v>
      </c>
      <c r="G45" s="2" t="str">
        <f>IFERROR(RTD("cqg.rtd",,"StudyData",$A45, "PCB","BaseType=Index,Index="&amp;$D$1&amp;"", "Close", "W",,"all",,,,"T")/100,"")</f>
        <v/>
      </c>
    </row>
    <row r="46" spans="1:7" x14ac:dyDescent="0.3">
      <c r="A46" s="4" t="s">
        <v>486</v>
      </c>
      <c r="B46" s="10" t="str">
        <f>RTD("cqg.rtd", ,"ContractData",A46, "LongDescription",, "T")</f>
        <v>Broadcom Inc.</v>
      </c>
      <c r="C46" t="s">
        <v>606</v>
      </c>
      <c r="E46" s="2">
        <f>IFERROR(RTD("cqg.rtd",,"StudyData",$A46, "PCB","BaseType=Index,Index="&amp;$D$1&amp;"", "Close", "A",,"all",,,,"T")/100,"")</f>
        <v>0.51334886221107334</v>
      </c>
      <c r="F46" s="2">
        <f>IFERROR(RTD("cqg.rtd",,"StudyData",$A46, "PCB","BaseType=Index,Index="&amp;$D$1&amp;"", "Close", "M",,"all",,,,"T")/100,"")</f>
        <v>-5.0067738705306839E-3</v>
      </c>
      <c r="G46" s="2" t="str">
        <f>IFERROR(RTD("cqg.rtd",,"StudyData",$A46, "PCB","BaseType=Index,Index="&amp;$D$1&amp;"", "Close", "W",,"all",,,,"T")/100,"")</f>
        <v/>
      </c>
    </row>
    <row r="47" spans="1:7" x14ac:dyDescent="0.3">
      <c r="A47" s="4" t="s">
        <v>444</v>
      </c>
      <c r="B47" s="10" t="str">
        <f>RTD("cqg.rtd", ,"ContractData",A47, "LongDescription",, "T")</f>
        <v>Avery Dennison Corp</v>
      </c>
      <c r="C47" t="s">
        <v>604</v>
      </c>
      <c r="E47" s="2">
        <f>IFERROR(RTD("cqg.rtd",,"StudyData",$A47, "PCB","BaseType=Index,Index="&amp;$D$1&amp;"", "Close", "A",,"all",,,,"T")/100,"")</f>
        <v>1.9538979026513737E-2</v>
      </c>
      <c r="F47" s="2">
        <f>IFERROR(RTD("cqg.rtd",,"StudyData",$A47, "PCB","BaseType=Index,Index="&amp;$D$1&amp;"", "Close", "M",,"all",,,,"T")/100,"")</f>
        <v>-4.4438004153986741E-3</v>
      </c>
      <c r="G47" s="2" t="str">
        <f>IFERROR(RTD("cqg.rtd",,"StudyData",$A47, "PCB","BaseType=Index,Index="&amp;$D$1&amp;"", "Close", "W",,"all",,,,"T")/100,"")</f>
        <v/>
      </c>
    </row>
    <row r="48" spans="1:7" x14ac:dyDescent="0.3">
      <c r="A48" s="4" t="s">
        <v>568</v>
      </c>
      <c r="B48" s="10" t="str">
        <f>RTD("cqg.rtd", ,"ContractData",A48, "LongDescription",, "T")</f>
        <v>American Water Works</v>
      </c>
      <c r="C48" t="s">
        <v>607</v>
      </c>
      <c r="E48" s="2">
        <f>IFERROR(RTD("cqg.rtd",,"StudyData",$A48, "PCB","BaseType=Index,Index="&amp;$D$1&amp;"", "Close", "A",,"all",,,,"T")/100,"")</f>
        <v>3.0381089476475422E-2</v>
      </c>
      <c r="F48" s="2">
        <f>IFERROR(RTD("cqg.rtd",,"StudyData",$A48, "PCB","BaseType=Index,Index="&amp;$D$1&amp;"", "Close", "M",,"all",,,,"T")/100,"")</f>
        <v>-1.5277677213815172E-2</v>
      </c>
      <c r="G48" s="2" t="str">
        <f>IFERROR(RTD("cqg.rtd",,"StudyData",$A48, "PCB","BaseType=Index,Index="&amp;$D$1&amp;"", "Close", "W",,"all",,,,"T")/100,"")</f>
        <v/>
      </c>
    </row>
    <row r="49" spans="1:7" x14ac:dyDescent="0.3">
      <c r="A49" s="1" t="s">
        <v>394</v>
      </c>
      <c r="B49" s="10" t="str">
        <f>RTD("cqg.rtd", ,"ContractData",A49, "LongDescription",, "T")</f>
        <v>Axon Enterprise, Inc.</v>
      </c>
      <c r="C49" t="s">
        <v>603</v>
      </c>
      <c r="E49" s="2">
        <f>IFERROR(RTD("cqg.rtd",,"StudyData",$A49, "PCB","BaseType=Index,Index="&amp;$D$1&amp;"", "Close", "A",,"all",,,,"T")/100,"")</f>
        <v>0.64843417334417242</v>
      </c>
      <c r="F49" s="2">
        <f>IFERROR(RTD("cqg.rtd",,"StudyData",$A49, "PCB","BaseType=Index,Index="&amp;$D$1&amp;"", "Close", "M",,"all",,,,"T")/100,"")</f>
        <v>5.5253837072019637E-3</v>
      </c>
      <c r="G49" s="2" t="str">
        <f>IFERROR(RTD("cqg.rtd",,"StudyData",$A49, "PCB","BaseType=Index,Index="&amp;$D$1&amp;"", "Close", "W",,"all",,,,"T")/100,"")</f>
        <v/>
      </c>
    </row>
    <row r="50" spans="1:7" x14ac:dyDescent="0.3">
      <c r="A50" s="3" t="s">
        <v>220</v>
      </c>
      <c r="B50" s="10" t="str">
        <f>RTD("cqg.rtd", ,"ContractData",A50, "LongDescription",, "T")</f>
        <v>American Express Co</v>
      </c>
      <c r="C50" t="s">
        <v>601</v>
      </c>
      <c r="E50" s="2">
        <f>IFERROR(RTD("cqg.rtd",,"StudyData",$A50, "PCB","BaseType=Index,Index="&amp;$D$1&amp;"", "Close", "A",,"all",,,,"T")/100,"")</f>
        <v>0.45558876908295071</v>
      </c>
      <c r="F50" s="2">
        <f>IFERROR(RTD("cqg.rtd",,"StudyData",$A50, "PCB","BaseType=Index,Index="&amp;$D$1&amp;"", "Close", "M",,"all",,,,"T")/100,"")</f>
        <v>9.6638033175355954E-3</v>
      </c>
      <c r="G50" s="2" t="str">
        <f>IFERROR(RTD("cqg.rtd",,"StudyData",$A50, "PCB","BaseType=Index,Index="&amp;$D$1&amp;"", "Close", "W",,"all",,,,"T")/100,"")</f>
        <v/>
      </c>
    </row>
    <row r="51" spans="1:7" x14ac:dyDescent="0.3">
      <c r="A51" s="3" t="s">
        <v>118</v>
      </c>
      <c r="B51" s="10" t="str">
        <f>RTD("cqg.rtd", ,"ContractData",A51, "LongDescription",, "T")</f>
        <v>Autozone Inc</v>
      </c>
      <c r="C51" t="s">
        <v>598</v>
      </c>
      <c r="E51" s="2">
        <f>IFERROR(RTD("cqg.rtd",,"StudyData",$A51, "PCB","BaseType=Index,Index="&amp;$D$1&amp;"", "Close", "A",,"all",,,,"T")/100,"")</f>
        <v>0.15299291076380425</v>
      </c>
      <c r="F51" s="2">
        <f>IFERROR(RTD("cqg.rtd",,"StudyData",$A51, "PCB","BaseType=Index,Index="&amp;$D$1&amp;"", "Close", "M",,"all",,,,"T")/100,"")</f>
        <v>-9.2422731804586052E-3</v>
      </c>
      <c r="G51" s="2" t="str">
        <f>IFERROR(RTD("cqg.rtd",,"StudyData",$A51, "PCB","BaseType=Index,Index="&amp;$D$1&amp;"", "Close", "W",,"all",,,,"T")/100,"")</f>
        <v/>
      </c>
    </row>
    <row r="52" spans="1:7" x14ac:dyDescent="0.3">
      <c r="A52" s="1" t="s">
        <v>357</v>
      </c>
      <c r="B52" s="10" t="str">
        <f>RTD("cqg.rtd", ,"ContractData",A52, "LongDescription",, "T")</f>
        <v>Boeing Company</v>
      </c>
      <c r="C52" t="s">
        <v>603</v>
      </c>
      <c r="E52" s="2">
        <f>IFERROR(RTD("cqg.rtd",,"StudyData",$A52, "PCB","BaseType=Index,Index="&amp;$D$1&amp;"", "Close", "A",,"all",,,,"T")/100,"")</f>
        <v>-0.40692856594797822</v>
      </c>
      <c r="F52" s="2">
        <f>IFERROR(RTD("cqg.rtd",,"StudyData",$A52, "PCB","BaseType=Index,Index="&amp;$D$1&amp;"", "Close", "M",,"all",,,,"T")/100,"")</f>
        <v>3.5362668274060684E-2</v>
      </c>
      <c r="G52" s="2" t="str">
        <f>IFERROR(RTD("cqg.rtd",,"StudyData",$A52, "PCB","BaseType=Index,Index="&amp;$D$1&amp;"", "Close", "W",,"all",,,,"T")/100,"")</f>
        <v/>
      </c>
    </row>
    <row r="53" spans="1:7" x14ac:dyDescent="0.3">
      <c r="A53" s="3" t="s">
        <v>216</v>
      </c>
      <c r="B53" s="10" t="str">
        <f>RTD("cqg.rtd", ,"ContractData",A53, "LongDescription",, "T")</f>
        <v>Bank of America Corp</v>
      </c>
      <c r="C53" t="s">
        <v>601</v>
      </c>
      <c r="E53" s="2">
        <f>IFERROR(RTD("cqg.rtd",,"StudyData",$A53, "PCB","BaseType=Index,Index="&amp;$D$1&amp;"", "Close", "A",,"all",,,,"T")/100,"")</f>
        <v>0.24027324027324018</v>
      </c>
      <c r="F53" s="2">
        <f>IFERROR(RTD("cqg.rtd",,"StudyData",$A53, "PCB","BaseType=Index,Index="&amp;$D$1&amp;"", "Close", "M",,"all",,,,"T")/100,"")</f>
        <v>-1.434720229555291E-3</v>
      </c>
      <c r="G53" s="2" t="str">
        <f>IFERROR(RTD("cqg.rtd",,"StudyData",$A53, "PCB","BaseType=Index,Index="&amp;$D$1&amp;"", "Close", "W",,"all",,,,"T")/100,"")</f>
        <v/>
      </c>
    </row>
    <row r="54" spans="1:7" x14ac:dyDescent="0.3">
      <c r="A54" s="4" t="s">
        <v>441</v>
      </c>
      <c r="B54" s="10" t="str">
        <f>RTD("cqg.rtd", ,"ContractData",A54, "LongDescription",, "T")</f>
        <v>Ball Corp</v>
      </c>
      <c r="C54" t="s">
        <v>604</v>
      </c>
      <c r="E54" s="2">
        <f>IFERROR(RTD("cqg.rtd",,"StudyData",$A54, "PCB","BaseType=Index,Index="&amp;$D$1&amp;"", "Close", "A",,"all",,,,"T")/100,"")</f>
        <v>2.5904033379693926E-2</v>
      </c>
      <c r="F54" s="2">
        <f>IFERROR(RTD("cqg.rtd",,"StudyData",$A54, "PCB","BaseType=Index,Index="&amp;$D$1&amp;"", "Close", "M",,"all",,,,"T")/100,"")</f>
        <v>-4.0506329113924391E-3</v>
      </c>
      <c r="G54" s="2" t="str">
        <f>IFERROR(RTD("cqg.rtd",,"StudyData",$A54, "PCB","BaseType=Index,Index="&amp;$D$1&amp;"", "Close", "W",,"all",,,,"T")/100,"")</f>
        <v/>
      </c>
    </row>
    <row r="55" spans="1:7" x14ac:dyDescent="0.3">
      <c r="A55" s="3" t="s">
        <v>331</v>
      </c>
      <c r="B55" s="10" t="str">
        <f>RTD("cqg.rtd", ,"ContractData",A55, "LongDescription",, "T")</f>
        <v>Baxter International Inc</v>
      </c>
      <c r="C55" t="s">
        <v>602</v>
      </c>
      <c r="E55" s="2">
        <f>IFERROR(RTD("cqg.rtd",,"StudyData",$A55, "PCB","BaseType=Index,Index="&amp;$D$1&amp;"", "Close", "A",,"all",,,,"T")/100,"")</f>
        <v>-7.2167615106052907E-2</v>
      </c>
      <c r="F55" s="2">
        <f>IFERROR(RTD("cqg.rtd",,"StudyData",$A55, "PCB","BaseType=Index,Index="&amp;$D$1&amp;"", "Close", "M",,"all",,,,"T")/100,"")</f>
        <v>4.7619047619046097E-3</v>
      </c>
      <c r="G55" s="2" t="str">
        <f>IFERROR(RTD("cqg.rtd",,"StudyData",$A55, "PCB","BaseType=Index,Index="&amp;$D$1&amp;"", "Close", "W",,"all",,,,"T")/100,"")</f>
        <v/>
      </c>
    </row>
    <row r="56" spans="1:7" x14ac:dyDescent="0.3">
      <c r="A56" s="3" t="s">
        <v>138</v>
      </c>
      <c r="B56" s="10" t="str">
        <f>RTD("cqg.rtd", ,"ContractData",A56, "LongDescription",, "T")</f>
        <v>Best Buy Co Inc</v>
      </c>
      <c r="C56" t="s">
        <v>598</v>
      </c>
      <c r="E56" s="2">
        <f>IFERROR(RTD("cqg.rtd",,"StudyData",$A56, "PCB","BaseType=Index,Index="&amp;$D$1&amp;"", "Close", "A",,"all",,,,"T")/100,"")</f>
        <v>0.1612161471640266</v>
      </c>
      <c r="F56" s="2">
        <f>IFERROR(RTD("cqg.rtd",,"StudyData",$A56, "PCB","BaseType=Index,Index="&amp;$D$1&amp;"", "Close", "M",,"all",,,,"T")/100,"")</f>
        <v>5.1973902465995668E-3</v>
      </c>
      <c r="G56" s="2" t="str">
        <f>IFERROR(RTD("cqg.rtd",,"StudyData",$A56, "PCB","BaseType=Index,Index="&amp;$D$1&amp;"", "Close", "W",,"all",,,,"T")/100,"")</f>
        <v/>
      </c>
    </row>
    <row r="57" spans="1:7" x14ac:dyDescent="0.3">
      <c r="A57" s="3" t="s">
        <v>306</v>
      </c>
      <c r="B57" s="10" t="str">
        <f>RTD("cqg.rtd", ,"ContractData",A57, "LongDescription",, "T")</f>
        <v>Becton Dickinson &amp; Co</v>
      </c>
      <c r="C57" t="s">
        <v>602</v>
      </c>
      <c r="E57" s="2">
        <f>IFERROR(RTD("cqg.rtd",,"StudyData",$A57, "PCB","BaseType=Index,Index="&amp;$D$1&amp;"", "Close", "A",,"all",,,,"T")/100,"")</f>
        <v>-3.522946315055573E-2</v>
      </c>
      <c r="F57" s="2">
        <f>IFERROR(RTD("cqg.rtd",,"StudyData",$A57, "PCB","BaseType=Index,Index="&amp;$D$1&amp;"", "Close", "M",,"all",,,,"T")/100,"")</f>
        <v>7.0636585470268661E-3</v>
      </c>
      <c r="G57" s="2" t="str">
        <f>IFERROR(RTD("cqg.rtd",,"StudyData",$A57, "PCB","BaseType=Index,Index="&amp;$D$1&amp;"", "Close", "W",,"all",,,,"T")/100,"")</f>
        <v/>
      </c>
    </row>
    <row r="58" spans="1:7" x14ac:dyDescent="0.3">
      <c r="A58" s="3" t="s">
        <v>283</v>
      </c>
      <c r="B58" s="10" t="str">
        <f>RTD("cqg.rtd", ,"ContractData",A58, "LongDescription",, "T")</f>
        <v>Franklin Resources Inc</v>
      </c>
      <c r="C58" t="s">
        <v>601</v>
      </c>
      <c r="E58" s="2">
        <f>IFERROR(RTD("cqg.rtd",,"StudyData",$A58, "PCB","BaseType=Index,Index="&amp;$D$1&amp;"", "Close", "A",,"all",,,,"T")/100,"")</f>
        <v>-0.30043638804968109</v>
      </c>
      <c r="F58" s="2">
        <f>IFERROR(RTD("cqg.rtd",,"StudyData",$A58, "PCB","BaseType=Index,Index="&amp;$D$1&amp;"", "Close", "M",,"all",,,,"T")/100,"")</f>
        <v>3.3702455464612565E-3</v>
      </c>
      <c r="G58" s="2" t="str">
        <f>IFERROR(RTD("cqg.rtd",,"StudyData",$A58, "PCB","BaseType=Index,Index="&amp;$D$1&amp;"", "Close", "W",,"all",,,,"T")/100,"")</f>
        <v/>
      </c>
    </row>
    <row r="59" spans="1:7" x14ac:dyDescent="0.3">
      <c r="A59" t="s">
        <v>626</v>
      </c>
      <c r="B59" s="10" t="str">
        <f>RTD("cqg.rtd", ,"ContractData",A59, "LongDescription",, "T")</f>
        <v>Brown-Forman Corporation ClsB</v>
      </c>
      <c r="C59" t="s">
        <v>599</v>
      </c>
      <c r="E59" s="2">
        <f>IFERROR(RTD("cqg.rtd",,"StudyData",$A59, "PCB","BaseType=Index,Index="&amp;$D$1&amp;"", "Close", "A",,"all",,,,"T")/100,"")</f>
        <v>-0.2366024518388791</v>
      </c>
      <c r="F59" s="2">
        <f>IFERROR(RTD("cqg.rtd",,"StudyData",$A59, "PCB","BaseType=Index,Index="&amp;$D$1&amp;"", "Close", "M",,"all",,,,"T")/100,"")</f>
        <v>-9.9931864637746465E-3</v>
      </c>
      <c r="G59" s="2" t="str">
        <f>IFERROR(RTD("cqg.rtd",,"StudyData",$A59, "PCB","BaseType=Index,Index="&amp;$D$1&amp;"", "Close", "W",,"all",,,,"T")/100,"")</f>
        <v/>
      </c>
    </row>
    <row r="60" spans="1:7" x14ac:dyDescent="0.3">
      <c r="A60" t="s">
        <v>183</v>
      </c>
      <c r="B60" s="10" t="str">
        <f>RTD("cqg.rtd", ,"ContractData",A60, "LongDescription",, "T")</f>
        <v>Bunge Limited</v>
      </c>
      <c r="C60" t="s">
        <v>599</v>
      </c>
      <c r="E60" s="2">
        <f>IFERROR(RTD("cqg.rtd",,"StudyData",$A60, "PCB","BaseType=Index,Index="&amp;$D$1&amp;"", "Close", "A",,"all",,,,"T")/100,"")</f>
        <v>-0.18157503714710249</v>
      </c>
      <c r="F60" s="2">
        <f>IFERROR(RTD("cqg.rtd",,"StudyData",$A60, "PCB","BaseType=Index,Index="&amp;$D$1&amp;"", "Close", "M",,"all",,,,"T")/100,"")</f>
        <v>-1.6662699357295779E-2</v>
      </c>
      <c r="G60" s="2" t="str">
        <f>IFERROR(RTD("cqg.rtd",,"StudyData",$A60, "PCB","BaseType=Index,Index="&amp;$D$1&amp;"", "Close", "W",,"all",,,,"T")/100,"")</f>
        <v/>
      </c>
    </row>
    <row r="61" spans="1:7" x14ac:dyDescent="0.3">
      <c r="A61" s="3" t="s">
        <v>320</v>
      </c>
      <c r="B61" s="10" t="str">
        <f>RTD("cqg.rtd", ,"ContractData",A61, "LongDescription",, "T")</f>
        <v>Biogen Inc.</v>
      </c>
      <c r="C61" t="s">
        <v>602</v>
      </c>
      <c r="E61" s="2">
        <f>IFERROR(RTD("cqg.rtd",,"StudyData",$A61, "PCB","BaseType=Index,Index="&amp;$D$1&amp;"", "Close", "A",,"all",,,,"T")/100,"")</f>
        <v>-0.32839973721837923</v>
      </c>
      <c r="F61" s="2">
        <f>IFERROR(RTD("cqg.rtd",,"StudyData",$A61, "PCB","BaseType=Index,Index="&amp;$D$1&amp;"", "Close", "M",,"all",,,,"T")/100,"")</f>
        <v>-1.2068965517241835E-3</v>
      </c>
      <c r="G61" s="2" t="str">
        <f>IFERROR(RTD("cqg.rtd",,"StudyData",$A61, "PCB","BaseType=Index,Index="&amp;$D$1&amp;"", "Close", "W",,"all",,,,"T")/100,"")</f>
        <v/>
      </c>
    </row>
    <row r="62" spans="1:7" x14ac:dyDescent="0.3">
      <c r="A62" s="3" t="s">
        <v>242</v>
      </c>
      <c r="B62" s="10" t="str">
        <f>RTD("cqg.rtd", ,"ContractData",A62, "LongDescription",, "T")</f>
        <v>Bank of New York Co Inc</v>
      </c>
      <c r="C62" t="s">
        <v>601</v>
      </c>
      <c r="E62" s="2">
        <f>IFERROR(RTD("cqg.rtd",,"StudyData",$A62, "PCB","BaseType=Index,Index="&amp;$D$1&amp;"", "Close", "A",,"all",,,,"T")/100,"")</f>
        <v>0.44687800192122951</v>
      </c>
      <c r="F62" s="2">
        <f>IFERROR(RTD("cqg.rtd",,"StudyData",$A62, "PCB","BaseType=Index,Index="&amp;$D$1&amp;"", "Close", "M",,"all",,,,"T")/100,"")</f>
        <v>-6.6348195329083272E-4</v>
      </c>
      <c r="G62" s="2" t="str">
        <f>IFERROR(RTD("cqg.rtd",,"StudyData",$A62, "PCB","BaseType=Index,Index="&amp;$D$1&amp;"", "Close", "W",,"all",,,,"T")/100,"")</f>
        <v/>
      </c>
    </row>
    <row r="63" spans="1:7" x14ac:dyDescent="0.3">
      <c r="A63" s="3" t="s">
        <v>107</v>
      </c>
      <c r="B63" s="10" t="str">
        <f>RTD("cqg.rtd", ,"ContractData",A63, "LongDescription",, "T")</f>
        <v>Booking Holdings Inc.</v>
      </c>
      <c r="C63" t="s">
        <v>598</v>
      </c>
      <c r="E63" s="2">
        <f>IFERROR(RTD("cqg.rtd",,"StudyData",$A63, "PCB","BaseType=Index,Index="&amp;$D$1&amp;"", "Close", "A",,"all",,,,"T")/100,"")</f>
        <v>0.3388258974633655</v>
      </c>
      <c r="F63" s="2">
        <f>IFERROR(RTD("cqg.rtd",,"StudyData",$A63, "PCB","BaseType=Index,Index="&amp;$D$1&amp;"", "Close", "M",,"all",,,,"T")/100,"")</f>
        <v>1.5580860732424415E-2</v>
      </c>
      <c r="G63" s="2" t="str">
        <f>IFERROR(RTD("cqg.rtd",,"StudyData",$A63, "PCB","BaseType=Index,Index="&amp;$D$1&amp;"", "Close", "W",,"all",,,,"T")/100,"")</f>
        <v/>
      </c>
    </row>
    <row r="64" spans="1:7" x14ac:dyDescent="0.3">
      <c r="A64" s="3" t="s">
        <v>201</v>
      </c>
      <c r="B64" s="10" t="str">
        <f>RTD("cqg.rtd", ,"ContractData",A64, "LongDescription",, "T")</f>
        <v>Baker Hughes Company</v>
      </c>
      <c r="C64" t="s">
        <v>600</v>
      </c>
      <c r="E64" s="2">
        <f>IFERROR(RTD("cqg.rtd",,"StudyData",$A64, "PCB","BaseType=Index,Index="&amp;$D$1&amp;"", "Close", "A",,"all",,,,"T")/100,"")</f>
        <v>0.1073727325921592</v>
      </c>
      <c r="F64" s="2">
        <f>IFERROR(RTD("cqg.rtd",,"StudyData",$A64, "PCB","BaseType=Index,Index="&amp;$D$1&amp;"", "Close", "M",,"all",,,,"T")/100,"")</f>
        <v>-6.0399159663864724E-3</v>
      </c>
      <c r="G64" s="2" t="str">
        <f>IFERROR(RTD("cqg.rtd",,"StudyData",$A64, "PCB","BaseType=Index,Index="&amp;$D$1&amp;"", "Close", "W",,"all",,,,"T")/100,"")</f>
        <v/>
      </c>
    </row>
    <row r="65" spans="1:7" x14ac:dyDescent="0.3">
      <c r="A65" s="1" t="s">
        <v>403</v>
      </c>
      <c r="B65" s="10" t="str">
        <f>RTD("cqg.rtd", ,"ContractData",A65, "LongDescription",, "T")</f>
        <v>Builders FirstSource Inc</v>
      </c>
      <c r="C65" t="s">
        <v>603</v>
      </c>
      <c r="E65" s="2">
        <f>IFERROR(RTD("cqg.rtd",,"StudyData",$A65, "PCB","BaseType=Index,Index="&amp;$D$1&amp;"", "Close", "A",,"all",,,,"T")/100,"")</f>
        <v>3.0430094644782631E-2</v>
      </c>
      <c r="F65" s="2">
        <f>IFERROR(RTD("cqg.rtd",,"StudyData",$A65, "PCB","BaseType=Index,Index="&amp;$D$1&amp;"", "Close", "M",,"all",,,,"T")/100,"")</f>
        <v>3.6172695449241802E-3</v>
      </c>
      <c r="G65" s="2" t="str">
        <f>IFERROR(RTD("cqg.rtd",,"StudyData",$A65, "PCB","BaseType=Index,Index="&amp;$D$1&amp;"", "Close", "W",,"all",,,,"T")/100,"")</f>
        <v/>
      </c>
    </row>
    <row r="66" spans="1:7" x14ac:dyDescent="0.3">
      <c r="A66" s="3" t="s">
        <v>223</v>
      </c>
      <c r="B66" s="10" t="str">
        <f>RTD("cqg.rtd", ,"ContractData",A66, "LongDescription",, "T")</f>
        <v>BlackRock, Inc.</v>
      </c>
      <c r="C66" t="s">
        <v>601</v>
      </c>
      <c r="E66" s="2">
        <f>IFERROR(RTD("cqg.rtd",,"StudyData",$A66, "PCB","BaseType=Index,Index="&amp;$D$1&amp;"", "Close", "A",,"all",,,,"T")/100,"")</f>
        <v>0.21345158906134512</v>
      </c>
      <c r="F66" s="2">
        <f>IFERROR(RTD("cqg.rtd",,"StudyData",$A66, "PCB","BaseType=Index,Index="&amp;$D$1&amp;"", "Close", "M",,"all",,,,"T")/100,"")</f>
        <v>4.1283141188343557E-3</v>
      </c>
      <c r="G66" s="2" t="str">
        <f>IFERROR(RTD("cqg.rtd",,"StudyData",$A66, "PCB","BaseType=Index,Index="&amp;$D$1&amp;"", "Close", "W",,"all",,,,"T")/100,"")</f>
        <v/>
      </c>
    </row>
    <row r="67" spans="1:7" x14ac:dyDescent="0.3">
      <c r="A67" s="3" t="s">
        <v>300</v>
      </c>
      <c r="B67" s="10" t="str">
        <f>RTD("cqg.rtd", ,"ContractData",A67, "LongDescription",, "T")</f>
        <v>Bristol-Myers Squibb Co</v>
      </c>
      <c r="C67" t="s">
        <v>602</v>
      </c>
      <c r="E67" s="2">
        <f>IFERROR(RTD("cqg.rtd",,"StudyData",$A67, "PCB","BaseType=Index,Index="&amp;$D$1&amp;"", "Close", "A",,"all",,,,"T")/100,"")</f>
        <v>5.8663028649386044E-2</v>
      </c>
      <c r="F67" s="2">
        <f>IFERROR(RTD("cqg.rtd",,"StudyData",$A67, "PCB","BaseType=Index,Index="&amp;$D$1&amp;"", "Close", "M",,"all",,,,"T")/100,"")</f>
        <v>-2.5999641384256821E-2</v>
      </c>
      <c r="G67" s="2" t="str">
        <f>IFERROR(RTD("cqg.rtd",,"StudyData",$A67, "PCB","BaseType=Index,Index="&amp;$D$1&amp;"", "Close", "W",,"all",,,,"T")/100,"")</f>
        <v/>
      </c>
    </row>
    <row r="68" spans="1:7" x14ac:dyDescent="0.3">
      <c r="A68" s="1" t="s">
        <v>401</v>
      </c>
      <c r="B68" s="10" t="str">
        <f>RTD("cqg.rtd", ,"ContractData",A68, "LongDescription",, "T")</f>
        <v>Broadridge Financial Solutions</v>
      </c>
      <c r="C68" t="s">
        <v>603</v>
      </c>
      <c r="E68" s="2">
        <f>IFERROR(RTD("cqg.rtd",,"StudyData",$A68, "PCB","BaseType=Index,Index="&amp;$D$1&amp;"", "Close", "A",,"all",,,,"T")/100,"")</f>
        <v>2.1676792223572338E-2</v>
      </c>
      <c r="F68" s="2">
        <f>IFERROR(RTD("cqg.rtd",,"StudyData",$A68, "PCB","BaseType=Index,Index="&amp;$D$1&amp;"", "Close", "M",,"all",,,,"T")/100,"")</f>
        <v>-3.0826140567201256E-3</v>
      </c>
      <c r="G68" s="2" t="str">
        <f>IFERROR(RTD("cqg.rtd",,"StudyData",$A68, "PCB","BaseType=Index,Index="&amp;$D$1&amp;"", "Close", "W",,"all",,,,"T")/100,"")</f>
        <v/>
      </c>
    </row>
    <row r="69" spans="1:7" x14ac:dyDescent="0.3">
      <c r="A69" s="3" t="s">
        <v>212</v>
      </c>
      <c r="B69" s="10" t="str">
        <f>RTD("cqg.rtd", ,"ContractData",A69, "LongDescription",, "T")</f>
        <v>Berkshire Hathaway Inc. ClsB</v>
      </c>
      <c r="C69" t="s">
        <v>601</v>
      </c>
      <c r="E69" s="2">
        <f>IFERROR(RTD("cqg.rtd",,"StudyData",$A69, "PCB","BaseType=Index,Index="&amp;$D$1&amp;"", "Close", "A",,"all",,,,"T")/100,"")</f>
        <v>0.26770593842875551</v>
      </c>
      <c r="F69" s="2">
        <f>IFERROR(RTD("cqg.rtd",,"StudyData",$A69, "PCB","BaseType=Index,Index="&amp;$D$1&amp;"", "Close", "M",,"all",,,,"T")/100,"")</f>
        <v>2.7055797037167802E-3</v>
      </c>
      <c r="G69" s="2" t="str">
        <f>IFERROR(RTD("cqg.rtd",,"StudyData",$A69, "PCB","BaseType=Index,Index="&amp;$D$1&amp;"", "Close", "W",,"all",,,,"T")/100,"")</f>
        <v/>
      </c>
    </row>
    <row r="70" spans="1:7" x14ac:dyDescent="0.3">
      <c r="A70" s="3" t="s">
        <v>261</v>
      </c>
      <c r="B70" s="10" t="str">
        <f>RTD("cqg.rtd", ,"ContractData",A70, "LongDescription",, "T")</f>
        <v>BROWN AND BROWN INC</v>
      </c>
      <c r="C70" t="s">
        <v>601</v>
      </c>
      <c r="E70" s="2">
        <f>IFERROR(RTD("cqg.rtd",,"StudyData",$A70, "PCB","BaseType=Index,Index="&amp;$D$1&amp;"", "Close", "A",,"all",,,,"T")/100,"")</f>
        <v>0.46491351427366057</v>
      </c>
      <c r="F70" s="2">
        <f>IFERROR(RTD("cqg.rtd",,"StudyData",$A70, "PCB","BaseType=Index,Index="&amp;$D$1&amp;"", "Close", "M",,"all",,,,"T")/100,"")</f>
        <v>-4.4915902140672676E-3</v>
      </c>
      <c r="G70" s="2" t="str">
        <f>IFERROR(RTD("cqg.rtd",,"StudyData",$A70, "PCB","BaseType=Index,Index="&amp;$D$1&amp;"", "Close", "W",,"all",,,,"T")/100,"")</f>
        <v/>
      </c>
    </row>
    <row r="71" spans="1:7" x14ac:dyDescent="0.3">
      <c r="A71" s="3" t="s">
        <v>296</v>
      </c>
      <c r="B71" s="10" t="str">
        <f>RTD("cqg.rtd", ,"ContractData",A71, "LongDescription",, "T")</f>
        <v>Boston Scientific Corp</v>
      </c>
      <c r="C71" t="s">
        <v>602</v>
      </c>
      <c r="E71" s="2">
        <f>IFERROR(RTD("cqg.rtd",,"StudyData",$A71, "PCB","BaseType=Index,Index="&amp;$D$1&amp;"", "Close", "A",,"all",,,,"T")/100,"")</f>
        <v>0.44646254973188038</v>
      </c>
      <c r="F71" s="2">
        <f>IFERROR(RTD("cqg.rtd",,"StudyData",$A71, "PCB","BaseType=Index,Index="&amp;$D$1&amp;"", "Close", "M",,"all",,,,"T")/100,"")</f>
        <v>-4.7607712449415788E-3</v>
      </c>
      <c r="G71" s="2" t="str">
        <f>IFERROR(RTD("cqg.rtd",,"StudyData",$A71, "PCB","BaseType=Index,Index="&amp;$D$1&amp;"", "Close", "W",,"all",,,,"T")/100,"")</f>
        <v/>
      </c>
    </row>
    <row r="72" spans="1:7" x14ac:dyDescent="0.3">
      <c r="A72" s="3" t="s">
        <v>151</v>
      </c>
      <c r="B72" s="10" t="str">
        <f>RTD("cqg.rtd", ,"ContractData",A72, "LongDescription",, "T")</f>
        <v>Borg Warner Inc</v>
      </c>
      <c r="C72" t="s">
        <v>598</v>
      </c>
      <c r="E72" s="2">
        <f>IFERROR(RTD("cqg.rtd",,"StudyData",$A72, "PCB","BaseType=Index,Index="&amp;$D$1&amp;"", "Close", "A",,"all",,,,"T")/100,"")</f>
        <v>-6.7224546722454773E-2</v>
      </c>
      <c r="F72" s="2">
        <f>IFERROR(RTD("cqg.rtd",,"StudyData",$A72, "PCB","BaseType=Index,Index="&amp;$D$1&amp;"", "Close", "M",,"all",,,,"T")/100,"")</f>
        <v>-5.6497175141244369E-3</v>
      </c>
      <c r="G72" s="2" t="str">
        <f>IFERROR(RTD("cqg.rtd",,"StudyData",$A72, "PCB","BaseType=Index,Index="&amp;$D$1&amp;"", "Close", "W",,"all",,,,"T")/100,"")</f>
        <v/>
      </c>
    </row>
    <row r="73" spans="1:7" x14ac:dyDescent="0.3">
      <c r="A73" s="3" t="s">
        <v>224</v>
      </c>
      <c r="B73" s="10" t="str">
        <f>RTD("cqg.rtd", ,"ContractData",A73, "LongDescription",, "T")</f>
        <v>Blackstone Inc.</v>
      </c>
      <c r="C73" t="s">
        <v>601</v>
      </c>
      <c r="E73" s="2">
        <f>IFERROR(RTD("cqg.rtd",,"StudyData",$A73, "PCB","BaseType=Index,Index="&amp;$D$1&amp;"", "Close", "A",,"all",,,,"T")/100,"")</f>
        <v>0.28429575313168337</v>
      </c>
      <c r="F73" s="2">
        <f>IFERROR(RTD("cqg.rtd",,"StudyData",$A73, "PCB","BaseType=Index,Index="&amp;$D$1&amp;"", "Close", "M",,"all",,,,"T")/100,"")</f>
        <v>2.3248882265276588E-3</v>
      </c>
      <c r="G73" s="2" t="str">
        <f>IFERROR(RTD("cqg.rtd",,"StudyData",$A73, "PCB","BaseType=Index,Index="&amp;$D$1&amp;"", "Close", "W",,"all",,,,"T")/100,"")</f>
        <v/>
      </c>
    </row>
    <row r="74" spans="1:7" x14ac:dyDescent="0.3">
      <c r="A74" s="4" t="s">
        <v>480</v>
      </c>
      <c r="B74" s="10" t="str">
        <f>RTD("cqg.rtd", ,"ContractData",A74, "LongDescription",, "T")</f>
        <v>BXP, Inc.</v>
      </c>
      <c r="C74" t="s">
        <v>605</v>
      </c>
      <c r="E74" s="2">
        <f>IFERROR(RTD("cqg.rtd",,"StudyData",$A74, "PCB","BaseType=Index,Index="&amp;$D$1&amp;"", "Close", "A",,"all",,,,"T")/100,"")</f>
        <v>0.12811742910075524</v>
      </c>
      <c r="F74" s="2">
        <f>IFERROR(RTD("cqg.rtd",,"StudyData",$A74, "PCB","BaseType=Index,Index="&amp;$D$1&amp;"", "Close", "M",,"all",,,,"T")/100,"")</f>
        <v>-1.7378351539225491E-2</v>
      </c>
      <c r="G74" s="2" t="str">
        <f>IFERROR(RTD("cqg.rtd",,"StudyData",$A74, "PCB","BaseType=Index,Index="&amp;$D$1&amp;"", "Close", "W",,"all",,,,"T")/100,"")</f>
        <v/>
      </c>
    </row>
    <row r="75" spans="1:7" x14ac:dyDescent="0.3">
      <c r="A75" s="3" t="s">
        <v>225</v>
      </c>
      <c r="B75" s="10" t="str">
        <f>RTD("cqg.rtd", ,"ContractData",A75, "LongDescription",, "T")</f>
        <v>Citigroup Inc</v>
      </c>
      <c r="C75" t="s">
        <v>601</v>
      </c>
      <c r="E75" s="2">
        <f>IFERROR(RTD("cqg.rtd",,"StudyData",$A75, "PCB","BaseType=Index,Index="&amp;$D$1&amp;"", "Close", "A",,"all",,,,"T")/100,"")</f>
        <v>0.23853032659409026</v>
      </c>
      <c r="F75" s="2">
        <f>IFERROR(RTD("cqg.rtd",,"StudyData",$A75, "PCB","BaseType=Index,Index="&amp;$D$1&amp;"", "Close", "M",,"all",,,,"T")/100,"")</f>
        <v>-7.1684587813620193E-3</v>
      </c>
      <c r="G75" s="2" t="str">
        <f>IFERROR(RTD("cqg.rtd",,"StudyData",$A75, "PCB","BaseType=Index,Index="&amp;$D$1&amp;"", "Close", "W",,"all",,,,"T")/100,"")</f>
        <v/>
      </c>
    </row>
    <row r="76" spans="1:7" x14ac:dyDescent="0.3">
      <c r="A76" t="s">
        <v>181</v>
      </c>
      <c r="B76" s="10" t="str">
        <f>RTD("cqg.rtd", ,"ContractData",A76, "LongDescription",, "T")</f>
        <v>Conagra Brands, Inc.</v>
      </c>
      <c r="C76" t="s">
        <v>599</v>
      </c>
      <c r="E76" s="2">
        <f>IFERROR(RTD("cqg.rtd",,"StudyData",$A76, "PCB","BaseType=Index,Index="&amp;$D$1&amp;"", "Close", "A",,"all",,,,"T")/100,"")</f>
        <v>1.0816468946266528E-2</v>
      </c>
      <c r="F76" s="2">
        <f>IFERROR(RTD("cqg.rtd",,"StudyData",$A76, "PCB","BaseType=Index,Index="&amp;$D$1&amp;"", "Close", "M",,"all",,,,"T")/100,"")</f>
        <v>1.0366275051830541E-3</v>
      </c>
      <c r="G76" s="2" t="str">
        <f>IFERROR(RTD("cqg.rtd",,"StudyData",$A76, "PCB","BaseType=Index,Index="&amp;$D$1&amp;"", "Close", "W",,"all",,,,"T")/100,"")</f>
        <v/>
      </c>
    </row>
    <row r="77" spans="1:7" x14ac:dyDescent="0.3">
      <c r="A77" s="3" t="s">
        <v>321</v>
      </c>
      <c r="B77" s="10" t="str">
        <f>RTD("cqg.rtd", ,"ContractData",A77, "LongDescription",, "T")</f>
        <v>Cardinal Health Inc</v>
      </c>
      <c r="C77" t="s">
        <v>602</v>
      </c>
      <c r="E77" s="2">
        <f>IFERROR(RTD("cqg.rtd",,"StudyData",$A77, "PCB","BaseType=Index,Index="&amp;$D$1&amp;"", "Close", "A",,"all",,,,"T")/100,"")</f>
        <v>0.15208333333333332</v>
      </c>
      <c r="F77" s="2">
        <f>IFERROR(RTD("cqg.rtd",,"StudyData",$A77, "PCB","BaseType=Index,Index="&amp;$D$1&amp;"", "Close", "M",,"all",,,,"T")/100,"")</f>
        <v>7.0125322521194244E-2</v>
      </c>
      <c r="G77" s="2" t="str">
        <f>IFERROR(RTD("cqg.rtd",,"StudyData",$A77, "PCB","BaseType=Index,Index="&amp;$D$1&amp;"", "Close", "W",,"all",,,,"T")/100,"")</f>
        <v/>
      </c>
    </row>
    <row r="78" spans="1:7" x14ac:dyDescent="0.3">
      <c r="A78" s="1" t="s">
        <v>370</v>
      </c>
      <c r="B78" s="10" t="str">
        <f>RTD("cqg.rtd", ,"ContractData",A78, "LongDescription",, "T")</f>
        <v>Carrier Global Corporation</v>
      </c>
      <c r="C78" t="s">
        <v>603</v>
      </c>
      <c r="E78" s="2">
        <f>IFERROR(RTD("cqg.rtd",,"StudyData",$A78, "PCB","BaseType=Index,Index="&amp;$D$1&amp;"", "Close", "A",,"all",,,,"T")/100,"")</f>
        <v>0.26353350739773718</v>
      </c>
      <c r="F78" s="2">
        <f>IFERROR(RTD("cqg.rtd",,"StudyData",$A78, "PCB","BaseType=Index,Index="&amp;$D$1&amp;"", "Close", "M",,"all",,,,"T")/100,"")</f>
        <v>-1.7876787678767251E-3</v>
      </c>
      <c r="G78" s="2" t="str">
        <f>IFERROR(RTD("cqg.rtd",,"StudyData",$A78, "PCB","BaseType=Index,Index="&amp;$D$1&amp;"", "Close", "W",,"all",,,,"T")/100,"")</f>
        <v/>
      </c>
    </row>
    <row r="79" spans="1:7" x14ac:dyDescent="0.3">
      <c r="A79" s="1" t="s">
        <v>347</v>
      </c>
      <c r="B79" s="10" t="str">
        <f>RTD("cqg.rtd", ,"ContractData",A79, "LongDescription",, "T")</f>
        <v>Caterpillar Inc</v>
      </c>
      <c r="C79" t="s">
        <v>603</v>
      </c>
      <c r="E79" s="2">
        <f>IFERROR(RTD("cqg.rtd",,"StudyData",$A79, "PCB","BaseType=Index,Index="&amp;$D$1&amp;"", "Close", "A",,"all",,,,"T")/100,"")</f>
        <v>0.28396523150810021</v>
      </c>
      <c r="F79" s="2">
        <f>IFERROR(RTD("cqg.rtd",,"StudyData",$A79, "PCB","BaseType=Index,Index="&amp;$D$1&amp;"", "Close", "M",,"all",,,,"T")/100,"")</f>
        <v>9.1174906964380832E-3</v>
      </c>
      <c r="G79" s="2" t="str">
        <f>IFERROR(RTD("cqg.rtd",,"StudyData",$A79, "PCB","BaseType=Index,Index="&amp;$D$1&amp;"", "Close", "W",,"all",,,,"T")/100,"")</f>
        <v/>
      </c>
    </row>
    <row r="80" spans="1:7" x14ac:dyDescent="0.3">
      <c r="A80" s="3" t="s">
        <v>228</v>
      </c>
      <c r="B80" s="10" t="str">
        <f>RTD("cqg.rtd", ,"ContractData",A80, "LongDescription",, "T")</f>
        <v>Chubb Limited</v>
      </c>
      <c r="C80" t="s">
        <v>601</v>
      </c>
      <c r="E80" s="2">
        <f>IFERROR(RTD("cqg.rtd",,"StudyData",$A80, "PCB","BaseType=Index,Index="&amp;$D$1&amp;"", "Close", "A",,"all",,,,"T")/100,"")</f>
        <v>0.22747787610619483</v>
      </c>
      <c r="F80" s="2">
        <f>IFERROR(RTD("cqg.rtd",,"StudyData",$A80, "PCB","BaseType=Index,Index="&amp;$D$1&amp;"", "Close", "M",,"all",,,,"T")/100,"")</f>
        <v>-1.7809092196572628E-2</v>
      </c>
      <c r="G80" s="2" t="str">
        <f>IFERROR(RTD("cqg.rtd",,"StudyData",$A80, "PCB","BaseType=Index,Index="&amp;$D$1&amp;"", "Close", "W",,"all",,,,"T")/100,"")</f>
        <v/>
      </c>
    </row>
    <row r="81" spans="1:7" x14ac:dyDescent="0.3">
      <c r="A81" s="3" t="s">
        <v>268</v>
      </c>
      <c r="B81" s="10" t="str">
        <f>RTD("cqg.rtd", ,"ContractData",A81, "LongDescription",, "T")</f>
        <v>Cboe Global Markets, Inc.</v>
      </c>
      <c r="C81" t="s">
        <v>601</v>
      </c>
      <c r="E81" s="2">
        <f>IFERROR(RTD("cqg.rtd",,"StudyData",$A81, "PCB","BaseType=Index,Index="&amp;$D$1&amp;"", "Close", "A",,"all",,,,"T")/100,"")</f>
        <v>0.17607526881720428</v>
      </c>
      <c r="F81" s="2">
        <f>IFERROR(RTD("cqg.rtd",,"StudyData",$A81, "PCB","BaseType=Index,Index="&amp;$D$1&amp;"", "Close", "M",,"all",,,,"T")/100,"")</f>
        <v>-1.6715830875122878E-2</v>
      </c>
      <c r="G81" s="2" t="str">
        <f>IFERROR(RTD("cqg.rtd",,"StudyData",$A81, "PCB","BaseType=Index,Index="&amp;$D$1&amp;"", "Close", "W",,"all",,,,"T")/100,"")</f>
        <v/>
      </c>
    </row>
    <row r="82" spans="1:7" x14ac:dyDescent="0.3">
      <c r="A82" s="4" t="s">
        <v>461</v>
      </c>
      <c r="B82" s="10" t="str">
        <f>RTD("cqg.rtd", ,"ContractData",A82, "LongDescription",, "T")</f>
        <v>CBRE Group, Inc.</v>
      </c>
      <c r="C82" t="s">
        <v>605</v>
      </c>
      <c r="E82" s="2">
        <f>IFERROR(RTD("cqg.rtd",,"StudyData",$A82, "PCB","BaseType=Index,Index="&amp;$D$1&amp;"", "Close", "A",,"all",,,,"T")/100,"")</f>
        <v>0.39843162530884091</v>
      </c>
      <c r="F82" s="2">
        <f>IFERROR(RTD("cqg.rtd",,"StudyData",$A82, "PCB","BaseType=Index,Index="&amp;$D$1&amp;"", "Close", "M",,"all",,,,"T")/100,"")</f>
        <v>-6.0319157058867836E-3</v>
      </c>
      <c r="G82" s="2" t="str">
        <f>IFERROR(RTD("cqg.rtd",,"StudyData",$A82, "PCB","BaseType=Index,Index="&amp;$D$1&amp;"", "Close", "W",,"all",,,,"T")/100,"")</f>
        <v/>
      </c>
    </row>
    <row r="83" spans="1:7" x14ac:dyDescent="0.3">
      <c r="A83" s="4" t="s">
        <v>460</v>
      </c>
      <c r="B83" s="10" t="str">
        <f>RTD("cqg.rtd", ,"ContractData",A83, "LongDescription",, "T")</f>
        <v>Crown Castle Intl</v>
      </c>
      <c r="C83" t="s">
        <v>605</v>
      </c>
      <c r="E83" s="2">
        <f>IFERROR(RTD("cqg.rtd",,"StudyData",$A83, "PCB","BaseType=Index,Index="&amp;$D$1&amp;"", "Close", "A",,"all",,,,"T")/100,"")</f>
        <v>-7.4746071707613507E-2</v>
      </c>
      <c r="F83" s="2">
        <f>IFERROR(RTD("cqg.rtd",,"StudyData",$A83, "PCB","BaseType=Index,Index="&amp;$D$1&amp;"", "Close", "M",,"all",,,,"T")/100,"")</f>
        <v>-8.4659038050052173E-3</v>
      </c>
      <c r="G83" s="2" t="str">
        <f>IFERROR(RTD("cqg.rtd",,"StudyData",$A83, "PCB","BaseType=Index,Index="&amp;$D$1&amp;"", "Close", "W",,"all",,,,"T")/100,"")</f>
        <v/>
      </c>
    </row>
    <row r="84" spans="1:7" x14ac:dyDescent="0.3">
      <c r="A84" s="3" t="s">
        <v>132</v>
      </c>
      <c r="B84" s="10" t="str">
        <f>RTD("cqg.rtd", ,"ContractData",A84, "LongDescription",, "T")</f>
        <v>Carnival Corp</v>
      </c>
      <c r="C84" t="s">
        <v>598</v>
      </c>
      <c r="E84" s="2">
        <f>IFERROR(RTD("cqg.rtd",,"StudyData",$A84, "PCB","BaseType=Index,Index="&amp;$D$1&amp;"", "Close", "A",,"all",,,,"T")/100,"")</f>
        <v>0.18122977346278332</v>
      </c>
      <c r="F84" s="2">
        <f>IFERROR(RTD("cqg.rtd",,"StudyData",$A84, "PCB","BaseType=Index,Index="&amp;$D$1&amp;"", "Close", "M",,"all",,,,"T")/100,"")</f>
        <v>-4.545454545454449E-3</v>
      </c>
      <c r="G84" s="2" t="str">
        <f>IFERROR(RTD("cqg.rtd",,"StudyData",$A84, "PCB","BaseType=Index,Index="&amp;$D$1&amp;"", "Close", "W",,"all",,,,"T")/100,"")</f>
        <v/>
      </c>
    </row>
    <row r="85" spans="1:7" x14ac:dyDescent="0.3">
      <c r="A85" s="4" t="s">
        <v>509</v>
      </c>
      <c r="B85" s="10" t="str">
        <f>RTD("cqg.rtd", ,"ContractData",A85, "LongDescription",, "T")</f>
        <v>Cadence Design Systems, Inc</v>
      </c>
      <c r="C85" t="s">
        <v>606</v>
      </c>
      <c r="E85" s="2">
        <f>IFERROR(RTD("cqg.rtd",,"StudyData",$A85, "PCB","BaseType=Index,Index="&amp;$D$1&amp;"", "Close", "A",,"all",,,,"T")/100,"")</f>
        <v>3.5686749642031154E-2</v>
      </c>
      <c r="F85" s="2">
        <f>IFERROR(RTD("cqg.rtd",,"StudyData",$A85, "PCB","BaseType=Index,Index="&amp;$D$1&amp;"", "Close", "M",,"all",,,,"T")/100,"")</f>
        <v>2.1621034332898838E-2</v>
      </c>
      <c r="G85" s="2" t="str">
        <f>IFERROR(RTD("cqg.rtd",,"StudyData",$A85, "PCB","BaseType=Index,Index="&amp;$D$1&amp;"", "Close", "W",,"all",,,,"T")/100,"")</f>
        <v/>
      </c>
    </row>
    <row r="86" spans="1:7" x14ac:dyDescent="0.3">
      <c r="A86" s="4" t="s">
        <v>530</v>
      </c>
      <c r="B86" s="10" t="str">
        <f>RTD("cqg.rtd", ,"ContractData",A86, "LongDescription",, "T")</f>
        <v>CDW Corporation</v>
      </c>
      <c r="C86" t="s">
        <v>606</v>
      </c>
      <c r="E86" s="2">
        <f>IFERROR(RTD("cqg.rtd",,"StudyData",$A86, "PCB","BaseType=Index,Index="&amp;$D$1&amp;"", "Close", "A",,"all",,,,"T")/100,"")</f>
        <v>-0.17130036952313918</v>
      </c>
      <c r="F86" s="2">
        <f>IFERROR(RTD("cqg.rtd",,"StudyData",$A86, "PCB","BaseType=Index,Index="&amp;$D$1&amp;"", "Close", "M",,"all",,,,"T")/100,"")</f>
        <v>7.9689741273976345E-4</v>
      </c>
      <c r="G86" s="2" t="str">
        <f>IFERROR(RTD("cqg.rtd",,"StudyData",$A86, "PCB","BaseType=Index,Index="&amp;$D$1&amp;"", "Close", "W",,"all",,,,"T")/100,"")</f>
        <v/>
      </c>
    </row>
    <row r="87" spans="1:7" x14ac:dyDescent="0.3">
      <c r="A87" s="4" t="s">
        <v>447</v>
      </c>
      <c r="B87" s="10" t="str">
        <f>RTD("cqg.rtd", ,"ContractData",A87, "LongDescription",, "T")</f>
        <v>Celanese Corp</v>
      </c>
      <c r="C87" t="s">
        <v>604</v>
      </c>
      <c r="E87" s="2">
        <f>IFERROR(RTD("cqg.rtd",,"StudyData",$A87, "PCB","BaseType=Index,Index="&amp;$D$1&amp;"", "Close", "A",,"all",,,,"T")/100,"")</f>
        <v>-0.1966917680375877</v>
      </c>
      <c r="F87" s="2">
        <f>IFERROR(RTD("cqg.rtd",,"StudyData",$A87, "PCB","BaseType=Index,Index="&amp;$D$1&amp;"", "Close", "M",,"all",,,,"T")/100,"")</f>
        <v>-9.2085417162816267E-3</v>
      </c>
      <c r="G87" s="2" t="str">
        <f>IFERROR(RTD("cqg.rtd",,"StudyData",$A87, "PCB","BaseType=Index,Index="&amp;$D$1&amp;"", "Close", "W",,"all",,,,"T")/100,"")</f>
        <v/>
      </c>
    </row>
    <row r="88" spans="1:7" x14ac:dyDescent="0.3">
      <c r="A88" s="4" t="s">
        <v>555</v>
      </c>
      <c r="B88" s="10" t="str">
        <f>RTD("cqg.rtd", ,"ContractData",A88, "LongDescription",, "T")</f>
        <v>Constellation Energy Corporation</v>
      </c>
      <c r="C88" t="s">
        <v>607</v>
      </c>
      <c r="E88" s="2">
        <f>IFERROR(RTD("cqg.rtd",,"StudyData",$A88, "PCB","BaseType=Index,Index="&amp;$D$1&amp;"", "Close", "A",,"all",,,,"T")/100,"")</f>
        <v>1.2080588587560959</v>
      </c>
      <c r="F88" s="2">
        <f>IFERROR(RTD("cqg.rtd",,"StudyData",$A88, "PCB","BaseType=Index,Index="&amp;$D$1&amp;"", "Close", "M",,"all",,,,"T")/100,"")</f>
        <v>-1.8481898387587303E-2</v>
      </c>
      <c r="G88" s="2" t="str">
        <f>IFERROR(RTD("cqg.rtd",,"StudyData",$A88, "PCB","BaseType=Index,Index="&amp;$D$1&amp;"", "Close", "W",,"all",,,,"T")/100,"")</f>
        <v/>
      </c>
    </row>
    <row r="89" spans="1:7" x14ac:dyDescent="0.3">
      <c r="A89" s="4" t="s">
        <v>446</v>
      </c>
      <c r="B89" s="10" t="str">
        <f>RTD("cqg.rtd", ,"ContractData",A89, "LongDescription",, "T")</f>
        <v>CF Industries Holdings, Inc</v>
      </c>
      <c r="C89" t="s">
        <v>604</v>
      </c>
      <c r="E89" s="2">
        <f>IFERROR(RTD("cqg.rtd",,"StudyData",$A89, "PCB","BaseType=Index,Index="&amp;$D$1&amp;"", "Close", "A",,"all",,,,"T")/100,"")</f>
        <v>5.7358490566037756E-2</v>
      </c>
      <c r="F89" s="2">
        <f>IFERROR(RTD("cqg.rtd",,"StudyData",$A89, "PCB","BaseType=Index,Index="&amp;$D$1&amp;"", "Close", "M",,"all",,,,"T")/100,"")</f>
        <v>2.2254651587012019E-2</v>
      </c>
      <c r="G89" s="2" t="str">
        <f>IFERROR(RTD("cqg.rtd",,"StudyData",$A89, "PCB","BaseType=Index,Index="&amp;$D$1&amp;"", "Close", "W",,"all",,,,"T")/100,"")</f>
        <v/>
      </c>
    </row>
    <row r="90" spans="1:7" x14ac:dyDescent="0.3">
      <c r="A90" s="3" t="s">
        <v>270</v>
      </c>
      <c r="B90" s="10" t="str">
        <f>RTD("cqg.rtd", ,"ContractData",A90, "LongDescription",, "T")</f>
        <v>Citizens Financial Group, Inc.</v>
      </c>
      <c r="C90" t="s">
        <v>601</v>
      </c>
      <c r="E90" s="2">
        <f>IFERROR(RTD("cqg.rtd",,"StudyData",$A90, "PCB","BaseType=Index,Index="&amp;$D$1&amp;"", "Close", "A",,"all",,,,"T")/100,"")</f>
        <v>0.26191913095956548</v>
      </c>
      <c r="F90" s="2">
        <f>IFERROR(RTD("cqg.rtd",,"StudyData",$A90, "PCB","BaseType=Index,Index="&amp;$D$1&amp;"", "Close", "M",,"all",,,,"T")/100,"")</f>
        <v>-7.122507122507055E-3</v>
      </c>
      <c r="G90" s="2" t="str">
        <f>IFERROR(RTD("cqg.rtd",,"StudyData",$A90, "PCB","BaseType=Index,Index="&amp;$D$1&amp;"", "Close", "W",,"all",,,,"T")/100,"")</f>
        <v/>
      </c>
    </row>
    <row r="91" spans="1:7" x14ac:dyDescent="0.3">
      <c r="A91" t="s">
        <v>174</v>
      </c>
      <c r="B91" s="10" t="str">
        <f>RTD("cqg.rtd", ,"ContractData",A91, "LongDescription",, "T")</f>
        <v>Church/Dwight Co Inc</v>
      </c>
      <c r="C91" t="s">
        <v>599</v>
      </c>
      <c r="E91" s="2">
        <f>IFERROR(RTD("cqg.rtd",,"StudyData",$A91, "PCB","BaseType=Index,Index="&amp;$D$1&amp;"", "Close", "A",,"all",,,,"T")/100,"")</f>
        <v>0.1077622673434856</v>
      </c>
      <c r="F91" s="2">
        <f>IFERROR(RTD("cqg.rtd",,"StudyData",$A91, "PCB","BaseType=Index,Index="&amp;$D$1&amp;"", "Close", "M",,"all",,,,"T")/100,"")</f>
        <v>4.8443599239315419E-2</v>
      </c>
      <c r="G91" s="2" t="str">
        <f>IFERROR(RTD("cqg.rtd",,"StudyData",$A91, "PCB","BaseType=Index,Index="&amp;$D$1&amp;"", "Close", "W",,"all",,,,"T")/100,"")</f>
        <v/>
      </c>
    </row>
    <row r="92" spans="1:7" x14ac:dyDescent="0.3">
      <c r="A92" s="1" t="s">
        <v>416</v>
      </c>
      <c r="B92" s="10" t="str">
        <f>RTD("cqg.rtd", ,"ContractData",A92, "LongDescription",, "T")</f>
        <v>CH Robinson Worldwide Inc</v>
      </c>
      <c r="C92" t="s">
        <v>603</v>
      </c>
      <c r="E92" s="2">
        <f>IFERROR(RTD("cqg.rtd",,"StudyData",$A92, "PCB","BaseType=Index,Index="&amp;$D$1&amp;"", "Close", "A",,"all",,,,"T")/100,"")</f>
        <v>0.17860863525871057</v>
      </c>
      <c r="F92" s="2">
        <f>IFERROR(RTD("cqg.rtd",,"StudyData",$A92, "PCB","BaseType=Index,Index="&amp;$D$1&amp;"", "Close", "M",,"all",,,,"T")/100,"")</f>
        <v>-1.184006211180123E-2</v>
      </c>
      <c r="G92" s="2" t="str">
        <f>IFERROR(RTD("cqg.rtd",,"StudyData",$A92, "PCB","BaseType=Index,Index="&amp;$D$1&amp;"", "Close", "W",,"all",,,,"T")/100,"")</f>
        <v/>
      </c>
    </row>
    <row r="93" spans="1:7" x14ac:dyDescent="0.3">
      <c r="A93" s="3" t="s">
        <v>91</v>
      </c>
      <c r="B93" s="10" t="str">
        <f>RTD("cqg.rtd", ,"ContractData",A93, "LongDescription",, "T")</f>
        <v>Charter Communications, Inc. Class A</v>
      </c>
      <c r="C93" t="s">
        <v>597</v>
      </c>
      <c r="E93" s="2">
        <f>IFERROR(RTD("cqg.rtd",,"StudyData",$A93, "PCB","BaseType=Index,Index="&amp;$D$1&amp;"", "Close", "A",,"all",,,,"T")/100,"")</f>
        <v>-5.7090665843367285E-2</v>
      </c>
      <c r="F93" s="2">
        <f>IFERROR(RTD("cqg.rtd",,"StudyData",$A93, "PCB","BaseType=Index,Index="&amp;$D$1&amp;"", "Close", "M",,"all",,,,"T")/100,"")</f>
        <v>0.11867769604102436</v>
      </c>
      <c r="G93" s="2" t="str">
        <f>IFERROR(RTD("cqg.rtd",,"StudyData",$A93, "PCB","BaseType=Index,Index="&amp;$D$1&amp;"", "Close", "W",,"all",,,,"T")/100,"")</f>
        <v/>
      </c>
    </row>
    <row r="94" spans="1:7" x14ac:dyDescent="0.3">
      <c r="A94" s="3" t="s">
        <v>303</v>
      </c>
      <c r="B94" s="10" t="str">
        <f>RTD("cqg.rtd", ,"ContractData",A94, "LongDescription",, "T")</f>
        <v>The Cigna Group</v>
      </c>
      <c r="C94" t="s">
        <v>602</v>
      </c>
      <c r="E94" s="2">
        <f>IFERROR(RTD("cqg.rtd",,"StudyData",$A94, "PCB","BaseType=Index,Index="&amp;$D$1&amp;"", "Close", "A",,"all",,,,"T")/100,"")</f>
        <v>5.6904324595091073E-2</v>
      </c>
      <c r="F94" s="2">
        <f>IFERROR(RTD("cqg.rtd",,"StudyData",$A94, "PCB","BaseType=Index,Index="&amp;$D$1&amp;"", "Close", "M",,"all",,,,"T")/100,"")</f>
        <v>5.3365522060925853E-3</v>
      </c>
      <c r="G94" s="2" t="str">
        <f>IFERROR(RTD("cqg.rtd",,"StudyData",$A94, "PCB","BaseType=Index,Index="&amp;$D$1&amp;"", "Close", "W",,"all",,,,"T")/100,"")</f>
        <v/>
      </c>
    </row>
    <row r="95" spans="1:7" x14ac:dyDescent="0.3">
      <c r="A95" s="3" t="s">
        <v>265</v>
      </c>
      <c r="B95" s="10" t="str">
        <f>RTD("cqg.rtd", ,"ContractData",A95, "LongDescription",, "T")</f>
        <v>Cincinnati Fincl Corp</v>
      </c>
      <c r="C95" t="s">
        <v>601</v>
      </c>
      <c r="E95" s="2">
        <f>IFERROR(RTD("cqg.rtd",,"StudyData",$A95, "PCB","BaseType=Index,Index="&amp;$D$1&amp;"", "Close", "A",,"all",,,,"T")/100,"")</f>
        <v>0.35946259423931948</v>
      </c>
      <c r="F95" s="2">
        <f>IFERROR(RTD("cqg.rtd",,"StudyData",$A95, "PCB","BaseType=Index,Index="&amp;$D$1&amp;"", "Close", "M",,"all",,,,"T")/100,"")</f>
        <v>-1.2781367606334363E-3</v>
      </c>
      <c r="G95" s="2" t="str">
        <f>IFERROR(RTD("cqg.rtd",,"StudyData",$A95, "PCB","BaseType=Index,Index="&amp;$D$1&amp;"", "Close", "W",,"all",,,,"T")/100,"")</f>
        <v/>
      </c>
    </row>
    <row r="96" spans="1:7" x14ac:dyDescent="0.3">
      <c r="A96" t="s">
        <v>161</v>
      </c>
      <c r="B96" s="10" t="str">
        <f>RTD("cqg.rtd", ,"ContractData",A96, "LongDescription",, "T")</f>
        <v>Colgate-Palmolive Co</v>
      </c>
      <c r="C96" t="s">
        <v>599</v>
      </c>
      <c r="E96" s="2">
        <f>IFERROR(RTD("cqg.rtd",,"StudyData",$A96, "PCB","BaseType=Index,Index="&amp;$D$1&amp;"", "Close", "A",,"all",,,,"T")/100,"")</f>
        <v>0.17086940158073002</v>
      </c>
      <c r="F96" s="2">
        <f>IFERROR(RTD("cqg.rtd",,"StudyData",$A96, "PCB","BaseType=Index,Index="&amp;$D$1&amp;"", "Close", "M",,"all",,,,"T")/100,"")</f>
        <v>-4.0550634937574388E-3</v>
      </c>
      <c r="G96" s="2" t="str">
        <f>IFERROR(RTD("cqg.rtd",,"StudyData",$A96, "PCB","BaseType=Index,Index="&amp;$D$1&amp;"", "Close", "W",,"all",,,,"T")/100,"")</f>
        <v/>
      </c>
    </row>
    <row r="97" spans="1:7" x14ac:dyDescent="0.3">
      <c r="A97" t="s">
        <v>178</v>
      </c>
      <c r="B97" s="10" t="str">
        <f>RTD("cqg.rtd", ,"ContractData",A97, "LongDescription",, "T")</f>
        <v>Clorox Company</v>
      </c>
      <c r="C97" t="s">
        <v>599</v>
      </c>
      <c r="E97" s="2">
        <f>IFERROR(RTD("cqg.rtd",,"StudyData",$A97, "PCB","BaseType=Index,Index="&amp;$D$1&amp;"", "Close", "A",,"all",,,,"T")/100,"")</f>
        <v>0.14390911003576692</v>
      </c>
      <c r="F97" s="2">
        <f>IFERROR(RTD("cqg.rtd",,"StudyData",$A97, "PCB","BaseType=Index,Index="&amp;$D$1&amp;"", "Close", "M",,"all",,,,"T")/100,"")</f>
        <v>2.8760643330179768E-2</v>
      </c>
      <c r="G97" s="2" t="str">
        <f>IFERROR(RTD("cqg.rtd",,"StudyData",$A97, "PCB","BaseType=Index,Index="&amp;$D$1&amp;"", "Close", "W",,"all",,,,"T")/100,"")</f>
        <v/>
      </c>
    </row>
    <row r="98" spans="1:7" x14ac:dyDescent="0.3">
      <c r="A98" s="3" t="s">
        <v>86</v>
      </c>
      <c r="B98" s="10" t="str">
        <f>RTD("cqg.rtd", ,"ContractData",A98, "LongDescription",, "T")</f>
        <v>Comcast Corp ClsA</v>
      </c>
      <c r="C98" t="s">
        <v>597</v>
      </c>
      <c r="E98" s="2">
        <f>IFERROR(RTD("cqg.rtd",,"StudyData",$A98, "PCB","BaseType=Index,Index="&amp;$D$1&amp;"", "Close", "A",,"all",,,,"T")/100,"")</f>
        <v>-6.6134549600912005E-3</v>
      </c>
      <c r="F98" s="2">
        <f>IFERROR(RTD("cqg.rtd",,"StudyData",$A98, "PCB","BaseType=Index,Index="&amp;$D$1&amp;"", "Close", "M",,"all",,,,"T")/100,"")</f>
        <v>-2.5188916876574177E-3</v>
      </c>
      <c r="G98" s="2" t="str">
        <f>IFERROR(RTD("cqg.rtd",,"StudyData",$A98, "PCB","BaseType=Index,Index="&amp;$D$1&amp;"", "Close", "W",,"all",,,,"T")/100,"")</f>
        <v/>
      </c>
    </row>
    <row r="99" spans="1:7" x14ac:dyDescent="0.3">
      <c r="A99" s="3" t="s">
        <v>232</v>
      </c>
      <c r="B99" s="10" t="str">
        <f>RTD("cqg.rtd", ,"ContractData",A99, "LongDescription",, "T")</f>
        <v>Chicago Merc Exch Holding Inc</v>
      </c>
      <c r="C99" t="s">
        <v>601</v>
      </c>
      <c r="E99" s="2">
        <f>IFERROR(RTD("cqg.rtd",,"StudyData",$A99, "PCB","BaseType=Index,Index="&amp;$D$1&amp;"", "Close", "A",,"all",,,,"T")/100,"")</f>
        <v>6.1775878442545194E-2</v>
      </c>
      <c r="F99" s="2">
        <f>IFERROR(RTD("cqg.rtd",,"StudyData",$A99, "PCB","BaseType=Index,Index="&amp;$D$1&amp;"", "Close", "M",,"all",,,,"T")/100,"")</f>
        <v>-7.7653532126375569E-3</v>
      </c>
      <c r="G99" s="2" t="str">
        <f>IFERROR(RTD("cqg.rtd",,"StudyData",$A99, "PCB","BaseType=Index,Index="&amp;$D$1&amp;"", "Close", "W",,"all",,,,"T")/100,"")</f>
        <v/>
      </c>
    </row>
    <row r="100" spans="1:7" x14ac:dyDescent="0.3">
      <c r="A100" s="3" t="s">
        <v>112</v>
      </c>
      <c r="B100" s="10" t="str">
        <f>RTD("cqg.rtd", ,"ContractData",A100, "LongDescription",, "T")</f>
        <v>Chipotle Mexican Grill</v>
      </c>
      <c r="C100" t="s">
        <v>598</v>
      </c>
      <c r="E100" s="2">
        <f>IFERROR(RTD("cqg.rtd",,"StudyData",$A100, "PCB","BaseType=Index,Index="&amp;$D$1&amp;"", "Close", "A",,"all",,,,"T")/100,"")</f>
        <v>0.2812158320577301</v>
      </c>
      <c r="F100" s="2">
        <f>IFERROR(RTD("cqg.rtd",,"StudyData",$A100, "PCB","BaseType=Index,Index="&amp;$D$1&amp;"", "Close", "M",,"all",,,,"T")/100,"")</f>
        <v>5.0564819795589029E-2</v>
      </c>
      <c r="G100" s="2" t="str">
        <f>IFERROR(RTD("cqg.rtd",,"StudyData",$A100, "PCB","BaseType=Index,Index="&amp;$D$1&amp;"", "Close", "W",,"all",,,,"T")/100,"")</f>
        <v/>
      </c>
    </row>
    <row r="101" spans="1:7" x14ac:dyDescent="0.3">
      <c r="A101" s="1" t="s">
        <v>380</v>
      </c>
      <c r="B101" s="10" t="str">
        <f>RTD("cqg.rtd", ,"ContractData",A101, "LongDescription",, "T")</f>
        <v>Cummins Inc</v>
      </c>
      <c r="C101" t="s">
        <v>603</v>
      </c>
      <c r="E101" s="2">
        <f>IFERROR(RTD("cqg.rtd",,"StudyData",$A101, "PCB","BaseType=Index,Index="&amp;$D$1&amp;"", "Close", "A",,"all",,,,"T")/100,"")</f>
        <v>0.37124848687231293</v>
      </c>
      <c r="F101" s="2">
        <f>IFERROR(RTD("cqg.rtd",,"StudyData",$A101, "PCB","BaseType=Index,Index="&amp;$D$1&amp;"", "Close", "M",,"all",,,,"T")/100,"")</f>
        <v>-1.4286582770989948E-3</v>
      </c>
      <c r="G101" s="2" t="str">
        <f>IFERROR(RTD("cqg.rtd",,"StudyData",$A101, "PCB","BaseType=Index,Index="&amp;$D$1&amp;"", "Close", "W",,"all",,,,"T")/100,"")</f>
        <v/>
      </c>
    </row>
    <row r="102" spans="1:7" x14ac:dyDescent="0.3">
      <c r="A102" s="4" t="s">
        <v>575</v>
      </c>
      <c r="B102" s="10" t="str">
        <f>RTD("cqg.rtd", ,"ContractData",A102, "LongDescription",, "T")</f>
        <v>CMS Energy Corporation</v>
      </c>
      <c r="C102" t="s">
        <v>607</v>
      </c>
      <c r="E102" s="2">
        <f>IFERROR(RTD("cqg.rtd",,"StudyData",$A102, "PCB","BaseType=Index,Index="&amp;$D$1&amp;"", "Close", "A",,"all",,,,"T")/100,"")</f>
        <v>0.17616669536765964</v>
      </c>
      <c r="F102" s="2">
        <f>IFERROR(RTD("cqg.rtd",,"StudyData",$A102, "PCB","BaseType=Index,Index="&amp;$D$1&amp;"", "Close", "M",,"all",,,,"T")/100,"")</f>
        <v>-1.8819135181726798E-2</v>
      </c>
      <c r="G102" s="2" t="str">
        <f>IFERROR(RTD("cqg.rtd",,"StudyData",$A102, "PCB","BaseType=Index,Index="&amp;$D$1&amp;"", "Close", "W",,"all",,,,"T")/100,"")</f>
        <v/>
      </c>
    </row>
    <row r="103" spans="1:7" x14ac:dyDescent="0.3">
      <c r="A103" s="3" t="s">
        <v>316</v>
      </c>
      <c r="B103" s="10" t="str">
        <f>RTD("cqg.rtd", ,"ContractData",A103, "LongDescription",, "T")</f>
        <v>Cenetene Corporation</v>
      </c>
      <c r="C103" t="s">
        <v>602</v>
      </c>
      <c r="E103" s="2">
        <f>IFERROR(RTD("cqg.rtd",,"StudyData",$A103, "PCB","BaseType=Index,Index="&amp;$D$1&amp;"", "Close", "A",,"all",,,,"T")/100,"")</f>
        <v>-0.14405066702600733</v>
      </c>
      <c r="F103" s="2">
        <f>IFERROR(RTD("cqg.rtd",,"StudyData",$A103, "PCB","BaseType=Index,Index="&amp;$D$1&amp;"", "Close", "M",,"all",,,,"T")/100,"")</f>
        <v>2.0237712817218201E-2</v>
      </c>
      <c r="G103" s="2" t="str">
        <f>IFERROR(RTD("cqg.rtd",,"StudyData",$A103, "PCB","BaseType=Index,Index="&amp;$D$1&amp;"", "Close", "W",,"all",,,,"T")/100,"")</f>
        <v/>
      </c>
    </row>
    <row r="104" spans="1:7" x14ac:dyDescent="0.3">
      <c r="A104" s="4" t="s">
        <v>576</v>
      </c>
      <c r="B104" s="10" t="str">
        <f>RTD("cqg.rtd", ,"ContractData",A104, "LongDescription",, "T")</f>
        <v>Centerpoint Energy Holding Co.</v>
      </c>
      <c r="C104" t="s">
        <v>607</v>
      </c>
      <c r="E104" s="2">
        <f>IFERROR(RTD("cqg.rtd",,"StudyData",$A104, "PCB","BaseType=Index,Index="&amp;$D$1&amp;"", "Close", "A",,"all",,,,"T")/100,"")</f>
        <v>3.5001750087509844E-4</v>
      </c>
      <c r="F104" s="2">
        <f>IFERROR(RTD("cqg.rtd",,"StudyData",$A104, "PCB","BaseType=Index,Index="&amp;$D$1&amp;"", "Close", "M",,"all",,,,"T")/100,"")</f>
        <v>-3.2170673890958318E-2</v>
      </c>
      <c r="G104" s="2" t="str">
        <f>IFERROR(RTD("cqg.rtd",,"StudyData",$A104, "PCB","BaseType=Index,Index="&amp;$D$1&amp;"", "Close", "W",,"all",,,,"T")/100,"")</f>
        <v/>
      </c>
    </row>
    <row r="105" spans="1:7" x14ac:dyDescent="0.3">
      <c r="A105" s="3" t="s">
        <v>238</v>
      </c>
      <c r="B105" s="10" t="str">
        <f>RTD("cqg.rtd", ,"ContractData",A105, "LongDescription",, "T")</f>
        <v>Capital One Financl Corp</v>
      </c>
      <c r="C105" t="s">
        <v>601</v>
      </c>
      <c r="E105" s="2">
        <f>IFERROR(RTD("cqg.rtd",,"StudyData",$A105, "PCB","BaseType=Index,Index="&amp;$D$1&amp;"", "Close", "A",,"all",,,,"T")/100,"")</f>
        <v>0.25</v>
      </c>
      <c r="F105" s="2">
        <f>IFERROR(RTD("cqg.rtd",,"StudyData",$A105, "PCB","BaseType=Index,Index="&amp;$D$1&amp;"", "Close", "M",,"all",,,,"T")/100,"")</f>
        <v>6.8186006511457321E-3</v>
      </c>
      <c r="G105" s="2" t="str">
        <f>IFERROR(RTD("cqg.rtd",,"StudyData",$A105, "PCB","BaseType=Index,Index="&amp;$D$1&amp;"", "Close", "W",,"all",,,,"T")/100,"")</f>
        <v/>
      </c>
    </row>
    <row r="106" spans="1:7" x14ac:dyDescent="0.3">
      <c r="A106" s="3" t="s">
        <v>325</v>
      </c>
      <c r="B106" s="10" t="str">
        <f>RTD("cqg.rtd", ,"ContractData",A106, "LongDescription",, "T")</f>
        <v>Cooper Companies Inc (The)</v>
      </c>
      <c r="C106" t="s">
        <v>602</v>
      </c>
      <c r="E106" s="2">
        <f>IFERROR(RTD("cqg.rtd",,"StudyData",$A106, "PCB","BaseType=Index,Index="&amp;$D$1&amp;"", "Close", "A",,"all",,,,"T")/100,"")</f>
        <v>0.11880350914279685</v>
      </c>
      <c r="F106" s="2">
        <f>IFERROR(RTD("cqg.rtd",,"StudyData",$A106, "PCB","BaseType=Index,Index="&amp;$D$1&amp;"", "Close", "M",,"all",,,,"T")/100,"")</f>
        <v>1.1176920137562109E-2</v>
      </c>
      <c r="G106" s="2" t="str">
        <f>IFERROR(RTD("cqg.rtd",,"StudyData",$A106, "PCB","BaseType=Index,Index="&amp;$D$1&amp;"", "Close", "W",,"all",,,,"T")/100,"")</f>
        <v/>
      </c>
    </row>
    <row r="107" spans="1:7" x14ac:dyDescent="0.3">
      <c r="A107" s="3" t="s">
        <v>192</v>
      </c>
      <c r="B107" s="10" t="str">
        <f>RTD("cqg.rtd", ,"ContractData",A107, "LongDescription",, "T")</f>
        <v>ConocoPhillips</v>
      </c>
      <c r="C107" t="s">
        <v>600</v>
      </c>
      <c r="E107" s="2">
        <f>IFERROR(RTD("cqg.rtd",,"StudyData",$A107, "PCB","BaseType=Index,Index="&amp;$D$1&amp;"", "Close", "A",,"all",,,,"T")/100,"")</f>
        <v>-7.0905488067545472E-2</v>
      </c>
      <c r="F107" s="2">
        <f>IFERROR(RTD("cqg.rtd",,"StudyData",$A107, "PCB","BaseType=Index,Index="&amp;$D$1&amp;"", "Close", "M",,"all",,,,"T")/100,"")</f>
        <v>-1.5519444951615873E-2</v>
      </c>
      <c r="G107" s="2" t="str">
        <f>IFERROR(RTD("cqg.rtd",,"StudyData",$A107, "PCB","BaseType=Index,Index="&amp;$D$1&amp;"", "Close", "W",,"all",,,,"T")/100,"")</f>
        <v/>
      </c>
    </row>
    <row r="108" spans="1:7" x14ac:dyDescent="0.3">
      <c r="A108" s="3" t="s">
        <v>310</v>
      </c>
      <c r="B108" s="10" t="str">
        <f>RTD("cqg.rtd", ,"ContractData",A108, "LongDescription",, "T")</f>
        <v>Cencora Inc.</v>
      </c>
      <c r="C108" t="s">
        <v>602</v>
      </c>
      <c r="E108" s="2">
        <f>IFERROR(RTD("cqg.rtd",,"StudyData",$A108, "PCB","BaseType=Index,Index="&amp;$D$1&amp;"", "Close", "A",,"all",,,,"T")/100,"")</f>
        <v>0.14066608238387387</v>
      </c>
      <c r="F108" s="2">
        <f>IFERROR(RTD("cqg.rtd",,"StudyData",$A108, "PCB","BaseType=Index,Index="&amp;$D$1&amp;"", "Close", "M",,"all",,,,"T")/100,"")</f>
        <v>2.7139600140301638E-2</v>
      </c>
      <c r="G108" s="2" t="str">
        <f>IFERROR(RTD("cqg.rtd",,"StudyData",$A108, "PCB","BaseType=Index,Index="&amp;$D$1&amp;"", "Close", "W",,"all",,,,"T")/100,"")</f>
        <v/>
      </c>
    </row>
    <row r="109" spans="1:7" x14ac:dyDescent="0.3">
      <c r="A109" t="s">
        <v>154</v>
      </c>
      <c r="B109" s="10" t="str">
        <f>RTD("cqg.rtd", ,"ContractData",A109, "LongDescription",, "T")</f>
        <v>Costco Wholesale Corp</v>
      </c>
      <c r="C109" t="s">
        <v>599</v>
      </c>
      <c r="E109" s="2">
        <f>IFERROR(RTD("cqg.rtd",,"StudyData",$A109, "PCB","BaseType=Index,Index="&amp;$D$1&amp;"", "Close", "A",,"all",,,,"T")/100,"")</f>
        <v>0.32909647315476909</v>
      </c>
      <c r="F109" s="2">
        <f>IFERROR(RTD("cqg.rtd",,"StudyData",$A109, "PCB","BaseType=Index,Index="&amp;$D$1&amp;"", "Close", "M",,"all",,,,"T")/100,"")</f>
        <v>3.5804982955455343E-3</v>
      </c>
      <c r="G109" s="2" t="str">
        <f>IFERROR(RTD("cqg.rtd",,"StudyData",$A109, "PCB","BaseType=Index,Index="&amp;$D$1&amp;"", "Close", "W",,"all",,,,"T")/100,"")</f>
        <v/>
      </c>
    </row>
    <row r="110" spans="1:7" x14ac:dyDescent="0.3">
      <c r="A110" s="3" t="s">
        <v>263</v>
      </c>
      <c r="B110" s="10" t="str">
        <f>RTD("cqg.rtd", ,"ContractData",A110, "LongDescription",, "T")</f>
        <v>Corpay, Inc.</v>
      </c>
      <c r="C110" t="s">
        <v>601</v>
      </c>
      <c r="E110" s="2">
        <f>IFERROR(RTD("cqg.rtd",,"StudyData",$A110, "PCB","BaseType=Index,Index="&amp;$D$1&amp;"", "Close", "A",,"all",,,,"T")/100,"")</f>
        <v>0.16701461377870558</v>
      </c>
      <c r="F110" s="2">
        <f>IFERROR(RTD("cqg.rtd",,"StudyData",$A110, "PCB","BaseType=Index,Index="&amp;$D$1&amp;"", "Close", "M",,"all",,,,"T")/100,"")</f>
        <v>2.729588741962119E-4</v>
      </c>
      <c r="G110" s="2" t="str">
        <f>IFERROR(RTD("cqg.rtd",,"StudyData",$A110, "PCB","BaseType=Index,Index="&amp;$D$1&amp;"", "Close", "W",,"all",,,,"T")/100,"")</f>
        <v/>
      </c>
    </row>
    <row r="111" spans="1:7" x14ac:dyDescent="0.3">
      <c r="A111" t="s">
        <v>187</v>
      </c>
      <c r="B111" s="10" t="str">
        <f>RTD("cqg.rtd", ,"ContractData",A111, "LongDescription",, "T")</f>
        <v>Campbell Soup Company</v>
      </c>
      <c r="C111" t="s">
        <v>599</v>
      </c>
      <c r="E111" s="2">
        <f>IFERROR(RTD("cqg.rtd",,"StudyData",$A111, "PCB","BaseType=Index,Index="&amp;$D$1&amp;"", "Close", "A",,"all",,,,"T")/100,"")</f>
        <v>7.1709461022437984E-2</v>
      </c>
      <c r="F111" s="2">
        <f>IFERROR(RTD("cqg.rtd",,"StudyData",$A111, "PCB","BaseType=Index,Index="&amp;$D$1&amp;"", "Close", "M",,"all",,,,"T")/100,"")</f>
        <v>-6.8595927116827504E-3</v>
      </c>
      <c r="G111" s="2" t="str">
        <f>IFERROR(RTD("cqg.rtd",,"StudyData",$A111, "PCB","BaseType=Index,Index="&amp;$D$1&amp;"", "Close", "W",,"all",,,,"T")/100,"")</f>
        <v/>
      </c>
    </row>
    <row r="112" spans="1:7" x14ac:dyDescent="0.3">
      <c r="A112" s="1" t="s">
        <v>379</v>
      </c>
      <c r="B112" s="10" t="str">
        <f>RTD("cqg.rtd", ,"ContractData",A112, "LongDescription",, "T")</f>
        <v>Copart Inc</v>
      </c>
      <c r="C112" t="s">
        <v>603</v>
      </c>
      <c r="E112" s="2">
        <f>IFERROR(RTD("cqg.rtd",,"StudyData",$A112, "PCB","BaseType=Index,Index="&amp;$D$1&amp;"", "Close", "A",,"all",,,,"T")/100,"")</f>
        <v>5.0816326530612292E-2</v>
      </c>
      <c r="F112" s="2">
        <f>IFERROR(RTD("cqg.rtd",,"StudyData",$A112, "PCB","BaseType=Index,Index="&amp;$D$1&amp;"", "Close", "M",,"all",,,,"T")/100,"")</f>
        <v>3.8857586943856861E-4</v>
      </c>
      <c r="G112" s="2" t="str">
        <f>IFERROR(RTD("cqg.rtd",,"StudyData",$A112, "PCB","BaseType=Index,Index="&amp;$D$1&amp;"", "Close", "W",,"all",,,,"T")/100,"")</f>
        <v/>
      </c>
    </row>
    <row r="113" spans="1:7" x14ac:dyDescent="0.3">
      <c r="A113" s="4" t="s">
        <v>478</v>
      </c>
      <c r="B113" s="10" t="str">
        <f>RTD("cqg.rtd", ,"ContractData",A113, "LongDescription",, "T")</f>
        <v>Camden Property Trust</v>
      </c>
      <c r="C113" t="s">
        <v>605</v>
      </c>
      <c r="E113" s="2">
        <f>IFERROR(RTD("cqg.rtd",,"StudyData",$A113, "PCB","BaseType=Index,Index="&amp;$D$1&amp;"", "Close", "A",,"all",,,,"T")/100,"")</f>
        <v>0.14543257125591696</v>
      </c>
      <c r="F113" s="2">
        <f>IFERROR(RTD("cqg.rtd",,"StudyData",$A113, "PCB","BaseType=Index,Index="&amp;$D$1&amp;"", "Close", "M",,"all",,,,"T")/100,"")</f>
        <v>-1.7790828223508092E-2</v>
      </c>
      <c r="G113" s="2" t="str">
        <f>IFERROR(RTD("cqg.rtd",,"StudyData",$A113, "PCB","BaseType=Index,Index="&amp;$D$1&amp;"", "Close", "W",,"all",,,,"T")/100,"")</f>
        <v/>
      </c>
    </row>
    <row r="114" spans="1:7" x14ac:dyDescent="0.3">
      <c r="A114" s="3" t="s">
        <v>343</v>
      </c>
      <c r="B114" s="10" t="str">
        <f>RTD("cqg.rtd", ,"ContractData",A114, "LongDescription",, "T")</f>
        <v>Charles River Labs Hldgs Inc</v>
      </c>
      <c r="C114" t="s">
        <v>602</v>
      </c>
      <c r="E114" s="2">
        <f>IFERROR(RTD("cqg.rtd",,"StudyData",$A114, "PCB","BaseType=Index,Index="&amp;$D$1&amp;"", "Close", "A",,"all",,,,"T")/100,"")</f>
        <v>-0.23451776649746192</v>
      </c>
      <c r="F114" s="2">
        <f>IFERROR(RTD("cqg.rtd",,"StudyData",$A114, "PCB","BaseType=Index,Index="&amp;$D$1&amp;"", "Close", "M",,"all",,,,"T")/100,"")</f>
        <v>1.3327360286706214E-2</v>
      </c>
      <c r="G114" s="2" t="str">
        <f>IFERROR(RTD("cqg.rtd",,"StudyData",$A114, "PCB","BaseType=Index,Index="&amp;$D$1&amp;"", "Close", "W",,"all",,,,"T")/100,"")</f>
        <v/>
      </c>
    </row>
    <row r="115" spans="1:7" x14ac:dyDescent="0.3">
      <c r="A115" s="4" t="s">
        <v>487</v>
      </c>
      <c r="B115" s="10" t="str">
        <f>RTD("cqg.rtd", ,"ContractData",A115, "LongDescription",, "T")</f>
        <v>Salesforce, Inc.</v>
      </c>
      <c r="C115" t="s">
        <v>606</v>
      </c>
      <c r="E115" s="2">
        <f>IFERROR(RTD("cqg.rtd",,"StudyData",$A115, "PCB","BaseType=Index,Index="&amp;$D$1&amp;"", "Close", "A",,"all",,,,"T")/100,"")</f>
        <v>0.1200121608269364</v>
      </c>
      <c r="F115" s="2">
        <f>IFERROR(RTD("cqg.rtd",,"StudyData",$A115, "PCB","BaseType=Index,Index="&amp;$D$1&amp;"", "Close", "M",,"all",,,,"T")/100,"")</f>
        <v>1.1497408792943758E-2</v>
      </c>
      <c r="G115" s="2" t="str">
        <f>IFERROR(RTD("cqg.rtd",,"StudyData",$A115, "PCB","BaseType=Index,Index="&amp;$D$1&amp;"", "Close", "W",,"all",,,,"T")/100,"")</f>
        <v/>
      </c>
    </row>
    <row r="116" spans="1:7" x14ac:dyDescent="0.3">
      <c r="A116" s="4" t="s">
        <v>511</v>
      </c>
      <c r="B116" s="10" t="str">
        <f>RTD("cqg.rtd", ,"ContractData",A116, "LongDescription",, "T")</f>
        <v>CrowdStrike Holdings, Inc. Class A</v>
      </c>
      <c r="C116" t="s">
        <v>606</v>
      </c>
      <c r="E116" s="2">
        <f>IFERROR(RTD("cqg.rtd",,"StudyData",$A116, "PCB","BaseType=Index,Index="&amp;$D$1&amp;"", "Close", "A",,"all",,,,"T")/100,"")</f>
        <v>0.18725520914930285</v>
      </c>
      <c r="F116" s="2">
        <f>IFERROR(RTD("cqg.rtd",,"StudyData",$A116, "PCB","BaseType=Index,Index="&amp;$D$1&amp;"", "Close", "M",,"all",,,,"T")/100,"")</f>
        <v>2.1086670933405164E-2</v>
      </c>
      <c r="G116" s="2" t="str">
        <f>IFERROR(RTD("cqg.rtd",,"StudyData",$A116, "PCB","BaseType=Index,Index="&amp;$D$1&amp;"", "Close", "W",,"all",,,,"T")/100,"")</f>
        <v/>
      </c>
    </row>
    <row r="117" spans="1:7" x14ac:dyDescent="0.3">
      <c r="A117" s="4" t="s">
        <v>490</v>
      </c>
      <c r="B117" s="10" t="str">
        <f>RTD("cqg.rtd", ,"ContractData",A117, "LongDescription",, "T")</f>
        <v>Cisco Systems Inc</v>
      </c>
      <c r="C117" t="s">
        <v>606</v>
      </c>
      <c r="E117" s="2">
        <f>IFERROR(RTD("cqg.rtd",,"StudyData",$A117, "PCB","BaseType=Index,Index="&amp;$D$1&amp;"", "Close", "A",,"all",,,,"T")/100,"")</f>
        <v>9.8574821852731531E-2</v>
      </c>
      <c r="F117" s="2">
        <f>IFERROR(RTD("cqg.rtd",,"StudyData",$A117, "PCB","BaseType=Index,Index="&amp;$D$1&amp;"", "Close", "M",,"all",,,,"T")/100,"")</f>
        <v>1.3328464487858259E-2</v>
      </c>
      <c r="G117" s="2" t="str">
        <f>IFERROR(RTD("cqg.rtd",,"StudyData",$A117, "PCB","BaseType=Index,Index="&amp;$D$1&amp;"", "Close", "W",,"all",,,,"T")/100,"")</f>
        <v/>
      </c>
    </row>
    <row r="118" spans="1:7" x14ac:dyDescent="0.3">
      <c r="A118" s="4" t="s">
        <v>466</v>
      </c>
      <c r="B118" s="10" t="str">
        <f>RTD("cqg.rtd", ,"ContractData",A118, "LongDescription",, "T")</f>
        <v>CoStar Group</v>
      </c>
      <c r="C118" t="s">
        <v>605</v>
      </c>
      <c r="E118" s="2">
        <f>IFERROR(RTD("cqg.rtd",,"StudyData",$A118, "PCB","BaseType=Index,Index="&amp;$D$1&amp;"", "Close", "A",,"all",,,,"T")/100,"")</f>
        <v>-0.17038562764618381</v>
      </c>
      <c r="F118" s="2">
        <f>IFERROR(RTD("cqg.rtd",,"StudyData",$A118, "PCB","BaseType=Index,Index="&amp;$D$1&amp;"", "Close", "M",,"all",,,,"T")/100,"")</f>
        <v>-3.9840637450200053E-3</v>
      </c>
      <c r="G118" s="2" t="str">
        <f>IFERROR(RTD("cqg.rtd",,"StudyData",$A118, "PCB","BaseType=Index,Index="&amp;$D$1&amp;"", "Close", "W",,"all",,,,"T")/100,"")</f>
        <v/>
      </c>
    </row>
    <row r="119" spans="1:7" x14ac:dyDescent="0.3">
      <c r="A119" s="1" t="s">
        <v>368</v>
      </c>
      <c r="B119" s="10" t="str">
        <f>RTD("cqg.rtd", ,"ContractData",A119, "LongDescription",, "T")</f>
        <v>CSX Corporation</v>
      </c>
      <c r="C119" t="s">
        <v>603</v>
      </c>
      <c r="E119" s="2">
        <f>IFERROR(RTD("cqg.rtd",,"StudyData",$A119, "PCB","BaseType=Index,Index="&amp;$D$1&amp;"", "Close", "A",,"all",,,,"T")/100,"")</f>
        <v>-3.691952696856074E-2</v>
      </c>
      <c r="F119" s="2">
        <f>IFERROR(RTD("cqg.rtd",,"StudyData",$A119, "PCB","BaseType=Index,Index="&amp;$D$1&amp;"", "Close", "M",,"all",,,,"T")/100,"")</f>
        <v>-7.431629013079667E-3</v>
      </c>
      <c r="G119" s="2" t="str">
        <f>IFERROR(RTD("cqg.rtd",,"StudyData",$A119, "PCB","BaseType=Index,Index="&amp;$D$1&amp;"", "Close", "W",,"all",,,,"T")/100,"")</f>
        <v/>
      </c>
    </row>
    <row r="120" spans="1:7" x14ac:dyDescent="0.3">
      <c r="A120" s="1" t="s">
        <v>365</v>
      </c>
      <c r="B120" s="10" t="str">
        <f>RTD("cqg.rtd", ,"ContractData",A120, "LongDescription",, "T")</f>
        <v>Cintas Corp</v>
      </c>
      <c r="C120" t="s">
        <v>603</v>
      </c>
      <c r="E120" s="2">
        <f>IFERROR(RTD("cqg.rtd",,"StudyData",$A120, "PCB","BaseType=Index,Index="&amp;$D$1&amp;"", "Close", "A",,"all",,,,"T")/100,"")</f>
        <v>0.36479490242931106</v>
      </c>
      <c r="F120" s="2">
        <f>IFERROR(RTD("cqg.rtd",,"StudyData",$A120, "PCB","BaseType=Index,Index="&amp;$D$1&amp;"", "Close", "M",,"all",,,,"T")/100,"")</f>
        <v>-9.2318157523928733E-4</v>
      </c>
      <c r="G120" s="2" t="str">
        <f>IFERROR(RTD("cqg.rtd",,"StudyData",$A120, "PCB","BaseType=Index,Index="&amp;$D$1&amp;"", "Close", "W",,"all",,,,"T")/100,"")</f>
        <v/>
      </c>
    </row>
    <row r="121" spans="1:7" x14ac:dyDescent="0.3">
      <c r="A121" s="3" t="s">
        <v>341</v>
      </c>
      <c r="B121" s="10" t="str">
        <f>RTD("cqg.rtd", ,"ContractData",A121, "LongDescription",, "T")</f>
        <v>Catalent, Inc.</v>
      </c>
      <c r="C121" t="s">
        <v>602</v>
      </c>
      <c r="E121" s="2">
        <f>IFERROR(RTD("cqg.rtd",,"StudyData",$A121, "PCB","BaseType=Index,Index="&amp;$D$1&amp;"", "Close", "A",,"all",,,,"T")/100,"")</f>
        <v>0.30714444691742721</v>
      </c>
      <c r="F121" s="2">
        <f>IFERROR(RTD("cqg.rtd",,"StudyData",$A121, "PCB","BaseType=Index,Index="&amp;$D$1&amp;"", "Close", "M",,"all",,,,"T")/100,"")</f>
        <v>2.2184300341297363E-3</v>
      </c>
      <c r="G121" s="2" t="str">
        <f>IFERROR(RTD("cqg.rtd",,"StudyData",$A121, "PCB","BaseType=Index,Index="&amp;$D$1&amp;"", "Close", "W",,"all",,,,"T")/100,"")</f>
        <v/>
      </c>
    </row>
    <row r="122" spans="1:7" x14ac:dyDescent="0.3">
      <c r="A122" s="3" t="s">
        <v>209</v>
      </c>
      <c r="B122" s="10" t="str">
        <f>RTD("cqg.rtd", ,"ContractData",A122, "LongDescription",, "T")</f>
        <v>Cottera Energy, Inc</v>
      </c>
      <c r="C122" t="s">
        <v>600</v>
      </c>
      <c r="E122" s="2">
        <f>IFERROR(RTD("cqg.rtd",,"StudyData",$A122, "PCB","BaseType=Index,Index="&amp;$D$1&amp;"", "Close", "A",,"all",,,,"T")/100,"")</f>
        <v>-0.11010971786833851</v>
      </c>
      <c r="F122" s="2">
        <f>IFERROR(RTD("cqg.rtd",,"StudyData",$A122, "PCB","BaseType=Index,Index="&amp;$D$1&amp;"", "Close", "M",,"all",,,,"T")/100,"")</f>
        <v>-5.0585284280936484E-2</v>
      </c>
      <c r="G122" s="2" t="str">
        <f>IFERROR(RTD("cqg.rtd",,"StudyData",$A122, "PCB","BaseType=Index,Index="&amp;$D$1&amp;"", "Close", "W",,"all",,,,"T")/100,"")</f>
        <v/>
      </c>
    </row>
    <row r="123" spans="1:7" x14ac:dyDescent="0.3">
      <c r="A123" s="4" t="s">
        <v>523</v>
      </c>
      <c r="B123" s="10" t="str">
        <f>RTD("cqg.rtd", ,"ContractData",A123, "LongDescription",, "T")</f>
        <v>Cognizant Tech Solutions Corp</v>
      </c>
      <c r="C123" t="s">
        <v>606</v>
      </c>
      <c r="E123" s="2">
        <f>IFERROR(RTD("cqg.rtd",,"StudyData",$A123, "PCB","BaseType=Index,Index="&amp;$D$1&amp;"", "Close", "A",,"all",,,,"T")/100,"")</f>
        <v>-1.2180590493843528E-2</v>
      </c>
      <c r="F123" s="2">
        <f>IFERROR(RTD("cqg.rtd",,"StudyData",$A123, "PCB","BaseType=Index,Index="&amp;$D$1&amp;"", "Close", "M",,"all",,,,"T")/100,"")</f>
        <v>2.68132457433919E-4</v>
      </c>
      <c r="G123" s="2" t="str">
        <f>IFERROR(RTD("cqg.rtd",,"StudyData",$A123, "PCB","BaseType=Index,Index="&amp;$D$1&amp;"", "Close", "W",,"all",,,,"T")/100,"")</f>
        <v/>
      </c>
    </row>
    <row r="124" spans="1:7" x14ac:dyDescent="0.3">
      <c r="A124" s="4" t="s">
        <v>429</v>
      </c>
      <c r="B124" s="10" t="str">
        <f>RTD("cqg.rtd", ,"ContractData",A124, "LongDescription",, "T")</f>
        <v>Corteva Inc</v>
      </c>
      <c r="C124" t="s">
        <v>604</v>
      </c>
      <c r="E124" s="2">
        <f>IFERROR(RTD("cqg.rtd",,"StudyData",$A124, "PCB","BaseType=Index,Index="&amp;$D$1&amp;"", "Close", "A",,"all",,,,"T")/100,"")</f>
        <v>0.27003338898163604</v>
      </c>
      <c r="F124" s="2">
        <f>IFERROR(RTD("cqg.rtd",,"StudyData",$A124, "PCB","BaseType=Index,Index="&amp;$D$1&amp;"", "Close", "M",,"all",,,,"T")/100,"")</f>
        <v>-9.8489822718322829E-4</v>
      </c>
      <c r="G124" s="2" t="str">
        <f>IFERROR(RTD("cqg.rtd",,"StudyData",$A124, "PCB","BaseType=Index,Index="&amp;$D$1&amp;"", "Close", "W",,"all",,,,"T")/100,"")</f>
        <v/>
      </c>
    </row>
    <row r="125" spans="1:7" x14ac:dyDescent="0.3">
      <c r="A125" s="3" t="s">
        <v>305</v>
      </c>
      <c r="B125" s="10" t="str">
        <f>RTD("cqg.rtd", ,"ContractData",A125, "LongDescription",, "T")</f>
        <v>CVS Health Corporation</v>
      </c>
      <c r="C125" t="s">
        <v>602</v>
      </c>
      <c r="E125" s="2">
        <f>IFERROR(RTD("cqg.rtd",,"StudyData",$A125, "PCB","BaseType=Index,Index="&amp;$D$1&amp;"", "Close", "A",,"all",,,,"T")/100,"")</f>
        <v>-0.2931864235055725</v>
      </c>
      <c r="F125" s="2">
        <f>IFERROR(RTD("cqg.rtd",,"StudyData",$A125, "PCB","BaseType=Index,Index="&amp;$D$1&amp;"", "Close", "M",,"all",,,,"T")/100,"")</f>
        <v>-1.1512575274530616E-2</v>
      </c>
      <c r="G125" s="2" t="str">
        <f>IFERROR(RTD("cqg.rtd",,"StudyData",$A125, "PCB","BaseType=Index,Index="&amp;$D$1&amp;"", "Close", "W",,"all",,,,"T")/100,"")</f>
        <v/>
      </c>
    </row>
    <row r="126" spans="1:7" x14ac:dyDescent="0.3">
      <c r="A126" s="3" t="s">
        <v>191</v>
      </c>
      <c r="B126" s="10" t="str">
        <f>RTD("cqg.rtd", ,"ContractData",A126, "LongDescription",, "T")</f>
        <v>Chevron Corp</v>
      </c>
      <c r="C126" t="s">
        <v>600</v>
      </c>
      <c r="E126" s="2">
        <f>IFERROR(RTD("cqg.rtd",,"StudyData",$A126, "PCB","BaseType=Index,Index="&amp;$D$1&amp;"", "Close", "A",,"all",,,,"T")/100,"")</f>
        <v>2.6213462054169998E-2</v>
      </c>
      <c r="F126" s="2">
        <f>IFERROR(RTD("cqg.rtd",,"StudyData",$A126, "PCB","BaseType=Index,Index="&amp;$D$1&amp;"", "Close", "M",,"all",,,,"T")/100,"")</f>
        <v>2.8557989517537966E-2</v>
      </c>
      <c r="G126" s="2" t="str">
        <f>IFERROR(RTD("cqg.rtd",,"StudyData",$A126, "PCB","BaseType=Index,Index="&amp;$D$1&amp;"", "Close", "W",,"all",,,,"T")/100,"")</f>
        <v/>
      </c>
    </row>
    <row r="127" spans="1:7" x14ac:dyDescent="0.3">
      <c r="A127" s="3" t="s">
        <v>148</v>
      </c>
      <c r="B127" s="10" t="str">
        <f>RTD("cqg.rtd", ,"ContractData",A127, "LongDescription",, "T")</f>
        <v>Caesars Entertainment, Inc.</v>
      </c>
      <c r="C127" t="s">
        <v>598</v>
      </c>
      <c r="E127" s="2">
        <f>IFERROR(RTD("cqg.rtd",,"StudyData",$A127, "PCB","BaseType=Index,Index="&amp;$D$1&amp;"", "Close", "A",,"all",,,,"T")/100,"")</f>
        <v>-0.16339590443686014</v>
      </c>
      <c r="F127" s="2">
        <f>IFERROR(RTD("cqg.rtd",,"StudyData",$A127, "PCB","BaseType=Index,Index="&amp;$D$1&amp;"", "Close", "M",,"all",,,,"T")/100,"")</f>
        <v>-2.0724094881398387E-2</v>
      </c>
      <c r="G127" s="2" t="str">
        <f>IFERROR(RTD("cqg.rtd",,"StudyData",$A127, "PCB","BaseType=Index,Index="&amp;$D$1&amp;"", "Close", "W",,"all",,,,"T")/100,"")</f>
        <v/>
      </c>
    </row>
    <row r="128" spans="1:7" x14ac:dyDescent="0.3">
      <c r="A128" s="4" t="s">
        <v>558</v>
      </c>
      <c r="B128" s="10" t="str">
        <f>RTD("cqg.rtd", ,"ContractData",A128, "LongDescription",, "T")</f>
        <v>Dominion Energy, Inc.</v>
      </c>
      <c r="C128" t="s">
        <v>607</v>
      </c>
      <c r="E128" s="2">
        <f>IFERROR(RTD("cqg.rtd",,"StudyData",$A128, "PCB","BaseType=Index,Index="&amp;$D$1&amp;"", "Close", "A",,"all",,,,"T")/100,"")</f>
        <v>0.25510638297872346</v>
      </c>
      <c r="F128" s="2">
        <f>IFERROR(RTD("cqg.rtd",,"StudyData",$A128, "PCB","BaseType=Index,Index="&amp;$D$1&amp;"", "Close", "M",,"all",,,,"T")/100,"")</f>
        <v>-9.0710566101125326E-3</v>
      </c>
      <c r="G128" s="2" t="str">
        <f>IFERROR(RTD("cqg.rtd",,"StudyData",$A128, "PCB","BaseType=Index,Index="&amp;$D$1&amp;"", "Close", "W",,"all",,,,"T")/100,"")</f>
        <v/>
      </c>
    </row>
    <row r="129" spans="1:7" x14ac:dyDescent="0.3">
      <c r="A129" s="1" t="s">
        <v>390</v>
      </c>
      <c r="B129" s="10" t="str">
        <f>RTD("cqg.rtd", ,"ContractData",A129, "LongDescription",, "T")</f>
        <v>Delta Airlines, Inc.</v>
      </c>
      <c r="C129" t="s">
        <v>603</v>
      </c>
      <c r="E129" s="2">
        <f>IFERROR(RTD("cqg.rtd",,"StudyData",$A129, "PCB","BaseType=Index,Index="&amp;$D$1&amp;"", "Close", "A",,"all",,,,"T")/100,"")</f>
        <v>0.45140442455878682</v>
      </c>
      <c r="F129" s="2">
        <f>IFERROR(RTD("cqg.rtd",,"StudyData",$A129, "PCB","BaseType=Index,Index="&amp;$D$1&amp;"", "Close", "M",,"all",,,,"T")/100,"")</f>
        <v>2.044739601537927E-2</v>
      </c>
      <c r="G129" s="2" t="str">
        <f>IFERROR(RTD("cqg.rtd",,"StudyData",$A129, "PCB","BaseType=Index,Index="&amp;$D$1&amp;"", "Close", "W",,"all",,,,"T")/100,"")</f>
        <v/>
      </c>
    </row>
    <row r="130" spans="1:7" x14ac:dyDescent="0.3">
      <c r="A130" s="1" t="s">
        <v>418</v>
      </c>
      <c r="B130" s="10" t="str">
        <f>RTD("cqg.rtd", ,"ContractData",A130, "LongDescription",, "T")</f>
        <v>Dayforce Inc.</v>
      </c>
      <c r="C130" t="s">
        <v>603</v>
      </c>
      <c r="E130" s="2">
        <f>IFERROR(RTD("cqg.rtd",,"StudyData",$A130, "PCB","BaseType=Index,Index="&amp;$D$1&amp;"", "Close", "A",,"all",,,,"T")/100,"")</f>
        <v>0.75230000000000008</v>
      </c>
      <c r="F130" s="2">
        <f>IFERROR(RTD("cqg.rtd",,"StudyData",$A130, "PCB","BaseType=Index,Index="&amp;$D$1&amp;"", "Close", "M",,"all",,,,"T")/100,"")</f>
        <v>6.0324171952078939E-2</v>
      </c>
      <c r="G130" s="2" t="str">
        <f>IFERROR(RTD("cqg.rtd",,"StudyData",$A130, "PCB","BaseType=Index,Index="&amp;$D$1&amp;"", "Close", "W",,"all",,,,"T")/100,"")</f>
        <v/>
      </c>
    </row>
    <row r="131" spans="1:7" x14ac:dyDescent="0.3">
      <c r="A131" s="4" t="s">
        <v>433</v>
      </c>
      <c r="B131" s="10" t="str">
        <f>RTD("cqg.rtd", ,"ContractData",A131, "LongDescription",, "T")</f>
        <v>E.I. du Pont de Nemours and Co. (DuPont)</v>
      </c>
      <c r="C131" t="s">
        <v>604</v>
      </c>
      <c r="E131" s="2">
        <f>IFERROR(RTD("cqg.rtd",,"StudyData",$A131, "PCB","BaseType=Index,Index="&amp;$D$1&amp;"", "Close", "A",,"all",,,,"T")/100,"")</f>
        <v>7.2403483686468123E-2</v>
      </c>
      <c r="F131" s="2">
        <f>IFERROR(RTD("cqg.rtd",,"StudyData",$A131, "PCB","BaseType=Index,Index="&amp;$D$1&amp;"", "Close", "M",,"all",,,,"T")/100,"")</f>
        <v>-5.9043258223881777E-3</v>
      </c>
      <c r="G131" s="2" t="str">
        <f>IFERROR(RTD("cqg.rtd",,"StudyData",$A131, "PCB","BaseType=Index,Index="&amp;$D$1&amp;"", "Close", "W",,"all",,,,"T")/100,"")</f>
        <v/>
      </c>
    </row>
    <row r="132" spans="1:7" x14ac:dyDescent="0.3">
      <c r="A132" s="1" t="s">
        <v>355</v>
      </c>
      <c r="B132" s="10" t="str">
        <f>RTD("cqg.rtd", ,"ContractData",A132, "LongDescription",, "T")</f>
        <v>Deere &amp; Company</v>
      </c>
      <c r="C132" t="s">
        <v>603</v>
      </c>
      <c r="E132" s="2">
        <f>IFERROR(RTD("cqg.rtd",,"StudyData",$A132, "PCB","BaseType=Index,Index="&amp;$D$1&amp;"", "Close", "A",,"all",,,,"T")/100,"")</f>
        <v>1.3754470202816198E-3</v>
      </c>
      <c r="F132" s="2">
        <f>IFERROR(RTD("cqg.rtd",,"StudyData",$A132, "PCB","BaseType=Index,Index="&amp;$D$1&amp;"", "Close", "M",,"all",,,,"T")/100,"")</f>
        <v>-1.0551286169660683E-2</v>
      </c>
      <c r="G132" s="2" t="str">
        <f>IFERROR(RTD("cqg.rtd",,"StudyData",$A132, "PCB","BaseType=Index,Index="&amp;$D$1&amp;"", "Close", "W",,"all",,,,"T")/100,"")</f>
        <v/>
      </c>
    </row>
    <row r="133" spans="1:7" x14ac:dyDescent="0.3">
      <c r="A133" s="3" t="s">
        <v>131</v>
      </c>
      <c r="B133" s="10" t="str">
        <f>RTD("cqg.rtd", ,"ContractData",A133, "LongDescription",, "T")</f>
        <v>Deckers Outdoor Corp</v>
      </c>
      <c r="C133" t="s">
        <v>598</v>
      </c>
      <c r="E133" s="2">
        <f>IFERROR(RTD("cqg.rtd",,"StudyData",$A133, "PCB","BaseType=Index,Index="&amp;$D$1&amp;"", "Close", "A",,"all",,,,"T")/100,"")</f>
        <v>0.41938958707360863</v>
      </c>
      <c r="F133" s="2">
        <f>IFERROR(RTD("cqg.rtd",,"StudyData",$A133, "PCB","BaseType=Index,Index="&amp;$D$1&amp;"", "Close", "M",,"all",,,,"T")/100,"")</f>
        <v>-1.7216731928646964E-2</v>
      </c>
      <c r="G133" s="2" t="str">
        <f>IFERROR(RTD("cqg.rtd",,"StudyData",$A133, "PCB","BaseType=Index,Index="&amp;$D$1&amp;"", "Close", "W",,"all",,,,"T")/100,"")</f>
        <v/>
      </c>
    </row>
    <row r="134" spans="1:7" x14ac:dyDescent="0.3">
      <c r="A134" s="4" t="s">
        <v>521</v>
      </c>
      <c r="B134" s="10" t="str">
        <f>RTD("cqg.rtd", ,"ContractData",A134, "LongDescription",, "T")</f>
        <v>Dell Technologies Inc.</v>
      </c>
      <c r="C134" t="s">
        <v>606</v>
      </c>
      <c r="E134" s="2">
        <f>IFERROR(RTD("cqg.rtd",,"StudyData",$A134, "PCB","BaseType=Index,Index="&amp;$D$1&amp;"", "Close", "A",,"all",,,,"T")/100,"")</f>
        <v>0.71071895424836606</v>
      </c>
      <c r="F134" s="2">
        <f>IFERROR(RTD("cqg.rtd",,"StudyData",$A134, "PCB","BaseType=Index,Index="&amp;$D$1&amp;"", "Close", "M",,"all",,,,"T")/100,"")</f>
        <v>5.8561837741648422E-2</v>
      </c>
      <c r="G134" s="2" t="str">
        <f>IFERROR(RTD("cqg.rtd",,"StudyData",$A134, "PCB","BaseType=Index,Index="&amp;$D$1&amp;"", "Close", "W",,"all",,,,"T")/100,"")</f>
        <v/>
      </c>
    </row>
    <row r="135" spans="1:7" x14ac:dyDescent="0.3">
      <c r="A135" s="3" t="s">
        <v>252</v>
      </c>
      <c r="B135" s="10" t="str">
        <f>RTD("cqg.rtd", ,"ContractData",A135, "LongDescription",, "T")</f>
        <v>Discover Financial Services</v>
      </c>
      <c r="C135" t="s">
        <v>601</v>
      </c>
      <c r="E135" s="2">
        <f>IFERROR(RTD("cqg.rtd",,"StudyData",$A135, "PCB","BaseType=Index,Index="&amp;$D$1&amp;"", "Close", "A",,"all",,,,"T")/100,"")</f>
        <v>0.34608540925266906</v>
      </c>
      <c r="F135" s="2">
        <f>IFERROR(RTD("cqg.rtd",,"StudyData",$A135, "PCB","BaseType=Index,Index="&amp;$D$1&amp;"", "Close", "M",,"all",,,,"T")/100,"")</f>
        <v>1.9335713804486995E-2</v>
      </c>
      <c r="G135" s="2" t="str">
        <f>IFERROR(RTD("cqg.rtd",,"StudyData",$A135, "PCB","BaseType=Index,Index="&amp;$D$1&amp;"", "Close", "W",,"all",,,,"T")/100,"")</f>
        <v/>
      </c>
    </row>
    <row r="136" spans="1:7" x14ac:dyDescent="0.3">
      <c r="A136" t="s">
        <v>179</v>
      </c>
      <c r="B136" s="10" t="str">
        <f>RTD("cqg.rtd", ,"ContractData",A136, "LongDescription",, "T")</f>
        <v>Dollar General Corporation</v>
      </c>
      <c r="C136" t="s">
        <v>599</v>
      </c>
      <c r="E136" s="2">
        <f>IFERROR(RTD("cqg.rtd",,"StudyData",$A136, "PCB","BaseType=Index,Index="&amp;$D$1&amp;"", "Close", "A",,"all",,,,"T")/100,"")</f>
        <v>-0.398602427363001</v>
      </c>
      <c r="F136" s="2">
        <f>IFERROR(RTD("cqg.rtd",,"StudyData",$A136, "PCB","BaseType=Index,Index="&amp;$D$1&amp;"", "Close", "M",,"all",,,,"T")/100,"")</f>
        <v>2.1489255372313828E-2</v>
      </c>
      <c r="G136" s="2" t="str">
        <f>IFERROR(RTD("cqg.rtd",,"StudyData",$A136, "PCB","BaseType=Index,Index="&amp;$D$1&amp;"", "Close", "W",,"all",,,,"T")/100,"")</f>
        <v/>
      </c>
    </row>
    <row r="137" spans="1:7" x14ac:dyDescent="0.3">
      <c r="A137" s="3" t="s">
        <v>332</v>
      </c>
      <c r="B137" s="10" t="str">
        <f>RTD("cqg.rtd", ,"ContractData",A137, "LongDescription",, "T")</f>
        <v>Quest Diagnostics Inc</v>
      </c>
      <c r="C137" t="s">
        <v>602</v>
      </c>
      <c r="E137" s="2">
        <f>IFERROR(RTD("cqg.rtd",,"StudyData",$A137, "PCB","BaseType=Index,Index="&amp;$D$1&amp;"", "Close", "A",,"all",,,,"T")/100,"")</f>
        <v>0.12626921961125614</v>
      </c>
      <c r="F137" s="2">
        <f>IFERROR(RTD("cqg.rtd",,"StudyData",$A137, "PCB","BaseType=Index,Index="&amp;$D$1&amp;"", "Close", "M",,"all",,,,"T")/100,"")</f>
        <v>2.9710004521086319E-3</v>
      </c>
      <c r="G137" s="2" t="str">
        <f>IFERROR(RTD("cqg.rtd",,"StudyData",$A137, "PCB","BaseType=Index,Index="&amp;$D$1&amp;"", "Close", "W",,"all",,,,"T")/100,"")</f>
        <v/>
      </c>
    </row>
    <row r="138" spans="1:7" x14ac:dyDescent="0.3">
      <c r="A138" s="3" t="s">
        <v>119</v>
      </c>
      <c r="B138" s="10" t="str">
        <f>RTD("cqg.rtd", ,"ContractData",A138, "LongDescription",, "T")</f>
        <v>DR Horton Inc</v>
      </c>
      <c r="C138" t="s">
        <v>598</v>
      </c>
      <c r="E138" s="2">
        <f>IFERROR(RTD("cqg.rtd",,"StudyData",$A138, "PCB","BaseType=Index,Index="&amp;$D$1&amp;"", "Close", "A",,"all",,,,"T")/100,"")</f>
        <v>0.103039873667588</v>
      </c>
      <c r="F138" s="2">
        <f>IFERROR(RTD("cqg.rtd",,"StudyData",$A138, "PCB","BaseType=Index,Index="&amp;$D$1&amp;"", "Close", "M",,"all",,,,"T")/100,"")</f>
        <v>-8.0473372781064215E-3</v>
      </c>
      <c r="G138" s="2" t="str">
        <f>IFERROR(RTD("cqg.rtd",,"StudyData",$A138, "PCB","BaseType=Index,Index="&amp;$D$1&amp;"", "Close", "W",,"all",,,,"T")/100,"")</f>
        <v/>
      </c>
    </row>
    <row r="139" spans="1:7" x14ac:dyDescent="0.3">
      <c r="A139" s="3" t="s">
        <v>294</v>
      </c>
      <c r="B139" s="10" t="str">
        <f>RTD("cqg.rtd", ,"ContractData",A139, "LongDescription",, "T")</f>
        <v>Danaher Corporation</v>
      </c>
      <c r="C139" t="s">
        <v>602</v>
      </c>
      <c r="E139" s="2">
        <f>IFERROR(RTD("cqg.rtd",,"StudyData",$A139, "PCB","BaseType=Index,Index="&amp;$D$1&amp;"", "Close", "A",,"all",,,,"T")/100,"")</f>
        <v>7.0977781620126287E-2</v>
      </c>
      <c r="F139" s="2">
        <f>IFERROR(RTD("cqg.rtd",,"StudyData",$A139, "PCB","BaseType=Index,Index="&amp;$D$1&amp;"", "Close", "M",,"all",,,,"T")/100,"")</f>
        <v>8.5484002279574318E-3</v>
      </c>
      <c r="G139" s="2" t="str">
        <f>IFERROR(RTD("cqg.rtd",,"StudyData",$A139, "PCB","BaseType=Index,Index="&amp;$D$1&amp;"", "Close", "W",,"all",,,,"T")/100,"")</f>
        <v/>
      </c>
    </row>
    <row r="140" spans="1:7" x14ac:dyDescent="0.3">
      <c r="A140" s="3" t="s">
        <v>87</v>
      </c>
      <c r="B140" s="10" t="str">
        <f>RTD("cqg.rtd", ,"ContractData",A140, "LongDescription",, "T")</f>
        <v>The Walt Disney Company</v>
      </c>
      <c r="C140" t="s">
        <v>597</v>
      </c>
      <c r="E140" s="2">
        <f>IFERROR(RTD("cqg.rtd",,"StudyData",$A140, "PCB","BaseType=Index,Index="&amp;$D$1&amp;"", "Close", "A",,"all",,,,"T")/100,"")</f>
        <v>6.1136338464946233E-2</v>
      </c>
      <c r="F140" s="2">
        <f>IFERROR(RTD("cqg.rtd",,"StudyData",$A140, "PCB","BaseType=Index,Index="&amp;$D$1&amp;"", "Close", "M",,"all",,,,"T")/100,"")</f>
        <v>-4.0540540540540604E-3</v>
      </c>
      <c r="G140" s="2" t="str">
        <f>IFERROR(RTD("cqg.rtd",,"StudyData",$A140, "PCB","BaseType=Index,Index="&amp;$D$1&amp;"", "Close", "W",,"all",,,,"T")/100,"")</f>
        <v/>
      </c>
    </row>
    <row r="141" spans="1:7" x14ac:dyDescent="0.3">
      <c r="A141" s="4" t="s">
        <v>456</v>
      </c>
      <c r="B141" s="10" t="str">
        <f>RTD("cqg.rtd", ,"ContractData",A141, "LongDescription",, "T")</f>
        <v>Digital Realty</v>
      </c>
      <c r="C141" t="s">
        <v>605</v>
      </c>
      <c r="E141" s="2">
        <f>IFERROR(RTD("cqg.rtd",,"StudyData",$A141, "PCB","BaseType=Index,Index="&amp;$D$1&amp;"", "Close", "A",,"all",,,,"T")/100,"")</f>
        <v>0.30777232872640797</v>
      </c>
      <c r="F141" s="2">
        <f>IFERROR(RTD("cqg.rtd",,"StudyData",$A141, "PCB","BaseType=Index,Index="&amp;$D$1&amp;"", "Close", "M",,"all",,,,"T")/100,"")</f>
        <v>-1.2511922796386634E-2</v>
      </c>
      <c r="G141" s="2" t="str">
        <f>IFERROR(RTD("cqg.rtd",,"StudyData",$A141, "PCB","BaseType=Index,Index="&amp;$D$1&amp;"", "Close", "W",,"all",,,,"T")/100,"")</f>
        <v/>
      </c>
    </row>
    <row r="142" spans="1:7" x14ac:dyDescent="0.3">
      <c r="A142" t="s">
        <v>182</v>
      </c>
      <c r="B142" s="10" t="str">
        <f>RTD("cqg.rtd", ,"ContractData",A142, "LongDescription",, "T")</f>
        <v>Dollar Tree Stores</v>
      </c>
      <c r="C142" t="s">
        <v>599</v>
      </c>
      <c r="E142" s="2">
        <f>IFERROR(RTD("cqg.rtd",,"StudyData",$A142, "PCB","BaseType=Index,Index="&amp;$D$1&amp;"", "Close", "A",,"all",,,,"T")/100,"")</f>
        <v>-0.53115100316789876</v>
      </c>
      <c r="F142" s="2">
        <f>IFERROR(RTD("cqg.rtd",,"StudyData",$A142, "PCB","BaseType=Index,Index="&amp;$D$1&amp;"", "Close", "M",,"all",,,,"T")/100,"")</f>
        <v>3.0321782178217727E-2</v>
      </c>
      <c r="G142" s="2" t="str">
        <f>IFERROR(RTD("cqg.rtd",,"StudyData",$A142, "PCB","BaseType=Index,Index="&amp;$D$1&amp;"", "Close", "W",,"all",,,,"T")/100,"")</f>
        <v/>
      </c>
    </row>
    <row r="143" spans="1:7" x14ac:dyDescent="0.3">
      <c r="A143" s="4" t="s">
        <v>476</v>
      </c>
      <c r="B143" s="10" t="str">
        <f>RTD("cqg.rtd", ,"ContractData",A143, "LongDescription",, "T")</f>
        <v>Healthpeak Properties, Inc.</v>
      </c>
      <c r="C143" t="s">
        <v>605</v>
      </c>
      <c r="E143" s="2">
        <f>IFERROR(RTD("cqg.rtd",,"StudyData",$A143, "PCB","BaseType=Index,Index="&amp;$D$1&amp;"", "Close", "A",,"all",,,,"T")/100,"")</f>
        <v>0.11010101010101009</v>
      </c>
      <c r="F143" s="2">
        <f>IFERROR(RTD("cqg.rtd",,"StudyData",$A143, "PCB","BaseType=Index,Index="&amp;$D$1&amp;"", "Close", "M",,"all",,,,"T")/100,"")</f>
        <v>-2.0935412026726007E-2</v>
      </c>
      <c r="G143" s="2" t="str">
        <f>IFERROR(RTD("cqg.rtd",,"StudyData",$A143, "PCB","BaseType=Index,Index="&amp;$D$1&amp;"", "Close", "W",,"all",,,,"T")/100,"")</f>
        <v/>
      </c>
    </row>
    <row r="144" spans="1:7" x14ac:dyDescent="0.3">
      <c r="A144" s="1" t="s">
        <v>396</v>
      </c>
      <c r="B144" s="10" t="str">
        <f>RTD("cqg.rtd", ,"ContractData",A144, "LongDescription",, "T")</f>
        <v>Dover Corporation</v>
      </c>
      <c r="C144" t="s">
        <v>603</v>
      </c>
      <c r="E144" s="2">
        <f>IFERROR(RTD("cqg.rtd",,"StudyData",$A144, "PCB","BaseType=Index,Index="&amp;$D$1&amp;"", "Close", "A",,"all",,,,"T")/100,"")</f>
        <v>0.22950393342435479</v>
      </c>
      <c r="F144" s="2">
        <f>IFERROR(RTD("cqg.rtd",,"StudyData",$A144, "PCB","BaseType=Index,Index="&amp;$D$1&amp;"", "Close", "M",,"all",,,,"T")/100,"")</f>
        <v>-1.1619922885966242E-3</v>
      </c>
      <c r="G144" s="2" t="str">
        <f>IFERROR(RTD("cqg.rtd",,"StudyData",$A144, "PCB","BaseType=Index,Index="&amp;$D$1&amp;"", "Close", "W",,"all",,,,"T")/100,"")</f>
        <v/>
      </c>
    </row>
    <row r="145" spans="1:7" x14ac:dyDescent="0.3">
      <c r="A145" s="4" t="s">
        <v>434</v>
      </c>
      <c r="B145" s="10" t="str">
        <f>RTD("cqg.rtd", ,"ContractData",A145, "LongDescription",, "T")</f>
        <v>Dow Inc.</v>
      </c>
      <c r="C145" t="s">
        <v>604</v>
      </c>
      <c r="E145" s="2">
        <f>IFERROR(RTD("cqg.rtd",,"StudyData",$A145, "PCB","BaseType=Index,Index="&amp;$D$1&amp;"", "Close", "A",,"all",,,,"T")/100,"")</f>
        <v>-0.10703865791393151</v>
      </c>
      <c r="F145" s="2">
        <f>IFERROR(RTD("cqg.rtd",,"StudyData",$A145, "PCB","BaseType=Index,Index="&amp;$D$1&amp;"", "Close", "M",,"all",,,,"T")/100,"")</f>
        <v>-8.3029566626165192E-3</v>
      </c>
      <c r="G145" s="2" t="str">
        <f>IFERROR(RTD("cqg.rtd",,"StudyData",$A145, "PCB","BaseType=Index,Index="&amp;$D$1&amp;"", "Close", "W",,"all",,,,"T")/100,"")</f>
        <v/>
      </c>
    </row>
    <row r="146" spans="1:7" x14ac:dyDescent="0.3">
      <c r="A146" s="3" t="s">
        <v>140</v>
      </c>
      <c r="B146" s="10" t="str">
        <f>RTD("cqg.rtd", ,"ContractData",A146, "LongDescription",, "T")</f>
        <v>Dominos Pizza, Inc.</v>
      </c>
      <c r="C146" t="s">
        <v>598</v>
      </c>
      <c r="E146" s="2">
        <f>IFERROR(RTD("cqg.rtd",,"StudyData",$A146, "PCB","BaseType=Index,Index="&amp;$D$1&amp;"", "Close", "A",,"all",,,,"T")/100,"")</f>
        <v>3.2991291269436882E-2</v>
      </c>
      <c r="F146" s="2">
        <f>IFERROR(RTD("cqg.rtd",,"StudyData",$A146, "PCB","BaseType=Index,Index="&amp;$D$1&amp;"", "Close", "M",,"all",,,,"T")/100,"")</f>
        <v>2.9246126700988483E-2</v>
      </c>
      <c r="G146" s="2" t="str">
        <f>IFERROR(RTD("cqg.rtd",,"StudyData",$A146, "PCB","BaseType=Index,Index="&amp;$D$1&amp;"", "Close", "W",,"all",,,,"T")/100,"")</f>
        <v/>
      </c>
    </row>
    <row r="147" spans="1:7" x14ac:dyDescent="0.3">
      <c r="A147" s="3" t="s">
        <v>134</v>
      </c>
      <c r="B147" s="10" t="str">
        <f>RTD("cqg.rtd", ,"ContractData",A147, "LongDescription",, "T")</f>
        <v>Darden Restaurants Inc</v>
      </c>
      <c r="C147" t="s">
        <v>598</v>
      </c>
      <c r="E147" s="2">
        <f>IFERROR(RTD("cqg.rtd",,"StudyData",$A147, "PCB","BaseType=Index,Index="&amp;$D$1&amp;"", "Close", "A",,"all",,,,"T")/100,"")</f>
        <v>-2.8301886792452866E-2</v>
      </c>
      <c r="F147" s="2">
        <f>IFERROR(RTD("cqg.rtd",,"StudyData",$A147, "PCB","BaseType=Index,Index="&amp;$D$1&amp;"", "Close", "M",,"all",,,,"T")/100,"")</f>
        <v>-2.3122109736283245E-3</v>
      </c>
      <c r="G147" s="2" t="str">
        <f>IFERROR(RTD("cqg.rtd",,"StudyData",$A147, "PCB","BaseType=Index,Index="&amp;$D$1&amp;"", "Close", "W",,"all",,,,"T")/100,"")</f>
        <v/>
      </c>
    </row>
    <row r="148" spans="1:7" x14ac:dyDescent="0.3">
      <c r="A148" s="4" t="s">
        <v>569</v>
      </c>
      <c r="B148" s="10" t="str">
        <f>RTD("cqg.rtd", ,"ContractData",A148, "LongDescription",, "T")</f>
        <v>DTE Energy Corp</v>
      </c>
      <c r="C148" t="s">
        <v>607</v>
      </c>
      <c r="E148" s="2">
        <f>IFERROR(RTD("cqg.rtd",,"StudyData",$A148, "PCB","BaseType=Index,Index="&amp;$D$1&amp;"", "Close", "A",,"all",,,,"T")/100,"")</f>
        <v>0.10003627788862689</v>
      </c>
      <c r="F148" s="2">
        <f>IFERROR(RTD("cqg.rtd",,"StudyData",$A148, "PCB","BaseType=Index,Index="&amp;$D$1&amp;"", "Close", "M",,"all",,,,"T")/100,"")</f>
        <v>-2.3587184028336764E-2</v>
      </c>
      <c r="G148" s="2" t="str">
        <f>IFERROR(RTD("cqg.rtd",,"StudyData",$A148, "PCB","BaseType=Index,Index="&amp;$D$1&amp;"", "Close", "W",,"all",,,,"T")/100,"")</f>
        <v/>
      </c>
    </row>
    <row r="149" spans="1:7" x14ac:dyDescent="0.3">
      <c r="A149" s="4" t="s">
        <v>554</v>
      </c>
      <c r="B149" s="10" t="str">
        <f>RTD("cqg.rtd", ,"ContractData",A149, "LongDescription",, "T")</f>
        <v>Duke Energy Corp</v>
      </c>
      <c r="C149" t="s">
        <v>607</v>
      </c>
      <c r="E149" s="2">
        <f>IFERROR(RTD("cqg.rtd",,"StudyData",$A149, "PCB","BaseType=Index,Index="&amp;$D$1&amp;"", "Close", "A",,"all",,,,"T")/100,"")</f>
        <v>0.16117065127782357</v>
      </c>
      <c r="F149" s="2">
        <f>IFERROR(RTD("cqg.rtd",,"StudyData",$A149, "PCB","BaseType=Index,Index="&amp;$D$1&amp;"", "Close", "M",,"all",,,,"T")/100,"")</f>
        <v>-2.2468985859286795E-2</v>
      </c>
      <c r="G149" s="2" t="str">
        <f>IFERROR(RTD("cqg.rtd",,"StudyData",$A149, "PCB","BaseType=Index,Index="&amp;$D$1&amp;"", "Close", "W",,"all",,,,"T")/100,"")</f>
        <v/>
      </c>
    </row>
    <row r="150" spans="1:7" x14ac:dyDescent="0.3">
      <c r="A150" s="3" t="s">
        <v>345</v>
      </c>
      <c r="B150" s="10" t="str">
        <f>RTD("cqg.rtd", ,"ContractData",A150, "LongDescription",, "T")</f>
        <v>DaVita Inc.</v>
      </c>
      <c r="C150" t="s">
        <v>602</v>
      </c>
      <c r="E150" s="2">
        <f>IFERROR(RTD("cqg.rtd",,"StudyData",$A150, "PCB","BaseType=Index,Index="&amp;$D$1&amp;"", "Close", "A",,"all",,,,"T")/100,"")</f>
        <v>0.35156548300878193</v>
      </c>
      <c r="F150" s="2">
        <f>IFERROR(RTD("cqg.rtd",,"StudyData",$A150, "PCB","BaseType=Index,Index="&amp;$D$1&amp;"", "Close", "M",,"all",,,,"T")/100,"")</f>
        <v>1.2731564265789292E-2</v>
      </c>
      <c r="G150" s="2" t="str">
        <f>IFERROR(RTD("cqg.rtd",,"StudyData",$A150, "PCB","BaseType=Index,Index="&amp;$D$1&amp;"", "Close", "W",,"all",,,,"T")/100,"")</f>
        <v/>
      </c>
    </row>
    <row r="151" spans="1:7" x14ac:dyDescent="0.3">
      <c r="A151" s="3" t="s">
        <v>207</v>
      </c>
      <c r="B151" s="10" t="str">
        <f>RTD("cqg.rtd", ,"ContractData",A151, "LongDescription",, "T")</f>
        <v>Devon Energy Corp</v>
      </c>
      <c r="C151" t="s">
        <v>600</v>
      </c>
      <c r="E151" s="2">
        <f>IFERROR(RTD("cqg.rtd",,"StudyData",$A151, "PCB","BaseType=Index,Index="&amp;$D$1&amp;"", "Close", "A",,"all",,,,"T")/100,"")</f>
        <v>-0.15408388520971308</v>
      </c>
      <c r="F151" s="2">
        <f>IFERROR(RTD("cqg.rtd",,"StudyData",$A151, "PCB","BaseType=Index,Index="&amp;$D$1&amp;"", "Close", "M",,"all",,,,"T")/100,"")</f>
        <v>-9.307135470527389E-3</v>
      </c>
      <c r="G151" s="2" t="str">
        <f>IFERROR(RTD("cqg.rtd",,"StudyData",$A151, "PCB","BaseType=Index,Index="&amp;$D$1&amp;"", "Close", "W",,"all",,,,"T")/100,"")</f>
        <v/>
      </c>
    </row>
    <row r="152" spans="1:7" x14ac:dyDescent="0.3">
      <c r="A152" s="3" t="s">
        <v>318</v>
      </c>
      <c r="B152" s="10" t="str">
        <f>RTD("cqg.rtd", ,"ContractData",A152, "LongDescription",, "T")</f>
        <v>DexCom Inc</v>
      </c>
      <c r="C152" t="s">
        <v>602</v>
      </c>
      <c r="E152" s="2">
        <f>IFERROR(RTD("cqg.rtd",,"StudyData",$A152, "PCB","BaseType=Index,Index="&amp;$D$1&amp;"", "Close", "A",,"all",,,,"T")/100,"")</f>
        <v>-0.43307276976388104</v>
      </c>
      <c r="F152" s="2">
        <f>IFERROR(RTD("cqg.rtd",,"StudyData",$A152, "PCB","BaseType=Index,Index="&amp;$D$1&amp;"", "Close", "M",,"all",,,,"T")/100,"")</f>
        <v>-1.8444948921679262E-3</v>
      </c>
      <c r="G152" s="2" t="str">
        <f>IFERROR(RTD("cqg.rtd",,"StudyData",$A152, "PCB","BaseType=Index,Index="&amp;$D$1&amp;"", "Close", "W",,"all",,,,"T")/100,"")</f>
        <v/>
      </c>
    </row>
    <row r="153" spans="1:7" x14ac:dyDescent="0.3">
      <c r="A153" s="3" t="s">
        <v>89</v>
      </c>
      <c r="B153" s="10" t="str">
        <f>RTD("cqg.rtd", ,"ContractData",A153, "LongDescription",, "T")</f>
        <v>Electronic Arts</v>
      </c>
      <c r="C153" t="s">
        <v>597</v>
      </c>
      <c r="E153" s="2">
        <f>IFERROR(RTD("cqg.rtd",,"StudyData",$A153, "PCB","BaseType=Index,Index="&amp;$D$1&amp;"", "Close", "A",,"all",,,,"T")/100,"")</f>
        <v>0.10562093414224098</v>
      </c>
      <c r="F153" s="2">
        <f>IFERROR(RTD("cqg.rtd",,"StudyData",$A153, "PCB","BaseType=Index,Index="&amp;$D$1&amp;"", "Close", "M",,"all",,,,"T")/100,"")</f>
        <v>2.7179317202518831E-3</v>
      </c>
      <c r="G153" s="2" t="str">
        <f>IFERROR(RTD("cqg.rtd",,"StudyData",$A153, "PCB","BaseType=Index,Index="&amp;$D$1&amp;"", "Close", "W",,"all",,,,"T")/100,"")</f>
        <v/>
      </c>
    </row>
    <row r="154" spans="1:7" x14ac:dyDescent="0.3">
      <c r="A154" s="3" t="s">
        <v>127</v>
      </c>
      <c r="B154" s="10" t="str">
        <f>RTD("cqg.rtd", ,"ContractData",A154, "LongDescription",, "T")</f>
        <v>eBay Inc</v>
      </c>
      <c r="C154" t="s">
        <v>598</v>
      </c>
      <c r="E154" s="2">
        <f>IFERROR(RTD("cqg.rtd",,"StudyData",$A154, "PCB","BaseType=Index,Index="&amp;$D$1&amp;"", "Close", "A",,"all",,,,"T")/100,"")</f>
        <v>0.33218707015130683</v>
      </c>
      <c r="F154" s="2">
        <f>IFERROR(RTD("cqg.rtd",,"StudyData",$A154, "PCB","BaseType=Index,Index="&amp;$D$1&amp;"", "Close", "M",,"all",,,,"T")/100,"")</f>
        <v>1.0432968179447078E-2</v>
      </c>
      <c r="G154" s="2" t="str">
        <f>IFERROR(RTD("cqg.rtd",,"StudyData",$A154, "PCB","BaseType=Index,Index="&amp;$D$1&amp;"", "Close", "W",,"all",,,,"T")/100,"")</f>
        <v/>
      </c>
    </row>
    <row r="155" spans="1:7" x14ac:dyDescent="0.3">
      <c r="A155" s="4" t="s">
        <v>428</v>
      </c>
      <c r="B155" s="10" t="str">
        <f>RTD("cqg.rtd", ,"ContractData",A155, "LongDescription",, "T")</f>
        <v>Ecolab Inc</v>
      </c>
      <c r="C155" t="s">
        <v>604</v>
      </c>
      <c r="E155" s="2">
        <f>IFERROR(RTD("cqg.rtd",,"StudyData",$A155, "PCB","BaseType=Index,Index="&amp;$D$1&amp;"", "Close", "A",,"all",,,,"T")/100,"")</f>
        <v>0.23302243508948828</v>
      </c>
      <c r="F155" s="2">
        <f>IFERROR(RTD("cqg.rtd",,"StudyData",$A155, "PCB","BaseType=Index,Index="&amp;$D$1&amp;"", "Close", "M",,"all",,,,"T")/100,"")</f>
        <v>-4.7206283319091071E-3</v>
      </c>
      <c r="G155" s="2" t="str">
        <f>IFERROR(RTD("cqg.rtd",,"StudyData",$A155, "PCB","BaseType=Index,Index="&amp;$D$1&amp;"", "Close", "W",,"all",,,,"T")/100,"")</f>
        <v/>
      </c>
    </row>
    <row r="156" spans="1:7" x14ac:dyDescent="0.3">
      <c r="A156" s="4" t="s">
        <v>563</v>
      </c>
      <c r="B156" s="10" t="str">
        <f>RTD("cqg.rtd", ,"ContractData",A156, "LongDescription",, "T")</f>
        <v>Consol Edison Hldg Co</v>
      </c>
      <c r="C156" t="s">
        <v>607</v>
      </c>
      <c r="E156" s="2">
        <f>IFERROR(RTD("cqg.rtd",,"StudyData",$A156, "PCB","BaseType=Index,Index="&amp;$D$1&amp;"", "Close", "A",,"all",,,,"T")/100,"")</f>
        <v>9.9263493459382221E-2</v>
      </c>
      <c r="F156" s="2">
        <f>IFERROR(RTD("cqg.rtd",,"StudyData",$A156, "PCB","BaseType=Index,Index="&amp;$D$1&amp;"", "Close", "M",,"all",,,,"T")/100,"")</f>
        <v>-1.6522423288749082E-2</v>
      </c>
      <c r="G156" s="2" t="str">
        <f>IFERROR(RTD("cqg.rtd",,"StudyData",$A156, "PCB","BaseType=Index,Index="&amp;$D$1&amp;"", "Close", "W",,"all",,,,"T")/100,"")</f>
        <v/>
      </c>
    </row>
    <row r="157" spans="1:7" x14ac:dyDescent="0.3">
      <c r="A157" s="1" t="s">
        <v>391</v>
      </c>
      <c r="B157" s="10" t="str">
        <f>RTD("cqg.rtd", ,"ContractData",A157, "LongDescription",, "T")</f>
        <v>Equifax Inc</v>
      </c>
      <c r="C157" t="s">
        <v>603</v>
      </c>
      <c r="E157" s="2">
        <f>IFERROR(RTD("cqg.rtd",,"StudyData",$A157, "PCB","BaseType=Index,Index="&amp;$D$1&amp;"", "Close", "A",,"all",,,,"T")/100,"")</f>
        <v>6.9149581463059551E-2</v>
      </c>
      <c r="F157" s="2">
        <f>IFERROR(RTD("cqg.rtd",,"StudyData",$A157, "PCB","BaseType=Index,Index="&amp;$D$1&amp;"", "Close", "M",,"all",,,,"T")/100,"")</f>
        <v>-2.3771790808240715E-3</v>
      </c>
      <c r="G157" s="2" t="str">
        <f>IFERROR(RTD("cqg.rtd",,"StudyData",$A157, "PCB","BaseType=Index,Index="&amp;$D$1&amp;"", "Close", "W",,"all",,,,"T")/100,"")</f>
        <v/>
      </c>
    </row>
    <row r="158" spans="1:7" x14ac:dyDescent="0.3">
      <c r="A158" s="3" t="s">
        <v>274</v>
      </c>
      <c r="B158" s="10" t="str">
        <f>RTD("cqg.rtd", ,"ContractData",A158, "LongDescription",, "T")</f>
        <v>Everest Group, Ltd.</v>
      </c>
      <c r="C158" t="s">
        <v>601</v>
      </c>
      <c r="E158" s="2">
        <f>IFERROR(RTD("cqg.rtd",,"StudyData",$A158, "PCB","BaseType=Index,Index="&amp;$D$1&amp;"", "Close", "A",,"all",,,,"T")/100,"")</f>
        <v>-7.3816392329881684E-3</v>
      </c>
      <c r="F158" s="2">
        <f>IFERROR(RTD("cqg.rtd",,"StudyData",$A158, "PCB","BaseType=Index,Index="&amp;$D$1&amp;"", "Close", "M",,"all",,,,"T")/100,"")</f>
        <v>-1.304800202468993E-2</v>
      </c>
      <c r="G158" s="2" t="str">
        <f>IFERROR(RTD("cqg.rtd",,"StudyData",$A158, "PCB","BaseType=Index,Index="&amp;$D$1&amp;"", "Close", "W",,"all",,,,"T")/100,"")</f>
        <v/>
      </c>
    </row>
    <row r="159" spans="1:7" x14ac:dyDescent="0.3">
      <c r="A159" s="4" t="s">
        <v>565</v>
      </c>
      <c r="B159" s="10" t="str">
        <f>RTD("cqg.rtd", ,"ContractData",A159, "LongDescription",, "T")</f>
        <v>Edison International</v>
      </c>
      <c r="C159" t="s">
        <v>607</v>
      </c>
      <c r="E159" s="2">
        <f>IFERROR(RTD("cqg.rtd",,"StudyData",$A159, "PCB","BaseType=Index,Index="&amp;$D$1&amp;"", "Close", "A",,"all",,,,"T")/100,"")</f>
        <v>0.13484403413064766</v>
      </c>
      <c r="F159" s="2">
        <f>IFERROR(RTD("cqg.rtd",,"StudyData",$A159, "PCB","BaseType=Index,Index="&amp;$D$1&amp;"", "Close", "M",,"all",,,,"T")/100,"")</f>
        <v>-1.5412621359223423E-2</v>
      </c>
      <c r="G159" s="2" t="str">
        <f>IFERROR(RTD("cqg.rtd",,"StudyData",$A159, "PCB","BaseType=Index,Index="&amp;$D$1&amp;"", "Close", "W",,"all",,,,"T")/100,"")</f>
        <v/>
      </c>
    </row>
    <row r="160" spans="1:7" x14ac:dyDescent="0.3">
      <c r="A160" t="s">
        <v>176</v>
      </c>
      <c r="B160" s="10" t="str">
        <f>RTD("cqg.rtd", ,"ContractData",A160, "LongDescription",, "T")</f>
        <v>Estee Lauder Companies</v>
      </c>
      <c r="C160" t="s">
        <v>599</v>
      </c>
      <c r="E160" s="2">
        <f>IFERROR(RTD("cqg.rtd",,"StudyData",$A160, "PCB","BaseType=Index,Index="&amp;$D$1&amp;"", "Close", "A",,"all",,,,"T")/100,"")</f>
        <v>-0.54475213675213685</v>
      </c>
      <c r="F160" s="2">
        <f>IFERROR(RTD("cqg.rtd",,"StudyData",$A160, "PCB","BaseType=Index,Index="&amp;$D$1&amp;"", "Close", "M",,"all",,,,"T")/100,"")</f>
        <v>-3.4232666086451979E-2</v>
      </c>
      <c r="G160" s="2" t="str">
        <f>IFERROR(RTD("cqg.rtd",,"StudyData",$A160, "PCB","BaseType=Index,Index="&amp;$D$1&amp;"", "Close", "W",,"all",,,,"T")/100,"")</f>
        <v/>
      </c>
    </row>
    <row r="161" spans="1:7" x14ac:dyDescent="0.3">
      <c r="A161" s="3" t="s">
        <v>302</v>
      </c>
      <c r="B161" s="10" t="str">
        <f>RTD("cqg.rtd", ,"ContractData",A161, "LongDescription",, "T")</f>
        <v>Elevance Health, Inc.</v>
      </c>
      <c r="C161" t="s">
        <v>602</v>
      </c>
      <c r="E161" s="2">
        <f>IFERROR(RTD("cqg.rtd",,"StudyData",$A161, "PCB","BaseType=Index,Index="&amp;$D$1&amp;"", "Close", "A",,"all",,,,"T")/100,"")</f>
        <v>-0.12204173381966242</v>
      </c>
      <c r="F161" s="2">
        <f>IFERROR(RTD("cqg.rtd",,"StudyData",$A161, "PCB","BaseType=Index,Index="&amp;$D$1&amp;"", "Close", "M",,"all",,,,"T")/100,"")</f>
        <v>2.0332216088328074E-2</v>
      </c>
      <c r="G161" s="2" t="str">
        <f>IFERROR(RTD("cqg.rtd",,"StudyData",$A161, "PCB","BaseType=Index,Index="&amp;$D$1&amp;"", "Close", "W",,"all",,,,"T")/100,"")</f>
        <v/>
      </c>
    </row>
    <row r="162" spans="1:7" x14ac:dyDescent="0.3">
      <c r="A162" s="4" t="s">
        <v>448</v>
      </c>
      <c r="B162" s="10" t="str">
        <f>RTD("cqg.rtd", ,"ContractData",A162, "LongDescription",, "T")</f>
        <v>Eastman Chemical Co</v>
      </c>
      <c r="C162" t="s">
        <v>604</v>
      </c>
      <c r="E162" s="2">
        <f>IFERROR(RTD("cqg.rtd",,"StudyData",$A162, "PCB","BaseType=Index,Index="&amp;$D$1&amp;"", "Close", "A",,"all",,,,"T")/100,"")</f>
        <v>0.12536183478067234</v>
      </c>
      <c r="F162" s="2">
        <f>IFERROR(RTD("cqg.rtd",,"StudyData",$A162, "PCB","BaseType=Index,Index="&amp;$D$1&amp;"", "Close", "M",,"all",,,,"T")/100,"")</f>
        <v>-3.8157769530878342E-2</v>
      </c>
      <c r="G162" s="2" t="str">
        <f>IFERROR(RTD("cqg.rtd",,"StudyData",$A162, "PCB","BaseType=Index,Index="&amp;$D$1&amp;"", "Close", "W",,"all",,,,"T")/100,"")</f>
        <v/>
      </c>
    </row>
    <row r="163" spans="1:7" x14ac:dyDescent="0.3">
      <c r="A163" s="1" t="s">
        <v>369</v>
      </c>
      <c r="B163" s="10" t="str">
        <f>RTD("cqg.rtd", ,"ContractData",A163, "LongDescription",, "T")</f>
        <v>Emerson Electric Co</v>
      </c>
      <c r="C163" t="s">
        <v>603</v>
      </c>
      <c r="E163" s="2">
        <f>IFERROR(RTD("cqg.rtd",,"StudyData",$A163, "PCB","BaseType=Index,Index="&amp;$D$1&amp;"", "Close", "A",,"all",,,,"T")/100,"")</f>
        <v>0.11435323127504375</v>
      </c>
      <c r="F163" s="2">
        <f>IFERROR(RTD("cqg.rtd",,"StudyData",$A163, "PCB","BaseType=Index,Index="&amp;$D$1&amp;"", "Close", "M",,"all",,,,"T")/100,"")</f>
        <v>1.7548720790617157E-3</v>
      </c>
      <c r="G163" s="2" t="str">
        <f>IFERROR(RTD("cqg.rtd",,"StudyData",$A163, "PCB","BaseType=Index,Index="&amp;$D$1&amp;"", "Close", "W",,"all",,,,"T")/100,"")</f>
        <v/>
      </c>
    </row>
    <row r="164" spans="1:7" x14ac:dyDescent="0.3">
      <c r="A164" s="4" t="s">
        <v>549</v>
      </c>
      <c r="B164" s="10" t="str">
        <f>RTD("cqg.rtd", ,"ContractData",A164, "LongDescription",, "T")</f>
        <v>Enphase Energy, Inc.</v>
      </c>
      <c r="C164" t="s">
        <v>606</v>
      </c>
      <c r="E164" s="2">
        <f>IFERROR(RTD("cqg.rtd",,"StudyData",$A164, "PCB","BaseType=Index,Index="&amp;$D$1&amp;"", "Close", "A",,"all",,,,"T")/100,"")</f>
        <v>-0.36779173603753601</v>
      </c>
      <c r="F164" s="2">
        <f>IFERROR(RTD("cqg.rtd",,"StudyData",$A164, "PCB","BaseType=Index,Index="&amp;$D$1&amp;"", "Close", "M",,"all",,,,"T")/100,"")</f>
        <v>6.0211946050096332E-3</v>
      </c>
      <c r="G164" s="2" t="str">
        <f>IFERROR(RTD("cqg.rtd",,"StudyData",$A164, "PCB","BaseType=Index,Index="&amp;$D$1&amp;"", "Close", "W",,"all",,,,"T")/100,"")</f>
        <v/>
      </c>
    </row>
    <row r="165" spans="1:7" x14ac:dyDescent="0.3">
      <c r="A165" s="3" t="s">
        <v>194</v>
      </c>
      <c r="B165" s="10" t="str">
        <f>RTD("cqg.rtd", ,"ContractData",A165, "LongDescription",, "T")</f>
        <v>EOG Resources</v>
      </c>
      <c r="C165" t="s">
        <v>600</v>
      </c>
      <c r="E165" s="2">
        <f>IFERROR(RTD("cqg.rtd",,"StudyData",$A165, "PCB","BaseType=Index,Index="&amp;$D$1&amp;"", "Close", "A",,"all",,,,"T")/100,"")</f>
        <v>-9.0946672178585726E-4</v>
      </c>
      <c r="F165" s="2">
        <f>IFERROR(RTD("cqg.rtd",,"StudyData",$A165, "PCB","BaseType=Index,Index="&amp;$D$1&amp;"", "Close", "M",,"all",,,,"T")/100,"")</f>
        <v>-9.1833387996064653E-3</v>
      </c>
      <c r="G165" s="2" t="str">
        <f>IFERROR(RTD("cqg.rtd",,"StudyData",$A165, "PCB","BaseType=Index,Index="&amp;$D$1&amp;"", "Close", "W",,"all",,,,"T")/100,"")</f>
        <v/>
      </c>
    </row>
    <row r="166" spans="1:7" x14ac:dyDescent="0.3">
      <c r="A166" s="4" t="s">
        <v>550</v>
      </c>
      <c r="B166" s="10" t="str">
        <f>RTD("cqg.rtd", ,"ContractData",A166, "LongDescription",, "T")</f>
        <v>EPAM Systems, Inc.</v>
      </c>
      <c r="C166" t="s">
        <v>606</v>
      </c>
      <c r="E166" s="2">
        <f>IFERROR(RTD("cqg.rtd",,"StudyData",$A166, "PCB","BaseType=Index,Index="&amp;$D$1&amp;"", "Close", "A",,"all",,,,"T")/100,"")</f>
        <v>-0.36362413398802723</v>
      </c>
      <c r="F166" s="2">
        <f>IFERROR(RTD("cqg.rtd",,"StudyData",$A166, "PCB","BaseType=Index,Index="&amp;$D$1&amp;"", "Close", "M",,"all",,,,"T")/100,"")</f>
        <v>3.0214683275907399E-3</v>
      </c>
      <c r="G166" s="2" t="str">
        <f>IFERROR(RTD("cqg.rtd",,"StudyData",$A166, "PCB","BaseType=Index,Index="&amp;$D$1&amp;"", "Close", "W",,"all",,,,"T")/100,"")</f>
        <v/>
      </c>
    </row>
    <row r="167" spans="1:7" x14ac:dyDescent="0.3">
      <c r="A167" s="4" t="s">
        <v>454</v>
      </c>
      <c r="B167" s="10" t="str">
        <f>RTD("cqg.rtd", ,"ContractData",A167, "LongDescription",, "T")</f>
        <v>Equinix Inc</v>
      </c>
      <c r="C167" t="s">
        <v>605</v>
      </c>
      <c r="E167" s="2">
        <f>IFERROR(RTD("cqg.rtd",,"StudyData",$A167, "PCB","BaseType=Index,Index="&amp;$D$1&amp;"", "Close", "A",,"all",,,,"T")/100,"")</f>
        <v>0.10294391537019341</v>
      </c>
      <c r="F167" s="2">
        <f>IFERROR(RTD("cqg.rtd",,"StudyData",$A167, "PCB","BaseType=Index,Index="&amp;$D$1&amp;"", "Close", "M",,"all",,,,"T")/100,"")</f>
        <v>-2.1782221830675682E-2</v>
      </c>
      <c r="G167" s="2" t="str">
        <f>IFERROR(RTD("cqg.rtd",,"StudyData",$A167, "PCB","BaseType=Index,Index="&amp;$D$1&amp;"", "Close", "W",,"all",,,,"T")/100,"")</f>
        <v/>
      </c>
    </row>
    <row r="168" spans="1:7" x14ac:dyDescent="0.3">
      <c r="A168" s="4" t="s">
        <v>468</v>
      </c>
      <c r="B168" s="10" t="str">
        <f>RTD("cqg.rtd", ,"ContractData",A168, "LongDescription",, "T")</f>
        <v>Equity Residential Properties Trust</v>
      </c>
      <c r="C168" t="s">
        <v>605</v>
      </c>
      <c r="E168" s="2">
        <f>IFERROR(RTD("cqg.rtd",,"StudyData",$A168, "PCB","BaseType=Index,Index="&amp;$D$1&amp;"", "Close", "A",,"all",,,,"T")/100,"")</f>
        <v>0.1301504251144539</v>
      </c>
      <c r="F168" s="2">
        <f>IFERROR(RTD("cqg.rtd",,"StudyData",$A168, "PCB","BaseType=Index,Index="&amp;$D$1&amp;"", "Close", "M",,"all",,,,"T")/100,"")</f>
        <v>-1.7763251385533606E-2</v>
      </c>
      <c r="G168" s="2" t="str">
        <f>IFERROR(RTD("cqg.rtd",,"StudyData",$A168, "PCB","BaseType=Index,Index="&amp;$D$1&amp;"", "Close", "W",,"all",,,,"T")/100,"")</f>
        <v/>
      </c>
    </row>
    <row r="169" spans="1:7" x14ac:dyDescent="0.3">
      <c r="A169" s="3" t="s">
        <v>208</v>
      </c>
      <c r="B169" s="10" t="str">
        <f>RTD("cqg.rtd", ,"ContractData",A169, "LongDescription",, "T")</f>
        <v>EQT Corp</v>
      </c>
      <c r="C169" t="s">
        <v>600</v>
      </c>
      <c r="E169" s="2">
        <f>IFERROR(RTD("cqg.rtd",,"StudyData",$A169, "PCB","BaseType=Index,Index="&amp;$D$1&amp;"", "Close", "A",,"all",,,,"T")/100,"")</f>
        <v>-7.8634247284014636E-2</v>
      </c>
      <c r="F169" s="2">
        <f>IFERROR(RTD("cqg.rtd",,"StudyData",$A169, "PCB","BaseType=Index,Index="&amp;$D$1&amp;"", "Close", "M",,"all",,,,"T")/100,"")</f>
        <v>-2.5177887246852812E-2</v>
      </c>
      <c r="G169" s="2" t="str">
        <f>IFERROR(RTD("cqg.rtd",,"StudyData",$A169, "PCB","BaseType=Index,Index="&amp;$D$1&amp;"", "Close", "W",,"all",,,,"T")/100,"")</f>
        <v/>
      </c>
    </row>
    <row r="170" spans="1:7" x14ac:dyDescent="0.3">
      <c r="A170" s="3" t="s">
        <v>278</v>
      </c>
      <c r="B170" s="10" t="str">
        <f>RTD("cqg.rtd", ,"ContractData",A170, "LongDescription",, "T")</f>
        <v>Erie Indemnity Co</v>
      </c>
      <c r="C170" t="s">
        <v>601</v>
      </c>
      <c r="E170" s="2">
        <f>IFERROR(RTD("cqg.rtd",,"StudyData",$A170, "PCB","BaseType=Index,Index="&amp;$D$1&amp;"", "Close", "A",,"all",,,,"T")/100,"")</f>
        <v>0.23963931685178547</v>
      </c>
      <c r="F170" s="2">
        <f>IFERROR(RTD("cqg.rtd",,"StudyData",$A170, "PCB","BaseType=Index,Index="&amp;$D$1&amp;"", "Close", "M",,"all",,,,"T")/100,"")</f>
        <v>-7.4993316103734123E-2</v>
      </c>
      <c r="G170" s="2" t="str">
        <f>IFERROR(RTD("cqg.rtd",,"StudyData",$A170, "PCB","BaseType=Index,Index="&amp;$D$1&amp;"", "Close", "W",,"all",,,,"T")/100,"")</f>
        <v/>
      </c>
    </row>
    <row r="171" spans="1:7" x14ac:dyDescent="0.3">
      <c r="A171" s="4" t="s">
        <v>571</v>
      </c>
      <c r="B171" s="10" t="str">
        <f>RTD("cqg.rtd", ,"ContractData",A171, "LongDescription",, "T")</f>
        <v>Eversource Energy</v>
      </c>
      <c r="C171" t="s">
        <v>607</v>
      </c>
      <c r="E171" s="2">
        <f>IFERROR(RTD("cqg.rtd",,"StudyData",$A171, "PCB","BaseType=Index,Index="&amp;$D$1&amp;"", "Close", "A",,"all",,,,"T")/100,"")</f>
        <v>3.1594296824368158E-2</v>
      </c>
      <c r="F171" s="2">
        <f>IFERROR(RTD("cqg.rtd",,"StudyData",$A171, "PCB","BaseType=Index,Index="&amp;$D$1&amp;"", "Close", "M",,"all",,,,"T")/100,"")</f>
        <v>-3.3105542900531401E-2</v>
      </c>
      <c r="G171" s="2" t="str">
        <f>IFERROR(RTD("cqg.rtd",,"StudyData",$A171, "PCB","BaseType=Index,Index="&amp;$D$1&amp;"", "Close", "W",,"all",,,,"T")/100,"")</f>
        <v/>
      </c>
    </row>
    <row r="172" spans="1:7" x14ac:dyDescent="0.3">
      <c r="A172" s="4" t="s">
        <v>472</v>
      </c>
      <c r="B172" s="10" t="str">
        <f>RTD("cqg.rtd", ,"ContractData",A172, "LongDescription",, "T")</f>
        <v>Essex Property Trust Inc</v>
      </c>
      <c r="C172" t="s">
        <v>605</v>
      </c>
      <c r="E172" s="2">
        <f>IFERROR(RTD("cqg.rtd",,"StudyData",$A172, "PCB","BaseType=Index,Index="&amp;$D$1&amp;"", "Close", "A",,"all",,,,"T")/100,"")</f>
        <v>0.11708477857546193</v>
      </c>
      <c r="F172" s="2">
        <f>IFERROR(RTD("cqg.rtd",,"StudyData",$A172, "PCB","BaseType=Index,Index="&amp;$D$1&amp;"", "Close", "M",,"all",,,,"T")/100,"")</f>
        <v>-2.4272528711336526E-2</v>
      </c>
      <c r="G172" s="2" t="str">
        <f>IFERROR(RTD("cqg.rtd",,"StudyData",$A172, "PCB","BaseType=Index,Index="&amp;$D$1&amp;"", "Close", "W",,"all",,,,"T")/100,"")</f>
        <v/>
      </c>
    </row>
    <row r="173" spans="1:7" x14ac:dyDescent="0.3">
      <c r="A173" s="1" t="s">
        <v>351</v>
      </c>
      <c r="B173" s="10" t="str">
        <f>RTD("cqg.rtd", ,"ContractData",A173, "LongDescription",, "T")</f>
        <v>Eaton Corporation</v>
      </c>
      <c r="C173" t="s">
        <v>603</v>
      </c>
      <c r="E173" s="2">
        <f>IFERROR(RTD("cqg.rtd",,"StudyData",$A173, "PCB","BaseType=Index,Index="&amp;$D$1&amp;"", "Close", "A",,"all",,,,"T")/100,"")</f>
        <v>0.39108047504360111</v>
      </c>
      <c r="F173" s="2">
        <f>IFERROR(RTD("cqg.rtd",,"StudyData",$A173, "PCB","BaseType=Index,Index="&amp;$D$1&amp;"", "Close", "M",,"all",,,,"T")/100,"")</f>
        <v>1.0314252970625539E-2</v>
      </c>
      <c r="G173" s="2" t="str">
        <f>IFERROR(RTD("cqg.rtd",,"StudyData",$A173, "PCB","BaseType=Index,Index="&amp;$D$1&amp;"", "Close", "W",,"all",,,,"T")/100,"")</f>
        <v/>
      </c>
    </row>
    <row r="174" spans="1:7" x14ac:dyDescent="0.3">
      <c r="A174" s="4" t="s">
        <v>567</v>
      </c>
      <c r="B174" s="10" t="str">
        <f>RTD("cqg.rtd", ,"ContractData",A174, "LongDescription",, "T")</f>
        <v>Entergy Corporation</v>
      </c>
      <c r="C174" t="s">
        <v>607</v>
      </c>
      <c r="E174" s="2">
        <f>IFERROR(RTD("cqg.rtd",,"StudyData",$A174, "PCB","BaseType=Index,Index="&amp;$D$1&amp;"", "Close", "A",,"all",,,,"T")/100,"")</f>
        <v>0.43087261587113346</v>
      </c>
      <c r="F174" s="2">
        <f>IFERROR(RTD("cqg.rtd",,"StudyData",$A174, "PCB","BaseType=Index,Index="&amp;$D$1&amp;"", "Close", "M",,"all",,,,"T")/100,"")</f>
        <v>-6.4543222638583864E-2</v>
      </c>
      <c r="G174" s="2" t="str">
        <f>IFERROR(RTD("cqg.rtd",,"StudyData",$A174, "PCB","BaseType=Index,Index="&amp;$D$1&amp;"", "Close", "W",,"all",,,,"T")/100,"")</f>
        <v/>
      </c>
    </row>
    <row r="175" spans="1:7" x14ac:dyDescent="0.3">
      <c r="A175" s="4" t="s">
        <v>580</v>
      </c>
      <c r="B175" s="10" t="str">
        <f>RTD("cqg.rtd", ,"ContractData",A175, "LongDescription",, "T")</f>
        <v>Evergy, Inc.</v>
      </c>
      <c r="C175" t="s">
        <v>607</v>
      </c>
      <c r="E175" s="2">
        <f>IFERROR(RTD("cqg.rtd",,"StudyData",$A175, "PCB","BaseType=Index,Index="&amp;$D$1&amp;"", "Close", "A",,"all",,,,"T")/100,"")</f>
        <v>0.14137931034482748</v>
      </c>
      <c r="F175" s="2">
        <f>IFERROR(RTD("cqg.rtd",,"StudyData",$A175, "PCB","BaseType=Index,Index="&amp;$D$1&amp;"", "Close", "M",,"all",,,,"T")/100,"")</f>
        <v>-1.4228987425545988E-2</v>
      </c>
      <c r="G175" s="2" t="str">
        <f>IFERROR(RTD("cqg.rtd",,"StudyData",$A175, "PCB","BaseType=Index,Index="&amp;$D$1&amp;"", "Close", "W",,"all",,,,"T")/100,"")</f>
        <v/>
      </c>
    </row>
    <row r="176" spans="1:7" x14ac:dyDescent="0.3">
      <c r="A176" s="3" t="s">
        <v>309</v>
      </c>
      <c r="B176" s="10" t="str">
        <f>RTD("cqg.rtd", ,"ContractData",A176, "LongDescription",, "T")</f>
        <v>Edwards LifeSciences</v>
      </c>
      <c r="C176" t="s">
        <v>602</v>
      </c>
      <c r="E176" s="2">
        <f>IFERROR(RTD("cqg.rtd",,"StudyData",$A176, "PCB","BaseType=Index,Index="&amp;$D$1&amp;"", "Close", "A",,"all",,,,"T")/100,"")</f>
        <v>-0.11422950819672123</v>
      </c>
      <c r="F176" s="2">
        <f>IFERROR(RTD("cqg.rtd",,"StudyData",$A176, "PCB","BaseType=Index,Index="&amp;$D$1&amp;"", "Close", "M",,"all",,,,"T")/100,"")</f>
        <v>7.9092672735412775E-3</v>
      </c>
      <c r="G176" s="2" t="str">
        <f>IFERROR(RTD("cqg.rtd",,"StudyData",$A176, "PCB","BaseType=Index,Index="&amp;$D$1&amp;"", "Close", "W",,"all",,,,"T")/100,"")</f>
        <v/>
      </c>
    </row>
    <row r="177" spans="1:7" x14ac:dyDescent="0.3">
      <c r="A177" s="4" t="s">
        <v>562</v>
      </c>
      <c r="B177" s="10" t="str">
        <f>RTD("cqg.rtd", ,"ContractData",A177, "LongDescription",, "T")</f>
        <v>Exelon Corporation</v>
      </c>
      <c r="C177" t="s">
        <v>607</v>
      </c>
      <c r="E177" s="2">
        <f>IFERROR(RTD("cqg.rtd",,"StudyData",$A177, "PCB","BaseType=Index,Index="&amp;$D$1&amp;"", "Close", "A",,"all",,,,"T")/100,"")</f>
        <v>6.2674094707520889E-2</v>
      </c>
      <c r="F177" s="2">
        <f>IFERROR(RTD("cqg.rtd",,"StudyData",$A177, "PCB","BaseType=Index,Index="&amp;$D$1&amp;"", "Close", "M",,"all",,,,"T")/100,"")</f>
        <v>-2.9262086513995055E-2</v>
      </c>
      <c r="G177" s="2" t="str">
        <f>IFERROR(RTD("cqg.rtd",,"StudyData",$A177, "PCB","BaseType=Index,Index="&amp;$D$1&amp;"", "Close", "W",,"all",,,,"T")/100,"")</f>
        <v/>
      </c>
    </row>
    <row r="178" spans="1:7" x14ac:dyDescent="0.3">
      <c r="A178" s="1" t="s">
        <v>408</v>
      </c>
      <c r="B178" s="10" t="str">
        <f>RTD("cqg.rtd", ,"ContractData",A178, "LongDescription",, "T")</f>
        <v>Expeditors Intl of WA Inc</v>
      </c>
      <c r="C178" t="s">
        <v>603</v>
      </c>
      <c r="E178" s="2">
        <f>IFERROR(RTD("cqg.rtd",,"StudyData",$A178, "PCB","BaseType=Index,Index="&amp;$D$1&amp;"", "Close", "A",,"all",,,,"T")/100,"")</f>
        <v>-6.3993710691823899E-2</v>
      </c>
      <c r="F178" s="2">
        <f>IFERROR(RTD("cqg.rtd",,"StudyData",$A178, "PCB","BaseType=Index,Index="&amp;$D$1&amp;"", "Close", "M",,"all",,,,"T")/100,"")</f>
        <v>5.0420168067228798E-4</v>
      </c>
      <c r="G178" s="2" t="str">
        <f>IFERROR(RTD("cqg.rtd",,"StudyData",$A178, "PCB","BaseType=Index,Index="&amp;$D$1&amp;"", "Close", "W",,"all",,,,"T")/100,"")</f>
        <v/>
      </c>
    </row>
    <row r="179" spans="1:7" x14ac:dyDescent="0.3">
      <c r="A179" s="3" t="s">
        <v>133</v>
      </c>
      <c r="B179" s="10" t="str">
        <f>RTD("cqg.rtd", ,"ContractData",A179, "LongDescription",, "T")</f>
        <v>Expedia Group, Inc.</v>
      </c>
      <c r="C179" t="s">
        <v>598</v>
      </c>
      <c r="E179" s="2">
        <f>IFERROR(RTD("cqg.rtd",,"StudyData",$A179, "PCB","BaseType=Index,Index="&amp;$D$1&amp;"", "Close", "A",,"all",,,,"T")/100,"")</f>
        <v>5.0135055010211566E-2</v>
      </c>
      <c r="F179" s="2">
        <f>IFERROR(RTD("cqg.rtd",,"StudyData",$A179, "PCB","BaseType=Index,Index="&amp;$D$1&amp;"", "Close", "M",,"all",,,,"T")/100,"")</f>
        <v>1.9768408930970528E-2</v>
      </c>
      <c r="G179" s="2" t="str">
        <f>IFERROR(RTD("cqg.rtd",,"StudyData",$A179, "PCB","BaseType=Index,Index="&amp;$D$1&amp;"", "Close", "W",,"all",,,,"T")/100,"")</f>
        <v/>
      </c>
    </row>
    <row r="180" spans="1:7" x14ac:dyDescent="0.3">
      <c r="A180" s="4" t="s">
        <v>463</v>
      </c>
      <c r="B180" s="10" t="str">
        <f>RTD("cqg.rtd", ,"ContractData",A180, "LongDescription",, "T")</f>
        <v>Extra Space Storage Inc</v>
      </c>
      <c r="C180" t="s">
        <v>605</v>
      </c>
      <c r="E180" s="2">
        <f>IFERROR(RTD("cqg.rtd",,"StudyData",$A180, "PCB","BaseType=Index,Index="&amp;$D$1&amp;"", "Close", "A",,"all",,,,"T")/100,"")</f>
        <v>4.9897087257530269E-3</v>
      </c>
      <c r="F180" s="2">
        <f>IFERROR(RTD("cqg.rtd",,"StudyData",$A180, "PCB","BaseType=Index,Index="&amp;$D$1&amp;"", "Close", "M",,"all",,,,"T")/100,"")</f>
        <v>-1.3288426209430593E-2</v>
      </c>
      <c r="G180" s="2" t="str">
        <f>IFERROR(RTD("cqg.rtd",,"StudyData",$A180, "PCB","BaseType=Index,Index="&amp;$D$1&amp;"", "Close", "W",,"all",,,,"T")/100,"")</f>
        <v/>
      </c>
    </row>
    <row r="181" spans="1:7" x14ac:dyDescent="0.3">
      <c r="A181" s="3" t="s">
        <v>123</v>
      </c>
      <c r="B181" s="10" t="str">
        <f>RTD("cqg.rtd", ,"ContractData",A181, "LongDescription",, "T")</f>
        <v>Ford Motor Company</v>
      </c>
      <c r="C181" t="s">
        <v>598</v>
      </c>
      <c r="E181" s="2">
        <f>IFERROR(RTD("cqg.rtd",,"StudyData",$A181, "PCB","BaseType=Index,Index="&amp;$D$1&amp;"", "Close", "A",,"all",,,,"T")/100,"")</f>
        <v>-0.1616078753076291</v>
      </c>
      <c r="F181" s="2">
        <f>IFERROR(RTD("cqg.rtd",,"StudyData",$A181, "PCB","BaseType=Index,Index="&amp;$D$1&amp;"", "Close", "M",,"all",,,,"T")/100,"")</f>
        <v>-6.8027210884354017E-3</v>
      </c>
      <c r="G181" s="2" t="str">
        <f>IFERROR(RTD("cqg.rtd",,"StudyData",$A181, "PCB","BaseType=Index,Index="&amp;$D$1&amp;"", "Close", "W",,"all",,,,"T")/100,"")</f>
        <v/>
      </c>
    </row>
    <row r="182" spans="1:7" x14ac:dyDescent="0.3">
      <c r="A182" s="3" t="s">
        <v>205</v>
      </c>
      <c r="B182" s="10" t="str">
        <f>RTD("cqg.rtd", ,"ContractData",A182, "LongDescription",, "T")</f>
        <v>Diamondback Energy, Inc.</v>
      </c>
      <c r="C182" t="s">
        <v>600</v>
      </c>
      <c r="E182" s="2">
        <f>IFERROR(RTD("cqg.rtd",,"StudyData",$A182, "PCB","BaseType=Index,Index="&amp;$D$1&amp;"", "Close", "A",,"all",,,,"T")/100,"")</f>
        <v>0.1336729429971627</v>
      </c>
      <c r="F182" s="2">
        <f>IFERROR(RTD("cqg.rtd",,"StudyData",$A182, "PCB","BaseType=Index,Index="&amp;$D$1&amp;"", "Close", "M",,"all",,,,"T")/100,"")</f>
        <v>-5.4307857668156809E-3</v>
      </c>
      <c r="G182" s="2" t="str">
        <f>IFERROR(RTD("cqg.rtd",,"StudyData",$A182, "PCB","BaseType=Index,Index="&amp;$D$1&amp;"", "Close", "W",,"all",,,,"T")/100,"")</f>
        <v/>
      </c>
    </row>
    <row r="183" spans="1:7" x14ac:dyDescent="0.3">
      <c r="A183" s="1" t="s">
        <v>382</v>
      </c>
      <c r="B183" s="10" t="str">
        <f>RTD("cqg.rtd", ,"ContractData",A183, "LongDescription",, "T")</f>
        <v>Fastenal Co</v>
      </c>
      <c r="C183" t="s">
        <v>603</v>
      </c>
      <c r="E183" s="2">
        <f>IFERROR(RTD("cqg.rtd",,"StudyData",$A183, "PCB","BaseType=Index,Index="&amp;$D$1&amp;"", "Close", "A",,"all",,,,"T")/100,"")</f>
        <v>0.20781225876177256</v>
      </c>
      <c r="F183" s="2">
        <f>IFERROR(RTD("cqg.rtd",,"StudyData",$A183, "PCB","BaseType=Index,Index="&amp;$D$1&amp;"", "Close", "M",,"all",,,,"T")/100,"")</f>
        <v>6.3954975697105593E-4</v>
      </c>
      <c r="G183" s="2" t="str">
        <f>IFERROR(RTD("cqg.rtd",,"StudyData",$A183, "PCB","BaseType=Index,Index="&amp;$D$1&amp;"", "Close", "W",,"all",,,,"T")/100,"")</f>
        <v/>
      </c>
    </row>
    <row r="184" spans="1:7" x14ac:dyDescent="0.3">
      <c r="A184" s="4" t="s">
        <v>427</v>
      </c>
      <c r="B184" s="10" t="str">
        <f>RTD("cqg.rtd", ,"ContractData",A184, "LongDescription",, "T")</f>
        <v>Freeport-McMoRan Inc.</v>
      </c>
      <c r="C184" t="s">
        <v>604</v>
      </c>
      <c r="E184" s="2">
        <f>IFERROR(RTD("cqg.rtd",,"StudyData",$A184, "PCB","BaseType=Index,Index="&amp;$D$1&amp;"", "Close", "A",,"all",,,,"T")/100,"")</f>
        <v>7.0941977918722185E-2</v>
      </c>
      <c r="F184" s="2">
        <f>IFERROR(RTD("cqg.rtd",,"StudyData",$A184, "PCB","BaseType=Index,Index="&amp;$D$1&amp;"", "Close", "M",,"all",,,,"T")/100,"")</f>
        <v>1.2661039537983122E-2</v>
      </c>
      <c r="G184" s="2" t="str">
        <f>IFERROR(RTD("cqg.rtd",,"StudyData",$A184, "PCB","BaseType=Index,Index="&amp;$D$1&amp;"", "Close", "W",,"all",,,,"T")/100,"")</f>
        <v/>
      </c>
    </row>
    <row r="185" spans="1:7" x14ac:dyDescent="0.3">
      <c r="A185" s="3" t="s">
        <v>273</v>
      </c>
      <c r="B185" s="10" t="str">
        <f>RTD("cqg.rtd", ,"ContractData",A185, "LongDescription",, "T")</f>
        <v>Factet Research</v>
      </c>
      <c r="C185" t="s">
        <v>601</v>
      </c>
      <c r="E185" s="2">
        <f>IFERROR(RTD("cqg.rtd",,"StudyData",$A185, "PCB","BaseType=Index,Index="&amp;$D$1&amp;"", "Close", "A",,"all",,,,"T")/100,"")</f>
        <v>-3.8255948013835028E-2</v>
      </c>
      <c r="F185" s="2">
        <f>IFERROR(RTD("cqg.rtd",,"StudyData",$A185, "PCB","BaseType=Index,Index="&amp;$D$1&amp;"", "Close", "M",,"all",,,,"T")/100,"")</f>
        <v>1.0439149011143923E-2</v>
      </c>
      <c r="G185" s="2" t="str">
        <f>IFERROR(RTD("cqg.rtd",,"StudyData",$A185, "PCB","BaseType=Index,Index="&amp;$D$1&amp;"", "Close", "W",,"all",,,,"T")/100,"")</f>
        <v/>
      </c>
    </row>
    <row r="186" spans="1:7" x14ac:dyDescent="0.3">
      <c r="A186" s="1" t="s">
        <v>371</v>
      </c>
      <c r="B186" s="10" t="str">
        <f>RTD("cqg.rtd", ,"ContractData",A186, "LongDescription",, "T")</f>
        <v>FedEx Corp</v>
      </c>
      <c r="C186" t="s">
        <v>603</v>
      </c>
      <c r="E186" s="2">
        <f>IFERROR(RTD("cqg.rtd",,"StudyData",$A186, "PCB","BaseType=Index,Index="&amp;$D$1&amp;"", "Close", "A",,"all",,,,"T")/100,"")</f>
        <v>8.4515950507965468E-2</v>
      </c>
      <c r="F186" s="2">
        <f>IFERROR(RTD("cqg.rtd",,"StudyData",$A186, "PCB","BaseType=Index,Index="&amp;$D$1&amp;"", "Close", "M",,"all",,,,"T")/100,"")</f>
        <v>1.8258170531312763E-3</v>
      </c>
      <c r="G186" s="2" t="str">
        <f>IFERROR(RTD("cqg.rtd",,"StudyData",$A186, "PCB","BaseType=Index,Index="&amp;$D$1&amp;"", "Close", "W",,"all",,,,"T")/100,"")</f>
        <v/>
      </c>
    </row>
    <row r="187" spans="1:7" x14ac:dyDescent="0.3">
      <c r="A187" s="4" t="s">
        <v>574</v>
      </c>
      <c r="B187" s="10" t="str">
        <f>RTD("cqg.rtd", ,"ContractData",A187, "LongDescription",, "T")</f>
        <v>FirstEnergy Corp</v>
      </c>
      <c r="C187" t="s">
        <v>607</v>
      </c>
      <c r="E187" s="2">
        <f>IFERROR(RTD("cqg.rtd",,"StudyData",$A187, "PCB","BaseType=Index,Index="&amp;$D$1&amp;"", "Close", "A",,"all",,,,"T")/100,"")</f>
        <v>0.13829787234042551</v>
      </c>
      <c r="F187" s="2">
        <f>IFERROR(RTD("cqg.rtd",,"StudyData",$A187, "PCB","BaseType=Index,Index="&amp;$D$1&amp;"", "Close", "M",,"all",,,,"T")/100,"")</f>
        <v>-2.390628735357263E-3</v>
      </c>
      <c r="G187" s="2" t="str">
        <f>IFERROR(RTD("cqg.rtd",,"StudyData",$A187, "PCB","BaseType=Index,Index="&amp;$D$1&amp;"", "Close", "W",,"all",,,,"T")/100,"")</f>
        <v/>
      </c>
    </row>
    <row r="188" spans="1:7" x14ac:dyDescent="0.3">
      <c r="A188" s="4" t="s">
        <v>547</v>
      </c>
      <c r="B188" s="10" t="str">
        <f>RTD("cqg.rtd", ,"ContractData",A188, "LongDescription",, "T")</f>
        <v>F5, Inc.</v>
      </c>
      <c r="C188" t="s">
        <v>606</v>
      </c>
      <c r="E188" s="2">
        <f>IFERROR(RTD("cqg.rtd",,"StudyData",$A188, "PCB","BaseType=Index,Index="&amp;$D$1&amp;"", "Close", "A",,"all",,,,"T")/100,"")</f>
        <v>0.29735165940328545</v>
      </c>
      <c r="F188" s="2">
        <f>IFERROR(RTD("cqg.rtd",,"StudyData",$A188, "PCB","BaseType=Index,Index="&amp;$D$1&amp;"", "Close", "M",,"all",,,,"T")/100,"")</f>
        <v>-7.1831708568495748E-3</v>
      </c>
      <c r="G188" s="2" t="str">
        <f>IFERROR(RTD("cqg.rtd",,"StudyData",$A188, "PCB","BaseType=Index,Index="&amp;$D$1&amp;"", "Close", "W",,"all",,,,"T")/100,"")</f>
        <v/>
      </c>
    </row>
    <row r="189" spans="1:7" x14ac:dyDescent="0.3">
      <c r="A189" s="3" t="s">
        <v>226</v>
      </c>
      <c r="B189" s="10" t="str">
        <f>RTD("cqg.rtd", ,"ContractData",A189, "LongDescription",, "T")</f>
        <v>Fiserv, Inc.</v>
      </c>
      <c r="C189" t="s">
        <v>601</v>
      </c>
      <c r="E189" s="2">
        <f>IFERROR(RTD("cqg.rtd",,"StudyData",$A189, "PCB","BaseType=Index,Index="&amp;$D$1&amp;"", "Close", "A",,"all",,,,"T")/100,"")</f>
        <v>0.5210027100271003</v>
      </c>
      <c r="F189" s="2">
        <f>IFERROR(RTD("cqg.rtd",,"StudyData",$A189, "PCB","BaseType=Index,Index="&amp;$D$1&amp;"", "Close", "M",,"all",,,,"T")/100,"")</f>
        <v>2.0970186963112713E-2</v>
      </c>
      <c r="G189" s="2" t="str">
        <f>IFERROR(RTD("cqg.rtd",,"StudyData",$A189, "PCB","BaseType=Index,Index="&amp;$D$1&amp;"", "Close", "W",,"all",,,,"T")/100,"")</f>
        <v/>
      </c>
    </row>
    <row r="190" spans="1:7" x14ac:dyDescent="0.3">
      <c r="A190" s="4" t="s">
        <v>516</v>
      </c>
      <c r="B190" s="10" t="str">
        <f>RTD("cqg.rtd", ,"ContractData",A190, "LongDescription",, "T")</f>
        <v>Fair Isaac Inc</v>
      </c>
      <c r="C190" t="s">
        <v>606</v>
      </c>
      <c r="E190" s="2">
        <f>IFERROR(RTD("cqg.rtd",,"StudyData",$A190, "PCB","BaseType=Index,Index="&amp;$D$1&amp;"", "Close", "A",,"all",,,,"T")/100,"")</f>
        <v>0.70867088770715048</v>
      </c>
      <c r="F190" s="2">
        <f>IFERROR(RTD("cqg.rtd",,"StudyData",$A190, "PCB","BaseType=Index,Index="&amp;$D$1&amp;"", "Close", "M",,"all",,,,"T")/100,"")</f>
        <v>-2.1072595090085573E-3</v>
      </c>
      <c r="G190" s="2" t="str">
        <f>IFERROR(RTD("cqg.rtd",,"StudyData",$A190, "PCB","BaseType=Index,Index="&amp;$D$1&amp;"", "Close", "W",,"all",,,,"T")/100,"")</f>
        <v/>
      </c>
    </row>
    <row r="191" spans="1:7" x14ac:dyDescent="0.3">
      <c r="A191" s="3" t="s">
        <v>246</v>
      </c>
      <c r="B191" s="10" t="str">
        <f>RTD("cqg.rtd", ,"ContractData",A191, "LongDescription",, "T")</f>
        <v>Fidelity National Info Services</v>
      </c>
      <c r="C191" t="s">
        <v>601</v>
      </c>
      <c r="E191" s="2">
        <f>IFERROR(RTD("cqg.rtd",,"StudyData",$A191, "PCB","BaseType=Index,Index="&amp;$D$1&amp;"", "Close", "A",,"all",,,,"T")/100,"")</f>
        <v>0.48326951889462305</v>
      </c>
      <c r="F191" s="2">
        <f>IFERROR(RTD("cqg.rtd",,"StudyData",$A191, "PCB","BaseType=Index,Index="&amp;$D$1&amp;"", "Close", "M",,"all",,,,"T")/100,"")</f>
        <v>-7.0210631895686552E-3</v>
      </c>
      <c r="G191" s="2" t="str">
        <f>IFERROR(RTD("cqg.rtd",,"StudyData",$A191, "PCB","BaseType=Index,Index="&amp;$D$1&amp;"", "Close", "W",,"all",,,,"T")/100,"")</f>
        <v/>
      </c>
    </row>
    <row r="192" spans="1:7" x14ac:dyDescent="0.3">
      <c r="A192" s="3" t="s">
        <v>256</v>
      </c>
      <c r="B192" s="10" t="str">
        <f>RTD("cqg.rtd", ,"ContractData",A192, "LongDescription",, "T")</f>
        <v>Fifth Third Bancorp</v>
      </c>
      <c r="C192" t="s">
        <v>601</v>
      </c>
      <c r="E192" s="2">
        <f>IFERROR(RTD("cqg.rtd",,"StudyData",$A192, "PCB","BaseType=Index,Index="&amp;$D$1&amp;"", "Close", "A",,"all",,,,"T")/100,"")</f>
        <v>0.25079733256016229</v>
      </c>
      <c r="F192" s="2">
        <f>IFERROR(RTD("cqg.rtd",,"StudyData",$A192, "PCB","BaseType=Index,Index="&amp;$D$1&amp;"", "Close", "M",,"all",,,,"T")/100,"")</f>
        <v>-1.2362637362637343E-2</v>
      </c>
      <c r="G192" s="2" t="str">
        <f>IFERROR(RTD("cqg.rtd",,"StudyData",$A192, "PCB","BaseType=Index,Index="&amp;$D$1&amp;"", "Close", "W",,"all",,,,"T")/100,"")</f>
        <v/>
      </c>
    </row>
    <row r="193" spans="1:7" x14ac:dyDescent="0.3">
      <c r="A193" s="4" t="s">
        <v>451</v>
      </c>
      <c r="B193" s="10" t="str">
        <f>RTD("cqg.rtd", ,"ContractData",A193, "LongDescription",, "T")</f>
        <v>FMC Corporation</v>
      </c>
      <c r="C193" t="s">
        <v>604</v>
      </c>
      <c r="E193" s="2">
        <f>IFERROR(RTD("cqg.rtd",,"StudyData",$A193, "PCB","BaseType=Index,Index="&amp;$D$1&amp;"", "Close", "A",,"all",,,,"T")/100,"")</f>
        <v>1.586042823156135E-3</v>
      </c>
      <c r="F193" s="2">
        <f>IFERROR(RTD("cqg.rtd",,"StudyData",$A193, "PCB","BaseType=Index,Index="&amp;$D$1&amp;"", "Close", "M",,"all",,,,"T")/100,"")</f>
        <v>-2.8312048007385696E-2</v>
      </c>
      <c r="G193" s="2" t="str">
        <f>IFERROR(RTD("cqg.rtd",,"StudyData",$A193, "PCB","BaseType=Index,Index="&amp;$D$1&amp;"", "Close", "W",,"all",,,,"T")/100,"")</f>
        <v/>
      </c>
    </row>
    <row r="194" spans="1:7" x14ac:dyDescent="0.3">
      <c r="A194" s="3" t="s">
        <v>101</v>
      </c>
      <c r="B194" s="10" t="str">
        <f>RTD("cqg.rtd", ,"ContractData",A194, "LongDescription",, "T")</f>
        <v>Fox Corporation</v>
      </c>
      <c r="C194" t="s">
        <v>597</v>
      </c>
      <c r="E194" s="2">
        <f>IFERROR(RTD("cqg.rtd",,"StudyData",$A194, "PCB","BaseType=Index,Index="&amp;$D$1&amp;"", "Close", "A",,"all",,,,"T")/100,"")</f>
        <v>0.40650994575045196</v>
      </c>
      <c r="F194" s="2">
        <f>IFERROR(RTD("cqg.rtd",,"StudyData",$A194, "PCB","BaseType=Index,Index="&amp;$D$1&amp;"", "Close", "M",,"all",,,,"T")/100,"")</f>
        <v>-1.7967145790554486E-3</v>
      </c>
      <c r="G194" s="2" t="str">
        <f>IFERROR(RTD("cqg.rtd",,"StudyData",$A194, "PCB","BaseType=Index,Index="&amp;$D$1&amp;"", "Close", "W",,"all",,,,"T")/100,"")</f>
        <v/>
      </c>
    </row>
    <row r="195" spans="1:7" x14ac:dyDescent="0.3">
      <c r="A195" s="3" t="s">
        <v>99</v>
      </c>
      <c r="B195" s="10" t="str">
        <f>RTD("cqg.rtd", ,"ContractData",A195, "LongDescription",, "T")</f>
        <v>Fox Corporation Class A</v>
      </c>
      <c r="C195" t="s">
        <v>597</v>
      </c>
      <c r="E195" s="2">
        <f>IFERROR(RTD("cqg.rtd",,"StudyData",$A195, "PCB","BaseType=Index,Index="&amp;$D$1&amp;"", "Close", "A",,"all",,,,"T")/100,"")</f>
        <v>0.41152679474216386</v>
      </c>
      <c r="F195" s="2">
        <f>IFERROR(RTD("cqg.rtd",,"StudyData",$A195, "PCB","BaseType=Index,Index="&amp;$D$1&amp;"", "Close", "M",,"all",,,,"T")/100,"")</f>
        <v>-2.8571428571427964E-3</v>
      </c>
      <c r="G195" s="2" t="str">
        <f>IFERROR(RTD("cqg.rtd",,"StudyData",$A195, "PCB","BaseType=Index,Index="&amp;$D$1&amp;"", "Close", "W",,"all",,,,"T")/100,"")</f>
        <v/>
      </c>
    </row>
    <row r="196" spans="1:7" x14ac:dyDescent="0.3">
      <c r="A196" s="4" t="s">
        <v>482</v>
      </c>
      <c r="B196" s="10" t="str">
        <f>RTD("cqg.rtd", ,"ContractData",A196, "LongDescription",, "T")</f>
        <v>Federal Realty Invstmt Trst</v>
      </c>
      <c r="C196" t="s">
        <v>605</v>
      </c>
      <c r="E196" s="2">
        <f>IFERROR(RTD("cqg.rtd",,"StudyData",$A196, "PCB","BaseType=Index,Index="&amp;$D$1&amp;"", "Close", "A",,"all",,,,"T")/100,"")</f>
        <v>7.1615720524017559E-2</v>
      </c>
      <c r="F196" s="2">
        <f>IFERROR(RTD("cqg.rtd",,"StudyData",$A196, "PCB","BaseType=Index,Index="&amp;$D$1&amp;"", "Close", "M",,"all",,,,"T")/100,"")</f>
        <v>-3.6990256225189156E-3</v>
      </c>
      <c r="G196" s="2" t="str">
        <f>IFERROR(RTD("cqg.rtd",,"StudyData",$A196, "PCB","BaseType=Index,Index="&amp;$D$1&amp;"", "Close", "W",,"all",,,,"T")/100,"")</f>
        <v/>
      </c>
    </row>
    <row r="197" spans="1:7" x14ac:dyDescent="0.3">
      <c r="A197" s="4" t="s">
        <v>536</v>
      </c>
      <c r="B197" s="10" t="str">
        <f>RTD("cqg.rtd", ,"ContractData",A197, "LongDescription",, "T")</f>
        <v>First Solar, Inc</v>
      </c>
      <c r="C197" t="s">
        <v>606</v>
      </c>
      <c r="E197" s="2">
        <f>IFERROR(RTD("cqg.rtd",,"StudyData",$A197, "PCB","BaseType=Index,Index="&amp;$D$1&amp;"", "Close", "A",,"all",,,,"T")/100,"")</f>
        <v>0.18957511028558158</v>
      </c>
      <c r="F197" s="2">
        <f>IFERROR(RTD("cqg.rtd",,"StudyData",$A197, "PCB","BaseType=Index,Index="&amp;$D$1&amp;"", "Close", "M",,"all",,,,"T")/100,"")</f>
        <v>5.3784450843274267E-2</v>
      </c>
      <c r="G197" s="2" t="str">
        <f>IFERROR(RTD("cqg.rtd",,"StudyData",$A197, "PCB","BaseType=Index,Index="&amp;$D$1&amp;"", "Close", "W",,"all",,,,"T")/100,"")</f>
        <v/>
      </c>
    </row>
    <row r="198" spans="1:7" x14ac:dyDescent="0.3">
      <c r="A198" s="4" t="s">
        <v>515</v>
      </c>
      <c r="B198" s="10" t="str">
        <f>RTD("cqg.rtd", ,"ContractData",A198, "LongDescription",, "T")</f>
        <v>Fortinet, Inc.</v>
      </c>
      <c r="C198" t="s">
        <v>606</v>
      </c>
      <c r="E198" s="2">
        <f>IFERROR(RTD("cqg.rtd",,"StudyData",$A198, "PCB","BaseType=Index,Index="&amp;$D$1&amp;"", "Close", "A",,"all",,,,"T")/100,"")</f>
        <v>0.34631812745600543</v>
      </c>
      <c r="F198" s="2">
        <f>IFERROR(RTD("cqg.rtd",,"StudyData",$A198, "PCB","BaseType=Index,Index="&amp;$D$1&amp;"", "Close", "M",,"all",,,,"T")/100,"")</f>
        <v>1.7798118484617413E-3</v>
      </c>
      <c r="G198" s="2" t="str">
        <f>IFERROR(RTD("cqg.rtd",,"StudyData",$A198, "PCB","BaseType=Index,Index="&amp;$D$1&amp;"", "Close", "W",,"all",,,,"T")/100,"")</f>
        <v/>
      </c>
    </row>
    <row r="199" spans="1:7" x14ac:dyDescent="0.3">
      <c r="A199" s="1" t="s">
        <v>399</v>
      </c>
      <c r="B199" s="10" t="str">
        <f>RTD("cqg.rtd", ,"ContractData",A199, "LongDescription",, "T")</f>
        <v>Fortive Corporation</v>
      </c>
      <c r="C199" t="s">
        <v>603</v>
      </c>
      <c r="E199" s="2">
        <f>IFERROR(RTD("cqg.rtd",,"StudyData",$A199, "PCB","BaseType=Index,Index="&amp;$D$1&amp;"", "Close", "A",,"all",,,,"T")/100,"")</f>
        <v>-3.1101453212005872E-2</v>
      </c>
      <c r="F199" s="2">
        <f>IFERROR(RTD("cqg.rtd",,"StudyData",$A199, "PCB","BaseType=Index,Index="&amp;$D$1&amp;"", "Close", "M",,"all",,,,"T")/100,"")</f>
        <v>-1.2599748005040377E-3</v>
      </c>
      <c r="G199" s="2" t="str">
        <f>IFERROR(RTD("cqg.rtd",,"StudyData",$A199, "PCB","BaseType=Index,Index="&amp;$D$1&amp;"", "Close", "W",,"all",,,,"T")/100,"")</f>
        <v/>
      </c>
    </row>
    <row r="200" spans="1:7" x14ac:dyDescent="0.3">
      <c r="A200" s="1" t="s">
        <v>362</v>
      </c>
      <c r="B200" s="10" t="str">
        <f>RTD("cqg.rtd", ,"ContractData",A200, "LongDescription",, "T")</f>
        <v>General Dynamics Corp</v>
      </c>
      <c r="C200" t="s">
        <v>603</v>
      </c>
      <c r="E200" s="2">
        <f>IFERROR(RTD("cqg.rtd",,"StudyData",$A200, "PCB","BaseType=Index,Index="&amp;$D$1&amp;"", "Close", "A",,"all",,,,"T")/100,"")</f>
        <v>0.1283167096699657</v>
      </c>
      <c r="F200" s="2">
        <f>IFERROR(RTD("cqg.rtd",,"StudyData",$A200, "PCB","BaseType=Index,Index="&amp;$D$1&amp;"", "Close", "M",,"all",,,,"T")/100,"")</f>
        <v>4.7323479990397975E-3</v>
      </c>
      <c r="G200" s="2" t="str">
        <f>IFERROR(RTD("cqg.rtd",,"StudyData",$A200, "PCB","BaseType=Index,Index="&amp;$D$1&amp;"", "Close", "W",,"all",,,,"T")/100,"")</f>
        <v/>
      </c>
    </row>
    <row r="201" spans="1:7" x14ac:dyDescent="0.3">
      <c r="A201" s="4" t="s">
        <v>532</v>
      </c>
      <c r="B201" s="10" t="str">
        <f>RTD("cqg.rtd", ,"ContractData",A201, "LongDescription",, "T")</f>
        <v>GoDaddy Inc.</v>
      </c>
      <c r="C201" t="s">
        <v>606</v>
      </c>
      <c r="E201" s="2">
        <f>IFERROR(RTD("cqg.rtd",,"StudyData",$A201, "PCB","BaseType=Index,Index="&amp;$D$1&amp;"", "Close", "A",,"all",,,,"T")/100,"")</f>
        <v>0.53880934438583283</v>
      </c>
      <c r="F201" s="2">
        <f>IFERROR(RTD("cqg.rtd",,"StudyData",$A201, "PCB","BaseType=Index,Index="&amp;$D$1&amp;"", "Close", "M",,"all",,,,"T")/100,"")</f>
        <v>-2.0623501199040752E-2</v>
      </c>
      <c r="G201" s="2" t="str">
        <f>IFERROR(RTD("cqg.rtd",,"StudyData",$A201, "PCB","BaseType=Index,Index="&amp;$D$1&amp;"", "Close", "W",,"all",,,,"T")/100,"")</f>
        <v/>
      </c>
    </row>
    <row r="202" spans="1:7" x14ac:dyDescent="0.3">
      <c r="A202" s="1" t="s">
        <v>346</v>
      </c>
      <c r="B202" s="10" t="str">
        <f>RTD("cqg.rtd", ,"ContractData",A202, "LongDescription",, "T")</f>
        <v>General Electric Co</v>
      </c>
      <c r="C202" t="s">
        <v>603</v>
      </c>
      <c r="E202" s="2">
        <f>IFERROR(RTD("cqg.rtd",,"StudyData",$A202, "PCB","BaseType=Index,Index="&amp;$D$1&amp;"", "Close", "A",,"all",,,,"T")/100,"")</f>
        <v>0.68581246931762407</v>
      </c>
      <c r="F202" s="2">
        <f>IFERROR(RTD("cqg.rtd",,"StudyData",$A202, "PCB","BaseType=Index,Index="&amp;$D$1&amp;"", "Close", "M",,"all",,,,"T")/100,"")</f>
        <v>-4.6571195715440733E-4</v>
      </c>
      <c r="G202" s="2" t="str">
        <f>IFERROR(RTD("cqg.rtd",,"StudyData",$A202, "PCB","BaseType=Index,Index="&amp;$D$1&amp;"", "Close", "W",,"all",,,,"T")/100,"")</f>
        <v/>
      </c>
    </row>
    <row r="203" spans="1:7" x14ac:dyDescent="0.3">
      <c r="A203" s="3" t="s">
        <v>311</v>
      </c>
      <c r="B203" s="10" t="str">
        <f>RTD("cqg.rtd", ,"ContractData",A203, "LongDescription",, "T")</f>
        <v>GE HealthCare Technologies Inc.</v>
      </c>
      <c r="C203" t="s">
        <v>602</v>
      </c>
      <c r="E203" s="2">
        <f>IFERROR(RTD("cqg.rtd",,"StudyData",$A203, "PCB","BaseType=Index,Index="&amp;$D$1&amp;"", "Close", "A",,"all",,,,"T")/100,"")</f>
        <v>0.12454733574754259</v>
      </c>
      <c r="F203" s="2">
        <f>IFERROR(RTD("cqg.rtd",,"StudyData",$A203, "PCB","BaseType=Index,Index="&amp;$D$1&amp;"", "Close", "M",,"all",,,,"T")/100,"")</f>
        <v>-4.5792787635947985E-3</v>
      </c>
      <c r="G203" s="2" t="str">
        <f>IFERROR(RTD("cqg.rtd",,"StudyData",$A203, "PCB","BaseType=Index,Index="&amp;$D$1&amp;"", "Close", "W",,"all",,,,"T")/100,"")</f>
        <v/>
      </c>
    </row>
    <row r="204" spans="1:7" x14ac:dyDescent="0.3">
      <c r="A204" s="4" t="s">
        <v>544</v>
      </c>
      <c r="B204" s="10" t="str">
        <f>RTD("cqg.rtd", ,"ContractData",A204, "LongDescription",, "T")</f>
        <v>Gen Digital Inc.</v>
      </c>
      <c r="C204" t="s">
        <v>606</v>
      </c>
      <c r="E204" s="2">
        <f>IFERROR(RTD("cqg.rtd",,"StudyData",$A204, "PCB","BaseType=Index,Index="&amp;$D$1&amp;"", "Close", "A",,"all",,,,"T")/100,"")</f>
        <v>0.23882559158632777</v>
      </c>
      <c r="F204" s="2">
        <f>IFERROR(RTD("cqg.rtd",,"StudyData",$A204, "PCB","BaseType=Index,Index="&amp;$D$1&amp;"", "Close", "M",,"all",,,,"T")/100,"")</f>
        <v>-2.8856063208519401E-2</v>
      </c>
      <c r="G204" s="2" t="str">
        <f>IFERROR(RTD("cqg.rtd",,"StudyData",$A204, "PCB","BaseType=Index,Index="&amp;$D$1&amp;"", "Close", "W",,"all",,,,"T")/100,"")</f>
        <v/>
      </c>
    </row>
    <row r="205" spans="1:7" x14ac:dyDescent="0.3">
      <c r="A205" s="1" t="s">
        <v>359</v>
      </c>
      <c r="B205" s="10" t="str">
        <f>RTD("cqg.rtd", ,"ContractData",A205, "LongDescription",, "T")</f>
        <v>GE Vernova Inc.</v>
      </c>
      <c r="C205" t="s">
        <v>603</v>
      </c>
      <c r="E205" s="2">
        <f>IFERROR(RTD("cqg.rtd",,"StudyData",$A205, "PCB","BaseType=Index,Index="&amp;$D$1&amp;"", "Close", "A",,"all",,,,"T")/100,"")</f>
        <v>3.0109000000000004</v>
      </c>
      <c r="F205" s="2">
        <f>IFERROR(RTD("cqg.rtd",,"StudyData",$A205, "PCB","BaseType=Index,Index="&amp;$D$1&amp;"", "Close", "M",,"all",,,,"T")/100,"")</f>
        <v>-1.8895445203208686E-3</v>
      </c>
      <c r="G205" s="2" t="str">
        <f>IFERROR(RTD("cqg.rtd",,"StudyData",$A205, "PCB","BaseType=Index,Index="&amp;$D$1&amp;"", "Close", "W",,"all",,,,"T")/100,"")</f>
        <v/>
      </c>
    </row>
    <row r="206" spans="1:7" x14ac:dyDescent="0.3">
      <c r="A206" s="3" t="s">
        <v>299</v>
      </c>
      <c r="B206" s="10" t="str">
        <f>RTD("cqg.rtd", ,"ContractData",A206, "LongDescription",, "T")</f>
        <v>Gilead Sciences Inc</v>
      </c>
      <c r="C206" t="s">
        <v>602</v>
      </c>
      <c r="E206" s="2">
        <f>IFERROR(RTD("cqg.rtd",,"StudyData",$A206, "PCB","BaseType=Index,Index="&amp;$D$1&amp;"", "Close", "A",,"all",,,,"T")/100,"")</f>
        <v>0.10492531786199236</v>
      </c>
      <c r="F206" s="2">
        <f>IFERROR(RTD("cqg.rtd",,"StudyData",$A206, "PCB","BaseType=Index,Index="&amp;$D$1&amp;"", "Close", "M",,"all",,,,"T")/100,"")</f>
        <v>7.7685206034676614E-3</v>
      </c>
      <c r="G206" s="2" t="str">
        <f>IFERROR(RTD("cqg.rtd",,"StudyData",$A206, "PCB","BaseType=Index,Index="&amp;$D$1&amp;"", "Close", "W",,"all",,,,"T")/100,"")</f>
        <v/>
      </c>
    </row>
    <row r="207" spans="1:7" x14ac:dyDescent="0.3">
      <c r="A207" t="s">
        <v>165</v>
      </c>
      <c r="B207" s="10" t="str">
        <f>RTD("cqg.rtd", ,"ContractData",A207, "LongDescription",, "T")</f>
        <v>General Mills Inc</v>
      </c>
      <c r="C207" t="s">
        <v>599</v>
      </c>
      <c r="E207" s="2">
        <f>IFERROR(RTD("cqg.rtd",,"StudyData",$A207, "PCB","BaseType=Index,Index="&amp;$D$1&amp;"", "Close", "A",,"all",,,,"T")/100,"")</f>
        <v>4.7589806570463529E-2</v>
      </c>
      <c r="F207" s="2">
        <f>IFERROR(RTD("cqg.rtd",,"StudyData",$A207, "PCB","BaseType=Index,Index="&amp;$D$1&amp;"", "Close", "M",,"all",,,,"T")/100,"")</f>
        <v>3.2343428403410596E-3</v>
      </c>
      <c r="G207" s="2" t="str">
        <f>IFERROR(RTD("cqg.rtd",,"StudyData",$A207, "PCB","BaseType=Index,Index="&amp;$D$1&amp;"", "Close", "W",,"all",,,,"T")/100,"")</f>
        <v/>
      </c>
    </row>
    <row r="208" spans="1:7" x14ac:dyDescent="0.3">
      <c r="A208" s="3" t="s">
        <v>281</v>
      </c>
      <c r="B208" s="10" t="str">
        <f>RTD("cqg.rtd", ,"ContractData",A208, "LongDescription",, "T")</f>
        <v>Globe Life Inc.</v>
      </c>
      <c r="C208" t="s">
        <v>601</v>
      </c>
      <c r="E208" s="2">
        <f>IFERROR(RTD("cqg.rtd",,"StudyData",$A208, "PCB","BaseType=Index,Index="&amp;$D$1&amp;"", "Close", "A",,"all",,,,"T")/100,"")</f>
        <v>-0.14541570818271446</v>
      </c>
      <c r="F208" s="2">
        <f>IFERROR(RTD("cqg.rtd",,"StudyData",$A208, "PCB","BaseType=Index,Index="&amp;$D$1&amp;"", "Close", "M",,"all",,,,"T")/100,"")</f>
        <v>-1.4962121212121329E-2</v>
      </c>
      <c r="G208" s="2" t="str">
        <f>IFERROR(RTD("cqg.rtd",,"StudyData",$A208, "PCB","BaseType=Index,Index="&amp;$D$1&amp;"", "Close", "W",,"all",,,,"T")/100,"")</f>
        <v/>
      </c>
    </row>
    <row r="209" spans="1:7" x14ac:dyDescent="0.3">
      <c r="A209" s="4" t="s">
        <v>522</v>
      </c>
      <c r="B209" s="10" t="str">
        <f>RTD("cqg.rtd", ,"ContractData",A209, "LongDescription",, "T")</f>
        <v>Corning Incorporated</v>
      </c>
      <c r="C209" t="s">
        <v>606</v>
      </c>
      <c r="E209" s="2">
        <f>IFERROR(RTD("cqg.rtd",,"StudyData",$A209, "PCB","BaseType=Index,Index="&amp;$D$1&amp;"", "Close", "A",,"all",,,,"T")/100,"")</f>
        <v>0.58817733990147791</v>
      </c>
      <c r="F209" s="2">
        <f>IFERROR(RTD("cqg.rtd",,"StudyData",$A209, "PCB","BaseType=Index,Index="&amp;$D$1&amp;"", "Close", "M",,"all",,,,"T")/100,"")</f>
        <v>1.6179869720529438E-2</v>
      </c>
      <c r="G209" s="2" t="str">
        <f>IFERROR(RTD("cqg.rtd",,"StudyData",$A209, "PCB","BaseType=Index,Index="&amp;$D$1&amp;"", "Close", "W",,"all",,,,"T")/100,"")</f>
        <v/>
      </c>
    </row>
    <row r="210" spans="1:7" x14ac:dyDescent="0.3">
      <c r="A210" s="3" t="s">
        <v>117</v>
      </c>
      <c r="B210" s="10" t="str">
        <f>RTD("cqg.rtd", ,"ContractData",A210, "LongDescription",, "T")</f>
        <v>General Motors Company</v>
      </c>
      <c r="C210" t="s">
        <v>598</v>
      </c>
      <c r="E210" s="2">
        <f>IFERROR(RTD("cqg.rtd",,"StudyData",$A210, "PCB","BaseType=Index,Index="&amp;$D$1&amp;"", "Close", "A",,"all",,,,"T")/100,"")</f>
        <v>0.4187082405345211</v>
      </c>
      <c r="F210" s="2">
        <f>IFERROR(RTD("cqg.rtd",,"StudyData",$A210, "PCB","BaseType=Index,Index="&amp;$D$1&amp;"", "Close", "M",,"all",,,,"T")/100,"")</f>
        <v>3.9401103230891025E-3</v>
      </c>
      <c r="G210" s="2" t="str">
        <f>IFERROR(RTD("cqg.rtd",,"StudyData",$A210, "PCB","BaseType=Index,Index="&amp;$D$1&amp;"", "Close", "W",,"all",,,,"T")/100,"")</f>
        <v/>
      </c>
    </row>
    <row r="211" spans="1:7" x14ac:dyDescent="0.3">
      <c r="A211" s="1" t="s">
        <v>419</v>
      </c>
      <c r="B211" s="10" t="str">
        <f>RTD("cqg.rtd", ,"ContractData",A211, "LongDescription",, "T")</f>
        <v>Generac Holdings Inc.</v>
      </c>
      <c r="C211" t="s">
        <v>603</v>
      </c>
      <c r="E211" s="2">
        <f>IFERROR(RTD("cqg.rtd",,"StudyData",$A211, "PCB","BaseType=Index,Index="&amp;$D$1&amp;"", "Close", "A",,"all",,,,"T")/100,"")</f>
        <v>0.30694831321572258</v>
      </c>
      <c r="F211" s="2">
        <f>IFERROR(RTD("cqg.rtd",,"StudyData",$A211, "PCB","BaseType=Index,Index="&amp;$D$1&amp;"", "Close", "M",,"all",,,,"T")/100,"")</f>
        <v>2.0295983086680666E-2</v>
      </c>
      <c r="G211" s="2" t="str">
        <f>IFERROR(RTD("cqg.rtd",,"StudyData",$A211, "PCB","BaseType=Index,Index="&amp;$D$1&amp;"", "Close", "W",,"all",,,,"T")/100,"")</f>
        <v/>
      </c>
    </row>
    <row r="212" spans="1:7" x14ac:dyDescent="0.3">
      <c r="A212" s="3" t="s">
        <v>83</v>
      </c>
      <c r="B212" s="10" t="str">
        <f>RTD("cqg.rtd", ,"ContractData",A212, "LongDescription",, "T")</f>
        <v>Alphabet, Inc. Class C</v>
      </c>
      <c r="C212" t="s">
        <v>597</v>
      </c>
      <c r="E212" s="2">
        <f>IFERROR(RTD("cqg.rtd",,"StudyData",$A212, "PCB","BaseType=Index,Index="&amp;$D$1&amp;"", "Close", "A",,"all",,,,"T")/100,"")</f>
        <v>0.2250762790037607</v>
      </c>
      <c r="F212" s="2">
        <f>IFERROR(RTD("cqg.rtd",,"StudyData",$A212, "PCB","BaseType=Index,Index="&amp;$D$1&amp;"", "Close", "M",,"all",,,,"T")/100,"")</f>
        <v>-2.3162893045336756E-4</v>
      </c>
      <c r="G212" s="2" t="str">
        <f>IFERROR(RTD("cqg.rtd",,"StudyData",$A212, "PCB","BaseType=Index,Index="&amp;$D$1&amp;"", "Close", "W",,"all",,,,"T")/100,"")</f>
        <v/>
      </c>
    </row>
    <row r="213" spans="1:7" x14ac:dyDescent="0.3">
      <c r="A213" s="3" t="s">
        <v>82</v>
      </c>
      <c r="B213" s="10" t="str">
        <f>RTD("cqg.rtd", ,"ContractData",A213, "LongDescription",, "T")</f>
        <v>Alphabet, Inc. Class A</v>
      </c>
      <c r="C213" t="s">
        <v>597</v>
      </c>
      <c r="E213" s="2">
        <f>IFERROR(RTD("cqg.rtd",,"StudyData",$A213, "PCB","BaseType=Index,Index="&amp;$D$1&amp;"", "Close", "A",,"all",,,,"T")/100,"")</f>
        <v>0.22621519077958332</v>
      </c>
      <c r="F213" s="2">
        <f>IFERROR(RTD("cqg.rtd",,"StudyData",$A213, "PCB","BaseType=Index,Index="&amp;$D$1&amp;"", "Close", "M",,"all",,,,"T")/100,"")</f>
        <v>1.0519548828237882E-3</v>
      </c>
      <c r="G213" s="2" t="str">
        <f>IFERROR(RTD("cqg.rtd",,"StudyData",$A213, "PCB","BaseType=Index,Index="&amp;$D$1&amp;"", "Close", "W",,"all",,,,"T")/100,"")</f>
        <v/>
      </c>
    </row>
    <row r="214" spans="1:7" x14ac:dyDescent="0.3">
      <c r="A214" s="3" t="s">
        <v>139</v>
      </c>
      <c r="B214" s="10" t="str">
        <f>RTD("cqg.rtd", ,"ContractData",A214, "LongDescription",, "T")</f>
        <v>Genuine Parts Company</v>
      </c>
      <c r="C214" t="s">
        <v>598</v>
      </c>
      <c r="E214" s="2">
        <f>IFERROR(RTD("cqg.rtd",,"StudyData",$A214, "PCB","BaseType=Index,Index="&amp;$D$1&amp;"", "Close", "A",,"all",,,,"T")/100,"")</f>
        <v>-0.17971119133574009</v>
      </c>
      <c r="F214" s="2">
        <f>IFERROR(RTD("cqg.rtd",,"StudyData",$A214, "PCB","BaseType=Index,Index="&amp;$D$1&amp;"", "Close", "M",,"all",,,,"T")/100,"")</f>
        <v>-9.5030514385353385E-3</v>
      </c>
      <c r="G214" s="2" t="str">
        <f>IFERROR(RTD("cqg.rtd",,"StudyData",$A214, "PCB","BaseType=Index,Index="&amp;$D$1&amp;"", "Close", "W",,"all",,,,"T")/100,"")</f>
        <v/>
      </c>
    </row>
    <row r="215" spans="1:7" x14ac:dyDescent="0.3">
      <c r="A215" s="3" t="s">
        <v>260</v>
      </c>
      <c r="B215" s="10" t="str">
        <f>RTD("cqg.rtd", ,"ContractData",A215, "LongDescription",, "T")</f>
        <v>Global Payments</v>
      </c>
      <c r="C215" t="s">
        <v>601</v>
      </c>
      <c r="E215" s="2">
        <f>IFERROR(RTD("cqg.rtd",,"StudyData",$A215, "PCB","BaseType=Index,Index="&amp;$D$1&amp;"", "Close", "A",,"all",,,,"T")/100,"")</f>
        <v>-0.17763779527559059</v>
      </c>
      <c r="F215" s="2">
        <f>IFERROR(RTD("cqg.rtd",,"StudyData",$A215, "PCB","BaseType=Index,Index="&amp;$D$1&amp;"", "Close", "M",,"all",,,,"T")/100,"")</f>
        <v>7.0388583550283455E-3</v>
      </c>
      <c r="G215" s="2" t="str">
        <f>IFERROR(RTD("cqg.rtd",,"StudyData",$A215, "PCB","BaseType=Index,Index="&amp;$D$1&amp;"", "Close", "W",,"all",,,,"T")/100,"")</f>
        <v/>
      </c>
    </row>
    <row r="216" spans="1:7" x14ac:dyDescent="0.3">
      <c r="A216" s="3" t="s">
        <v>126</v>
      </c>
      <c r="B216" s="10" t="str">
        <f>RTD("cqg.rtd", ,"ContractData",A216, "LongDescription",, "T")</f>
        <v>Garmin Ltd</v>
      </c>
      <c r="C216" t="s">
        <v>598</v>
      </c>
      <c r="E216" s="2">
        <f>IFERROR(RTD("cqg.rtd",,"StudyData",$A216, "PCB","BaseType=Index,Index="&amp;$D$1&amp;"", "Close", "A",,"all",,,,"T")/100,"")</f>
        <v>0.54177687879259395</v>
      </c>
      <c r="F216" s="2">
        <f>IFERROR(RTD("cqg.rtd",,"StudyData",$A216, "PCB","BaseType=Index,Index="&amp;$D$1&amp;"", "Close", "M",,"all",,,,"T")/100,"")</f>
        <v>-8.5707083438360228E-4</v>
      </c>
      <c r="G216" s="2" t="str">
        <f>IFERROR(RTD("cqg.rtd",,"StudyData",$A216, "PCB","BaseType=Index,Index="&amp;$D$1&amp;"", "Close", "W",,"all",,,,"T")/100,"")</f>
        <v/>
      </c>
    </row>
    <row r="217" spans="1:7" x14ac:dyDescent="0.3">
      <c r="A217" s="3" t="s">
        <v>218</v>
      </c>
      <c r="B217" s="10" t="str">
        <f>RTD("cqg.rtd", ,"ContractData",A217, "LongDescription",, "T")</f>
        <v>Goldman Sachs Group</v>
      </c>
      <c r="C217" t="s">
        <v>601</v>
      </c>
      <c r="E217" s="2">
        <f>IFERROR(RTD("cqg.rtd",,"StudyData",$A217, "PCB","BaseType=Index,Index="&amp;$D$1&amp;"", "Close", "A",,"all",,,,"T")/100,"")</f>
        <v>0.34626850195712483</v>
      </c>
      <c r="F217" s="2">
        <f>IFERROR(RTD("cqg.rtd",,"StudyData",$A217, "PCB","BaseType=Index,Index="&amp;$D$1&amp;"", "Close", "M",,"all",,,,"T")/100,"")</f>
        <v>3.0128044187799287E-3</v>
      </c>
      <c r="G217" s="2" t="str">
        <f>IFERROR(RTD("cqg.rtd",,"StudyData",$A217, "PCB","BaseType=Index,Index="&amp;$D$1&amp;"", "Close", "W",,"all",,,,"T")/100,"")</f>
        <v/>
      </c>
    </row>
    <row r="218" spans="1:7" x14ac:dyDescent="0.3">
      <c r="A218" s="1" t="s">
        <v>376</v>
      </c>
      <c r="B218" s="10" t="str">
        <f>RTD("cqg.rtd", ,"ContractData",A218, "LongDescription",, "T")</f>
        <v>Grainger (WW) Inc</v>
      </c>
      <c r="C218" t="s">
        <v>603</v>
      </c>
      <c r="E218" s="2">
        <f>IFERROR(RTD("cqg.rtd",,"StudyData",$A218, "PCB","BaseType=Index,Index="&amp;$D$1&amp;"", "Close", "A",,"all",,,,"T")/100,"")</f>
        <v>0.33351434191313983</v>
      </c>
      <c r="F218" s="2">
        <f>IFERROR(RTD("cqg.rtd",,"StudyData",$A218, "PCB","BaseType=Index,Index="&amp;$D$1&amp;"", "Close", "M",,"all",,,,"T")/100,"")</f>
        <v>-3.7503493414351237E-3</v>
      </c>
      <c r="G218" s="2" t="str">
        <f>IFERROR(RTD("cqg.rtd",,"StudyData",$A218, "PCB","BaseType=Index,Index="&amp;$D$1&amp;"", "Close", "W",,"all",,,,"T")/100,"")</f>
        <v/>
      </c>
    </row>
    <row r="219" spans="1:7" x14ac:dyDescent="0.3">
      <c r="A219" s="3" t="s">
        <v>206</v>
      </c>
      <c r="B219" s="10" t="str">
        <f>RTD("cqg.rtd", ,"ContractData",A219, "LongDescription",, "T")</f>
        <v>Halliburton Company</v>
      </c>
      <c r="C219" t="s">
        <v>600</v>
      </c>
      <c r="E219" s="2">
        <f>IFERROR(RTD("cqg.rtd",,"StudyData",$A219, "PCB","BaseType=Index,Index="&amp;$D$1&amp;"", "Close", "A",,"all",,,,"T")/100,"")</f>
        <v>-0.23430152143845084</v>
      </c>
      <c r="F219" s="2">
        <f>IFERROR(RTD("cqg.rtd",,"StudyData",$A219, "PCB","BaseType=Index,Index="&amp;$D$1&amp;"", "Close", "M",,"all",,,,"T")/100,"")</f>
        <v>-2.1629416005768663E-3</v>
      </c>
      <c r="G219" s="2" t="str">
        <f>IFERROR(RTD("cqg.rtd",,"StudyData",$A219, "PCB","BaseType=Index,Index="&amp;$D$1&amp;"", "Close", "W",,"all",,,,"T")/100,"")</f>
        <v/>
      </c>
    </row>
    <row r="220" spans="1:7" x14ac:dyDescent="0.3">
      <c r="A220" s="3" t="s">
        <v>149</v>
      </c>
      <c r="B220" s="10" t="str">
        <f>RTD("cqg.rtd", ,"ContractData",A220, "LongDescription",, "T")</f>
        <v>Hasbro Inc</v>
      </c>
      <c r="C220" t="s">
        <v>598</v>
      </c>
      <c r="E220" s="2">
        <f>IFERROR(RTD("cqg.rtd",,"StudyData",$A220, "PCB","BaseType=Index,Index="&amp;$D$1&amp;"", "Close", "A",,"all",,,,"T")/100,"")</f>
        <v>0.28907168037602832</v>
      </c>
      <c r="F220" s="2">
        <f>IFERROR(RTD("cqg.rtd",,"StudyData",$A220, "PCB","BaseType=Index,Index="&amp;$D$1&amp;"", "Close", "M",,"all",,,,"T")/100,"")</f>
        <v>2.8950175224746601E-3</v>
      </c>
      <c r="G220" s="2" t="str">
        <f>IFERROR(RTD("cqg.rtd",,"StudyData",$A220, "PCB","BaseType=Index,Index="&amp;$D$1&amp;"", "Close", "W",,"all",,,,"T")/100,"")</f>
        <v/>
      </c>
    </row>
    <row r="221" spans="1:7" x14ac:dyDescent="0.3">
      <c r="A221" s="3" t="s">
        <v>264</v>
      </c>
      <c r="B221" s="10" t="str">
        <f>RTD("cqg.rtd", ,"ContractData",A221, "LongDescription",, "T")</f>
        <v>Huntington Bancshrs Inc</v>
      </c>
      <c r="C221" t="s">
        <v>601</v>
      </c>
      <c r="E221" s="2">
        <f>IFERROR(RTD("cqg.rtd",,"StudyData",$A221, "PCB","BaseType=Index,Index="&amp;$D$1&amp;"", "Close", "A",,"all",,,,"T")/100,"")</f>
        <v>0.21698113207547165</v>
      </c>
      <c r="F221" s="2">
        <f>IFERROR(RTD("cqg.rtd",,"StudyData",$A221, "PCB","BaseType=Index,Index="&amp;$D$1&amp;"", "Close", "M",,"all",,,,"T")/100,"")</f>
        <v>-7.0558050032071473E-3</v>
      </c>
      <c r="G221" s="2" t="str">
        <f>IFERROR(RTD("cqg.rtd",,"StudyData",$A221, "PCB","BaseType=Index,Index="&amp;$D$1&amp;"", "Close", "W",,"all",,,,"T")/100,"")</f>
        <v/>
      </c>
    </row>
    <row r="222" spans="1:7" x14ac:dyDescent="0.3">
      <c r="A222" s="3" t="s">
        <v>307</v>
      </c>
      <c r="B222" s="10" t="str">
        <f>RTD("cqg.rtd", ,"ContractData",A222, "LongDescription",, "T")</f>
        <v>HCA Holdings Inc.</v>
      </c>
      <c r="C222" t="s">
        <v>602</v>
      </c>
      <c r="E222" s="2">
        <f>IFERROR(RTD("cqg.rtd",,"StudyData",$A222, "PCB","BaseType=Index,Index="&amp;$D$1&amp;"", "Close", "A",,"all",,,,"T")/100,"")</f>
        <v>0.31960248263632329</v>
      </c>
      <c r="F222" s="2">
        <f>IFERROR(RTD("cqg.rtd",,"StudyData",$A222, "PCB","BaseType=Index,Index="&amp;$D$1&amp;"", "Close", "M",,"all",,,,"T")/100,"")</f>
        <v>-4.320677928304653E-3</v>
      </c>
      <c r="G222" s="2" t="str">
        <f>IFERROR(RTD("cqg.rtd",,"StudyData",$A222, "PCB","BaseType=Index,Index="&amp;$D$1&amp;"", "Close", "W",,"all",,,,"T")/100,"")</f>
        <v/>
      </c>
    </row>
    <row r="223" spans="1:7" x14ac:dyDescent="0.3">
      <c r="A223" s="3" t="s">
        <v>105</v>
      </c>
      <c r="B223" s="10" t="str">
        <f>RTD("cqg.rtd", ,"ContractData",A223, "LongDescription",, "T")</f>
        <v>Home Depot, Inc.</v>
      </c>
      <c r="C223" t="s">
        <v>598</v>
      </c>
      <c r="E223" s="2">
        <f>IFERROR(RTD("cqg.rtd",,"StudyData",$A223, "PCB","BaseType=Index,Index="&amp;$D$1&amp;"", "Close", "A",,"all",,,,"T")/100,"")</f>
        <v>0.13285240225075753</v>
      </c>
      <c r="F223" s="2">
        <f>IFERROR(RTD("cqg.rtd",,"StudyData",$A223, "PCB","BaseType=Index,Index="&amp;$D$1&amp;"", "Close", "M",,"all",,,,"T")/100,"")</f>
        <v>-2.9460317460316648E-3</v>
      </c>
      <c r="G223" s="2" t="str">
        <f>IFERROR(RTD("cqg.rtd",,"StudyData",$A223, "PCB","BaseType=Index,Index="&amp;$D$1&amp;"", "Close", "W",,"all",,,,"T")/100,"")</f>
        <v/>
      </c>
    </row>
    <row r="224" spans="1:7" x14ac:dyDescent="0.3">
      <c r="A224" s="3" t="s">
        <v>202</v>
      </c>
      <c r="B224" s="10" t="str">
        <f>RTD("cqg.rtd", ,"ContractData",A224, "LongDescription",, "T")</f>
        <v>Hess Corporation</v>
      </c>
      <c r="C224" t="s">
        <v>600</v>
      </c>
      <c r="E224" s="2">
        <f>IFERROR(RTD("cqg.rtd",,"StudyData",$A224, "PCB","BaseType=Index,Index="&amp;$D$1&amp;"", "Close", "A",,"all",,,,"T")/100,"")</f>
        <v>-4.4464483906770234E-2</v>
      </c>
      <c r="F224" s="2">
        <f>IFERROR(RTD("cqg.rtd",,"StudyData",$A224, "PCB","BaseType=Index,Index="&amp;$D$1&amp;"", "Close", "M",,"all",,,,"T")/100,"")</f>
        <v>2.4315883402736542E-2</v>
      </c>
      <c r="G224" s="2" t="str">
        <f>IFERROR(RTD("cqg.rtd",,"StudyData",$A224, "PCB","BaseType=Index,Index="&amp;$D$1&amp;"", "Close", "W",,"all",,,,"T")/100,"")</f>
        <v/>
      </c>
    </row>
    <row r="225" spans="1:7" x14ac:dyDescent="0.3">
      <c r="A225" s="3" t="s">
        <v>253</v>
      </c>
      <c r="B225" s="10" t="str">
        <f>RTD("cqg.rtd", ,"ContractData",A225, "LongDescription",, "T")</f>
        <v>The Hartford Fincl Svcs Grp</v>
      </c>
      <c r="C225" t="s">
        <v>601</v>
      </c>
      <c r="E225" s="2">
        <f>IFERROR(RTD("cqg.rtd",,"StudyData",$A225, "PCB","BaseType=Index,Index="&amp;$D$1&amp;"", "Close", "A",,"all",,,,"T")/100,"")</f>
        <v>0.36961930828564327</v>
      </c>
      <c r="F225" s="2">
        <f>IFERROR(RTD("cqg.rtd",,"StudyData",$A225, "PCB","BaseType=Index,Index="&amp;$D$1&amp;"", "Close", "M",,"all",,,,"T")/100,"")</f>
        <v>-3.169141615356703E-3</v>
      </c>
      <c r="G225" s="2" t="str">
        <f>IFERROR(RTD("cqg.rtd",,"StudyData",$A225, "PCB","BaseType=Index,Index="&amp;$D$1&amp;"", "Close", "W",,"all",,,,"T")/100,"")</f>
        <v/>
      </c>
    </row>
    <row r="226" spans="1:7" x14ac:dyDescent="0.3">
      <c r="A226" s="1" t="s">
        <v>420</v>
      </c>
      <c r="B226" s="10" t="str">
        <f>RTD("cqg.rtd", ,"ContractData",A226, "LongDescription",, "T")</f>
        <v>Huntington Ingalls Industries</v>
      </c>
      <c r="C226" t="s">
        <v>603</v>
      </c>
      <c r="E226" s="2">
        <f>IFERROR(RTD("cqg.rtd",,"StudyData",$A226, "PCB","BaseType=Index,Index="&amp;$D$1&amp;"", "Close", "A",,"all",,,,"T")/100,"")</f>
        <v>-0.27118317670620862</v>
      </c>
      <c r="F226" s="2">
        <f>IFERROR(RTD("cqg.rtd",,"StudyData",$A226, "PCB","BaseType=Index,Index="&amp;$D$1&amp;"", "Close", "M",,"all",,,,"T")/100,"")</f>
        <v>2.3086072664359761E-2</v>
      </c>
      <c r="G226" s="2" t="str">
        <f>IFERROR(RTD("cqg.rtd",,"StudyData",$A226, "PCB","BaseType=Index,Index="&amp;$D$1&amp;"", "Close", "W",,"all",,,,"T")/100,"")</f>
        <v/>
      </c>
    </row>
    <row r="227" spans="1:7" x14ac:dyDescent="0.3">
      <c r="A227" s="3" t="s">
        <v>116</v>
      </c>
      <c r="B227" s="10" t="str">
        <f>RTD("cqg.rtd", ,"ContractData",A227, "LongDescription",, "T")</f>
        <v>Hilton Inc.</v>
      </c>
      <c r="C227" t="s">
        <v>598</v>
      </c>
      <c r="E227" s="2">
        <f>IFERROR(RTD("cqg.rtd",,"StudyData",$A227, "PCB","BaseType=Index,Index="&amp;$D$1&amp;"", "Close", "A",,"all",,,,"T")/100,"")</f>
        <v>0.298643527925751</v>
      </c>
      <c r="F227" s="2">
        <f>IFERROR(RTD("cqg.rtd",,"StudyData",$A227, "PCB","BaseType=Index,Index="&amp;$D$1&amp;"", "Close", "M",,"all",,,,"T")/100,"")</f>
        <v>6.8980200127741311E-3</v>
      </c>
      <c r="G227" s="2" t="str">
        <f>IFERROR(RTD("cqg.rtd",,"StudyData",$A227, "PCB","BaseType=Index,Index="&amp;$D$1&amp;"", "Close", "W",,"all",,,,"T")/100,"")</f>
        <v/>
      </c>
    </row>
    <row r="228" spans="1:7" x14ac:dyDescent="0.3">
      <c r="A228" s="3" t="s">
        <v>329</v>
      </c>
      <c r="B228" s="10" t="str">
        <f>RTD("cqg.rtd", ,"ContractData",A228, "LongDescription",, "T")</f>
        <v>Hologic Inc</v>
      </c>
      <c r="C228" t="s">
        <v>602</v>
      </c>
      <c r="E228" s="2">
        <f>IFERROR(RTD("cqg.rtd",,"StudyData",$A228, "PCB","BaseType=Index,Index="&amp;$D$1&amp;"", "Close", "A",,"all",,,,"T")/100,"")</f>
        <v>0.15227431770468855</v>
      </c>
      <c r="F228" s="2">
        <f>IFERROR(RTD("cqg.rtd",,"StudyData",$A228, "PCB","BaseType=Index,Index="&amp;$D$1&amp;"", "Close", "M",,"all",,,,"T")/100,"")</f>
        <v>1.8053666378137673E-2</v>
      </c>
      <c r="G228" s="2" t="str">
        <f>IFERROR(RTD("cqg.rtd",,"StudyData",$A228, "PCB","BaseType=Index,Index="&amp;$D$1&amp;"", "Close", "W",,"all",,,,"T")/100,"")</f>
        <v/>
      </c>
    </row>
    <row r="229" spans="1:7" x14ac:dyDescent="0.3">
      <c r="A229" s="1" t="s">
        <v>352</v>
      </c>
      <c r="B229" s="10" t="str">
        <f>RTD("cqg.rtd", ,"ContractData",A229, "LongDescription",, "T")</f>
        <v>Honeywell Intl</v>
      </c>
      <c r="C229" t="s">
        <v>603</v>
      </c>
      <c r="E229" s="2">
        <f>IFERROR(RTD("cqg.rtd",,"StudyData",$A229, "PCB","BaseType=Index,Index="&amp;$D$1&amp;"", "Close", "A",,"all",,,,"T")/100,"")</f>
        <v>-2.4796147060226516E-3</v>
      </c>
      <c r="F229" s="2">
        <f>IFERROR(RTD("cqg.rtd",,"StudyData",$A229, "PCB","BaseType=Index,Index="&amp;$D$1&amp;"", "Close", "M",,"all",,,,"T")/100,"")</f>
        <v>1.7065344224037295E-2</v>
      </c>
      <c r="G229" s="2" t="str">
        <f>IFERROR(RTD("cqg.rtd",,"StudyData",$A229, "PCB","BaseType=Index,Index="&amp;$D$1&amp;"", "Close", "W",,"all",,,,"T")/100,"")</f>
        <v/>
      </c>
    </row>
    <row r="230" spans="1:7" x14ac:dyDescent="0.3">
      <c r="A230" s="4" t="s">
        <v>528</v>
      </c>
      <c r="B230" s="10" t="str">
        <f>RTD("cqg.rtd", ,"ContractData",A230, "LongDescription",, "T")</f>
        <v>Hewlett Packard Enterprise Company</v>
      </c>
      <c r="C230" t="s">
        <v>606</v>
      </c>
      <c r="E230" s="2">
        <f>IFERROR(RTD("cqg.rtd",,"StudyData",$A230, "PCB","BaseType=Index,Index="&amp;$D$1&amp;"", "Close", "A",,"all",,,,"T")/100,"")</f>
        <v>0.18138987043580673</v>
      </c>
      <c r="F230" s="2">
        <f>IFERROR(RTD("cqg.rtd",,"StudyData",$A230, "PCB","BaseType=Index,Index="&amp;$D$1&amp;"", "Close", "M",,"all",,,,"T")/100,"")</f>
        <v>2.9245767060030615E-2</v>
      </c>
      <c r="G230" s="2" t="str">
        <f>IFERROR(RTD("cqg.rtd",,"StudyData",$A230, "PCB","BaseType=Index,Index="&amp;$D$1&amp;"", "Close", "W",,"all",,,,"T")/100,"")</f>
        <v/>
      </c>
    </row>
    <row r="231" spans="1:7" x14ac:dyDescent="0.3">
      <c r="A231" s="4" t="s">
        <v>524</v>
      </c>
      <c r="B231" s="10" t="str">
        <f>RTD("cqg.rtd", ,"ContractData",A231, "LongDescription",, "T")</f>
        <v>Hewlett-Packard Company</v>
      </c>
      <c r="C231" t="s">
        <v>606</v>
      </c>
      <c r="E231" s="2">
        <f>IFERROR(RTD("cqg.rtd",,"StudyData",$A231, "PCB","BaseType=Index,Index="&amp;$D$1&amp;"", "Close", "A",,"all",,,,"T")/100,"")</f>
        <v>0.20571618477899636</v>
      </c>
      <c r="F231" s="2">
        <f>IFERROR(RTD("cqg.rtd",,"StudyData",$A231, "PCB","BaseType=Index,Index="&amp;$D$1&amp;"", "Close", "M",,"all",,,,"T")/100,"")</f>
        <v>2.1396396396396341E-2</v>
      </c>
      <c r="G231" s="2" t="str">
        <f>IFERROR(RTD("cqg.rtd",,"StudyData",$A231, "PCB","BaseType=Index,Index="&amp;$D$1&amp;"", "Close", "W",,"all",,,,"T")/100,"")</f>
        <v/>
      </c>
    </row>
    <row r="232" spans="1:7" x14ac:dyDescent="0.3">
      <c r="A232" t="s">
        <v>188</v>
      </c>
      <c r="B232" s="10" t="str">
        <f>RTD("cqg.rtd", ,"ContractData",A232, "LongDescription",, "T")</f>
        <v>Hormel Foods Corp</v>
      </c>
      <c r="C232" t="s">
        <v>599</v>
      </c>
      <c r="E232" s="2">
        <f>IFERROR(RTD("cqg.rtd",,"StudyData",$A232, "PCB","BaseType=Index,Index="&amp;$D$1&amp;"", "Close", "A",,"all",,,,"T")/100,"")</f>
        <v>-3.7060105886016742E-2</v>
      </c>
      <c r="F232" s="2">
        <f>IFERROR(RTD("cqg.rtd",,"StudyData",$A232, "PCB","BaseType=Index,Index="&amp;$D$1&amp;"", "Close", "M",,"all",,,,"T")/100,"")</f>
        <v>1.2111292962356824E-2</v>
      </c>
      <c r="G232" s="2" t="str">
        <f>IFERROR(RTD("cqg.rtd",,"StudyData",$A232, "PCB","BaseType=Index,Index="&amp;$D$1&amp;"", "Close", "W",,"all",,,,"T")/100,"")</f>
        <v/>
      </c>
    </row>
    <row r="233" spans="1:7" x14ac:dyDescent="0.3">
      <c r="A233" s="3" t="s">
        <v>344</v>
      </c>
      <c r="B233" s="10" t="str">
        <f>RTD("cqg.rtd", ,"ContractData",A233, "LongDescription",, "T")</f>
        <v>Henry Schein Inc</v>
      </c>
      <c r="C233" t="s">
        <v>602</v>
      </c>
      <c r="E233" s="2">
        <f>IFERROR(RTD("cqg.rtd",,"StudyData",$A233, "PCB","BaseType=Index,Index="&amp;$D$1&amp;"", "Close", "A",,"all",,,,"T")/100,"")</f>
        <v>-7.0532294280808386E-2</v>
      </c>
      <c r="F233" s="2">
        <f>IFERROR(RTD("cqg.rtd",,"StudyData",$A233, "PCB","BaseType=Index,Index="&amp;$D$1&amp;"", "Close", "M",,"all",,,,"T")/100,"")</f>
        <v>1.993450092553048E-3</v>
      </c>
      <c r="G233" s="2" t="str">
        <f>IFERROR(RTD("cqg.rtd",,"StudyData",$A233, "PCB","BaseType=Index,Index="&amp;$D$1&amp;"", "Close", "W",,"all",,,,"T")/100,"")</f>
        <v/>
      </c>
    </row>
    <row r="234" spans="1:7" x14ac:dyDescent="0.3">
      <c r="A234" s="4" t="s">
        <v>479</v>
      </c>
      <c r="B234" s="10" t="str">
        <f>RTD("cqg.rtd", ,"ContractData",A234, "LongDescription",, "T")</f>
        <v>Host Hotels &amp; Resorts Inc</v>
      </c>
      <c r="C234" t="s">
        <v>605</v>
      </c>
      <c r="E234" s="2">
        <f>IFERROR(RTD("cqg.rtd",,"StudyData",$A234, "PCB","BaseType=Index,Index="&amp;$D$1&amp;"", "Close", "A",,"all",,,,"T")/100,"")</f>
        <v>-0.10991268618387248</v>
      </c>
      <c r="F234" s="2">
        <f>IFERROR(RTD("cqg.rtd",,"StudyData",$A234, "PCB","BaseType=Index,Index="&amp;$D$1&amp;"", "Close", "M",,"all",,,,"T")/100,"")</f>
        <v>5.2204176334106648E-3</v>
      </c>
      <c r="G234" s="2" t="str">
        <f>IFERROR(RTD("cqg.rtd",,"StudyData",$A234, "PCB","BaseType=Index,Index="&amp;$D$1&amp;"", "Close", "W",,"all",,,,"T")/100,"")</f>
        <v/>
      </c>
    </row>
    <row r="235" spans="1:7" x14ac:dyDescent="0.3">
      <c r="A235" t="s">
        <v>173</v>
      </c>
      <c r="B235" s="10" t="str">
        <f>RTD("cqg.rtd", ,"ContractData",A235, "LongDescription",, "T")</f>
        <v>Hershey Foods Corp</v>
      </c>
      <c r="C235" t="s">
        <v>599</v>
      </c>
      <c r="E235" s="2">
        <f>IFERROR(RTD("cqg.rtd",,"StudyData",$A235, "PCB","BaseType=Index,Index="&amp;$D$1&amp;"", "Close", "A",,"all",,,,"T")/100,"")</f>
        <v>-3.8511049131087785E-2</v>
      </c>
      <c r="F235" s="2">
        <f>IFERROR(RTD("cqg.rtd",,"StudyData",$A235, "PCB","BaseType=Index,Index="&amp;$D$1&amp;"", "Close", "M",,"all",,,,"T")/100,"")</f>
        <v>9.4605248338775656E-3</v>
      </c>
      <c r="G235" s="2" t="str">
        <f>IFERROR(RTD("cqg.rtd",,"StudyData",$A235, "PCB","BaseType=Index,Index="&amp;$D$1&amp;"", "Close", "W",,"all",,,,"T")/100,"")</f>
        <v/>
      </c>
    </row>
    <row r="236" spans="1:7" x14ac:dyDescent="0.3">
      <c r="A236" s="1" t="s">
        <v>402</v>
      </c>
      <c r="B236" s="10" t="str">
        <f>RTD("cqg.rtd", ,"ContractData",A236, "LongDescription",, "T")</f>
        <v>Hubbell Inc Cls B</v>
      </c>
      <c r="C236" t="s">
        <v>603</v>
      </c>
      <c r="E236" s="2">
        <f>IFERROR(RTD("cqg.rtd",,"StudyData",$A236, "PCB","BaseType=Index,Index="&amp;$D$1&amp;"", "Close", "A",,"all",,,,"T")/100,"")</f>
        <v>0.29419633356641223</v>
      </c>
      <c r="F236" s="2">
        <f>IFERROR(RTD("cqg.rtd",,"StudyData",$A236, "PCB","BaseType=Index,Index="&amp;$D$1&amp;"", "Close", "M",,"all",,,,"T")/100,"")</f>
        <v>-3.1145352785519535E-3</v>
      </c>
      <c r="G236" s="2" t="str">
        <f>IFERROR(RTD("cqg.rtd",,"StudyData",$A236, "PCB","BaseType=Index,Index="&amp;$D$1&amp;"", "Close", "W",,"all",,,,"T")/100,"")</f>
        <v/>
      </c>
    </row>
    <row r="237" spans="1:7" x14ac:dyDescent="0.3">
      <c r="A237" s="3" t="s">
        <v>317</v>
      </c>
      <c r="B237" s="10" t="str">
        <f>RTD("cqg.rtd", ,"ContractData",A237, "LongDescription",, "T")</f>
        <v>Humana Inc</v>
      </c>
      <c r="C237" t="s">
        <v>602</v>
      </c>
      <c r="E237" s="2">
        <f>IFERROR(RTD("cqg.rtd",,"StudyData",$A237, "PCB","BaseType=Index,Index="&amp;$D$1&amp;"", "Close", "A",,"all",,,,"T")/100,"")</f>
        <v>-0.43052794827548552</v>
      </c>
      <c r="F237" s="2">
        <f>IFERROR(RTD("cqg.rtd",,"StudyData",$A237, "PCB","BaseType=Index,Index="&amp;$D$1&amp;"", "Close", "M",,"all",,,,"T")/100,"")</f>
        <v>1.1170150874607283E-2</v>
      </c>
      <c r="G237" s="2" t="str">
        <f>IFERROR(RTD("cqg.rtd",,"StudyData",$A237, "PCB","BaseType=Index,Index="&amp;$D$1&amp;"", "Close", "W",,"all",,,,"T")/100,"")</f>
        <v/>
      </c>
    </row>
    <row r="238" spans="1:7" x14ac:dyDescent="0.3">
      <c r="A238" s="1" t="s">
        <v>383</v>
      </c>
      <c r="B238" s="10" t="str">
        <f>RTD("cqg.rtd", ,"ContractData",A238, "LongDescription",, "T")</f>
        <v>Howmet Aerospace Inc.</v>
      </c>
      <c r="C238" t="s">
        <v>603</v>
      </c>
      <c r="E238" s="2">
        <f>IFERROR(RTD("cqg.rtd",,"StudyData",$A238, "PCB","BaseType=Index,Index="&amp;$D$1&amp;"", "Close", "A",,"all",,,,"T")/100,"")</f>
        <v>0.84830007390982987</v>
      </c>
      <c r="F238" s="2">
        <f>IFERROR(RTD("cqg.rtd",,"StudyData",$A238, "PCB","BaseType=Index,Index="&amp;$D$1&amp;"", "Close", "M",,"all",,,,"T")/100,"")</f>
        <v>3.1087043722423015E-3</v>
      </c>
      <c r="G238" s="2" t="str">
        <f>IFERROR(RTD("cqg.rtd",,"StudyData",$A238, "PCB","BaseType=Index,Index="&amp;$D$1&amp;"", "Close", "W",,"all",,,,"T")/100,"")</f>
        <v/>
      </c>
    </row>
    <row r="239" spans="1:7" x14ac:dyDescent="0.3">
      <c r="A239" s="4" t="s">
        <v>495</v>
      </c>
      <c r="B239" s="10" t="str">
        <f>RTD("cqg.rtd", ,"ContractData",A239, "LongDescription",, "T")</f>
        <v>International Business Machines</v>
      </c>
      <c r="C239" t="s">
        <v>606</v>
      </c>
      <c r="E239" s="2">
        <f>IFERROR(RTD("cqg.rtd",,"StudyData",$A239, "PCB","BaseType=Index,Index="&amp;$D$1&amp;"", "Close", "A",,"all",,,,"T")/100,"")</f>
        <v>0.2733109140935493</v>
      </c>
      <c r="F239" s="2">
        <f>IFERROR(RTD("cqg.rtd",,"StudyData",$A239, "PCB","BaseType=Index,Index="&amp;$D$1&amp;"", "Close", "M",,"all",,,,"T")/100,"")</f>
        <v>7.401315789473689E-3</v>
      </c>
      <c r="G239" s="2" t="str">
        <f>IFERROR(RTD("cqg.rtd",,"StudyData",$A239, "PCB","BaseType=Index,Index="&amp;$D$1&amp;"", "Close", "W",,"all",,,,"T")/100,"")</f>
        <v/>
      </c>
    </row>
    <row r="240" spans="1:7" x14ac:dyDescent="0.3">
      <c r="A240" s="3" t="s">
        <v>230</v>
      </c>
      <c r="B240" s="10" t="str">
        <f>RTD("cqg.rtd", ,"ContractData",A240, "LongDescription",, "T")</f>
        <v>Intercontinental, Inc.</v>
      </c>
      <c r="C240" t="s">
        <v>601</v>
      </c>
      <c r="E240" s="2">
        <f>IFERROR(RTD("cqg.rtd",,"StudyData",$A240, "PCB","BaseType=Index,Index="&amp;$D$1&amp;"", "Close", "A",,"all",,,,"T")/100,"")</f>
        <v>0.2040800436035195</v>
      </c>
      <c r="F240" s="2">
        <f>IFERROR(RTD("cqg.rtd",,"StudyData",$A240, "PCB","BaseType=Index,Index="&amp;$D$1&amp;"", "Close", "M",,"all",,,,"T")/100,"")</f>
        <v>-7.8911913774298431E-3</v>
      </c>
      <c r="G240" s="2" t="str">
        <f>IFERROR(RTD("cqg.rtd",,"StudyData",$A240, "PCB","BaseType=Index,Index="&amp;$D$1&amp;"", "Close", "W",,"all",,,,"T")/100,"")</f>
        <v/>
      </c>
    </row>
    <row r="241" spans="1:7" x14ac:dyDescent="0.3">
      <c r="A241" s="3" t="s">
        <v>314</v>
      </c>
      <c r="B241" s="10" t="str">
        <f>RTD("cqg.rtd", ,"ContractData",A241, "LongDescription",, "T")</f>
        <v>IDEXX Laboratories Inc</v>
      </c>
      <c r="C241" t="s">
        <v>602</v>
      </c>
      <c r="E241" s="2">
        <f>IFERROR(RTD("cqg.rtd",,"StudyData",$A241, "PCB","BaseType=Index,Index="&amp;$D$1&amp;"", "Close", "A",,"all",,,,"T")/100,"")</f>
        <v>-0.24821187280425189</v>
      </c>
      <c r="F241" s="2">
        <f>IFERROR(RTD("cqg.rtd",,"StudyData",$A241, "PCB","BaseType=Index,Index="&amp;$D$1&amp;"", "Close", "M",,"all",,,,"T")/100,"")</f>
        <v>2.5459549788656281E-2</v>
      </c>
      <c r="G241" s="2" t="str">
        <f>IFERROR(RTD("cqg.rtd",,"StudyData",$A241, "PCB","BaseType=Index,Index="&amp;$D$1&amp;"", "Close", "W",,"all",,,,"T")/100,"")</f>
        <v/>
      </c>
    </row>
    <row r="242" spans="1:7" x14ac:dyDescent="0.3">
      <c r="A242" s="1" t="s">
        <v>409</v>
      </c>
      <c r="B242" s="10" t="str">
        <f>RTD("cqg.rtd", ,"ContractData",A242, "LongDescription",, "T")</f>
        <v>Idex Corp</v>
      </c>
      <c r="C242" t="s">
        <v>603</v>
      </c>
      <c r="E242" s="2">
        <f>IFERROR(RTD("cqg.rtd",,"StudyData",$A242, "PCB","BaseType=Index,Index="&amp;$D$1&amp;"", "Close", "A",,"all",,,,"T")/100,"")</f>
        <v>-4.8823177191285629E-3</v>
      </c>
      <c r="F242" s="2">
        <f>IFERROR(RTD("cqg.rtd",,"StudyData",$A242, "PCB","BaseType=Index,Index="&amp;$D$1&amp;"", "Close", "M",,"all",,,,"T")/100,"")</f>
        <v>6.5691390234811622E-3</v>
      </c>
      <c r="G242" s="2" t="str">
        <f>IFERROR(RTD("cqg.rtd",,"StudyData",$A242, "PCB","BaseType=Index,Index="&amp;$D$1&amp;"", "Close", "W",,"all",,,,"T")/100,"")</f>
        <v/>
      </c>
    </row>
    <row r="243" spans="1:7" x14ac:dyDescent="0.3">
      <c r="A243" s="4" t="s">
        <v>437</v>
      </c>
      <c r="B243" s="10" t="str">
        <f>RTD("cqg.rtd", ,"ContractData",A243, "LongDescription",, "T")</f>
        <v>Intl Flvrs &amp; Fragrances</v>
      </c>
      <c r="C243" t="s">
        <v>604</v>
      </c>
      <c r="E243" s="2">
        <f>IFERROR(RTD("cqg.rtd",,"StudyData",$A243, "PCB","BaseType=Index,Index="&amp;$D$1&amp;"", "Close", "A",,"all",,,,"T")/100,"")</f>
        <v>0.22181054711621598</v>
      </c>
      <c r="F243" s="2">
        <f>IFERROR(RTD("cqg.rtd",,"StudyData",$A243, "PCB","BaseType=Index,Index="&amp;$D$1&amp;"", "Close", "M",,"all",,,,"T")/100,"")</f>
        <v>-5.0286633812732569E-3</v>
      </c>
      <c r="G243" s="2" t="str">
        <f>IFERROR(RTD("cqg.rtd",,"StudyData",$A243, "PCB","BaseType=Index,Index="&amp;$D$1&amp;"", "Close", "W",,"all",,,,"T")/100,"")</f>
        <v/>
      </c>
    </row>
    <row r="244" spans="1:7" x14ac:dyDescent="0.3">
      <c r="A244" s="3" t="s">
        <v>339</v>
      </c>
      <c r="B244" s="10" t="str">
        <f>RTD("cqg.rtd", ,"ContractData",A244, "LongDescription",, "T")</f>
        <v>Incyte Corporation</v>
      </c>
      <c r="C244" t="s">
        <v>602</v>
      </c>
      <c r="E244" s="2">
        <f>IFERROR(RTD("cqg.rtd",,"StudyData",$A244, "PCB","BaseType=Index,Index="&amp;$D$1&amp;"", "Close", "A",,"all",,,,"T")/100,"")</f>
        <v>0.21245421245421242</v>
      </c>
      <c r="F244" s="2">
        <f>IFERROR(RTD("cqg.rtd",,"StudyData",$A244, "PCB","BaseType=Index,Index="&amp;$D$1&amp;"", "Close", "M",,"all",,,,"T")/100,"")</f>
        <v>2.7118186724230851E-2</v>
      </c>
      <c r="G244" s="2" t="str">
        <f>IFERROR(RTD("cqg.rtd",,"StudyData",$A244, "PCB","BaseType=Index,Index="&amp;$D$1&amp;"", "Close", "W",,"all",,,,"T")/100,"")</f>
        <v/>
      </c>
    </row>
    <row r="245" spans="1:7" x14ac:dyDescent="0.3">
      <c r="A245" s="4" t="s">
        <v>504</v>
      </c>
      <c r="B245" s="10" t="str">
        <f>RTD("cqg.rtd", ,"ContractData",A245, "LongDescription",, "T")</f>
        <v>Intel Corporation</v>
      </c>
      <c r="C245" t="s">
        <v>606</v>
      </c>
      <c r="E245" s="2">
        <f>IFERROR(RTD("cqg.rtd",,"StudyData",$A245, "PCB","BaseType=Index,Index="&amp;$D$1&amp;"", "Close", "A",,"all",,,,"T")/100,"")</f>
        <v>-0.53830845771144287</v>
      </c>
      <c r="F245" s="2">
        <f>IFERROR(RTD("cqg.rtd",,"StudyData",$A245, "PCB","BaseType=Index,Index="&amp;$D$1&amp;"", "Close", "M",,"all",,,,"T")/100,"")</f>
        <v>7.8066914498141265E-2</v>
      </c>
      <c r="G245" s="2" t="str">
        <f>IFERROR(RTD("cqg.rtd",,"StudyData",$A245, "PCB","BaseType=Index,Index="&amp;$D$1&amp;"", "Close", "W",,"all",,,,"T")/100,"")</f>
        <v/>
      </c>
    </row>
    <row r="246" spans="1:7" x14ac:dyDescent="0.3">
      <c r="A246" s="4" t="s">
        <v>497</v>
      </c>
      <c r="B246" s="10" t="str">
        <f>RTD("cqg.rtd", ,"ContractData",A246, "LongDescription",, "T")</f>
        <v>Intuit Corp</v>
      </c>
      <c r="C246" t="s">
        <v>606</v>
      </c>
      <c r="E246" s="2">
        <f>IFERROR(RTD("cqg.rtd",,"StudyData",$A246, "PCB","BaseType=Index,Index="&amp;$D$1&amp;"", "Close", "A",,"all",,,,"T")/100,"")</f>
        <v>-5.2637473401276162E-3</v>
      </c>
      <c r="F246" s="2">
        <f>IFERROR(RTD("cqg.rtd",,"StudyData",$A246, "PCB","BaseType=Index,Index="&amp;$D$1&amp;"", "Close", "M",,"all",,,,"T")/100,"")</f>
        <v>1.8744879567425755E-2</v>
      </c>
      <c r="G246" s="2" t="str">
        <f>IFERROR(RTD("cqg.rtd",,"StudyData",$A246, "PCB","BaseType=Index,Index="&amp;$D$1&amp;"", "Close", "W",,"all",,,,"T")/100,"")</f>
        <v/>
      </c>
    </row>
    <row r="247" spans="1:7" x14ac:dyDescent="0.3">
      <c r="A247" s="4" t="s">
        <v>471</v>
      </c>
      <c r="B247" s="10" t="str">
        <f>RTD("cqg.rtd", ,"ContractData",A247, "LongDescription",, "T")</f>
        <v>Invitation Homes Inc.</v>
      </c>
      <c r="C247" t="s">
        <v>605</v>
      </c>
      <c r="E247" s="2">
        <f>IFERROR(RTD("cqg.rtd",,"StudyData",$A247, "PCB","BaseType=Index,Index="&amp;$D$1&amp;"", "Close", "A",,"all",,,,"T")/100,"")</f>
        <v>-7.9448841981823434E-2</v>
      </c>
      <c r="F247" s="2">
        <f>IFERROR(RTD("cqg.rtd",,"StudyData",$A247, "PCB","BaseType=Index,Index="&amp;$D$1&amp;"", "Close", "M",,"all",,,,"T")/100,"")</f>
        <v>-3.1836994587704589E-4</v>
      </c>
      <c r="G247" s="2" t="str">
        <f>IFERROR(RTD("cqg.rtd",,"StudyData",$A247, "PCB","BaseType=Index,Index="&amp;$D$1&amp;"", "Close", "W",,"all",,,,"T")/100,"")</f>
        <v/>
      </c>
    </row>
    <row r="248" spans="1:7" x14ac:dyDescent="0.3">
      <c r="A248" s="4" t="s">
        <v>443</v>
      </c>
      <c r="B248" s="10" t="str">
        <f>RTD("cqg.rtd", ,"ContractData",A248, "LongDescription",, "T")</f>
        <v>International Paper Co</v>
      </c>
      <c r="C248" t="s">
        <v>604</v>
      </c>
      <c r="E248" s="2">
        <f>IFERROR(RTD("cqg.rtd",,"StudyData",$A248, "PCB","BaseType=Index,Index="&amp;$D$1&amp;"", "Close", "A",,"all",,,,"T")/100,"")</f>
        <v>0.54273858921161844</v>
      </c>
      <c r="F248" s="2">
        <f>IFERROR(RTD("cqg.rtd",,"StudyData",$A248, "PCB","BaseType=Index,Index="&amp;$D$1&amp;"", "Close", "M",,"all",,,,"T")/100,"")</f>
        <v>4.1411595246669784E-3</v>
      </c>
      <c r="G248" s="2" t="str">
        <f>IFERROR(RTD("cqg.rtd",,"StudyData",$A248, "PCB","BaseType=Index,Index="&amp;$D$1&amp;"", "Close", "W",,"all",,,,"T")/100,"")</f>
        <v/>
      </c>
    </row>
    <row r="249" spans="1:7" x14ac:dyDescent="0.3">
      <c r="A249" s="3" t="s">
        <v>96</v>
      </c>
      <c r="B249" s="10" t="str">
        <f>RTD("cqg.rtd", ,"ContractData",A249, "LongDescription",, "T")</f>
        <v>Interpublic Grp of Cos</v>
      </c>
      <c r="C249" t="s">
        <v>597</v>
      </c>
      <c r="E249" s="2">
        <f>IFERROR(RTD("cqg.rtd",,"StudyData",$A249, "PCB","BaseType=Index,Index="&amp;$D$1&amp;"", "Close", "A",,"all",,,,"T")/100,"")</f>
        <v>-9.6813725490196081E-2</v>
      </c>
      <c r="F249" s="2">
        <f>IFERROR(RTD("cqg.rtd",,"StudyData",$A249, "PCB","BaseType=Index,Index="&amp;$D$1&amp;"", "Close", "M",,"all",,,,"T")/100,"")</f>
        <v>2.7210884353740918E-3</v>
      </c>
      <c r="G249" s="2" t="str">
        <f>IFERROR(RTD("cqg.rtd",,"StudyData",$A249, "PCB","BaseType=Index,Index="&amp;$D$1&amp;"", "Close", "W",,"all",,,,"T")/100,"")</f>
        <v/>
      </c>
    </row>
    <row r="250" spans="1:7" x14ac:dyDescent="0.3">
      <c r="A250" s="3" t="s">
        <v>313</v>
      </c>
      <c r="B250" s="10" t="str">
        <f>RTD("cqg.rtd", ,"ContractData",A250, "LongDescription",, "T")</f>
        <v>IQVIA Holdings, Inc.</v>
      </c>
      <c r="C250" t="s">
        <v>602</v>
      </c>
      <c r="E250" s="2">
        <f>IFERROR(RTD("cqg.rtd",,"StudyData",$A250, "PCB","BaseType=Index,Index="&amp;$D$1&amp;"", "Close", "A",,"all",,,,"T")/100,"")</f>
        <v>-9.6032500648284211E-2</v>
      </c>
      <c r="F250" s="2">
        <f>IFERROR(RTD("cqg.rtd",,"StudyData",$A250, "PCB","BaseType=Index,Index="&amp;$D$1&amp;"", "Close", "M",,"all",,,,"T")/100,"")</f>
        <v>1.6227771839471401E-2</v>
      </c>
      <c r="G250" s="2" t="str">
        <f>IFERROR(RTD("cqg.rtd",,"StudyData",$A250, "PCB","BaseType=Index,Index="&amp;$D$1&amp;"", "Close", "W",,"all",,,,"T")/100,"")</f>
        <v/>
      </c>
    </row>
    <row r="251" spans="1:7" x14ac:dyDescent="0.3">
      <c r="A251" s="1" t="s">
        <v>387</v>
      </c>
      <c r="B251" s="10" t="str">
        <f>RTD("cqg.rtd", ,"ContractData",A251, "LongDescription",, "T")</f>
        <v>Ingersoll Rand Inc.</v>
      </c>
      <c r="C251" t="s">
        <v>603</v>
      </c>
      <c r="E251" s="2">
        <f>IFERROR(RTD("cqg.rtd",,"StudyData",$A251, "PCB","BaseType=Index,Index="&amp;$D$1&amp;"", "Close", "A",,"all",,,,"T")/100,"")</f>
        <v>0.21502456684768545</v>
      </c>
      <c r="F251" s="2">
        <f>IFERROR(RTD("cqg.rtd",,"StudyData",$A251, "PCB","BaseType=Index,Index="&amp;$D$1&amp;"", "Close", "M",,"all",,,,"T")/100,"")</f>
        <v>-2.114583333333335E-2</v>
      </c>
      <c r="G251" s="2" t="str">
        <f>IFERROR(RTD("cqg.rtd",,"StudyData",$A251, "PCB","BaseType=Index,Index="&amp;$D$1&amp;"", "Close", "W",,"all",,,,"T")/100,"")</f>
        <v/>
      </c>
    </row>
    <row r="252" spans="1:7" x14ac:dyDescent="0.3">
      <c r="A252" s="4" t="s">
        <v>462</v>
      </c>
      <c r="B252" s="10" t="str">
        <f>RTD("cqg.rtd", ,"ContractData",A252, "LongDescription",, "T")</f>
        <v>Iron Mountain Inc</v>
      </c>
      <c r="C252" t="s">
        <v>605</v>
      </c>
      <c r="E252" s="2">
        <f>IFERROR(RTD("cqg.rtd",,"StudyData",$A252, "PCB","BaseType=Index,Index="&amp;$D$1&amp;"", "Close", "A",,"all",,,,"T")/100,"")</f>
        <v>0.73135181480422973</v>
      </c>
      <c r="F252" s="2">
        <f>IFERROR(RTD("cqg.rtd",,"StudyData",$A252, "PCB","BaseType=Index,Index="&amp;$D$1&amp;"", "Close", "M",,"all",,,,"T")/100,"")</f>
        <v>-2.0771033702416609E-2</v>
      </c>
      <c r="G252" s="2" t="str">
        <f>IFERROR(RTD("cqg.rtd",,"StudyData",$A252, "PCB","BaseType=Index,Index="&amp;$D$1&amp;"", "Close", "W",,"all",,,,"T")/100,"")</f>
        <v/>
      </c>
    </row>
    <row r="253" spans="1:7" x14ac:dyDescent="0.3">
      <c r="A253" s="3" t="s">
        <v>291</v>
      </c>
      <c r="B253" s="10" t="str">
        <f>RTD("cqg.rtd", ,"ContractData",A253, "LongDescription",, "T")</f>
        <v>Intuitive Surgical Inc</v>
      </c>
      <c r="C253" t="s">
        <v>602</v>
      </c>
      <c r="E253" s="2">
        <f>IFERROR(RTD("cqg.rtd",,"StudyData",$A253, "PCB","BaseType=Index,Index="&amp;$D$1&amp;"", "Close", "A",,"all",,,,"T")/100,"")</f>
        <v>0.50088925776618454</v>
      </c>
      <c r="F253" s="2">
        <f>IFERROR(RTD("cqg.rtd",,"StudyData",$A253, "PCB","BaseType=Index,Index="&amp;$D$1&amp;"", "Close", "M",,"all",,,,"T")/100,"")</f>
        <v>4.9618926643378849E-3</v>
      </c>
      <c r="G253" s="2" t="str">
        <f>IFERROR(RTD("cqg.rtd",,"StudyData",$A253, "PCB","BaseType=Index,Index="&amp;$D$1&amp;"", "Close", "W",,"all",,,,"T")/100,"")</f>
        <v/>
      </c>
    </row>
    <row r="254" spans="1:7" x14ac:dyDescent="0.3">
      <c r="A254" s="4" t="s">
        <v>520</v>
      </c>
      <c r="B254" s="10" t="str">
        <f>RTD("cqg.rtd", ,"ContractData",A254, "LongDescription",, "T")</f>
        <v>Gartner Group</v>
      </c>
      <c r="C254" t="s">
        <v>606</v>
      </c>
      <c r="E254" s="2">
        <f>IFERROR(RTD("cqg.rtd",,"StudyData",$A254, "PCB","BaseType=Index,Index="&amp;$D$1&amp;"", "Close", "A",,"all",,,,"T")/100,"")</f>
        <v>0.11655693733235793</v>
      </c>
      <c r="F254" s="2">
        <f>IFERROR(RTD("cqg.rtd",,"StudyData",$A254, "PCB","BaseType=Index,Index="&amp;$D$1&amp;"", "Close", "M",,"all",,,,"T")/100,"")</f>
        <v>2.3681592039800949E-3</v>
      </c>
      <c r="G254" s="2" t="str">
        <f>IFERROR(RTD("cqg.rtd",,"StudyData",$A254, "PCB","BaseType=Index,Index="&amp;$D$1&amp;"", "Close", "W",,"all",,,,"T")/100,"")</f>
        <v/>
      </c>
    </row>
    <row r="255" spans="1:7" x14ac:dyDescent="0.3">
      <c r="A255" s="1" t="s">
        <v>364</v>
      </c>
      <c r="B255" s="10" t="str">
        <f>RTD("cqg.rtd", ,"ContractData",A255, "LongDescription",, "T")</f>
        <v>Illinois Tools Works Inc</v>
      </c>
      <c r="C255" t="s">
        <v>603</v>
      </c>
      <c r="E255" s="2">
        <f>IFERROR(RTD("cqg.rtd",,"StudyData",$A255, "PCB","BaseType=Index,Index="&amp;$D$1&amp;"", "Close", "A",,"all",,,,"T")/100,"")</f>
        <v>4.3521417118423545E-3</v>
      </c>
      <c r="F255" s="2">
        <f>IFERROR(RTD("cqg.rtd",,"StudyData",$A255, "PCB","BaseType=Index,Index="&amp;$D$1&amp;"", "Close", "M",,"all",,,,"T")/100,"")</f>
        <v>7.4675449010071183E-3</v>
      </c>
      <c r="G255" s="2" t="str">
        <f>IFERROR(RTD("cqg.rtd",,"StudyData",$A255, "PCB","BaseType=Index,Index="&amp;$D$1&amp;"", "Close", "W",,"all",,,,"T")/100,"")</f>
        <v/>
      </c>
    </row>
    <row r="256" spans="1:7" x14ac:dyDescent="0.3">
      <c r="A256" s="3" t="s">
        <v>282</v>
      </c>
      <c r="B256" s="10" t="str">
        <f>RTD("cqg.rtd", ,"ContractData",A256, "LongDescription",, "T")</f>
        <v>Invesco Ltd.</v>
      </c>
      <c r="C256" t="s">
        <v>601</v>
      </c>
      <c r="E256" s="2">
        <f>IFERROR(RTD("cqg.rtd",,"StudyData",$A256, "PCB","BaseType=Index,Index="&amp;$D$1&amp;"", "Close", "A",,"all",,,,"T")/100,"")</f>
        <v>-3.3632286995514977E-3</v>
      </c>
      <c r="F256" s="2">
        <f>IFERROR(RTD("cqg.rtd",,"StudyData",$A256, "PCB","BaseType=Index,Index="&amp;$D$1&amp;"", "Close", "M",,"all",,,,"T")/100,"")</f>
        <v>2.537485582468289E-2</v>
      </c>
      <c r="G256" s="2" t="str">
        <f>IFERROR(RTD("cqg.rtd",,"StudyData",$A256, "PCB","BaseType=Index,Index="&amp;$D$1&amp;"", "Close", "W",,"all",,,,"T")/100,"")</f>
        <v/>
      </c>
    </row>
    <row r="257" spans="1:7" x14ac:dyDescent="0.3">
      <c r="A257" s="1" t="s">
        <v>405</v>
      </c>
      <c r="B257" s="10" t="str">
        <f>RTD("cqg.rtd", ,"ContractData",A257, "LongDescription",, "T")</f>
        <v>Jacobs Solutions Inc.</v>
      </c>
      <c r="C257" t="s">
        <v>603</v>
      </c>
      <c r="E257" s="2">
        <f>IFERROR(RTD("cqg.rtd",,"StudyData",$A257, "PCB","BaseType=Index,Index="&amp;$D$1&amp;"", "Close", "A",,"all",,,,"T")/100,"")</f>
        <v>7.5654853620955254E-2</v>
      </c>
      <c r="F257" s="2">
        <f>IFERROR(RTD("cqg.rtd",,"StudyData",$A257, "PCB","BaseType=Index,Index="&amp;$D$1&amp;"", "Close", "M",,"all",,,,"T")/100,"")</f>
        <v>-6.8288518992744903E-3</v>
      </c>
      <c r="G257" s="2" t="str">
        <f>IFERROR(RTD("cqg.rtd",,"StudyData",$A257, "PCB","BaseType=Index,Index="&amp;$D$1&amp;"", "Close", "W",,"all",,,,"T")/100,"")</f>
        <v/>
      </c>
    </row>
    <row r="258" spans="1:7" x14ac:dyDescent="0.3">
      <c r="A258" s="1" t="s">
        <v>412</v>
      </c>
      <c r="B258" s="10" t="str">
        <f>RTD("cqg.rtd", ,"ContractData",A258, "LongDescription",, "T")</f>
        <v>Hunt (JB) Transport Svcs</v>
      </c>
      <c r="C258" t="s">
        <v>603</v>
      </c>
      <c r="E258" s="2">
        <f>IFERROR(RTD("cqg.rtd",,"StudyData",$A258, "PCB","BaseType=Index,Index="&amp;$D$1&amp;"", "Close", "A",,"all",,,,"T")/100,"")</f>
        <v>-9.402222889756684E-2</v>
      </c>
      <c r="F258" s="2">
        <f>IFERROR(RTD("cqg.rtd",,"StudyData",$A258, "PCB","BaseType=Index,Index="&amp;$D$1&amp;"", "Close", "M",,"all",,,,"T")/100,"")</f>
        <v>1.882405049274739E-3</v>
      </c>
      <c r="G258" s="2" t="str">
        <f>IFERROR(RTD("cqg.rtd",,"StudyData",$A258, "PCB","BaseType=Index,Index="&amp;$D$1&amp;"", "Close", "W",,"all",,,,"T")/100,"")</f>
        <v/>
      </c>
    </row>
    <row r="259" spans="1:7" x14ac:dyDescent="0.3">
      <c r="A259" s="4" t="s">
        <v>546</v>
      </c>
      <c r="B259" s="10" t="str">
        <f>RTD("cqg.rtd", ,"ContractData",A259, "LongDescription",, "T")</f>
        <v>Jabil Inc.</v>
      </c>
      <c r="C259" t="s">
        <v>606</v>
      </c>
      <c r="E259" s="2">
        <f>IFERROR(RTD("cqg.rtd",,"StudyData",$A259, "PCB","BaseType=Index,Index="&amp;$D$1&amp;"", "Close", "A",,"all",,,,"T")/100,"")</f>
        <v>2.1193092621663735E-3</v>
      </c>
      <c r="F259" s="2">
        <f>IFERROR(RTD("cqg.rtd",,"StudyData",$A259, "PCB","BaseType=Index,Index="&amp;$D$1&amp;"", "Close", "M",,"all",,,,"T")/100,"")</f>
        <v>3.7208546591924595E-2</v>
      </c>
      <c r="G259" s="2" t="str">
        <f>IFERROR(RTD("cqg.rtd",,"StudyData",$A259, "PCB","BaseType=Index,Index="&amp;$D$1&amp;"", "Close", "W",,"all",,,,"T")/100,"")</f>
        <v/>
      </c>
    </row>
    <row r="260" spans="1:7" x14ac:dyDescent="0.3">
      <c r="A260" s="1" t="s">
        <v>375</v>
      </c>
      <c r="B260" s="10" t="str">
        <f>RTD("cqg.rtd", ,"ContractData",A260, "LongDescription",, "T")</f>
        <v>Johnson Controls International plc</v>
      </c>
      <c r="C260" t="s">
        <v>603</v>
      </c>
      <c r="E260" s="2">
        <f>IFERROR(RTD("cqg.rtd",,"StudyData",$A260, "PCB","BaseType=Index,Index="&amp;$D$1&amp;"", "Close", "A",,"all",,,,"T")/100,"")</f>
        <v>0.30985426786953502</v>
      </c>
      <c r="F260" s="2">
        <f>IFERROR(RTD("cqg.rtd",,"StudyData",$A260, "PCB","BaseType=Index,Index="&amp;$D$1&amp;"", "Close", "M",,"all",,,,"T")/100,"")</f>
        <v>-6.6181336863000871E-4</v>
      </c>
      <c r="G260" s="2" t="str">
        <f>IFERROR(RTD("cqg.rtd",,"StudyData",$A260, "PCB","BaseType=Index,Index="&amp;$D$1&amp;"", "Close", "W",,"all",,,,"T")/100,"")</f>
        <v/>
      </c>
    </row>
    <row r="261" spans="1:7" x14ac:dyDescent="0.3">
      <c r="A261" s="3" t="s">
        <v>277</v>
      </c>
      <c r="B261" s="10" t="str">
        <f>RTD("cqg.rtd", ,"ContractData",A261, "LongDescription",, "T")</f>
        <v>Jack Henry/Associates Inc</v>
      </c>
      <c r="C261" t="s">
        <v>601</v>
      </c>
      <c r="E261" s="2">
        <f>IFERROR(RTD("cqg.rtd",,"StudyData",$A261, "PCB","BaseType=Index,Index="&amp;$D$1&amp;"", "Close", "A",,"all",,,,"T")/100,"")</f>
        <v>0.12024967872223245</v>
      </c>
      <c r="F261" s="2">
        <f>IFERROR(RTD("cqg.rtd",,"StudyData",$A261, "PCB","BaseType=Index,Index="&amp;$D$1&amp;"", "Close", "M",,"all",,,,"T")/100,"")</f>
        <v>6.2111801242235778E-3</v>
      </c>
      <c r="G261" s="2" t="str">
        <f>IFERROR(RTD("cqg.rtd",,"StudyData",$A261, "PCB","BaseType=Index,Index="&amp;$D$1&amp;"", "Close", "W",,"all",,,,"T")/100,"")</f>
        <v/>
      </c>
    </row>
    <row r="262" spans="1:7" x14ac:dyDescent="0.3">
      <c r="A262" s="3" t="s">
        <v>286</v>
      </c>
      <c r="B262" s="10" t="str">
        <f>RTD("cqg.rtd", ,"ContractData",A262, "LongDescription",, "T")</f>
        <v>Johnson &amp; Johnson</v>
      </c>
      <c r="C262" t="s">
        <v>602</v>
      </c>
      <c r="E262" s="2">
        <f>IFERROR(RTD("cqg.rtd",,"StudyData",$A262, "PCB","BaseType=Index,Index="&amp;$D$1&amp;"", "Close", "A",,"all",,,,"T")/100,"")</f>
        <v>2.1628174046191058E-2</v>
      </c>
      <c r="F262" s="2">
        <f>IFERROR(RTD("cqg.rtd",,"StudyData",$A262, "PCB","BaseType=Index,Index="&amp;$D$1&amp;"", "Close", "M",,"all",,,,"T")/100,"")</f>
        <v>1.6889778556235567E-3</v>
      </c>
      <c r="G262" s="2" t="str">
        <f>IFERROR(RTD("cqg.rtd",,"StudyData",$A262, "PCB","BaseType=Index,Index="&amp;$D$1&amp;"", "Close", "W",,"all",,,,"T")/100,"")</f>
        <v/>
      </c>
    </row>
    <row r="263" spans="1:7" x14ac:dyDescent="0.3">
      <c r="A263" s="4" t="s">
        <v>548</v>
      </c>
      <c r="B263" s="10" t="str">
        <f>RTD("cqg.rtd", ,"ContractData",A263, "LongDescription",, "T")</f>
        <v>Juniper Networks, Inc.</v>
      </c>
      <c r="C263" t="s">
        <v>606</v>
      </c>
      <c r="E263" s="2">
        <f>IFERROR(RTD("cqg.rtd",,"StudyData",$A263, "PCB","BaseType=Index,Index="&amp;$D$1&amp;"", "Close", "A",,"all",,,,"T")/100,"")</f>
        <v>0.32293080054274087</v>
      </c>
      <c r="F263" s="2">
        <f>IFERROR(RTD("cqg.rtd",,"StudyData",$A263, "PCB","BaseType=Index,Index="&amp;$D$1&amp;"", "Close", "M",,"all",,,,"T")/100,"")</f>
        <v>2.5706940874036356E-3</v>
      </c>
      <c r="G263" s="2" t="str">
        <f>IFERROR(RTD("cqg.rtd",,"StudyData",$A263, "PCB","BaseType=Index,Index="&amp;$D$1&amp;"", "Close", "W",,"all",,,,"T")/100,"")</f>
        <v/>
      </c>
    </row>
    <row r="264" spans="1:7" x14ac:dyDescent="0.3">
      <c r="A264" s="3" t="s">
        <v>213</v>
      </c>
      <c r="B264" s="10" t="str">
        <f>RTD("cqg.rtd", ,"ContractData",A264, "LongDescription",, "T")</f>
        <v>JPMorgan Chase &amp; Co.</v>
      </c>
      <c r="C264" t="s">
        <v>601</v>
      </c>
      <c r="E264" s="2">
        <f>IFERROR(RTD("cqg.rtd",,"StudyData",$A264, "PCB","BaseType=Index,Index="&amp;$D$1&amp;"", "Close", "A",,"all",,,,"T")/100,"")</f>
        <v>0.31064079952968843</v>
      </c>
      <c r="F264" s="2">
        <f>IFERROR(RTD("cqg.rtd",,"StudyData",$A264, "PCB","BaseType=Index,Index="&amp;$D$1&amp;"", "Close", "M",,"all",,,,"T")/100,"")</f>
        <v>4.5962509012255851E-3</v>
      </c>
      <c r="G264" s="2" t="str">
        <f>IFERROR(RTD("cqg.rtd",,"StudyData",$A264, "PCB","BaseType=Index,Index="&amp;$D$1&amp;"", "Close", "W",,"all",,,,"T")/100,"")</f>
        <v/>
      </c>
    </row>
    <row r="265" spans="1:7" x14ac:dyDescent="0.3">
      <c r="A265" t="s">
        <v>175</v>
      </c>
      <c r="B265" s="10" t="str">
        <f>RTD("cqg.rtd", ,"ContractData",A265, "LongDescription",, "T")</f>
        <v>Kellanova</v>
      </c>
      <c r="C265" t="s">
        <v>599</v>
      </c>
      <c r="E265" s="2">
        <f>IFERROR(RTD("cqg.rtd",,"StudyData",$A265, "PCB","BaseType=Index,Index="&amp;$D$1&amp;"", "Close", "A",,"all",,,,"T")/100,"")</f>
        <v>0.44178143444822027</v>
      </c>
      <c r="F265" s="2">
        <f>IFERROR(RTD("cqg.rtd",,"StudyData",$A265, "PCB","BaseType=Index,Index="&amp;$D$1&amp;"", "Close", "M",,"all",,,,"T")/100,"")</f>
        <v>-4.9597024178557039E-4</v>
      </c>
      <c r="G265" s="2" t="str">
        <f>IFERROR(RTD("cqg.rtd",,"StudyData",$A265, "PCB","BaseType=Index,Index="&amp;$D$1&amp;"", "Close", "W",,"all",,,,"T")/100,"")</f>
        <v/>
      </c>
    </row>
    <row r="266" spans="1:7" x14ac:dyDescent="0.3">
      <c r="A266" t="s">
        <v>170</v>
      </c>
      <c r="B266" s="10" t="str">
        <f>RTD("cqg.rtd", ,"ContractData",A266, "LongDescription",, "T")</f>
        <v>Keurig Dr Pepper Inc.</v>
      </c>
      <c r="C266" t="s">
        <v>599</v>
      </c>
      <c r="E266" s="2">
        <f>IFERROR(RTD("cqg.rtd",,"StudyData",$A266, "PCB","BaseType=Index,Index="&amp;$D$1&amp;"", "Close", "A",,"all",,,,"T")/100,"")</f>
        <v>-1.5006002400960384E-2</v>
      </c>
      <c r="F266" s="2">
        <f>IFERROR(RTD("cqg.rtd",,"StudyData",$A266, "PCB","BaseType=Index,Index="&amp;$D$1&amp;"", "Close", "M",,"all",,,,"T")/100,"")</f>
        <v>-3.9453717754173757E-3</v>
      </c>
      <c r="G266" s="2" t="str">
        <f>IFERROR(RTD("cqg.rtd",,"StudyData",$A266, "PCB","BaseType=Index,Index="&amp;$D$1&amp;"", "Close", "W",,"all",,,,"T")/100,"")</f>
        <v/>
      </c>
    </row>
    <row r="267" spans="1:7" x14ac:dyDescent="0.3">
      <c r="A267" s="3" t="s">
        <v>275</v>
      </c>
      <c r="B267" s="10" t="str">
        <f>RTD("cqg.rtd", ,"ContractData",A267, "LongDescription",, "T")</f>
        <v>KeyCorp</v>
      </c>
      <c r="C267" t="s">
        <v>601</v>
      </c>
      <c r="E267" s="2">
        <f>IFERROR(RTD("cqg.rtd",,"StudyData",$A267, "PCB","BaseType=Index,Index="&amp;$D$1&amp;"", "Close", "A",,"all",,,,"T")/100,"")</f>
        <v>0.19375000000000006</v>
      </c>
      <c r="F267" s="2">
        <f>IFERROR(RTD("cqg.rtd",,"StudyData",$A267, "PCB","BaseType=Index,Index="&amp;$D$1&amp;"", "Close", "M",,"all",,,,"T")/100,"")</f>
        <v>-3.4782608695651434E-3</v>
      </c>
      <c r="G267" s="2" t="str">
        <f>IFERROR(RTD("cqg.rtd",,"StudyData",$A267, "PCB","BaseType=Index,Index="&amp;$D$1&amp;"", "Close", "W",,"all",,,,"T")/100,"")</f>
        <v/>
      </c>
    </row>
    <row r="268" spans="1:7" x14ac:dyDescent="0.3">
      <c r="A268" s="4" t="s">
        <v>527</v>
      </c>
      <c r="B268" s="10" t="str">
        <f>RTD("cqg.rtd", ,"ContractData",A268, "LongDescription",, "T")</f>
        <v>Keysight Technologies Inc.</v>
      </c>
      <c r="C268" t="s">
        <v>606</v>
      </c>
      <c r="E268" s="2">
        <f>IFERROR(RTD("cqg.rtd",,"StudyData",$A268, "PCB","BaseType=Index,Index="&amp;$D$1&amp;"", "Close", "A",,"all",,,,"T")/100,"")</f>
        <v>-4.7394556540323041E-2</v>
      </c>
      <c r="F268" s="2">
        <f>IFERROR(RTD("cqg.rtd",,"StudyData",$A268, "PCB","BaseType=Index,Index="&amp;$D$1&amp;"", "Close", "M",,"all",,,,"T")/100,"")</f>
        <v>1.7045835849943097E-2</v>
      </c>
      <c r="G268" s="2" t="str">
        <f>IFERROR(RTD("cqg.rtd",,"StudyData",$A268, "PCB","BaseType=Index,Index="&amp;$D$1&amp;"", "Close", "W",,"all",,,,"T")/100,"")</f>
        <v/>
      </c>
    </row>
    <row r="269" spans="1:7" x14ac:dyDescent="0.3">
      <c r="A269" t="s">
        <v>171</v>
      </c>
      <c r="B269" s="10" t="str">
        <f>RTD("cqg.rtd", ,"ContractData",A269, "LongDescription",, "T")</f>
        <v>The Kraft Heinz Company</v>
      </c>
      <c r="C269" t="s">
        <v>599</v>
      </c>
      <c r="E269" s="2">
        <f>IFERROR(RTD("cqg.rtd",,"StudyData",$A269, "PCB","BaseType=Index,Index="&amp;$D$1&amp;"", "Close", "A",,"all",,,,"T")/100,"")</f>
        <v>-9.4375338020551688E-2</v>
      </c>
      <c r="F269" s="2">
        <f>IFERROR(RTD("cqg.rtd",,"StudyData",$A269, "PCB","BaseType=Index,Index="&amp;$D$1&amp;"", "Close", "M",,"all",,,,"T")/100,"")</f>
        <v>8.9659294680218579E-4</v>
      </c>
      <c r="G269" s="2" t="str">
        <f>IFERROR(RTD("cqg.rtd",,"StudyData",$A269, "PCB","BaseType=Index,Index="&amp;$D$1&amp;"", "Close", "W",,"all",,,,"T")/100,"")</f>
        <v/>
      </c>
    </row>
    <row r="270" spans="1:7" x14ac:dyDescent="0.3">
      <c r="A270" s="4" t="s">
        <v>475</v>
      </c>
      <c r="B270" s="10" t="str">
        <f>RTD("cqg.rtd", ,"ContractData",A270, "LongDescription",, "T")</f>
        <v>Kimco Realty Corp</v>
      </c>
      <c r="C270" t="s">
        <v>605</v>
      </c>
      <c r="E270" s="2">
        <f>IFERROR(RTD("cqg.rtd",,"StudyData",$A270, "PCB","BaseType=Index,Index="&amp;$D$1&amp;"", "Close", "A",,"all",,,,"T")/100,"")</f>
        <v>0.11825434068512453</v>
      </c>
      <c r="F270" s="2">
        <f>IFERROR(RTD("cqg.rtd",,"StudyData",$A270, "PCB","BaseType=Index,Index="&amp;$D$1&amp;"", "Close", "M",,"all",,,,"T")/100,"")</f>
        <v>4.6374367622260956E-3</v>
      </c>
      <c r="G270" s="2" t="str">
        <f>IFERROR(RTD("cqg.rtd",,"StudyData",$A270, "PCB","BaseType=Index,Index="&amp;$D$1&amp;"", "Close", "W",,"all",,,,"T")/100,"")</f>
        <v/>
      </c>
    </row>
    <row r="271" spans="1:7" x14ac:dyDescent="0.3">
      <c r="A271" s="3" t="s">
        <v>231</v>
      </c>
      <c r="B271" s="10" t="str">
        <f>RTD("cqg.rtd", ,"ContractData",A271, "LongDescription",, "T")</f>
        <v>KKR &amp; Co. Inc.</v>
      </c>
      <c r="C271" t="s">
        <v>601</v>
      </c>
      <c r="E271" s="2">
        <f>IFERROR(RTD("cqg.rtd",,"StudyData",$A271, "PCB","BaseType=Index,Index="&amp;$D$1&amp;"", "Close", "A",,"all",,,,"T")/100,"")</f>
        <v>0.66059143029571521</v>
      </c>
      <c r="F271" s="2">
        <f>IFERROR(RTD("cqg.rtd",,"StudyData",$A271, "PCB","BaseType=Index,Index="&amp;$D$1&amp;"", "Close", "M",,"all",,,,"T")/100,"")</f>
        <v>-4.7743055555555299E-3</v>
      </c>
      <c r="G271" s="2" t="str">
        <f>IFERROR(RTD("cqg.rtd",,"StudyData",$A271, "PCB","BaseType=Index,Index="&amp;$D$1&amp;"", "Close", "W",,"all",,,,"T")/100,"")</f>
        <v/>
      </c>
    </row>
    <row r="272" spans="1:7" x14ac:dyDescent="0.3">
      <c r="A272" s="4" t="s">
        <v>505</v>
      </c>
      <c r="B272" s="10" t="str">
        <f>RTD("cqg.rtd", ,"ContractData",A272, "LongDescription",, "T")</f>
        <v>KLA Corporation</v>
      </c>
      <c r="C272" t="s">
        <v>606</v>
      </c>
      <c r="E272" s="2">
        <f>IFERROR(RTD("cqg.rtd",,"StudyData",$A272, "PCB","BaseType=Index,Index="&amp;$D$1&amp;"", "Close", "A",,"all",,,,"T")/100,"")</f>
        <v>0.15152244968174766</v>
      </c>
      <c r="F272" s="2">
        <f>IFERROR(RTD("cqg.rtd",,"StudyData",$A272, "PCB","BaseType=Index,Index="&amp;$D$1&amp;"", "Close", "M",,"all",,,,"T")/100,"")</f>
        <v>4.7280969034717395E-3</v>
      </c>
      <c r="G272" s="2" t="str">
        <f>IFERROR(RTD("cqg.rtd",,"StudyData",$A272, "PCB","BaseType=Index,Index="&amp;$D$1&amp;"", "Close", "W",,"all",,,,"T")/100,"")</f>
        <v/>
      </c>
    </row>
    <row r="273" spans="1:7" x14ac:dyDescent="0.3">
      <c r="A273" t="s">
        <v>163</v>
      </c>
      <c r="B273" s="10" t="str">
        <f>RTD("cqg.rtd", ,"ContractData",A273, "LongDescription",, "T")</f>
        <v>Kimberly-Clark Corp</v>
      </c>
      <c r="C273" t="s">
        <v>599</v>
      </c>
      <c r="E273" s="2">
        <f>IFERROR(RTD("cqg.rtd",,"StudyData",$A273, "PCB","BaseType=Index,Index="&amp;$D$1&amp;"", "Close", "A",,"all",,,,"T")/100,"")</f>
        <v>0.10781005678544982</v>
      </c>
      <c r="F273" s="2">
        <f>IFERROR(RTD("cqg.rtd",,"StudyData",$A273, "PCB","BaseType=Index,Index="&amp;$D$1&amp;"", "Close", "M",,"all",,,,"T")/100,"")</f>
        <v>3.2046504695186079E-3</v>
      </c>
      <c r="G273" s="2" t="str">
        <f>IFERROR(RTD("cqg.rtd",,"StudyData",$A273, "PCB","BaseType=Index,Index="&amp;$D$1&amp;"", "Close", "W",,"all",,,,"T")/100,"")</f>
        <v/>
      </c>
    </row>
    <row r="274" spans="1:7" x14ac:dyDescent="0.3">
      <c r="A274" s="3" t="s">
        <v>199</v>
      </c>
      <c r="B274" s="10" t="str">
        <f>RTD("cqg.rtd", ,"ContractData",A274, "LongDescription",, "T")</f>
        <v>Kinder Morgan, Inc.</v>
      </c>
      <c r="C274" t="s">
        <v>600</v>
      </c>
      <c r="E274" s="2">
        <f>IFERROR(RTD("cqg.rtd",,"StudyData",$A274, "PCB","BaseType=Index,Index="&amp;$D$1&amp;"", "Close", "A",,"all",,,,"T")/100,"")</f>
        <v>0.37074829931972786</v>
      </c>
      <c r="F274" s="2">
        <f>IFERROR(RTD("cqg.rtd",,"StudyData",$A274, "PCB","BaseType=Index,Index="&amp;$D$1&amp;"", "Close", "M",,"all",,,,"T")/100,"")</f>
        <v>-1.3463892288861763E-2</v>
      </c>
      <c r="G274" s="2" t="str">
        <f>IFERROR(RTD("cqg.rtd",,"StudyData",$A274, "PCB","BaseType=Index,Index="&amp;$D$1&amp;"", "Close", "W",,"all",,,,"T")/100,"")</f>
        <v/>
      </c>
    </row>
    <row r="275" spans="1:7" x14ac:dyDescent="0.3">
      <c r="A275" s="3" t="s">
        <v>142</v>
      </c>
      <c r="B275" s="10" t="str">
        <f>RTD("cqg.rtd", ,"ContractData",A275, "LongDescription",, "T")</f>
        <v>Carmax Inc</v>
      </c>
      <c r="C275" t="s">
        <v>598</v>
      </c>
      <c r="E275" s="2">
        <f>IFERROR(RTD("cqg.rtd",,"StudyData",$A275, "PCB","BaseType=Index,Index="&amp;$D$1&amp;"", "Close", "A",,"all",,,,"T")/100,"")</f>
        <v>-5.7857701329163388E-2</v>
      </c>
      <c r="F275" s="2">
        <f>IFERROR(RTD("cqg.rtd",,"StudyData",$A275, "PCB","BaseType=Index,Index="&amp;$D$1&amp;"", "Close", "M",,"all",,,,"T")/100,"")</f>
        <v>-1.1052777010223582E-3</v>
      </c>
      <c r="G275" s="2" t="str">
        <f>IFERROR(RTD("cqg.rtd",,"StudyData",$A275, "PCB","BaseType=Index,Index="&amp;$D$1&amp;"", "Close", "W",,"all",,,,"T")/100,"")</f>
        <v/>
      </c>
    </row>
    <row r="276" spans="1:7" x14ac:dyDescent="0.3">
      <c r="A276" t="s">
        <v>156</v>
      </c>
      <c r="B276" s="10" t="str">
        <f>RTD("cqg.rtd", ,"ContractData",A276, "LongDescription",, "T")</f>
        <v>Coca-Cola Company</v>
      </c>
      <c r="C276" t="s">
        <v>599</v>
      </c>
      <c r="E276" s="2">
        <f>IFERROR(RTD("cqg.rtd",,"StudyData",$A276, "PCB","BaseType=Index,Index="&amp;$D$1&amp;"", "Close", "A",,"all",,,,"T")/100,"")</f>
        <v>0.1031732564059054</v>
      </c>
      <c r="F276" s="2">
        <f>IFERROR(RTD("cqg.rtd",,"StudyData",$A276, "PCB","BaseType=Index,Index="&amp;$D$1&amp;"", "Close", "M",,"all",,,,"T")/100,"")</f>
        <v>-4.593477262287508E-3</v>
      </c>
      <c r="G276" s="2" t="str">
        <f>IFERROR(RTD("cqg.rtd",,"StudyData",$A276, "PCB","BaseType=Index,Index="&amp;$D$1&amp;"", "Close", "W",,"all",,,,"T")/100,"")</f>
        <v/>
      </c>
    </row>
    <row r="277" spans="1:7" x14ac:dyDescent="0.3">
      <c r="A277" t="s">
        <v>167</v>
      </c>
      <c r="B277" s="10" t="str">
        <f>RTD("cqg.rtd", ,"ContractData",A277, "LongDescription",, "T")</f>
        <v>Kroger Co (The)</v>
      </c>
      <c r="C277" t="s">
        <v>599</v>
      </c>
      <c r="E277" s="2">
        <f>IFERROR(RTD("cqg.rtd",,"StudyData",$A277, "PCB","BaseType=Index,Index="&amp;$D$1&amp;"", "Close", "A",,"all",,,,"T")/100,"")</f>
        <v>0.23758477357252239</v>
      </c>
      <c r="F277" s="2">
        <f>IFERROR(RTD("cqg.rtd",,"StudyData",$A277, "PCB","BaseType=Index,Index="&amp;$D$1&amp;"", "Close", "M",,"all",,,,"T")/100,"")</f>
        <v>1.4344629729245061E-2</v>
      </c>
      <c r="G277" s="2" t="str">
        <f>IFERROR(RTD("cqg.rtd",,"StudyData",$A277, "PCB","BaseType=Index,Index="&amp;$D$1&amp;"", "Close", "W",,"all",,,,"T")/100,"")</f>
        <v/>
      </c>
    </row>
    <row r="278" spans="1:7" x14ac:dyDescent="0.3">
      <c r="A278" t="s">
        <v>164</v>
      </c>
      <c r="B278" s="10" t="str">
        <f>RTD("cqg.rtd", ,"ContractData",A278, "LongDescription",, "T")</f>
        <v>Kenvue Inc.</v>
      </c>
      <c r="C278" t="s">
        <v>599</v>
      </c>
      <c r="E278" s="2">
        <f>IFERROR(RTD("cqg.rtd",,"StudyData",$A278, "PCB","BaseType=Index,Index="&amp;$D$1&amp;"", "Close", "A",,"all",,,,"T")/100,"")</f>
        <v>5.5736182071528056E-2</v>
      </c>
      <c r="F278" s="2">
        <f>IFERROR(RTD("cqg.rtd",,"StudyData",$A278, "PCB","BaseType=Index,Index="&amp;$D$1&amp;"", "Close", "M",,"all",,,,"T")/100,"")</f>
        <v>-8.7221979938944313E-3</v>
      </c>
      <c r="G278" s="2" t="str">
        <f>IFERROR(RTD("cqg.rtd",,"StudyData",$A278, "PCB","BaseType=Index,Index="&amp;$D$1&amp;"", "Close", "W",,"all",,,,"T")/100,"")</f>
        <v/>
      </c>
    </row>
    <row r="279" spans="1:7" x14ac:dyDescent="0.3">
      <c r="A279" s="3" t="s">
        <v>276</v>
      </c>
      <c r="B279" s="10" t="str">
        <f>RTD("cqg.rtd", ,"ContractData",A279, "LongDescription",, "T")</f>
        <v>Loews Corporation</v>
      </c>
      <c r="C279" t="s">
        <v>601</v>
      </c>
      <c r="E279" s="2">
        <f>IFERROR(RTD("cqg.rtd",,"StudyData",$A279, "PCB","BaseType=Index,Index="&amp;$D$1&amp;"", "Close", "A",,"all",,,,"T")/100,"")</f>
        <v>0.13910044546630254</v>
      </c>
      <c r="F279" s="2">
        <f>IFERROR(RTD("cqg.rtd",,"StudyData",$A279, "PCB","BaseType=Index,Index="&amp;$D$1&amp;"", "Close", "M",,"all",,,,"T")/100,"")</f>
        <v>3.9260385005064338E-3</v>
      </c>
      <c r="G279" s="2" t="str">
        <f>IFERROR(RTD("cqg.rtd",,"StudyData",$A279, "PCB","BaseType=Index,Index="&amp;$D$1&amp;"", "Close", "W",,"all",,,,"T")/100,"")</f>
        <v/>
      </c>
    </row>
    <row r="280" spans="1:7" x14ac:dyDescent="0.3">
      <c r="A280" s="1" t="s">
        <v>400</v>
      </c>
      <c r="B280" s="10" t="str">
        <f>RTD("cqg.rtd", ,"ContractData",A280, "LongDescription",, "T")</f>
        <v>Leidos Holdings, Inc.</v>
      </c>
      <c r="C280" t="s">
        <v>603</v>
      </c>
      <c r="E280" s="2">
        <f>IFERROR(RTD("cqg.rtd",,"StudyData",$A280, "PCB","BaseType=Index,Index="&amp;$D$1&amp;"", "Close", "A",,"all",,,,"T")/100,"")</f>
        <v>0.69041019955654093</v>
      </c>
      <c r="F280" s="2">
        <f>IFERROR(RTD("cqg.rtd",,"StudyData",$A280, "PCB","BaseType=Index,Index="&amp;$D$1&amp;"", "Close", "M",,"all",,,,"T")/100,"")</f>
        <v>-1.0373443983402366E-3</v>
      </c>
      <c r="G280" s="2" t="str">
        <f>IFERROR(RTD("cqg.rtd",,"StudyData",$A280, "PCB","BaseType=Index,Index="&amp;$D$1&amp;"", "Close", "W",,"all",,,,"T")/100,"")</f>
        <v/>
      </c>
    </row>
    <row r="281" spans="1:7" x14ac:dyDescent="0.3">
      <c r="A281" s="3" t="s">
        <v>122</v>
      </c>
      <c r="B281" s="10" t="str">
        <f>RTD("cqg.rtd", ,"ContractData",A281, "LongDescription",, "T")</f>
        <v>Lennar Corp</v>
      </c>
      <c r="C281" t="s">
        <v>598</v>
      </c>
      <c r="E281" s="2">
        <f>IFERROR(RTD("cqg.rtd",,"StudyData",$A281, "PCB","BaseType=Index,Index="&amp;$D$1&amp;"", "Close", "A",,"all",,,,"T")/100,"")</f>
        <v>0.13835212023617824</v>
      </c>
      <c r="F281" s="2">
        <f>IFERROR(RTD("cqg.rtd",,"StudyData",$A281, "PCB","BaseType=Index,Index="&amp;$D$1&amp;"", "Close", "M",,"all",,,,"T")/100,"")</f>
        <v>-3.758073987081707E-3</v>
      </c>
      <c r="G281" s="2" t="str">
        <f>IFERROR(RTD("cqg.rtd",,"StudyData",$A281, "PCB","BaseType=Index,Index="&amp;$D$1&amp;"", "Close", "W",,"all",,,,"T")/100,"")</f>
        <v/>
      </c>
    </row>
    <row r="282" spans="1:7" x14ac:dyDescent="0.3">
      <c r="A282" s="3" t="s">
        <v>327</v>
      </c>
      <c r="B282" s="10" t="str">
        <f>RTD("cqg.rtd", ,"ContractData",A282, "LongDescription",, "T")</f>
        <v>Laboratory Corp of Amer</v>
      </c>
      <c r="C282" t="s">
        <v>602</v>
      </c>
      <c r="E282" s="2">
        <f>IFERROR(RTD("cqg.rtd",,"StudyData",$A282, "PCB","BaseType=Index,Index="&amp;$D$1&amp;"", "Close", "A",,"all",,,,"T")/100,"")</f>
        <v>-8.3593646882835907E-4</v>
      </c>
      <c r="F282" s="2">
        <f>IFERROR(RTD("cqg.rtd",,"StudyData",$A282, "PCB","BaseType=Index,Index="&amp;$D$1&amp;"", "Close", "M",,"all",,,,"T")/100,"")</f>
        <v>-5.1255092653437421E-3</v>
      </c>
      <c r="G282" s="2" t="str">
        <f>IFERROR(RTD("cqg.rtd",,"StudyData",$A282, "PCB","BaseType=Index,Index="&amp;$D$1&amp;"", "Close", "W",,"all",,,,"T")/100,"")</f>
        <v/>
      </c>
    </row>
    <row r="283" spans="1:7" x14ac:dyDescent="0.3">
      <c r="A283" s="1" t="s">
        <v>377</v>
      </c>
      <c r="B283" s="10" t="str">
        <f>RTD("cqg.rtd", ,"ContractData",A283, "LongDescription",, "T")</f>
        <v>L3Harris Technologies, Inc.</v>
      </c>
      <c r="C283" t="s">
        <v>603</v>
      </c>
      <c r="E283" s="2">
        <f>IFERROR(RTD("cqg.rtd",,"StudyData",$A283, "PCB","BaseType=Index,Index="&amp;$D$1&amp;"", "Close", "A",,"all",,,,"T")/100,"")</f>
        <v>0.17500712183078534</v>
      </c>
      <c r="F283" s="2">
        <f>IFERROR(RTD("cqg.rtd",,"StudyData",$A283, "PCB","BaseType=Index,Index="&amp;$D$1&amp;"", "Close", "M",,"all",,,,"T")/100,"")</f>
        <v>4.0408938457264824E-5</v>
      </c>
      <c r="G283" s="2" t="str">
        <f>IFERROR(RTD("cqg.rtd",,"StudyData",$A283, "PCB","BaseType=Index,Index="&amp;$D$1&amp;"", "Close", "W",,"all",,,,"T")/100,"")</f>
        <v/>
      </c>
    </row>
    <row r="284" spans="1:7" x14ac:dyDescent="0.3">
      <c r="A284" s="4" t="s">
        <v>424</v>
      </c>
      <c r="B284" s="10" t="str">
        <f>RTD("cqg.rtd", ,"ContractData",A284, "LongDescription",, "T")</f>
        <v>Linde PLC</v>
      </c>
      <c r="C284" t="s">
        <v>604</v>
      </c>
      <c r="E284" s="2">
        <f>IFERROR(RTD("cqg.rtd",,"StudyData",$A284, "PCB","BaseType=Index,Index="&amp;$D$1&amp;"", "Close", "A",,"all",,,,"T")/100,"")</f>
        <v>0.11348916484051623</v>
      </c>
      <c r="F284" s="2">
        <f>IFERROR(RTD("cqg.rtd",,"StudyData",$A284, "PCB","BaseType=Index,Index="&amp;$D$1&amp;"", "Close", "M",,"all",,,,"T")/100,"")</f>
        <v>2.5430231283568301E-3</v>
      </c>
      <c r="G284" s="2" t="str">
        <f>IFERROR(RTD("cqg.rtd",,"StudyData",$A284, "PCB","BaseType=Index,Index="&amp;$D$1&amp;"", "Close", "W",,"all",,,,"T")/100,"")</f>
        <v/>
      </c>
    </row>
    <row r="285" spans="1:7" x14ac:dyDescent="0.3">
      <c r="A285" s="3" t="s">
        <v>145</v>
      </c>
      <c r="B285" s="10" t="str">
        <f>RTD("cqg.rtd", ,"ContractData",A285, "LongDescription",, "T")</f>
        <v>LKQ Corporation</v>
      </c>
      <c r="C285" t="s">
        <v>598</v>
      </c>
      <c r="E285" s="2">
        <f>IFERROR(RTD("cqg.rtd",,"StudyData",$A285, "PCB","BaseType=Index,Index="&amp;$D$1&amp;"", "Close", "A",,"all",,,,"T")/100,"")</f>
        <v>-0.22787193973634651</v>
      </c>
      <c r="F285" s="2">
        <f>IFERROR(RTD("cqg.rtd",,"StudyData",$A285, "PCB","BaseType=Index,Index="&amp;$D$1&amp;"", "Close", "M",,"all",,,,"T")/100,"")</f>
        <v>2.9899429192715259E-3</v>
      </c>
      <c r="G285" s="2" t="str">
        <f>IFERROR(RTD("cqg.rtd",,"StudyData",$A285, "PCB","BaseType=Index,Index="&amp;$D$1&amp;"", "Close", "W",,"all",,,,"T")/100,"")</f>
        <v/>
      </c>
    </row>
    <row r="286" spans="1:7" x14ac:dyDescent="0.3">
      <c r="A286" s="3" t="s">
        <v>284</v>
      </c>
      <c r="B286" s="10" t="str">
        <f>RTD("cqg.rtd", ,"ContractData",A286, "LongDescription",, "T")</f>
        <v>Lilly (Eli) &amp; Company</v>
      </c>
      <c r="C286" t="s">
        <v>602</v>
      </c>
      <c r="E286" s="2">
        <f>IFERROR(RTD("cqg.rtd",,"StudyData",$A286, "PCB","BaseType=Index,Index="&amp;$D$1&amp;"", "Close", "A",,"all",,,,"T")/100,"")</f>
        <v>0.40487545460783664</v>
      </c>
      <c r="F286" s="2">
        <f>IFERROR(RTD("cqg.rtd",,"StudyData",$A286, "PCB","BaseType=Index,Index="&amp;$D$1&amp;"", "Close", "M",,"all",,,,"T")/100,"")</f>
        <v>-1.3028177501385909E-2</v>
      </c>
      <c r="G286" s="2" t="str">
        <f>IFERROR(RTD("cqg.rtd",,"StudyData",$A286, "PCB","BaseType=Index,Index="&amp;$D$1&amp;"", "Close", "W",,"all",,,,"T")/100,"")</f>
        <v/>
      </c>
    </row>
    <row r="287" spans="1:7" x14ac:dyDescent="0.3">
      <c r="A287" s="1" t="s">
        <v>354</v>
      </c>
      <c r="B287" s="10" t="str">
        <f>RTD("cqg.rtd", ,"ContractData",A287, "LongDescription",, "T")</f>
        <v>Lockheed Martin Corp</v>
      </c>
      <c r="C287" t="s">
        <v>603</v>
      </c>
      <c r="E287" s="2">
        <f>IFERROR(RTD("cqg.rtd",,"StudyData",$A287, "PCB","BaseType=Index,Index="&amp;$D$1&amp;"", "Close", "A",,"all",,,,"T")/100,"")</f>
        <v>0.20322566410731624</v>
      </c>
      <c r="F287" s="2">
        <f>IFERROR(RTD("cqg.rtd",,"StudyData",$A287, "PCB","BaseType=Index,Index="&amp;$D$1&amp;"", "Close", "M",,"all",,,,"T")/100,"")</f>
        <v>-1.2819338888378938E-3</v>
      </c>
      <c r="G287" s="2" t="str">
        <f>IFERROR(RTD("cqg.rtd",,"StudyData",$A287, "PCB","BaseType=Index,Index="&amp;$D$1&amp;"", "Close", "W",,"all",,,,"T")/100,"")</f>
        <v/>
      </c>
    </row>
    <row r="288" spans="1:7" x14ac:dyDescent="0.3">
      <c r="A288" s="4" t="s">
        <v>579</v>
      </c>
      <c r="B288" s="10" t="str">
        <f>RTD("cqg.rtd", ,"ContractData",A288, "LongDescription",, "T")</f>
        <v>Alliant Energy Corp</v>
      </c>
      <c r="C288" t="s">
        <v>607</v>
      </c>
      <c r="E288" s="2">
        <f>IFERROR(RTD("cqg.rtd",,"StudyData",$A288, "PCB","BaseType=Index,Index="&amp;$D$1&amp;"", "Close", "A",,"all",,,,"T")/100,"")</f>
        <v>0.12553606237816758</v>
      </c>
      <c r="F288" s="2">
        <f>IFERROR(RTD("cqg.rtd",,"StudyData",$A288, "PCB","BaseType=Index,Index="&amp;$D$1&amp;"", "Close", "M",,"all",,,,"T")/100,"")</f>
        <v>-3.7666666666666633E-2</v>
      </c>
      <c r="G288" s="2" t="str">
        <f>IFERROR(RTD("cqg.rtd",,"StudyData",$A288, "PCB","BaseType=Index,Index="&amp;$D$1&amp;"", "Close", "W",,"all",,,,"T")/100,"")</f>
        <v/>
      </c>
    </row>
    <row r="289" spans="1:7" x14ac:dyDescent="0.3">
      <c r="A289" s="3" t="s">
        <v>108</v>
      </c>
      <c r="B289" s="10" t="str">
        <f>RTD("cqg.rtd", ,"ContractData",A289, "LongDescription",, "T")</f>
        <v>Lowes Companies Inc</v>
      </c>
      <c r="C289" t="s">
        <v>598</v>
      </c>
      <c r="E289" s="2">
        <f>IFERROR(RTD("cqg.rtd",,"StudyData",$A289, "PCB","BaseType=Index,Index="&amp;$D$1&amp;"", "Close", "A",,"all",,,,"T")/100,"")</f>
        <v>0.17699393394742749</v>
      </c>
      <c r="F289" s="2">
        <f>IFERROR(RTD("cqg.rtd",,"StudyData",$A289, "PCB","BaseType=Index,Index="&amp;$D$1&amp;"", "Close", "M",,"all",,,,"T")/100,"")</f>
        <v>4.2011992514232E-4</v>
      </c>
      <c r="G289" s="2" t="str">
        <f>IFERROR(RTD("cqg.rtd",,"StudyData",$A289, "PCB","BaseType=Index,Index="&amp;$D$1&amp;"", "Close", "W",,"all",,,,"T")/100,"")</f>
        <v/>
      </c>
    </row>
    <row r="290" spans="1:7" x14ac:dyDescent="0.3">
      <c r="A290" s="4" t="s">
        <v>503</v>
      </c>
      <c r="B290" s="10" t="str">
        <f>RTD("cqg.rtd", ,"ContractData",A290, "LongDescription",, "T")</f>
        <v>LAM Research Corporation</v>
      </c>
      <c r="C290" t="s">
        <v>606</v>
      </c>
      <c r="E290" s="2">
        <f>IFERROR(RTD("cqg.rtd",,"StudyData",$A290, "PCB","BaseType=Index,Index="&amp;$D$1&amp;"", "Close", "A",,"all",,,,"T")/100,"")</f>
        <v>-4.4943820224719232E-2</v>
      </c>
      <c r="F290" s="2">
        <f>IFERROR(RTD("cqg.rtd",,"StudyData",$A290, "PCB","BaseType=Index,Index="&amp;$D$1&amp;"", "Close", "M",,"all",,,,"T")/100,"")</f>
        <v>6.0524546065902959E-3</v>
      </c>
      <c r="G290" s="2" t="str">
        <f>IFERROR(RTD("cqg.rtd",,"StudyData",$A290, "PCB","BaseType=Index,Index="&amp;$D$1&amp;"", "Close", "W",,"all",,,,"T")/100,"")</f>
        <v/>
      </c>
    </row>
    <row r="291" spans="1:7" x14ac:dyDescent="0.3">
      <c r="A291" s="3" t="s">
        <v>125</v>
      </c>
      <c r="B291" s="10" t="str">
        <f>RTD("cqg.rtd", ,"ContractData",A291, "LongDescription",, "T")</f>
        <v>Lululemon Athletica Inc</v>
      </c>
      <c r="C291" t="s">
        <v>598</v>
      </c>
      <c r="E291" s="2">
        <f>IFERROR(RTD("cqg.rtd",,"StudyData",$A291, "PCB","BaseType=Index,Index="&amp;$D$1&amp;"", "Close", "A",,"all",,,,"T")/100,"")</f>
        <v>-0.37184376772477462</v>
      </c>
      <c r="F291" s="2">
        <f>IFERROR(RTD("cqg.rtd",,"StudyData",$A291, "PCB","BaseType=Index,Index="&amp;$D$1&amp;"", "Close", "M",,"all",,,,"T")/100,"")</f>
        <v>7.8113460892917014E-2</v>
      </c>
      <c r="G291" s="2" t="str">
        <f>IFERROR(RTD("cqg.rtd",,"StudyData",$A291, "PCB","BaseType=Index,Index="&amp;$D$1&amp;"", "Close", "W",,"all",,,,"T")/100,"")</f>
        <v/>
      </c>
    </row>
    <row r="292" spans="1:7" x14ac:dyDescent="0.3">
      <c r="A292" s="1" t="s">
        <v>404</v>
      </c>
      <c r="B292" s="10" t="str">
        <f>RTD("cqg.rtd", ,"ContractData",A292, "LongDescription",, "T")</f>
        <v>Southwest Airlines Co</v>
      </c>
      <c r="C292" t="s">
        <v>603</v>
      </c>
      <c r="E292" s="2">
        <f>IFERROR(RTD("cqg.rtd",,"StudyData",$A292, "PCB","BaseType=Index,Index="&amp;$D$1&amp;"", "Close", "A",,"all",,,,"T")/100,"")</f>
        <v>5.9903047091412767E-2</v>
      </c>
      <c r="F292" s="2">
        <f>IFERROR(RTD("cqg.rtd",,"StudyData",$A292, "PCB","BaseType=Index,Index="&amp;$D$1&amp;"", "Close", "M",,"all",,,,"T")/100,"")</f>
        <v>9.8103335513399542E-4</v>
      </c>
      <c r="G292" s="2" t="str">
        <f>IFERROR(RTD("cqg.rtd",,"StudyData",$A292, "PCB","BaseType=Index,Index="&amp;$D$1&amp;"", "Close", "W",,"all",,,,"T")/100,"")</f>
        <v/>
      </c>
    </row>
    <row r="293" spans="1:7" x14ac:dyDescent="0.3">
      <c r="A293" s="3" t="s">
        <v>135</v>
      </c>
      <c r="B293" s="10" t="str">
        <f>RTD("cqg.rtd", ,"ContractData",A293, "LongDescription",, "T")</f>
        <v>Las Vegas Sands Corp</v>
      </c>
      <c r="C293" t="s">
        <v>598</v>
      </c>
      <c r="E293" s="2">
        <f>IFERROR(RTD("cqg.rtd",,"StudyData",$A293, "PCB","BaseType=Index,Index="&amp;$D$1&amp;"", "Close", "A",,"all",,,,"T")/100,"")</f>
        <v>5.1209103840682849E-2</v>
      </c>
      <c r="F293" s="2">
        <f>IFERROR(RTD("cqg.rtd",,"StudyData",$A293, "PCB","BaseType=Index,Index="&amp;$D$1&amp;"", "Close", "M",,"all",,,,"T")/100,"")</f>
        <v>-2.3143683702988899E-3</v>
      </c>
      <c r="G293" s="2" t="str">
        <f>IFERROR(RTD("cqg.rtd",,"StudyData",$A293, "PCB","BaseType=Index,Index="&amp;$D$1&amp;"", "Close", "W",,"all",,,,"T")/100,"")</f>
        <v/>
      </c>
    </row>
    <row r="294" spans="1:7" x14ac:dyDescent="0.3">
      <c r="A294" t="s">
        <v>185</v>
      </c>
      <c r="B294" s="10" t="str">
        <f>RTD("cqg.rtd", ,"ContractData",A294, "LongDescription",, "T")</f>
        <v>Lamb Weston Holdings, Inc.</v>
      </c>
      <c r="C294" t="s">
        <v>599</v>
      </c>
      <c r="E294" s="2">
        <f>IFERROR(RTD("cqg.rtd",,"StudyData",$A294, "PCB","BaseType=Index,Index="&amp;$D$1&amp;"", "Close", "A",,"all",,,,"T")/100,"")</f>
        <v>-0.28679803867147746</v>
      </c>
      <c r="F294" s="2">
        <f>IFERROR(RTD("cqg.rtd",,"StudyData",$A294, "PCB","BaseType=Index,Index="&amp;$D$1&amp;"", "Close", "M",,"all",,,,"T")/100,"")</f>
        <v>-7.7230016733169562E-3</v>
      </c>
      <c r="G294" s="2" t="str">
        <f>IFERROR(RTD("cqg.rtd",,"StudyData",$A294, "PCB","BaseType=Index,Index="&amp;$D$1&amp;"", "Close", "W",,"all",,,,"T")/100,"")</f>
        <v/>
      </c>
    </row>
    <row r="295" spans="1:7" x14ac:dyDescent="0.3">
      <c r="A295" s="4" t="s">
        <v>439</v>
      </c>
      <c r="B295" s="10" t="str">
        <f>RTD("cqg.rtd", ,"ContractData",A295, "LongDescription",, "T")</f>
        <v>LyondellBasell Industries NV Class A</v>
      </c>
      <c r="C295" t="s">
        <v>604</v>
      </c>
      <c r="E295" s="2">
        <f>IFERROR(RTD("cqg.rtd",,"StudyData",$A295, "PCB","BaseType=Index,Index="&amp;$D$1&amp;"", "Close", "A",,"all",,,,"T")/100,"")</f>
        <v>-8.9608750525872902E-2</v>
      </c>
      <c r="F295" s="2">
        <f>IFERROR(RTD("cqg.rtd",,"StudyData",$A295, "PCB","BaseType=Index,Index="&amp;$D$1&amp;"", "Close", "M",,"all",,,,"T")/100,"")</f>
        <v>-3.3390903857225818E-3</v>
      </c>
      <c r="G295" s="2" t="str">
        <f>IFERROR(RTD("cqg.rtd",,"StudyData",$A295, "PCB","BaseType=Index,Index="&amp;$D$1&amp;"", "Close", "W",,"all",,,,"T")/100,"")</f>
        <v/>
      </c>
    </row>
    <row r="296" spans="1:7" x14ac:dyDescent="0.3">
      <c r="A296" s="3" t="s">
        <v>94</v>
      </c>
      <c r="B296" s="10" t="str">
        <f>RTD("cqg.rtd", ,"ContractData",A296, "LongDescription",, "T")</f>
        <v>Live Nation Entertainment Inc</v>
      </c>
      <c r="C296" t="s">
        <v>597</v>
      </c>
      <c r="E296" s="2">
        <f>IFERROR(RTD("cqg.rtd",,"StudyData",$A296, "PCB","BaseType=Index,Index="&amp;$D$1&amp;"", "Close", "A",,"all",,,,"T")/100,"")</f>
        <v>0.25160256410256404</v>
      </c>
      <c r="F296" s="2">
        <f>IFERROR(RTD("cqg.rtd",,"StudyData",$A296, "PCB","BaseType=Index,Index="&amp;$D$1&amp;"", "Close", "M",,"all",,,,"T")/100,"")</f>
        <v>8.5367935803355946E-5</v>
      </c>
      <c r="G296" s="2" t="str">
        <f>IFERROR(RTD("cqg.rtd",,"StudyData",$A296, "PCB","BaseType=Index,Index="&amp;$D$1&amp;"", "Close", "W",,"all",,,,"T")/100,"")</f>
        <v/>
      </c>
    </row>
    <row r="297" spans="1:7" x14ac:dyDescent="0.3">
      <c r="A297" s="3" t="s">
        <v>215</v>
      </c>
      <c r="B297" s="10" t="str">
        <f>RTD("cqg.rtd", ,"ContractData",A297, "LongDescription",, "T")</f>
        <v>Mastercard Inc.</v>
      </c>
      <c r="C297" t="s">
        <v>601</v>
      </c>
      <c r="E297" s="2">
        <f>IFERROR(RTD("cqg.rtd",,"StudyData",$A297, "PCB","BaseType=Index,Index="&amp;$D$1&amp;"", "Close", "A",,"all",,,,"T")/100,"")</f>
        <v>0.1912499120770908</v>
      </c>
      <c r="F297" s="2">
        <f>IFERROR(RTD("cqg.rtd",,"StudyData",$A297, "PCB","BaseType=Index,Index="&amp;$D$1&amp;"", "Close", "M",,"all",,,,"T")/100,"")</f>
        <v>1.6993935026721817E-2</v>
      </c>
      <c r="G297" s="2" t="str">
        <f>IFERROR(RTD("cqg.rtd",,"StudyData",$A297, "PCB","BaseType=Index,Index="&amp;$D$1&amp;"", "Close", "W",,"all",,,,"T")/100,"")</f>
        <v/>
      </c>
    </row>
    <row r="298" spans="1:7" x14ac:dyDescent="0.3">
      <c r="A298" s="4" t="s">
        <v>473</v>
      </c>
      <c r="B298" s="10" t="str">
        <f>RTD("cqg.rtd", ,"ContractData",A298, "LongDescription",, "T")</f>
        <v>Mid-America Apt Communities Inc</v>
      </c>
      <c r="C298" t="s">
        <v>605</v>
      </c>
      <c r="E298" s="2">
        <f>IFERROR(RTD("cqg.rtd",,"StudyData",$A298, "PCB","BaseType=Index,Index="&amp;$D$1&amp;"", "Close", "A",,"all",,,,"T")/100,"")</f>
        <v>0.10940056522385845</v>
      </c>
      <c r="F298" s="2">
        <f>IFERROR(RTD("cqg.rtd",,"StudyData",$A298, "PCB","BaseType=Index,Index="&amp;$D$1&amp;"", "Close", "M",,"all",,,,"T")/100,"")</f>
        <v>-1.4338575393154404E-2</v>
      </c>
      <c r="G298" s="2" t="str">
        <f>IFERROR(RTD("cqg.rtd",,"StudyData",$A298, "PCB","BaseType=Index,Index="&amp;$D$1&amp;"", "Close", "W",,"all",,,,"T")/100,"")</f>
        <v/>
      </c>
    </row>
    <row r="299" spans="1:7" x14ac:dyDescent="0.3">
      <c r="A299" s="3" t="s">
        <v>114</v>
      </c>
      <c r="B299" s="10" t="str">
        <f>RTD("cqg.rtd", ,"ContractData",A299, "LongDescription",, "T")</f>
        <v>Marriot International, Inc.</v>
      </c>
      <c r="C299" t="s">
        <v>598</v>
      </c>
      <c r="E299" s="2">
        <f>IFERROR(RTD("cqg.rtd",,"StudyData",$A299, "PCB","BaseType=Index,Index="&amp;$D$1&amp;"", "Close", "A",,"all",,,,"T")/100,"")</f>
        <v>0.15546982395459183</v>
      </c>
      <c r="F299" s="2">
        <f>IFERROR(RTD("cqg.rtd",,"StudyData",$A299, "PCB","BaseType=Index,Index="&amp;$D$1&amp;"", "Close", "M",,"all",,,,"T")/100,"")</f>
        <v>2.115221906007274E-3</v>
      </c>
      <c r="G299" s="2" t="str">
        <f>IFERROR(RTD("cqg.rtd",,"StudyData",$A299, "PCB","BaseType=Index,Index="&amp;$D$1&amp;"", "Close", "W",,"all",,,,"T")/100,"")</f>
        <v/>
      </c>
    </row>
    <row r="300" spans="1:7" x14ac:dyDescent="0.3">
      <c r="A300" s="1" t="s">
        <v>407</v>
      </c>
      <c r="B300" s="10" t="str">
        <f>RTD("cqg.rtd", ,"ContractData",A300, "LongDescription",, "T")</f>
        <v>Masco Corporation</v>
      </c>
      <c r="C300" t="s">
        <v>603</v>
      </c>
      <c r="E300" s="2">
        <f>IFERROR(RTD("cqg.rtd",,"StudyData",$A300, "PCB","BaseType=Index,Index="&amp;$D$1&amp;"", "Close", "A",,"all",,,,"T")/100,"")</f>
        <v>0.19707375335921173</v>
      </c>
      <c r="F300" s="2">
        <f>IFERROR(RTD("cqg.rtd",,"StudyData",$A300, "PCB","BaseType=Index,Index="&amp;$D$1&amp;"", "Close", "M",,"all",,,,"T")/100,"")</f>
        <v>3.3788011512953355E-3</v>
      </c>
      <c r="G300" s="2" t="str">
        <f>IFERROR(RTD("cqg.rtd",,"StudyData",$A300, "PCB","BaseType=Index,Index="&amp;$D$1&amp;"", "Close", "W",,"all",,,,"T")/100,"")</f>
        <v/>
      </c>
    </row>
    <row r="301" spans="1:7" x14ac:dyDescent="0.3">
      <c r="A301" s="3" t="s">
        <v>106</v>
      </c>
      <c r="B301" s="10" t="str">
        <f>RTD("cqg.rtd", ,"ContractData",A301, "LongDescription",, "T")</f>
        <v>McDonald's Corporation</v>
      </c>
      <c r="C301" t="s">
        <v>598</v>
      </c>
      <c r="E301" s="2">
        <f>IFERROR(RTD("cqg.rtd",,"StudyData",$A301, "PCB","BaseType=Index,Index="&amp;$D$1&amp;"", "Close", "A",,"all",,,,"T")/100,"")</f>
        <v>-4.3843377963644105E-3</v>
      </c>
      <c r="F301" s="2">
        <f>IFERROR(RTD("cqg.rtd",,"StudyData",$A301, "PCB","BaseType=Index,Index="&amp;$D$1&amp;"", "Close", "M",,"all",,,,"T")/100,"")</f>
        <v>1.0612440518982458E-2</v>
      </c>
      <c r="G301" s="2" t="str">
        <f>IFERROR(RTD("cqg.rtd",,"StudyData",$A301, "PCB","BaseType=Index,Index="&amp;$D$1&amp;"", "Close", "W",,"all",,,,"T")/100,"")</f>
        <v/>
      </c>
    </row>
    <row r="302" spans="1:7" x14ac:dyDescent="0.3">
      <c r="A302" s="4" t="s">
        <v>519</v>
      </c>
      <c r="B302" s="10" t="str">
        <f>RTD("cqg.rtd", ,"ContractData",A302, "LongDescription",, "T")</f>
        <v>Microchip Technology Inc</v>
      </c>
      <c r="C302" t="s">
        <v>606</v>
      </c>
      <c r="E302" s="2">
        <f>IFERROR(RTD("cqg.rtd",,"StudyData",$A302, "PCB","BaseType=Index,Index="&amp;$D$1&amp;"", "Close", "A",,"all",,,,"T")/100,"")</f>
        <v>-0.17043690396983813</v>
      </c>
      <c r="F302" s="2">
        <f>IFERROR(RTD("cqg.rtd",,"StudyData",$A302, "PCB","BaseType=Index,Index="&amp;$D$1&amp;"", "Close", "M",,"all",,,,"T")/100,"")</f>
        <v>1.9626550361183014E-2</v>
      </c>
      <c r="G302" s="2" t="str">
        <f>IFERROR(RTD("cqg.rtd",,"StudyData",$A302, "PCB","BaseType=Index,Index="&amp;$D$1&amp;"", "Close", "W",,"all",,,,"T")/100,"")</f>
        <v/>
      </c>
    </row>
    <row r="303" spans="1:7" x14ac:dyDescent="0.3">
      <c r="A303" s="3" t="s">
        <v>308</v>
      </c>
      <c r="B303" s="10" t="str">
        <f>RTD("cqg.rtd", ,"ContractData",A303, "LongDescription",, "T")</f>
        <v>McKesson Corporation</v>
      </c>
      <c r="C303" t="s">
        <v>602</v>
      </c>
      <c r="E303" s="2">
        <f>IFERROR(RTD("cqg.rtd",,"StudyData",$A303, "PCB","BaseType=Index,Index="&amp;$D$1&amp;"", "Close", "A",,"all",,,,"T")/100,"")</f>
        <v>0.13685256382565122</v>
      </c>
      <c r="F303" s="2">
        <f>IFERROR(RTD("cqg.rtd",,"StudyData",$A303, "PCB","BaseType=Index,Index="&amp;$D$1&amp;"", "Close", "M",,"all",,,,"T")/100,"")</f>
        <v>5.1439301624083583E-2</v>
      </c>
      <c r="G303" s="2" t="str">
        <f>IFERROR(RTD("cqg.rtd",,"StudyData",$A303, "PCB","BaseType=Index,Index="&amp;$D$1&amp;"", "Close", "W",,"all",,,,"T")/100,"")</f>
        <v/>
      </c>
    </row>
    <row r="304" spans="1:7" x14ac:dyDescent="0.3">
      <c r="A304" s="3" t="s">
        <v>237</v>
      </c>
      <c r="B304" s="10" t="str">
        <f>RTD("cqg.rtd", ,"ContractData",A304, "LongDescription",, "T")</f>
        <v>Moodys Corp</v>
      </c>
      <c r="C304" t="s">
        <v>601</v>
      </c>
      <c r="E304" s="2">
        <f>IFERROR(RTD("cqg.rtd",,"StudyData",$A304, "PCB","BaseType=Index,Index="&amp;$D$1&amp;"", "Close", "A",,"all",,,,"T")/100,"")</f>
        <v>0.16847603441212622</v>
      </c>
      <c r="F304" s="2">
        <f>IFERROR(RTD("cqg.rtd",,"StudyData",$A304, "PCB","BaseType=Index,Index="&amp;$D$1&amp;"", "Close", "M",,"all",,,,"T")/100,"")</f>
        <v>5.1096819663465623E-3</v>
      </c>
      <c r="G304" s="2" t="str">
        <f>IFERROR(RTD("cqg.rtd",,"StudyData",$A304, "PCB","BaseType=Index,Index="&amp;$D$1&amp;"", "Close", "W",,"all",,,,"T")/100,"")</f>
        <v/>
      </c>
    </row>
    <row r="305" spans="1:7" x14ac:dyDescent="0.3">
      <c r="A305" t="s">
        <v>160</v>
      </c>
      <c r="B305" s="10" t="str">
        <f>RTD("cqg.rtd", ,"ContractData",A305, "LongDescription",, "T")</f>
        <v>Mondelez International, Inc.</v>
      </c>
      <c r="C305" t="s">
        <v>599</v>
      </c>
      <c r="E305" s="2">
        <f>IFERROR(RTD("cqg.rtd",,"StudyData",$A305, "PCB","BaseType=Index,Index="&amp;$D$1&amp;"", "Close", "A",,"all",,,,"T")/100,"")</f>
        <v>-5.4121220488747783E-2</v>
      </c>
      <c r="F305" s="2">
        <f>IFERROR(RTD("cqg.rtd",,"StudyData",$A305, "PCB","BaseType=Index,Index="&amp;$D$1&amp;"", "Close", "M",,"all",,,,"T")/100,"")</f>
        <v>4.3808411214954929E-4</v>
      </c>
      <c r="G305" s="2" t="str">
        <f>IFERROR(RTD("cqg.rtd",,"StudyData",$A305, "PCB","BaseType=Index,Index="&amp;$D$1&amp;"", "Close", "W",,"all",,,,"T")/100,"")</f>
        <v/>
      </c>
    </row>
    <row r="306" spans="1:7" x14ac:dyDescent="0.3">
      <c r="A306" s="3" t="s">
        <v>298</v>
      </c>
      <c r="B306" s="10" t="str">
        <f>RTD("cqg.rtd", ,"ContractData",A306, "LongDescription",, "T")</f>
        <v>Medtronic Inc</v>
      </c>
      <c r="C306" t="s">
        <v>602</v>
      </c>
      <c r="E306" s="2">
        <f>IFERROR(RTD("cqg.rtd",,"StudyData",$A306, "PCB","BaseType=Index,Index="&amp;$D$1&amp;"", "Close", "A",,"all",,,,"T")/100,"")</f>
        <v>9.3347899975722404E-2</v>
      </c>
      <c r="F306" s="2">
        <f>IFERROR(RTD("cqg.rtd",,"StudyData",$A306, "PCB","BaseType=Index,Index="&amp;$D$1&amp;"", "Close", "M",,"all",,,,"T")/100,"")</f>
        <v>9.1876750700280937E-3</v>
      </c>
      <c r="G306" s="2" t="str">
        <f>IFERROR(RTD("cqg.rtd",,"StudyData",$A306, "PCB","BaseType=Index,Index="&amp;$D$1&amp;"", "Close", "W",,"all",,,,"T")/100,"")</f>
        <v/>
      </c>
    </row>
    <row r="307" spans="1:7" x14ac:dyDescent="0.3">
      <c r="A307" s="3" t="s">
        <v>248</v>
      </c>
      <c r="B307" s="10" t="str">
        <f>RTD("cqg.rtd", ,"ContractData",A307, "LongDescription",, "T")</f>
        <v>MetLife Inc</v>
      </c>
      <c r="C307" t="s">
        <v>601</v>
      </c>
      <c r="E307" s="2">
        <f>IFERROR(RTD("cqg.rtd",,"StudyData",$A307, "PCB","BaseType=Index,Index="&amp;$D$1&amp;"", "Close", "A",,"all",,,,"T")/100,"")</f>
        <v>0.18599727808861352</v>
      </c>
      <c r="F307" s="2">
        <f>IFERROR(RTD("cqg.rtd",,"StudyData",$A307, "PCB","BaseType=Index,Index="&amp;$D$1&amp;"", "Close", "M",,"all",,,,"T")/100,"")</f>
        <v>1.2751849018114149E-4</v>
      </c>
      <c r="G307" s="2" t="str">
        <f>IFERROR(RTD("cqg.rtd",,"StudyData",$A307, "PCB","BaseType=Index,Index="&amp;$D$1&amp;"", "Close", "W",,"all",,,,"T")/100,"")</f>
        <v/>
      </c>
    </row>
    <row r="308" spans="1:7" x14ac:dyDescent="0.3">
      <c r="A308" s="3" t="s">
        <v>81</v>
      </c>
      <c r="B308" s="10" t="str">
        <f>RTD("cqg.rtd", ,"ContractData",A308, "LongDescription",, "T")</f>
        <v>Meta Platforms, Inc.</v>
      </c>
      <c r="C308" t="s">
        <v>597</v>
      </c>
      <c r="E308" s="2">
        <f>IFERROR(RTD("cqg.rtd",,"StudyData",$A308, "PCB","BaseType=Index,Index="&amp;$D$1&amp;"", "Close", "A",,"all",,,,"T")/100,"")</f>
        <v>0.6023279466606396</v>
      </c>
      <c r="F308" s="2">
        <f>IFERROR(RTD("cqg.rtd",,"StudyData",$A308, "PCB","BaseType=Index,Index="&amp;$D$1&amp;"", "Close", "M",,"all",,,,"T")/100,"")</f>
        <v>-7.3998379083137656E-4</v>
      </c>
      <c r="G308" s="2" t="str">
        <f>IFERROR(RTD("cqg.rtd",,"StudyData",$A308, "PCB","BaseType=Index,Index="&amp;$D$1&amp;"", "Close", "W",,"all",,,,"T")/100,"")</f>
        <v/>
      </c>
    </row>
    <row r="309" spans="1:7" x14ac:dyDescent="0.3">
      <c r="A309" s="3" t="s">
        <v>146</v>
      </c>
      <c r="B309" s="10" t="str">
        <f>RTD("cqg.rtd", ,"ContractData",A309, "LongDescription",, "T")</f>
        <v>MGM Resorts International</v>
      </c>
      <c r="C309" t="s">
        <v>598</v>
      </c>
      <c r="E309" s="2">
        <f>IFERROR(RTD("cqg.rtd",,"StudyData",$A309, "PCB","BaseType=Index,Index="&amp;$D$1&amp;"", "Close", "A",,"all",,,,"T")/100,"")</f>
        <v>-0.18509400179051019</v>
      </c>
      <c r="F309" s="2">
        <f>IFERROR(RTD("cqg.rtd",,"StudyData",$A309, "PCB","BaseType=Index,Index="&amp;$D$1&amp;"", "Close", "M",,"all",,,,"T")/100,"")</f>
        <v>-1.247626796853794E-2</v>
      </c>
      <c r="G309" s="2" t="str">
        <f>IFERROR(RTD("cqg.rtd",,"StudyData",$A309, "PCB","BaseType=Index,Index="&amp;$D$1&amp;"", "Close", "W",,"all",,,,"T")/100,"")</f>
        <v/>
      </c>
    </row>
    <row r="310" spans="1:7" x14ac:dyDescent="0.3">
      <c r="A310" s="3" t="s">
        <v>152</v>
      </c>
      <c r="B310" s="10" t="str">
        <f>RTD("cqg.rtd", ,"ContractData",A310, "LongDescription",, "T")</f>
        <v>Mohawk Industries Inc</v>
      </c>
      <c r="C310" t="s">
        <v>598</v>
      </c>
      <c r="E310" s="2">
        <f>IFERROR(RTD("cqg.rtd",,"StudyData",$A310, "PCB","BaseType=Index,Index="&amp;$D$1&amp;"", "Close", "A",,"all",,,,"T")/100,"")</f>
        <v>0.29739130434782607</v>
      </c>
      <c r="F310" s="2">
        <f>IFERROR(RTD("cqg.rtd",,"StudyData",$A310, "PCB","BaseType=Index,Index="&amp;$D$1&amp;"", "Close", "M",,"all",,,,"T")/100,"")</f>
        <v>7.4476800476583777E-5</v>
      </c>
      <c r="G310" s="2" t="str">
        <f>IFERROR(RTD("cqg.rtd",,"StudyData",$A310, "PCB","BaseType=Index,Index="&amp;$D$1&amp;"", "Close", "W",,"all",,,,"T")/100,"")</f>
        <v/>
      </c>
    </row>
    <row r="311" spans="1:7" x14ac:dyDescent="0.3">
      <c r="A311" t="s">
        <v>177</v>
      </c>
      <c r="B311" s="10" t="str">
        <f>RTD("cqg.rtd", ,"ContractData",A311, "LongDescription",, "T")</f>
        <v>McCormick &amp; Company Inc</v>
      </c>
      <c r="C311" t="s">
        <v>599</v>
      </c>
      <c r="E311" s="2">
        <f>IFERROR(RTD("cqg.rtd",,"StudyData",$A311, "PCB","BaseType=Index,Index="&amp;$D$1&amp;"", "Close", "A",,"all",,,,"T")/100,"")</f>
        <v>0.15097924583455127</v>
      </c>
      <c r="F311" s="2">
        <f>IFERROR(RTD("cqg.rtd",,"StudyData",$A311, "PCB","BaseType=Index,Index="&amp;$D$1&amp;"", "Close", "M",,"all",,,,"T")/100,"")</f>
        <v>6.5184049079755257E-3</v>
      </c>
      <c r="G311" s="2" t="str">
        <f>IFERROR(RTD("cqg.rtd",,"StudyData",$A311, "PCB","BaseType=Index,Index="&amp;$D$1&amp;"", "Close", "W",,"all",,,,"T")/100,"")</f>
        <v/>
      </c>
    </row>
    <row r="312" spans="1:7" x14ac:dyDescent="0.3">
      <c r="A312" s="3" t="s">
        <v>279</v>
      </c>
      <c r="B312" s="10" t="str">
        <f>RTD("cqg.rtd", ,"ContractData",A312, "LongDescription",, "T")</f>
        <v>MarketAxcess Inc</v>
      </c>
      <c r="C312" t="s">
        <v>601</v>
      </c>
      <c r="E312" s="2">
        <f>IFERROR(RTD("cqg.rtd",,"StudyData",$A312, "PCB","BaseType=Index,Index="&amp;$D$1&amp;"", "Close", "A",,"all",,,,"T")/100,"")</f>
        <v>-1.8610210005122037E-2</v>
      </c>
      <c r="F312" s="2">
        <f>IFERROR(RTD("cqg.rtd",,"StudyData",$A312, "PCB","BaseType=Index,Index="&amp;$D$1&amp;"", "Close", "M",,"all",,,,"T")/100,"")</f>
        <v>-6.9794761937667805E-3</v>
      </c>
      <c r="G312" s="2" t="str">
        <f>IFERROR(RTD("cqg.rtd",,"StudyData",$A312, "PCB","BaseType=Index,Index="&amp;$D$1&amp;"", "Close", "W",,"all",,,,"T")/100,"")</f>
        <v/>
      </c>
    </row>
    <row r="313" spans="1:7" x14ac:dyDescent="0.3">
      <c r="A313" s="4" t="s">
        <v>431</v>
      </c>
      <c r="B313" s="10" t="str">
        <f>RTD("cqg.rtd", ,"ContractData",A313, "LongDescription",, "T")</f>
        <v>Martin Marietta Materials Inc</v>
      </c>
      <c r="C313" t="s">
        <v>604</v>
      </c>
      <c r="E313" s="2">
        <f>IFERROR(RTD("cqg.rtd",,"StudyData",$A313, "PCB","BaseType=Index,Index="&amp;$D$1&amp;"", "Close", "A",,"all",,,,"T")/100,"")</f>
        <v>0.16281493656170443</v>
      </c>
      <c r="F313" s="2">
        <f>IFERROR(RTD("cqg.rtd",,"StudyData",$A313, "PCB","BaseType=Index,Index="&amp;$D$1&amp;"", "Close", "M",,"all",,,,"T")/100,"")</f>
        <v>-2.0596279163993727E-2</v>
      </c>
      <c r="G313" s="2" t="str">
        <f>IFERROR(RTD("cqg.rtd",,"StudyData",$A313, "PCB","BaseType=Index,Index="&amp;$D$1&amp;"", "Close", "W",,"all",,,,"T")/100,"")</f>
        <v/>
      </c>
    </row>
    <row r="314" spans="1:7" x14ac:dyDescent="0.3">
      <c r="A314" s="3" t="s">
        <v>227</v>
      </c>
      <c r="B314" s="10" t="str">
        <f>RTD("cqg.rtd", ,"ContractData",A314, "LongDescription",, "T")</f>
        <v>Marsh &amp; McLennan Cos Inc</v>
      </c>
      <c r="C314" t="s">
        <v>601</v>
      </c>
      <c r="E314" s="2">
        <f>IFERROR(RTD("cqg.rtd",,"StudyData",$A314, "PCB","BaseType=Index,Index="&amp;$D$1&amp;"", "Close", "A",,"all",,,,"T")/100,"")</f>
        <v>0.15638359634770674</v>
      </c>
      <c r="F314" s="2">
        <f>IFERROR(RTD("cqg.rtd",,"StudyData",$A314, "PCB","BaseType=Index,Index="&amp;$D$1&amp;"", "Close", "M",,"all",,,,"T")/100,"")</f>
        <v>3.9406158357770584E-3</v>
      </c>
      <c r="G314" s="2" t="str">
        <f>IFERROR(RTD("cqg.rtd",,"StudyData",$A314, "PCB","BaseType=Index,Index="&amp;$D$1&amp;"", "Close", "W",,"all",,,,"T")/100,"")</f>
        <v/>
      </c>
    </row>
    <row r="315" spans="1:7" x14ac:dyDescent="0.3">
      <c r="A315" s="1" t="s">
        <v>366</v>
      </c>
      <c r="B315" s="10" t="str">
        <f>RTD("cqg.rtd", ,"ContractData",A315, "LongDescription",, "T")</f>
        <v>3M Company</v>
      </c>
      <c r="C315" t="s">
        <v>603</v>
      </c>
      <c r="E315" s="2">
        <f>IFERROR(RTD("cqg.rtd",,"StudyData",$A315, "PCB","BaseType=Index,Index="&amp;$D$1&amp;"", "Close", "A",,"all",,,,"T")/100,"")</f>
        <v>0.16373948042444192</v>
      </c>
      <c r="F315" s="2">
        <f>IFERROR(RTD("cqg.rtd",,"StudyData",$A315, "PCB","BaseType=Index,Index="&amp;$D$1&amp;"", "Close", "M",,"all",,,,"T")/100,"")</f>
        <v>-9.7298980306686385E-3</v>
      </c>
      <c r="G315" s="2" t="str">
        <f>IFERROR(RTD("cqg.rtd",,"StudyData",$A315, "PCB","BaseType=Index,Index="&amp;$D$1&amp;"", "Close", "W",,"all",,,,"T")/100,"")</f>
        <v/>
      </c>
    </row>
    <row r="316" spans="1:7" x14ac:dyDescent="0.3">
      <c r="A316" t="s">
        <v>166</v>
      </c>
      <c r="B316" s="10" t="str">
        <f>RTD("cqg.rtd", ,"ContractData",A316, "LongDescription",, "T")</f>
        <v>Monster Beverage Corporation</v>
      </c>
      <c r="C316" t="s">
        <v>599</v>
      </c>
      <c r="E316" s="2">
        <f>IFERROR(RTD("cqg.rtd",,"StudyData",$A316, "PCB","BaseType=Index,Index="&amp;$D$1&amp;"", "Close", "A",,"all",,,,"T")/100,"")</f>
        <v>-9.21714980038187E-2</v>
      </c>
      <c r="F316" s="2">
        <f>IFERROR(RTD("cqg.rtd",,"StudyData",$A316, "PCB","BaseType=Index,Index="&amp;$D$1&amp;"", "Close", "M",,"all",,,,"T")/100,"")</f>
        <v>-7.2133637053909535E-3</v>
      </c>
      <c r="G316" s="2" t="str">
        <f>IFERROR(RTD("cqg.rtd",,"StudyData",$A316, "PCB","BaseType=Index,Index="&amp;$D$1&amp;"", "Close", "W",,"all",,,,"T")/100,"")</f>
        <v/>
      </c>
    </row>
    <row r="317" spans="1:7" x14ac:dyDescent="0.3">
      <c r="A317" t="s">
        <v>159</v>
      </c>
      <c r="B317" s="10" t="str">
        <f>RTD("cqg.rtd", ,"ContractData",A317, "LongDescription",, "T")</f>
        <v>Altria Group Inc</v>
      </c>
      <c r="C317" t="s">
        <v>599</v>
      </c>
      <c r="E317" s="2">
        <f>IFERROR(RTD("cqg.rtd",,"StudyData",$A317, "PCB","BaseType=Index,Index="&amp;$D$1&amp;"", "Close", "A",,"all",,,,"T")/100,"")</f>
        <v>0.33539910758552305</v>
      </c>
      <c r="F317" s="2">
        <f>IFERROR(RTD("cqg.rtd",,"StudyData",$A317, "PCB","BaseType=Index,Index="&amp;$D$1&amp;"", "Close", "M",,"all",,,,"T")/100,"")</f>
        <v>-1.0833639368343671E-2</v>
      </c>
      <c r="G317" s="2" t="str">
        <f>IFERROR(RTD("cqg.rtd",,"StudyData",$A317, "PCB","BaseType=Index,Index="&amp;$D$1&amp;"", "Close", "W",,"all",,,,"T")/100,"")</f>
        <v/>
      </c>
    </row>
    <row r="318" spans="1:7" x14ac:dyDescent="0.3">
      <c r="A318" s="3" t="s">
        <v>328</v>
      </c>
      <c r="B318" s="10" t="str">
        <f>RTD("cqg.rtd", ,"ContractData",A318, "LongDescription",, "T")</f>
        <v>Mohlina Heathcare Inc</v>
      </c>
      <c r="C318" t="s">
        <v>602</v>
      </c>
      <c r="E318" s="2">
        <f>IFERROR(RTD("cqg.rtd",,"StudyData",$A318, "PCB","BaseType=Index,Index="&amp;$D$1&amp;"", "Close", "A",,"all",,,,"T")/100,"")</f>
        <v>-9.565193324292158E-2</v>
      </c>
      <c r="F318" s="2">
        <f>IFERROR(RTD("cqg.rtd",,"StudyData",$A318, "PCB","BaseType=Index,Index="&amp;$D$1&amp;"", "Close", "M",,"all",,,,"T")/100,"")</f>
        <v>1.7215615466035655E-2</v>
      </c>
      <c r="G318" s="2" t="str">
        <f>IFERROR(RTD("cqg.rtd",,"StudyData",$A318, "PCB","BaseType=Index,Index="&amp;$D$1&amp;"", "Close", "W",,"all",,,,"T")/100,"")</f>
        <v/>
      </c>
    </row>
    <row r="319" spans="1:7" x14ac:dyDescent="0.3">
      <c r="A319" s="4" t="s">
        <v>450</v>
      </c>
      <c r="B319" s="10" t="str">
        <f>RTD("cqg.rtd", ,"ContractData",A319, "LongDescription",, "T")</f>
        <v>Mosaic Company</v>
      </c>
      <c r="C319" t="s">
        <v>604</v>
      </c>
      <c r="E319" s="2">
        <f>IFERROR(RTD("cqg.rtd",,"StudyData",$A319, "PCB","BaseType=Index,Index="&amp;$D$1&amp;"", "Close", "A",,"all",,,,"T")/100,"")</f>
        <v>-0.24741113909879658</v>
      </c>
      <c r="F319" s="2">
        <f>IFERROR(RTD("cqg.rtd",,"StudyData",$A319, "PCB","BaseType=Index,Index="&amp;$D$1&amp;"", "Close", "M",,"all",,,,"T")/100,"")</f>
        <v>4.8579970104633404E-3</v>
      </c>
      <c r="G319" s="2" t="str">
        <f>IFERROR(RTD("cqg.rtd",,"StudyData",$A319, "PCB","BaseType=Index,Index="&amp;$D$1&amp;"", "Close", "W",,"all",,,,"T")/100,"")</f>
        <v/>
      </c>
    </row>
    <row r="320" spans="1:7" x14ac:dyDescent="0.3">
      <c r="A320" s="3" t="s">
        <v>198</v>
      </c>
      <c r="B320" s="10" t="str">
        <f>RTD("cqg.rtd", ,"ContractData",A320, "LongDescription",, "T")</f>
        <v>Marathon Petroleum Corporation</v>
      </c>
      <c r="C320" t="s">
        <v>600</v>
      </c>
      <c r="E320" s="2">
        <f>IFERROR(RTD("cqg.rtd",,"StudyData",$A320, "PCB","BaseType=Index,Index="&amp;$D$1&amp;"", "Close", "A",,"all",,,,"T")/100,"")</f>
        <v>-3.5252089511997958E-2</v>
      </c>
      <c r="F320" s="2">
        <f>IFERROR(RTD("cqg.rtd",,"StudyData",$A320, "PCB","BaseType=Index,Index="&amp;$D$1&amp;"", "Close", "M",,"all",,,,"T")/100,"")</f>
        <v>-1.608579088471852E-2</v>
      </c>
      <c r="G320" s="2" t="str">
        <f>IFERROR(RTD("cqg.rtd",,"StudyData",$A320, "PCB","BaseType=Index,Index="&amp;$D$1&amp;"", "Close", "W",,"all",,,,"T")/100,"")</f>
        <v/>
      </c>
    </row>
    <row r="321" spans="1:7" x14ac:dyDescent="0.3">
      <c r="A321" s="4" t="s">
        <v>518</v>
      </c>
      <c r="B321" s="10" t="str">
        <f>RTD("cqg.rtd", ,"ContractData",A321, "LongDescription",, "T")</f>
        <v>Monolithic Power Systems Inc</v>
      </c>
      <c r="C321" t="s">
        <v>606</v>
      </c>
      <c r="E321" s="2">
        <f>IFERROR(RTD("cqg.rtd",,"StudyData",$A321, "PCB","BaseType=Index,Index="&amp;$D$1&amp;"", "Close", "A",,"all",,,,"T")/100,"")</f>
        <v>0.20385871460731164</v>
      </c>
      <c r="F321" s="2">
        <f>IFERROR(RTD("cqg.rtd",,"StudyData",$A321, "PCB","BaseType=Index,Index="&amp;$D$1&amp;"", "Close", "M",,"all",,,,"T")/100,"")</f>
        <v>9.2190175161248959E-5</v>
      </c>
      <c r="G321" s="2" t="str">
        <f>IFERROR(RTD("cqg.rtd",,"StudyData",$A321, "PCB","BaseType=Index,Index="&amp;$D$1&amp;"", "Close", "W",,"all",,,,"T")/100,"")</f>
        <v/>
      </c>
    </row>
    <row r="322" spans="1:7" x14ac:dyDescent="0.3">
      <c r="A322" s="3" t="s">
        <v>288</v>
      </c>
      <c r="B322" s="10" t="str">
        <f>RTD("cqg.rtd", ,"ContractData",A322, "LongDescription",, "T")</f>
        <v>Merck &amp; Co Inc</v>
      </c>
      <c r="C322" t="s">
        <v>602</v>
      </c>
      <c r="E322" s="2">
        <f>IFERROR(RTD("cqg.rtd",,"StudyData",$A322, "PCB","BaseType=Index,Index="&amp;$D$1&amp;"", "Close", "A",,"all",,,,"T")/100,"")</f>
        <v>-6.54925701706109E-2</v>
      </c>
      <c r="F322" s="2">
        <f>IFERROR(RTD("cqg.rtd",,"StudyData",$A322, "PCB","BaseType=Index,Index="&amp;$D$1&amp;"", "Close", "M",,"all",,,,"T")/100,"")</f>
        <v>-4.3002345582487484E-3</v>
      </c>
      <c r="G322" s="2" t="str">
        <f>IFERROR(RTD("cqg.rtd",,"StudyData",$A322, "PCB","BaseType=Index,Index="&amp;$D$1&amp;"", "Close", "W",,"all",,,,"T")/100,"")</f>
        <v/>
      </c>
    </row>
    <row r="323" spans="1:7" x14ac:dyDescent="0.3">
      <c r="A323" s="3" t="s">
        <v>330</v>
      </c>
      <c r="B323" s="10" t="str">
        <f>RTD("cqg.rtd", ,"ContractData",A323, "LongDescription",, "T")</f>
        <v>Moderna, Inc.</v>
      </c>
      <c r="C323" t="s">
        <v>602</v>
      </c>
      <c r="E323" s="2">
        <f>IFERROR(RTD("cqg.rtd",,"StudyData",$A323, "PCB","BaseType=Index,Index="&amp;$D$1&amp;"", "Close", "A",,"all",,,,"T")/100,"")</f>
        <v>-0.45067873303167416</v>
      </c>
      <c r="F323" s="2">
        <f>IFERROR(RTD("cqg.rtd",,"StudyData",$A323, "PCB","BaseType=Index,Index="&amp;$D$1&amp;"", "Close", "M",,"all",,,,"T")/100,"")</f>
        <v>4.9668874172186005E-3</v>
      </c>
      <c r="G323" s="2" t="str">
        <f>IFERROR(RTD("cqg.rtd",,"StudyData",$A323, "PCB","BaseType=Index,Index="&amp;$D$1&amp;"", "Close", "W",,"all",,,,"T")/100,"")</f>
        <v/>
      </c>
    </row>
    <row r="324" spans="1:7" x14ac:dyDescent="0.3">
      <c r="A324" s="3" t="s">
        <v>210</v>
      </c>
      <c r="B324" s="10" t="str">
        <f>RTD("cqg.rtd", ,"ContractData",A324, "LongDescription",, "T")</f>
        <v>Marathon Oil Corporation</v>
      </c>
      <c r="C324" t="s">
        <v>600</v>
      </c>
      <c r="E324" s="2">
        <f>IFERROR(RTD("cqg.rtd",,"StudyData",$A324, "PCB","BaseType=Index,Index="&amp;$D$1&amp;"", "Close", "A",,"all",,,,"T")/100,"")</f>
        <v>0.12872516556291388</v>
      </c>
      <c r="F324" s="2">
        <f>IFERROR(RTD("cqg.rtd",,"StudyData",$A324, "PCB","BaseType=Index,Index="&amp;$D$1&amp;"", "Close", "M",,"all",,,,"T")/100,"")</f>
        <v>-1.5523465703971109E-2</v>
      </c>
      <c r="G324" s="2" t="str">
        <f>IFERROR(RTD("cqg.rtd",,"StudyData",$A324, "PCB","BaseType=Index,Index="&amp;$D$1&amp;"", "Close", "W",,"all",,,,"T")/100,"")</f>
        <v/>
      </c>
    </row>
    <row r="325" spans="1:7" x14ac:dyDescent="0.3">
      <c r="A325" s="3" t="s">
        <v>221</v>
      </c>
      <c r="B325" s="10" t="str">
        <f>RTD("cqg.rtd", ,"ContractData",A325, "LongDescription",, "T")</f>
        <v>Morgan Stanley</v>
      </c>
      <c r="C325" t="s">
        <v>601</v>
      </c>
      <c r="E325" s="2">
        <f>IFERROR(RTD("cqg.rtd",,"StudyData",$A325, "PCB","BaseType=Index,Index="&amp;$D$1&amp;"", "Close", "A",,"all",,,,"T")/100,"")</f>
        <v>0.25308310991957117</v>
      </c>
      <c r="F325" s="2">
        <f>IFERROR(RTD("cqg.rtd",,"StudyData",$A325, "PCB","BaseType=Index,Index="&amp;$D$1&amp;"", "Close", "M",,"all",,,,"T")/100,"")</f>
        <v>5.161290322580718E-3</v>
      </c>
      <c r="G325" s="2" t="str">
        <f>IFERROR(RTD("cqg.rtd",,"StudyData",$A325, "PCB","BaseType=Index,Index="&amp;$D$1&amp;"", "Close", "W",,"all",,,,"T")/100,"")</f>
        <v/>
      </c>
    </row>
    <row r="326" spans="1:7" x14ac:dyDescent="0.3">
      <c r="A326" s="3" t="s">
        <v>250</v>
      </c>
      <c r="B326" s="10" t="str">
        <f>RTD("cqg.rtd", ,"ContractData",A326, "LongDescription",, "T")</f>
        <v>MSCI, Inc.</v>
      </c>
      <c r="C326" t="s">
        <v>601</v>
      </c>
      <c r="E326" s="2">
        <f>IFERROR(RTD("cqg.rtd",,"StudyData",$A326, "PCB","BaseType=Index,Index="&amp;$D$1&amp;"", "Close", "A",,"all",,,,"T")/100,"")</f>
        <v>2.1744895253248596E-2</v>
      </c>
      <c r="F326" s="2">
        <f>IFERROR(RTD("cqg.rtd",,"StudyData",$A326, "PCB","BaseType=Index,Index="&amp;$D$1&amp;"", "Close", "M",,"all",,,,"T")/100,"")</f>
        <v>1.1817226890756302E-2</v>
      </c>
      <c r="G326" s="2" t="str">
        <f>IFERROR(RTD("cqg.rtd",,"StudyData",$A326, "PCB","BaseType=Index,Index="&amp;$D$1&amp;"", "Close", "W",,"all",,,,"T")/100,"")</f>
        <v/>
      </c>
    </row>
    <row r="327" spans="1:7" x14ac:dyDescent="0.3">
      <c r="A327" s="4" t="s">
        <v>485</v>
      </c>
      <c r="B327" s="10" t="str">
        <f>RTD("cqg.rtd", ,"ContractData",A327, "LongDescription",, "T")</f>
        <v>Microsoft Corporation</v>
      </c>
      <c r="C327" t="s">
        <v>606</v>
      </c>
      <c r="E327" s="2">
        <f>IFERROR(RTD("cqg.rtd",,"StudyData",$A327, "PCB","BaseType=Index,Index="&amp;$D$1&amp;"", "Close", "A",,"all",,,,"T")/100,"")</f>
        <v>9.1293479417083226E-2</v>
      </c>
      <c r="F327" s="2">
        <f>IFERROR(RTD("cqg.rtd",,"StudyData",$A327, "PCB","BaseType=Index,Index="&amp;$D$1&amp;"", "Close", "M",,"all",,,,"T")/100,"")</f>
        <v>9.8929494278331039E-3</v>
      </c>
      <c r="G327" s="2" t="str">
        <f>IFERROR(RTD("cqg.rtd",,"StudyData",$A327, "PCB","BaseType=Index,Index="&amp;$D$1&amp;"", "Close", "W",,"all",,,,"T")/100,"")</f>
        <v/>
      </c>
    </row>
    <row r="328" spans="1:7" x14ac:dyDescent="0.3">
      <c r="A328" s="4" t="s">
        <v>510</v>
      </c>
      <c r="B328" s="10" t="str">
        <f>RTD("cqg.rtd", ,"ContractData",A328, "LongDescription",, "T")</f>
        <v>Motorola Solutions, Inc.</v>
      </c>
      <c r="C328" t="s">
        <v>606</v>
      </c>
      <c r="E328" s="2">
        <f>IFERROR(RTD("cqg.rtd",,"StudyData",$A328, "PCB","BaseType=Index,Index="&amp;$D$1&amp;"", "Close", "A",,"all",,,,"T")/100,"")</f>
        <v>0.44971094573445314</v>
      </c>
      <c r="F328" s="2">
        <f>IFERROR(RTD("cqg.rtd",,"StudyData",$A328, "PCB","BaseType=Index,Index="&amp;$D$1&amp;"", "Close", "M",,"all",,,,"T")/100,"")</f>
        <v>1.0103482808501088E-2</v>
      </c>
      <c r="G328" s="2" t="str">
        <f>IFERROR(RTD("cqg.rtd",,"StudyData",$A328, "PCB","BaseType=Index,Index="&amp;$D$1&amp;"", "Close", "W",,"all",,,,"T")/100,"")</f>
        <v/>
      </c>
    </row>
    <row r="329" spans="1:7" x14ac:dyDescent="0.3">
      <c r="A329" s="3" t="s">
        <v>254</v>
      </c>
      <c r="B329" s="10" t="str">
        <f>RTD("cqg.rtd", ,"ContractData",A329, "LongDescription",, "T")</f>
        <v>M&amp;T Bank Corp</v>
      </c>
      <c r="C329" t="s">
        <v>601</v>
      </c>
      <c r="E329" s="2">
        <f>IFERROR(RTD("cqg.rtd",,"StudyData",$A329, "PCB","BaseType=Index,Index="&amp;$D$1&amp;"", "Close", "A",,"all",,,,"T")/100,"")</f>
        <v>0.40246571345199877</v>
      </c>
      <c r="F329" s="2">
        <f>IFERROR(RTD("cqg.rtd",,"StudyData",$A329, "PCB","BaseType=Index,Index="&amp;$D$1&amp;"", "Close", "M",,"all",,,,"T")/100,"")</f>
        <v>-1.248202177933022E-2</v>
      </c>
      <c r="G329" s="2" t="str">
        <f>IFERROR(RTD("cqg.rtd",,"StudyData",$A329, "PCB","BaseType=Index,Index="&amp;$D$1&amp;"", "Close", "W",,"all",,,,"T")/100,"")</f>
        <v/>
      </c>
    </row>
    <row r="330" spans="1:7" x14ac:dyDescent="0.3">
      <c r="A330" s="3" t="s">
        <v>98</v>
      </c>
      <c r="B330" s="10" t="str">
        <f>RTD("cqg.rtd", ,"ContractData",A330, "LongDescription",, "T")</f>
        <v>Match Group, Inc.</v>
      </c>
      <c r="C330" t="s">
        <v>597</v>
      </c>
      <c r="E330" s="2">
        <f>IFERROR(RTD("cqg.rtd",,"StudyData",$A330, "PCB","BaseType=Index,Index="&amp;$D$1&amp;"", "Close", "A",,"all",,,,"T")/100,"")</f>
        <v>-2.2191780821917872E-2</v>
      </c>
      <c r="F330" s="2">
        <f>IFERROR(RTD("cqg.rtd",,"StudyData",$A330, "PCB","BaseType=Index,Index="&amp;$D$1&amp;"", "Close", "M",,"all",,,,"T")/100,"")</f>
        <v>-9.4365806272551592E-3</v>
      </c>
      <c r="G330" s="2" t="str">
        <f>IFERROR(RTD("cqg.rtd",,"StudyData",$A330, "PCB","BaseType=Index,Index="&amp;$D$1&amp;"", "Close", "W",,"all",,,,"T")/100,"")</f>
        <v/>
      </c>
    </row>
    <row r="331" spans="1:7" x14ac:dyDescent="0.3">
      <c r="A331" s="3" t="s">
        <v>319</v>
      </c>
      <c r="B331" s="10" t="str">
        <f>RTD("cqg.rtd", ,"ContractData",A331, "LongDescription",, "T")</f>
        <v>Mettler-Toledo Internatl Inc</v>
      </c>
      <c r="C331" t="s">
        <v>602</v>
      </c>
      <c r="E331" s="2">
        <f>IFERROR(RTD("cqg.rtd",,"StudyData",$A331, "PCB","BaseType=Index,Index="&amp;$D$1&amp;"", "Close", "A",,"all",,,,"T")/100,"")</f>
        <v>0.10645858066218165</v>
      </c>
      <c r="F331" s="2">
        <f>IFERROR(RTD("cqg.rtd",,"StudyData",$A331, "PCB","BaseType=Index,Index="&amp;$D$1&amp;"", "Close", "M",,"all",,,,"T")/100,"")</f>
        <v>3.8970389007160766E-2</v>
      </c>
      <c r="G331" s="2" t="str">
        <f>IFERROR(RTD("cqg.rtd",,"StudyData",$A331, "PCB","BaseType=Index,Index="&amp;$D$1&amp;"", "Close", "W",,"all",,,,"T")/100,"")</f>
        <v/>
      </c>
    </row>
    <row r="332" spans="1:7" x14ac:dyDescent="0.3">
      <c r="A332" s="4" t="s">
        <v>500</v>
      </c>
      <c r="B332" s="10" t="str">
        <f>RTD("cqg.rtd", ,"ContractData",A332, "LongDescription",, "T")</f>
        <v>Micron Technology Inc</v>
      </c>
      <c r="C332" t="s">
        <v>606</v>
      </c>
      <c r="E332" s="2">
        <f>IFERROR(RTD("cqg.rtd",,"StudyData",$A332, "PCB","BaseType=Index,Index="&amp;$D$1&amp;"", "Close", "A",,"all",,,,"T")/100,"")</f>
        <v>0.16861963909069605</v>
      </c>
      <c r="F332" s="2">
        <f>IFERROR(RTD("cqg.rtd",,"StudyData",$A332, "PCB","BaseType=Index,Index="&amp;$D$1&amp;"", "Close", "M",,"all",,,,"T")/100,"")</f>
        <v>8.0280983442045453E-4</v>
      </c>
      <c r="G332" s="2" t="str">
        <f>IFERROR(RTD("cqg.rtd",,"StudyData",$A332, "PCB","BaseType=Index,Index="&amp;$D$1&amp;"", "Close", "W",,"all",,,,"T")/100,"")</f>
        <v/>
      </c>
    </row>
    <row r="333" spans="1:7" x14ac:dyDescent="0.3">
      <c r="A333" s="3" t="s">
        <v>144</v>
      </c>
      <c r="B333" s="10" t="str">
        <f>RTD("cqg.rtd", ,"ContractData",A333, "LongDescription",, "T")</f>
        <v>Norwegian Cruise Line</v>
      </c>
      <c r="C333" t="s">
        <v>598</v>
      </c>
      <c r="E333" s="2">
        <f>IFERROR(RTD("cqg.rtd",,"StudyData",$A333, "PCB","BaseType=Index,Index="&amp;$D$1&amp;"", "Close", "A",,"all",,,,"T")/100,"")</f>
        <v>0.24151696606786427</v>
      </c>
      <c r="F333" s="2">
        <f>IFERROR(RTD("cqg.rtd",,"StudyData",$A333, "PCB","BaseType=Index,Index="&amp;$D$1&amp;"", "Close", "M",,"all",,,,"T")/100,"")</f>
        <v>-1.8153117600631447E-2</v>
      </c>
      <c r="G333" s="2" t="str">
        <f>IFERROR(RTD("cqg.rtd",,"StudyData",$A333, "PCB","BaseType=Index,Index="&amp;$D$1&amp;"", "Close", "W",,"all",,,,"T")/100,"")</f>
        <v/>
      </c>
    </row>
    <row r="334" spans="1:7" x14ac:dyDescent="0.3">
      <c r="A334" s="3" t="s">
        <v>255</v>
      </c>
      <c r="B334" s="10" t="str">
        <f>RTD("cqg.rtd", ,"ContractData",A334, "LongDescription",, "T")</f>
        <v>Nasdaq, Inc.</v>
      </c>
      <c r="C334" t="s">
        <v>601</v>
      </c>
      <c r="E334" s="2">
        <f>IFERROR(RTD("cqg.rtd",,"StudyData",$A334, "PCB","BaseType=Index,Index="&amp;$D$1&amp;"", "Close", "A",,"all",,,,"T")/100,"")</f>
        <v>0.27829377364981089</v>
      </c>
      <c r="F334" s="2">
        <f>IFERROR(RTD("cqg.rtd",,"StudyData",$A334, "PCB","BaseType=Index,Index="&amp;$D$1&amp;"", "Close", "M",,"all",,,,"T")/100,"")</f>
        <v>5.4112554112554882E-3</v>
      </c>
      <c r="G334" s="2" t="str">
        <f>IFERROR(RTD("cqg.rtd",,"StudyData",$A334, "PCB","BaseType=Index,Index="&amp;$D$1&amp;"", "Close", "W",,"all",,,,"T")/100,"")</f>
        <v/>
      </c>
    </row>
    <row r="335" spans="1:7" x14ac:dyDescent="0.3">
      <c r="A335" s="1" t="s">
        <v>414</v>
      </c>
      <c r="B335" s="10" t="str">
        <f>RTD("cqg.rtd", ,"ContractData",A335, "LongDescription",, "T")</f>
        <v>Nordson Corporation</v>
      </c>
      <c r="C335" t="s">
        <v>603</v>
      </c>
      <c r="E335" s="2">
        <f>IFERROR(RTD("cqg.rtd",,"StudyData",$A335, "PCB","BaseType=Index,Index="&amp;$D$1&amp;"", "Close", "A",,"all",,,,"T")/100,"")</f>
        <v>-5.7275893397940723E-2</v>
      </c>
      <c r="F335" s="2">
        <f>IFERROR(RTD("cqg.rtd",,"StudyData",$A335, "PCB","BaseType=Index,Index="&amp;$D$1&amp;"", "Close", "M",,"all",,,,"T")/100,"")</f>
        <v>4.5988139900761879E-3</v>
      </c>
      <c r="G335" s="2" t="str">
        <f>IFERROR(RTD("cqg.rtd",,"StudyData",$A335, "PCB","BaseType=Index,Index="&amp;$D$1&amp;"", "Close", "W",,"all",,,,"T")/100,"")</f>
        <v/>
      </c>
    </row>
    <row r="336" spans="1:7" x14ac:dyDescent="0.3">
      <c r="A336" s="4" t="s">
        <v>552</v>
      </c>
      <c r="B336" s="10" t="str">
        <f>RTD("cqg.rtd", ,"ContractData",A336, "LongDescription",, "T")</f>
        <v>Nextera Energy, Inc.</v>
      </c>
      <c r="C336" t="s">
        <v>607</v>
      </c>
      <c r="E336" s="2">
        <f>IFERROR(RTD("cqg.rtd",,"StudyData",$A336, "PCB","BaseType=Index,Index="&amp;$D$1&amp;"", "Close", "A",,"all",,,,"T")/100,"")</f>
        <v>0.27346065195917035</v>
      </c>
      <c r="F336" s="2">
        <f>IFERROR(RTD("cqg.rtd",,"StudyData",$A336, "PCB","BaseType=Index,Index="&amp;$D$1&amp;"", "Close", "M",,"all",,,,"T")/100,"")</f>
        <v>-2.3974763406939954E-2</v>
      </c>
      <c r="G336" s="2" t="str">
        <f>IFERROR(RTD("cqg.rtd",,"StudyData",$A336, "PCB","BaseType=Index,Index="&amp;$D$1&amp;"", "Close", "W",,"all",,,,"T")/100,"")</f>
        <v/>
      </c>
    </row>
    <row r="337" spans="1:7" x14ac:dyDescent="0.3">
      <c r="A337" s="4" t="s">
        <v>430</v>
      </c>
      <c r="B337" s="10" t="str">
        <f>RTD("cqg.rtd", ,"ContractData",A337, "LongDescription",, "T")</f>
        <v>Newmont Goldcorp Corporation</v>
      </c>
      <c r="C337" t="s">
        <v>604</v>
      </c>
      <c r="E337" s="2">
        <f>IFERROR(RTD("cqg.rtd",,"StudyData",$A337, "PCB","BaseType=Index,Index="&amp;$D$1&amp;"", "Close", "A",,"all",,,,"T")/100,"")</f>
        <v>9.3500845614882769E-2</v>
      </c>
      <c r="F337" s="2">
        <f>IFERROR(RTD("cqg.rtd",,"StudyData",$A337, "PCB","BaseType=Index,Index="&amp;$D$1&amp;"", "Close", "M",,"all",,,,"T")/100,"")</f>
        <v>-3.9612676056337967E-3</v>
      </c>
      <c r="G337" s="2" t="str">
        <f>IFERROR(RTD("cqg.rtd",,"StudyData",$A337, "PCB","BaseType=Index,Index="&amp;$D$1&amp;"", "Close", "W",,"all",,,,"T")/100,"")</f>
        <v/>
      </c>
    </row>
    <row r="338" spans="1:7" x14ac:dyDescent="0.3">
      <c r="A338" s="3" t="s">
        <v>84</v>
      </c>
      <c r="B338" s="10" t="str">
        <f>RTD("cqg.rtd", ,"ContractData",A338, "LongDescription",, "T")</f>
        <v>Netflix Inc</v>
      </c>
      <c r="C338" t="s">
        <v>597</v>
      </c>
      <c r="E338" s="2">
        <f>IFERROR(RTD("cqg.rtd",,"StudyData",$A338, "PCB","BaseType=Index,Index="&amp;$D$1&amp;"", "Close", "A",,"all",,,,"T")/100,"")</f>
        <v>0.55294939204732185</v>
      </c>
      <c r="F338" s="2">
        <f>IFERROR(RTD("cqg.rtd",,"StudyData",$A338, "PCB","BaseType=Index,Index="&amp;$D$1&amp;"", "Close", "M",,"all",,,,"T")/100,"")</f>
        <v>9.2588918429229033E-5</v>
      </c>
      <c r="G338" s="2" t="str">
        <f>IFERROR(RTD("cqg.rtd",,"StudyData",$A338, "PCB","BaseType=Index,Index="&amp;$D$1&amp;"", "Close", "W",,"all",,,,"T")/100,"")</f>
        <v/>
      </c>
    </row>
    <row r="339" spans="1:7" x14ac:dyDescent="0.3">
      <c r="A339" s="4" t="s">
        <v>578</v>
      </c>
      <c r="B339" s="10" t="str">
        <f>RTD("cqg.rtd", ,"ContractData",A339, "LongDescription",, "T")</f>
        <v>NiSource Inc</v>
      </c>
      <c r="C339" t="s">
        <v>607</v>
      </c>
      <c r="E339" s="2">
        <f>IFERROR(RTD("cqg.rtd",,"StudyData",$A339, "PCB","BaseType=Index,Index="&amp;$D$1&amp;"", "Close", "A",,"all",,,,"T")/100,"")</f>
        <v>0.29905838041431265</v>
      </c>
      <c r="F339" s="2">
        <f>IFERROR(RTD("cqg.rtd",,"StudyData",$A339, "PCB","BaseType=Index,Index="&amp;$D$1&amp;"", "Close", "M",,"all",,,,"T")/100,"")</f>
        <v>-1.9055745164960228E-2</v>
      </c>
      <c r="G339" s="2" t="str">
        <f>IFERROR(RTD("cqg.rtd",,"StudyData",$A339, "PCB","BaseType=Index,Index="&amp;$D$1&amp;"", "Close", "W",,"all",,,,"T")/100,"")</f>
        <v/>
      </c>
    </row>
    <row r="340" spans="1:7" x14ac:dyDescent="0.3">
      <c r="A340" s="3" t="s">
        <v>111</v>
      </c>
      <c r="B340" s="10" t="str">
        <f>RTD("cqg.rtd", ,"ContractData",A340, "LongDescription",, "T")</f>
        <v>NIKE Inc ClsB</v>
      </c>
      <c r="C340" t="s">
        <v>598</v>
      </c>
      <c r="E340" s="2">
        <f>IFERROR(RTD("cqg.rtd",,"StudyData",$A340, "PCB","BaseType=Index,Index="&amp;$D$1&amp;"", "Close", "A",,"all",,,,"T")/100,"")</f>
        <v>-0.2810168554849406</v>
      </c>
      <c r="F340" s="2">
        <f>IFERROR(RTD("cqg.rtd",,"StudyData",$A340, "PCB","BaseType=Index,Index="&amp;$D$1&amp;"", "Close", "M",,"all",,,,"T")/100,"")</f>
        <v>1.2057565149747269E-2</v>
      </c>
      <c r="G340" s="2" t="str">
        <f>IFERROR(RTD("cqg.rtd",,"StudyData",$A340, "PCB","BaseType=Index,Index="&amp;$D$1&amp;"", "Close", "W",,"all",,,,"T")/100,"")</f>
        <v/>
      </c>
    </row>
    <row r="341" spans="1:7" x14ac:dyDescent="0.3">
      <c r="A341" s="1" t="s">
        <v>367</v>
      </c>
      <c r="B341" s="10" t="str">
        <f>RTD("cqg.rtd", ,"ContractData",A341, "LongDescription",, "T")</f>
        <v>Northrop Grumman Corporation</v>
      </c>
      <c r="C341" t="s">
        <v>603</v>
      </c>
      <c r="E341" s="2">
        <f>IFERROR(RTD("cqg.rtd",,"StudyData",$A341, "PCB","BaseType=Index,Index="&amp;$D$1&amp;"", "Close", "A",,"all",,,,"T")/100,"")</f>
        <v>8.290255051907551E-2</v>
      </c>
      <c r="F341" s="2">
        <f>IFERROR(RTD("cqg.rtd",,"StudyData",$A341, "PCB","BaseType=Index,Index="&amp;$D$1&amp;"", "Close", "M",,"all",,,,"T")/100,"")</f>
        <v>-4.0666378531296413E-3</v>
      </c>
      <c r="G341" s="2" t="str">
        <f>IFERROR(RTD("cqg.rtd",,"StudyData",$A341, "PCB","BaseType=Index,Index="&amp;$D$1&amp;"", "Close", "W",,"all",,,,"T")/100,"")</f>
        <v/>
      </c>
    </row>
    <row r="342" spans="1:7" x14ac:dyDescent="0.3">
      <c r="A342" s="4" t="s">
        <v>493</v>
      </c>
      <c r="B342" s="10" t="str">
        <f>RTD("cqg.rtd", ,"ContractData",A342, "LongDescription",, "T")</f>
        <v>ServiceNow, Inc.</v>
      </c>
      <c r="C342" t="s">
        <v>606</v>
      </c>
      <c r="E342" s="2">
        <f>IFERROR(RTD("cqg.rtd",,"StudyData",$A342, "PCB","BaseType=Index,Index="&amp;$D$1&amp;"", "Close", "A",,"all",,,,"T")/100,"")</f>
        <v>0.33534798794038123</v>
      </c>
      <c r="F342" s="2">
        <f>IFERROR(RTD("cqg.rtd",,"StudyData",$A342, "PCB","BaseType=Index,Index="&amp;$D$1&amp;"", "Close", "M",,"all",,,,"T")/100,"")</f>
        <v>1.116839408782512E-2</v>
      </c>
      <c r="G342" s="2" t="str">
        <f>IFERROR(RTD("cqg.rtd",,"StudyData",$A342, "PCB","BaseType=Index,Index="&amp;$D$1&amp;"", "Close", "W",,"all",,,,"T")/100,"")</f>
        <v/>
      </c>
    </row>
    <row r="343" spans="1:7" x14ac:dyDescent="0.3">
      <c r="A343" s="4" t="s">
        <v>577</v>
      </c>
      <c r="B343" s="10" t="str">
        <f>RTD("cqg.rtd", ,"ContractData",A343, "LongDescription",, "T")</f>
        <v>NRG Energy Inc</v>
      </c>
      <c r="C343" t="s">
        <v>607</v>
      </c>
      <c r="E343" s="2">
        <f>IFERROR(RTD("cqg.rtd",,"StudyData",$A343, "PCB","BaseType=Index,Index="&amp;$D$1&amp;"", "Close", "A",,"all",,,,"T")/100,"")</f>
        <v>0.67736943907156655</v>
      </c>
      <c r="F343" s="2">
        <f>IFERROR(RTD("cqg.rtd",,"StudyData",$A343, "PCB","BaseType=Index,Index="&amp;$D$1&amp;"", "Close", "M",,"all",,,,"T")/100,"")</f>
        <v>-4.070796460176998E-2</v>
      </c>
      <c r="G343" s="2" t="str">
        <f>IFERROR(RTD("cqg.rtd",,"StudyData",$A343, "PCB","BaseType=Index,Index="&amp;$D$1&amp;"", "Close", "W",,"all",,,,"T")/100,"")</f>
        <v/>
      </c>
    </row>
    <row r="344" spans="1:7" x14ac:dyDescent="0.3">
      <c r="A344" s="1" t="s">
        <v>372</v>
      </c>
      <c r="B344" s="10" t="str">
        <f>RTD("cqg.rtd", ,"ContractData",A344, "LongDescription",, "T")</f>
        <v>Norfolk Southern Corp</v>
      </c>
      <c r="C344" t="s">
        <v>603</v>
      </c>
      <c r="E344" s="2">
        <f>IFERROR(RTD("cqg.rtd",,"StudyData",$A344, "PCB","BaseType=Index,Index="&amp;$D$1&amp;"", "Close", "A",,"all",,,,"T")/100,"")</f>
        <v>5.7999830780945977E-2</v>
      </c>
      <c r="F344" s="2">
        <f>IFERROR(RTD("cqg.rtd",,"StudyData",$A344, "PCB","BaseType=Index,Index="&amp;$D$1&amp;"", "Close", "M",,"all",,,,"T")/100,"")</f>
        <v>-1.3576648165156066E-3</v>
      </c>
      <c r="G344" s="2" t="str">
        <f>IFERROR(RTD("cqg.rtd",,"StudyData",$A344, "PCB","BaseType=Index,Index="&amp;$D$1&amp;"", "Close", "W",,"all",,,,"T")/100,"")</f>
        <v/>
      </c>
    </row>
    <row r="345" spans="1:7" x14ac:dyDescent="0.3">
      <c r="A345" s="4" t="s">
        <v>531</v>
      </c>
      <c r="B345" s="10" t="str">
        <f>RTD("cqg.rtd", ,"ContractData",A345, "LongDescription",, "T")</f>
        <v>NetApp inc.</v>
      </c>
      <c r="C345" t="s">
        <v>606</v>
      </c>
      <c r="E345" s="2">
        <f>IFERROR(RTD("cqg.rtd",,"StudyData",$A345, "PCB","BaseType=Index,Index="&amp;$D$1&amp;"", "Close", "A",,"all",,,,"T")/100,"")</f>
        <v>0.31692377495462809</v>
      </c>
      <c r="F345" s="2">
        <f>IFERROR(RTD("cqg.rtd",,"StudyData",$A345, "PCB","BaseType=Index,Index="&amp;$D$1&amp;"", "Close", "M",,"all",,,,"T")/100,"")</f>
        <v>6.8510970427543682E-3</v>
      </c>
      <c r="G345" s="2" t="str">
        <f>IFERROR(RTD("cqg.rtd",,"StudyData",$A345, "PCB","BaseType=Index,Index="&amp;$D$1&amp;"", "Close", "W",,"all",,,,"T")/100,"")</f>
        <v/>
      </c>
    </row>
    <row r="346" spans="1:7" x14ac:dyDescent="0.3">
      <c r="A346" s="3" t="s">
        <v>269</v>
      </c>
      <c r="B346" s="10" t="str">
        <f>RTD("cqg.rtd", ,"ContractData",A346, "LongDescription",, "T")</f>
        <v>Northern Trust Corp</v>
      </c>
      <c r="C346" t="s">
        <v>601</v>
      </c>
      <c r="E346" s="2">
        <f>IFERROR(RTD("cqg.rtd",,"StudyData",$A346, "PCB","BaseType=Index,Index="&amp;$D$1&amp;"", "Close", "A",,"all",,,,"T")/100,"")</f>
        <v>0.18428537568144121</v>
      </c>
      <c r="F346" s="2">
        <f>IFERROR(RTD("cqg.rtd",,"StudyData",$A346, "PCB","BaseType=Index,Index="&amp;$D$1&amp;"", "Close", "M",,"all",,,,"T")/100,"")</f>
        <v>-5.8694787107042299E-3</v>
      </c>
      <c r="G346" s="2" t="str">
        <f>IFERROR(RTD("cqg.rtd",,"StudyData",$A346, "PCB","BaseType=Index,Index="&amp;$D$1&amp;"", "Close", "W",,"all",,,,"T")/100,"")</f>
        <v/>
      </c>
    </row>
    <row r="347" spans="1:7" x14ac:dyDescent="0.3">
      <c r="A347" s="4" t="s">
        <v>435</v>
      </c>
      <c r="B347" s="10" t="str">
        <f>RTD("cqg.rtd", ,"ContractData",A347, "LongDescription",, "T")</f>
        <v>Nucor Corp</v>
      </c>
      <c r="C347" t="s">
        <v>604</v>
      </c>
      <c r="E347" s="2">
        <f>IFERROR(RTD("cqg.rtd",,"StudyData",$A347, "PCB","BaseType=Index,Index="&amp;$D$1&amp;"", "Close", "A",,"all",,,,"T")/100,"")</f>
        <v>-0.17513215352792458</v>
      </c>
      <c r="F347" s="2">
        <f>IFERROR(RTD("cqg.rtd",,"StudyData",$A347, "PCB","BaseType=Index,Index="&amp;$D$1&amp;"", "Close", "M",,"all",,,,"T")/100,"")</f>
        <v>1.212633953750704E-2</v>
      </c>
      <c r="G347" s="2" t="str">
        <f>IFERROR(RTD("cqg.rtd",,"StudyData",$A347, "PCB","BaseType=Index,Index="&amp;$D$1&amp;"", "Close", "W",,"all",,,,"T")/100,"")</f>
        <v/>
      </c>
    </row>
    <row r="348" spans="1:7" x14ac:dyDescent="0.3">
      <c r="A348" s="4" t="s">
        <v>484</v>
      </c>
      <c r="B348" s="10" t="str">
        <f>RTD("cqg.rtd", ,"ContractData",A348, "LongDescription",, "T")</f>
        <v>NVIDIA Corp</v>
      </c>
      <c r="C348" t="s">
        <v>606</v>
      </c>
      <c r="E348" s="2">
        <f>IFERROR(RTD("cqg.rtd",,"StudyData",$A348, "PCB","BaseType=Index,Index="&amp;$D$1&amp;"", "Close", "A",,"all",,,,"T")/100,"")</f>
        <v>1.734248788368336</v>
      </c>
      <c r="F348" s="2">
        <f>IFERROR(RTD("cqg.rtd",,"StudyData",$A348, "PCB","BaseType=Index,Index="&amp;$D$1&amp;"", "Close", "M",,"all",,,,"T")/100,"")</f>
        <v>1.9885507683037172E-2</v>
      </c>
      <c r="G348" s="2" t="str">
        <f>IFERROR(RTD("cqg.rtd",,"StudyData",$A348, "PCB","BaseType=Index,Index="&amp;$D$1&amp;"", "Close", "W",,"all",,,,"T")/100,"")</f>
        <v/>
      </c>
    </row>
    <row r="349" spans="1:7" x14ac:dyDescent="0.3">
      <c r="A349" s="3" t="s">
        <v>129</v>
      </c>
      <c r="B349" s="10" t="str">
        <f>RTD("cqg.rtd", ,"ContractData",A349, "LongDescription",, "T")</f>
        <v>NVR Inc</v>
      </c>
      <c r="C349" t="s">
        <v>598</v>
      </c>
      <c r="E349" s="2">
        <f>IFERROR(RTD("cqg.rtd",,"StudyData",$A349, "PCB","BaseType=Index,Index="&amp;$D$1&amp;"", "Close", "A",,"all",,,,"T")/100,"")</f>
        <v>0.30554321507903059</v>
      </c>
      <c r="F349" s="2">
        <f>IFERROR(RTD("cqg.rtd",,"StudyData",$A349, "PCB","BaseType=Index,Index="&amp;$D$1&amp;"", "Close", "M",,"all",,,,"T")/100,"")</f>
        <v>-1.4662163860060542E-3</v>
      </c>
      <c r="G349" s="2" t="str">
        <f>IFERROR(RTD("cqg.rtd",,"StudyData",$A349, "PCB","BaseType=Index,Index="&amp;$D$1&amp;"", "Close", "W",,"all",,,,"T")/100,"")</f>
        <v/>
      </c>
    </row>
    <row r="350" spans="1:7" x14ac:dyDescent="0.3">
      <c r="A350" s="3" t="s">
        <v>102</v>
      </c>
      <c r="B350" s="10" t="str">
        <f>RTD("cqg.rtd", ,"ContractData",A350, "LongDescription",, "T")</f>
        <v>News Corporation Class B</v>
      </c>
      <c r="C350" t="s">
        <v>597</v>
      </c>
      <c r="E350" s="2">
        <f>IFERROR(RTD("cqg.rtd",,"StudyData",$A350, "PCB","BaseType=Index,Index="&amp;$D$1&amp;"", "Close", "A",,"all",,,,"T")/100,"")</f>
        <v>0.13063763608087103</v>
      </c>
      <c r="F350" s="2">
        <f>IFERROR(RTD("cqg.rtd",,"StudyData",$A350, "PCB","BaseType=Index,Index="&amp;$D$1&amp;"", "Close", "M",,"all",,,,"T")/100,"")</f>
        <v>1.3774104683196523E-3</v>
      </c>
      <c r="G350" s="2" t="str">
        <f>IFERROR(RTD("cqg.rtd",,"StudyData",$A350, "PCB","BaseType=Index,Index="&amp;$D$1&amp;"", "Close", "W",,"all",,,,"T")/100,"")</f>
        <v/>
      </c>
    </row>
    <row r="351" spans="1:7" x14ac:dyDescent="0.3">
      <c r="A351" s="3" t="s">
        <v>97</v>
      </c>
      <c r="B351" s="10" t="str">
        <f>RTD("cqg.rtd", ,"ContractData",A351, "LongDescription",, "T")</f>
        <v>News Corporation Class A</v>
      </c>
      <c r="C351" t="s">
        <v>597</v>
      </c>
      <c r="E351" s="2">
        <f>IFERROR(RTD("cqg.rtd",,"StudyData",$A351, "PCB","BaseType=Index,Index="&amp;$D$1&amp;"", "Close", "A",,"all",,,,"T")/100,"")</f>
        <v>0.11283095723014254</v>
      </c>
      <c r="F351" s="2">
        <f>IFERROR(RTD("cqg.rtd",,"StudyData",$A351, "PCB","BaseType=Index,Index="&amp;$D$1&amp;"", "Close", "M",,"all",,,,"T")/100,"")</f>
        <v>2.568807339449552E-3</v>
      </c>
      <c r="G351" s="2" t="str">
        <f>IFERROR(RTD("cqg.rtd",,"StudyData",$A351, "PCB","BaseType=Index,Index="&amp;$D$1&amp;"", "Close", "W",,"all",,,,"T")/100,"")</f>
        <v/>
      </c>
    </row>
    <row r="352" spans="1:7" x14ac:dyDescent="0.3">
      <c r="A352" s="4" t="s">
        <v>512</v>
      </c>
      <c r="B352" s="10" t="str">
        <f>RTD("cqg.rtd", ,"ContractData",A352, "LongDescription",, "T")</f>
        <v>NXP Semiconductors N.V.</v>
      </c>
      <c r="C352" t="s">
        <v>606</v>
      </c>
      <c r="E352" s="2">
        <f>IFERROR(RTD("cqg.rtd",,"StudyData",$A352, "PCB","BaseType=Index,Index="&amp;$D$1&amp;"", "Close", "A",,"all",,,,"T")/100,"")</f>
        <v>3.8793103448275842E-2</v>
      </c>
      <c r="F352" s="2">
        <f>IFERROR(RTD("cqg.rtd",,"StudyData",$A352, "PCB","BaseType=Index,Index="&amp;$D$1&amp;"", "Close", "M",,"all",,,,"T")/100,"")</f>
        <v>1.7441364605543724E-2</v>
      </c>
      <c r="G352" s="2" t="str">
        <f>IFERROR(RTD("cqg.rtd",,"StudyData",$A352, "PCB","BaseType=Index,Index="&amp;$D$1&amp;"", "Close", "W",,"all",,,,"T")/100,"")</f>
        <v/>
      </c>
    </row>
    <row r="353" spans="1:7" x14ac:dyDescent="0.3">
      <c r="A353" s="4" t="s">
        <v>459</v>
      </c>
      <c r="B353" s="10" t="str">
        <f>RTD("cqg.rtd", ,"ContractData",A353, "LongDescription",, "T")</f>
        <v>Realty Income Corp</v>
      </c>
      <c r="C353" t="s">
        <v>605</v>
      </c>
      <c r="E353" s="2">
        <f>IFERROR(RTD("cqg.rtd",,"StudyData",$A353, "PCB","BaseType=Index,Index="&amp;$D$1&amp;"", "Close", "A",,"all",,,,"T")/100,"")</f>
        <v>2.5426680599094406E-2</v>
      </c>
      <c r="F353" s="2">
        <f>IFERROR(RTD("cqg.rtd",,"StudyData",$A353, "PCB","BaseType=Index,Index="&amp;$D$1&amp;"", "Close", "M",,"all",,,,"T")/100,"")</f>
        <v>-8.2533265959239006E-3</v>
      </c>
      <c r="G353" s="2" t="str">
        <f>IFERROR(RTD("cqg.rtd",,"StudyData",$A353, "PCB","BaseType=Index,Index="&amp;$D$1&amp;"", "Close", "W",,"all",,,,"T")/100,"")</f>
        <v/>
      </c>
    </row>
    <row r="354" spans="1:7" x14ac:dyDescent="0.3">
      <c r="A354" s="1" t="s">
        <v>389</v>
      </c>
      <c r="B354" s="10" t="str">
        <f>RTD("cqg.rtd", ,"ContractData",A354, "LongDescription",, "T")</f>
        <v>Old Dominion Freight Line Inc</v>
      </c>
      <c r="C354" t="s">
        <v>603</v>
      </c>
      <c r="E354" s="2">
        <f>IFERROR(RTD("cqg.rtd",,"StudyData",$A354, "PCB","BaseType=Index,Index="&amp;$D$1&amp;"", "Close", "A",,"all",,,,"T")/100,"")</f>
        <v>-8.289746373235856E-3</v>
      </c>
      <c r="F354" s="2">
        <f>IFERROR(RTD("cqg.rtd",,"StudyData",$A354, "PCB","BaseType=Index,Index="&amp;$D$1&amp;"", "Close", "M",,"all",,,,"T")/100,"")</f>
        <v>-1.6888535664612309E-3</v>
      </c>
      <c r="G354" s="2" t="str">
        <f>IFERROR(RTD("cqg.rtd",,"StudyData",$A354, "PCB","BaseType=Index,Index="&amp;$D$1&amp;"", "Close", "W",,"all",,,,"T")/100,"")</f>
        <v/>
      </c>
    </row>
    <row r="355" spans="1:7" x14ac:dyDescent="0.3">
      <c r="A355" s="3" t="s">
        <v>196</v>
      </c>
      <c r="B355" s="10" t="str">
        <f>RTD("cqg.rtd", ,"ContractData",A355, "LongDescription",, "T")</f>
        <v>ONEOK Inc New</v>
      </c>
      <c r="C355" t="s">
        <v>600</v>
      </c>
      <c r="E355" s="2">
        <f>IFERROR(RTD("cqg.rtd",,"StudyData",$A355, "PCB","BaseType=Index,Index="&amp;$D$1&amp;"", "Close", "A",,"all",,,,"T")/100,"")</f>
        <v>0.32953574480205072</v>
      </c>
      <c r="F355" s="2">
        <f>IFERROR(RTD("cqg.rtd",,"StudyData",$A355, "PCB","BaseType=Index,Index="&amp;$D$1&amp;"", "Close", "M",,"all",,,,"T")/100,"")</f>
        <v>-3.6333608587943808E-2</v>
      </c>
      <c r="G355" s="2" t="str">
        <f>IFERROR(RTD("cqg.rtd",,"StudyData",$A355, "PCB","BaseType=Index,Index="&amp;$D$1&amp;"", "Close", "W",,"all",,,,"T")/100,"")</f>
        <v/>
      </c>
    </row>
    <row r="356" spans="1:7" x14ac:dyDescent="0.3">
      <c r="A356" s="3" t="s">
        <v>93</v>
      </c>
      <c r="B356" s="10" t="str">
        <f>RTD("cqg.rtd", ,"ContractData",A356, "LongDescription",, "T")</f>
        <v>Omnicom Group Inc</v>
      </c>
      <c r="C356" t="s">
        <v>597</v>
      </c>
      <c r="E356" s="2">
        <f>IFERROR(RTD("cqg.rtd",,"StudyData",$A356, "PCB","BaseType=Index,Index="&amp;$D$1&amp;"", "Close", "A",,"all",,,,"T")/100,"")</f>
        <v>0.16841983585712625</v>
      </c>
      <c r="F356" s="2">
        <f>IFERROR(RTD("cqg.rtd",,"StudyData",$A356, "PCB","BaseType=Index,Index="&amp;$D$1&amp;"", "Close", "M",,"all",,,,"T")/100,"")</f>
        <v>7.9207920792077511E-4</v>
      </c>
      <c r="G356" s="2" t="str">
        <f>IFERROR(RTD("cqg.rtd",,"StudyData",$A356, "PCB","BaseType=Index,Index="&amp;$D$1&amp;"", "Close", "W",,"all",,,,"T")/100,"")</f>
        <v/>
      </c>
    </row>
    <row r="357" spans="1:7" x14ac:dyDescent="0.3">
      <c r="A357" s="4" t="s">
        <v>525</v>
      </c>
      <c r="B357" s="10" t="str">
        <f>RTD("cqg.rtd", ,"ContractData",A357, "LongDescription",, "T")</f>
        <v>ON Semiconductor Corp</v>
      </c>
      <c r="C357" t="s">
        <v>606</v>
      </c>
      <c r="E357" s="2">
        <f>IFERROR(RTD("cqg.rtd",,"StudyData",$A357, "PCB","BaseType=Index,Index="&amp;$D$1&amp;"", "Close", "A",,"all",,,,"T")/100,"")</f>
        <v>-0.15012570334011741</v>
      </c>
      <c r="F357" s="2">
        <f>IFERROR(RTD("cqg.rtd",,"StudyData",$A357, "PCB","BaseType=Index,Index="&amp;$D$1&amp;"", "Close", "M",,"all",,,,"T")/100,"")</f>
        <v>7.0932047098879285E-3</v>
      </c>
      <c r="G357" s="2" t="str">
        <f>IFERROR(RTD("cqg.rtd",,"StudyData",$A357, "PCB","BaseType=Index,Index="&amp;$D$1&amp;"", "Close", "W",,"all",,,,"T")/100,"")</f>
        <v/>
      </c>
    </row>
    <row r="358" spans="1:7" x14ac:dyDescent="0.3">
      <c r="A358" s="4" t="s">
        <v>488</v>
      </c>
      <c r="B358" s="10" t="str">
        <f>RTD("cqg.rtd", ,"ContractData",A358, "LongDescription",, "T")</f>
        <v>Oracle Corporation</v>
      </c>
      <c r="C358" t="s">
        <v>606</v>
      </c>
      <c r="E358" s="2">
        <f>IFERROR(RTD("cqg.rtd",,"StudyData",$A358, "PCB","BaseType=Index,Index="&amp;$D$1&amp;"", "Close", "A",,"all",,,,"T")/100,"")</f>
        <v>0.61263397514938822</v>
      </c>
      <c r="F358" s="2">
        <f>IFERROR(RTD("cqg.rtd",,"StudyData",$A358, "PCB","BaseType=Index,Index="&amp;$D$1&amp;"", "Close", "M",,"all",,,,"T")/100,"")</f>
        <v>1.2988560533841795E-2</v>
      </c>
      <c r="G358" s="2" t="str">
        <f>IFERROR(RTD("cqg.rtd",,"StudyData",$A358, "PCB","BaseType=Index,Index="&amp;$D$1&amp;"", "Close", "W",,"all",,,,"T")/100,"")</f>
        <v/>
      </c>
    </row>
    <row r="359" spans="1:7" x14ac:dyDescent="0.3">
      <c r="A359" s="3" t="s">
        <v>113</v>
      </c>
      <c r="B359" s="10" t="str">
        <f>RTD("cqg.rtd", ,"ContractData",A359, "LongDescription",, "T")</f>
        <v>OReilly Automotive Inc</v>
      </c>
      <c r="C359" t="s">
        <v>598</v>
      </c>
      <c r="E359" s="2">
        <f>IFERROR(RTD("cqg.rtd",,"StudyData",$A359, "PCB","BaseType=Index,Index="&amp;$D$1&amp;"", "Close", "A",,"all",,,,"T")/100,"")</f>
        <v>0.20683521387672602</v>
      </c>
      <c r="F359" s="2">
        <f>IFERROR(RTD("cqg.rtd",,"StudyData",$A359, "PCB","BaseType=Index,Index="&amp;$D$1&amp;"", "Close", "M",,"all",,,,"T")/100,"")</f>
        <v>-5.6801429141302715E-3</v>
      </c>
      <c r="G359" s="2" t="str">
        <f>IFERROR(RTD("cqg.rtd",,"StudyData",$A359, "PCB","BaseType=Index,Index="&amp;$D$1&amp;"", "Close", "W",,"all",,,,"T")/100,"")</f>
        <v/>
      </c>
    </row>
    <row r="360" spans="1:7" x14ac:dyDescent="0.3">
      <c r="A360" s="1" t="s">
        <v>385</v>
      </c>
      <c r="B360" s="10" t="str">
        <f>RTD("cqg.rtd", ,"ContractData",A360, "LongDescription",, "T")</f>
        <v>Otis Worldwide Corporation</v>
      </c>
      <c r="C360" t="s">
        <v>603</v>
      </c>
      <c r="E360" s="2">
        <f>IFERROR(RTD("cqg.rtd",,"StudyData",$A360, "PCB","BaseType=Index,Index="&amp;$D$1&amp;"", "Close", "A",,"all",,,,"T")/100,"")</f>
        <v>0.11143400022353861</v>
      </c>
      <c r="F360" s="2">
        <f>IFERROR(RTD("cqg.rtd",,"StudyData",$A360, "PCB","BaseType=Index,Index="&amp;$D$1&amp;"", "Close", "M",,"all",,,,"T")/100,"")</f>
        <v>1.2627291242362473E-2</v>
      </c>
      <c r="G360" s="2" t="str">
        <f>IFERROR(RTD("cqg.rtd",,"StudyData",$A360, "PCB","BaseType=Index,Index="&amp;$D$1&amp;"", "Close", "W",,"all",,,,"T")/100,"")</f>
        <v/>
      </c>
    </row>
    <row r="361" spans="1:7" x14ac:dyDescent="0.3">
      <c r="A361" s="3" t="s">
        <v>204</v>
      </c>
      <c r="B361" s="10" t="str">
        <f>RTD("cqg.rtd", ,"ContractData",A361, "LongDescription",, "T")</f>
        <v>Occidental Petroleum</v>
      </c>
      <c r="C361" t="s">
        <v>600</v>
      </c>
      <c r="E361" s="2">
        <f>IFERROR(RTD("cqg.rtd",,"StudyData",$A361, "PCB","BaseType=Index,Index="&amp;$D$1&amp;"", "Close", "A",,"all",,,,"T")/100,"")</f>
        <v>-0.16982080053592363</v>
      </c>
      <c r="F361" s="2">
        <f>IFERROR(RTD("cqg.rtd",,"StudyData",$A361, "PCB","BaseType=Index,Index="&amp;$D$1&amp;"", "Close", "M",,"all",,,,"T")/100,"")</f>
        <v>-1.0776292157254024E-2</v>
      </c>
      <c r="G361" s="2" t="str">
        <f>IFERROR(RTD("cqg.rtd",,"StudyData",$A361, "PCB","BaseType=Index,Index="&amp;$D$1&amp;"", "Close", "W",,"all",,,,"T")/100,"")</f>
        <v/>
      </c>
    </row>
    <row r="362" spans="1:7" x14ac:dyDescent="0.3">
      <c r="A362" s="4" t="s">
        <v>499</v>
      </c>
      <c r="B362" s="10" t="str">
        <f>RTD("cqg.rtd", ,"ContractData",A362, "LongDescription",, "T")</f>
        <v>Palo Alto Networks, Inc.</v>
      </c>
      <c r="C362" t="s">
        <v>606</v>
      </c>
      <c r="E362" s="2">
        <f>IFERROR(RTD("cqg.rtd",,"StudyData",$A362, "PCB","BaseType=Index,Index="&amp;$D$1&amp;"", "Close", "A",,"all",,,,"T")/100,"")</f>
        <v>0.22978838849701572</v>
      </c>
      <c r="F362" s="2">
        <f>IFERROR(RTD("cqg.rtd",,"StudyData",$A362, "PCB","BaseType=Index,Index="&amp;$D$1&amp;"", "Close", "M",,"all",,,,"T")/100,"")</f>
        <v>6.4107901090666953E-3</v>
      </c>
      <c r="G362" s="2" t="str">
        <f>IFERROR(RTD("cqg.rtd",,"StudyData",$A362, "PCB","BaseType=Index,Index="&amp;$D$1&amp;"", "Close", "W",,"all",,,,"T")/100,"")</f>
        <v/>
      </c>
    </row>
    <row r="363" spans="1:7" x14ac:dyDescent="0.3">
      <c r="A363" s="3" t="s">
        <v>100</v>
      </c>
      <c r="B363" s="10" t="str">
        <f>RTD("cqg.rtd", ,"ContractData",A363, "LongDescription",, "T")</f>
        <v>Paramount Global Class B</v>
      </c>
      <c r="C363" t="s">
        <v>597</v>
      </c>
      <c r="E363" s="2">
        <f>IFERROR(RTD("cqg.rtd",,"StudyData",$A363, "PCB","BaseType=Index,Index="&amp;$D$1&amp;"", "Close", "A",,"all",,,,"T")/100,"")</f>
        <v>-0.25760649087221099</v>
      </c>
      <c r="F363" s="2">
        <f>IFERROR(RTD("cqg.rtd",,"StudyData",$A363, "PCB","BaseType=Index,Index="&amp;$D$1&amp;"", "Close", "M",,"all",,,,"T")/100,"")</f>
        <v>3.6563071297989881E-3</v>
      </c>
      <c r="G363" s="2" t="str">
        <f>IFERROR(RTD("cqg.rtd",,"StudyData",$A363, "PCB","BaseType=Index,Index="&amp;$D$1&amp;"", "Close", "W",,"all",,,,"T")/100,"")</f>
        <v/>
      </c>
    </row>
    <row r="364" spans="1:7" x14ac:dyDescent="0.3">
      <c r="A364" s="1" t="s">
        <v>422</v>
      </c>
      <c r="B364" s="10" t="str">
        <f>RTD("cqg.rtd", ,"ContractData",A364, "LongDescription",, "T")</f>
        <v>Paycom Software, Inc.</v>
      </c>
      <c r="C364" t="s">
        <v>603</v>
      </c>
      <c r="E364" s="2">
        <f>IFERROR(RTD("cqg.rtd",,"StudyData",$A364, "PCB","BaseType=Index,Index="&amp;$D$1&amp;"", "Close", "A",,"all",,,,"T")/100,"")</f>
        <v>1.901122291021675E-2</v>
      </c>
      <c r="F364" s="2">
        <f>IFERROR(RTD("cqg.rtd",,"StudyData",$A364, "PCB","BaseType=Index,Index="&amp;$D$1&amp;"", "Close", "M",,"all",,,,"T")/100,"")</f>
        <v>7.7500837200402076E-3</v>
      </c>
      <c r="G364" s="2" t="str">
        <f>IFERROR(RTD("cqg.rtd",,"StudyData",$A364, "PCB","BaseType=Index,Index="&amp;$D$1&amp;"", "Close", "W",,"all",,,,"T")/100,"")</f>
        <v/>
      </c>
    </row>
    <row r="365" spans="1:7" x14ac:dyDescent="0.3">
      <c r="A365" s="1" t="s">
        <v>381</v>
      </c>
      <c r="B365" s="10" t="str">
        <f>RTD("cqg.rtd", ,"ContractData",A365, "LongDescription",, "T")</f>
        <v>Paychex Inc</v>
      </c>
      <c r="C365" t="s">
        <v>603</v>
      </c>
      <c r="E365" s="2">
        <f>IFERROR(RTD("cqg.rtd",,"StudyData",$A365, "PCB","BaseType=Index,Index="&amp;$D$1&amp;"", "Close", "A",,"all",,,,"T")/100,"")</f>
        <v>0.16774410209050461</v>
      </c>
      <c r="F365" s="2">
        <f>IFERROR(RTD("cqg.rtd",,"StudyData",$A365, "PCB","BaseType=Index,Index="&amp;$D$1&amp;"", "Close", "M",,"all",,,,"T")/100,"")</f>
        <v>-1.7225292471112399E-3</v>
      </c>
      <c r="G365" s="2" t="str">
        <f>IFERROR(RTD("cqg.rtd",,"StudyData",$A365, "PCB","BaseType=Index,Index="&amp;$D$1&amp;"", "Close", "W",,"all",,,,"T")/100,"")</f>
        <v/>
      </c>
    </row>
    <row r="366" spans="1:7" x14ac:dyDescent="0.3">
      <c r="A366" s="1" t="s">
        <v>373</v>
      </c>
      <c r="B366" s="10" t="str">
        <f>RTD("cqg.rtd", ,"ContractData",A366, "LongDescription",, "T")</f>
        <v>PACCAR Inc</v>
      </c>
      <c r="C366" t="s">
        <v>603</v>
      </c>
      <c r="E366" s="2">
        <f>IFERROR(RTD("cqg.rtd",,"StudyData",$A366, "PCB","BaseType=Index,Index="&amp;$D$1&amp;"", "Close", "A",,"all",,,,"T")/100,"")</f>
        <v>5.8371735791090652E-2</v>
      </c>
      <c r="F366" s="2">
        <f>IFERROR(RTD("cqg.rtd",,"StudyData",$A366, "PCB","BaseType=Index,Index="&amp;$D$1&amp;"", "Close", "M",,"all",,,,"T")/100,"")</f>
        <v>-8.9182968929803659E-3</v>
      </c>
      <c r="G366" s="2" t="str">
        <f>IFERROR(RTD("cqg.rtd",,"StudyData",$A366, "PCB","BaseType=Index,Index="&amp;$D$1&amp;"", "Close", "W",,"all",,,,"T")/100,"")</f>
        <v/>
      </c>
    </row>
    <row r="367" spans="1:7" x14ac:dyDescent="0.3">
      <c r="A367" s="4" t="s">
        <v>560</v>
      </c>
      <c r="B367" s="10" t="str">
        <f>RTD("cqg.rtd", ,"ContractData",A367, "LongDescription",, "T")</f>
        <v>PG&amp;E Corp Hldg Co</v>
      </c>
      <c r="C367" t="s">
        <v>607</v>
      </c>
      <c r="E367" s="2">
        <f>IFERROR(RTD("cqg.rtd",,"StudyData",$A367, "PCB","BaseType=Index,Index="&amp;$D$1&amp;"", "Close", "A",,"all",,,,"T")/100,"")</f>
        <v>0.11148086522462551</v>
      </c>
      <c r="F367" s="2">
        <f>IFERROR(RTD("cqg.rtd",,"StudyData",$A367, "PCB","BaseType=Index,Index="&amp;$D$1&amp;"", "Close", "M",,"all",,,,"T")/100,"")</f>
        <v>-8.9020771513352963E-3</v>
      </c>
      <c r="G367" s="2" t="str">
        <f>IFERROR(RTD("cqg.rtd",,"StudyData",$A367, "PCB","BaseType=Index,Index="&amp;$D$1&amp;"", "Close", "W",,"all",,,,"T")/100,"")</f>
        <v/>
      </c>
    </row>
    <row r="368" spans="1:7" x14ac:dyDescent="0.3">
      <c r="A368" s="4" t="s">
        <v>559</v>
      </c>
      <c r="B368" s="10" t="str">
        <f>RTD("cqg.rtd", ,"ContractData",A368, "LongDescription",, "T")</f>
        <v>Pub Svc Entrpr Grp Inc</v>
      </c>
      <c r="C368" t="s">
        <v>607</v>
      </c>
      <c r="E368" s="2">
        <f>IFERROR(RTD("cqg.rtd",,"StudyData",$A368, "PCB","BaseType=Index,Index="&amp;$D$1&amp;"", "Close", "A",,"all",,,,"T")/100,"")</f>
        <v>0.42780049059689296</v>
      </c>
      <c r="F368" s="2">
        <f>IFERROR(RTD("cqg.rtd",,"StudyData",$A368, "PCB","BaseType=Index,Index="&amp;$D$1&amp;"", "Close", "M",,"all",,,,"T")/100,"")</f>
        <v>-2.3487305670506595E-2</v>
      </c>
      <c r="G368" s="2" t="str">
        <f>IFERROR(RTD("cqg.rtd",,"StudyData",$A368, "PCB","BaseType=Index,Index="&amp;$D$1&amp;"", "Close", "W",,"all",,,,"T")/100,"")</f>
        <v/>
      </c>
    </row>
    <row r="369" spans="1:7" x14ac:dyDescent="0.3">
      <c r="A369" t="s">
        <v>157</v>
      </c>
      <c r="B369" s="10" t="str">
        <f>RTD("cqg.rtd", ,"ContractData",A369, "LongDescription",, "T")</f>
        <v>PepsiCo Inc</v>
      </c>
      <c r="C369" t="s">
        <v>599</v>
      </c>
      <c r="E369" s="2">
        <f>IFERROR(RTD("cqg.rtd",,"StudyData",$A369, "PCB","BaseType=Index,Index="&amp;$D$1&amp;"", "Close", "A",,"all",,,,"T")/100,"")</f>
        <v>-2.5023551577955723E-2</v>
      </c>
      <c r="F369" s="2">
        <f>IFERROR(RTD("cqg.rtd",,"StudyData",$A369, "PCB","BaseType=Index,Index="&amp;$D$1&amp;"", "Close", "M",,"all",,,,"T")/100,"")</f>
        <v>-2.9503853564547748E-3</v>
      </c>
      <c r="G369" s="2" t="str">
        <f>IFERROR(RTD("cqg.rtd",,"StudyData",$A369, "PCB","BaseType=Index,Index="&amp;$D$1&amp;"", "Close", "W",,"all",,,,"T")/100,"")</f>
        <v/>
      </c>
    </row>
    <row r="370" spans="1:7" x14ac:dyDescent="0.3">
      <c r="A370" s="3" t="s">
        <v>293</v>
      </c>
      <c r="B370" s="10" t="str">
        <f>RTD("cqg.rtd", ,"ContractData",A370, "LongDescription",, "T")</f>
        <v>Pfizer Inc</v>
      </c>
      <c r="C370" t="s">
        <v>602</v>
      </c>
      <c r="E370" s="2">
        <f>IFERROR(RTD("cqg.rtd",,"StudyData",$A370, "PCB","BaseType=Index,Index="&amp;$D$1&amp;"", "Close", "A",,"all",,,,"T")/100,"")</f>
        <v>-2.4313997915943009E-2</v>
      </c>
      <c r="F370" s="2">
        <f>IFERROR(RTD("cqg.rtd",,"StudyData",$A370, "PCB","BaseType=Index,Index="&amp;$D$1&amp;"", "Close", "M",,"all",,,,"T")/100,"")</f>
        <v>-7.4204946996466728E-3</v>
      </c>
      <c r="G370" s="2" t="str">
        <f>IFERROR(RTD("cqg.rtd",,"StudyData",$A370, "PCB","BaseType=Index,Index="&amp;$D$1&amp;"", "Close", "W",,"all",,,,"T")/100,"")</f>
        <v/>
      </c>
    </row>
    <row r="371" spans="1:7" x14ac:dyDescent="0.3">
      <c r="A371" s="3" t="s">
        <v>271</v>
      </c>
      <c r="B371" s="10" t="str">
        <f>RTD("cqg.rtd", ,"ContractData",A371, "LongDescription",, "T")</f>
        <v>Principal Financial Group</v>
      </c>
      <c r="C371" t="s">
        <v>601</v>
      </c>
      <c r="E371" s="2">
        <f>IFERROR(RTD("cqg.rtd",,"StudyData",$A371, "PCB","BaseType=Index,Index="&amp;$D$1&amp;"", "Close", "A",,"all",,,,"T")/100,"")</f>
        <v>4.4616753527392972E-2</v>
      </c>
      <c r="F371" s="2">
        <f>IFERROR(RTD("cqg.rtd",,"StudyData",$A371, "PCB","BaseType=Index,Index="&amp;$D$1&amp;"", "Close", "M",,"all",,,,"T")/100,"")</f>
        <v>-2.6699029126213453E-3</v>
      </c>
      <c r="G371" s="2" t="str">
        <f>IFERROR(RTD("cqg.rtd",,"StudyData",$A371, "PCB","BaseType=Index,Index="&amp;$D$1&amp;"", "Close", "W",,"all",,,,"T")/100,"")</f>
        <v/>
      </c>
    </row>
    <row r="372" spans="1:7" x14ac:dyDescent="0.3">
      <c r="A372" t="s">
        <v>153</v>
      </c>
      <c r="B372" s="10" t="str">
        <f>RTD("cqg.rtd", ,"ContractData",A372, "LongDescription",, "T")</f>
        <v>Procter &amp; Gamble Co</v>
      </c>
      <c r="C372" t="s">
        <v>599</v>
      </c>
      <c r="E372" s="2">
        <f>IFERROR(RTD("cqg.rtd",,"StudyData",$A372, "PCB","BaseType=Index,Index="&amp;$D$1&amp;"", "Close", "A",,"all",,,,"T")/100,"")</f>
        <v>0.12665483826941451</v>
      </c>
      <c r="F372" s="2">
        <f>IFERROR(RTD("cqg.rtd",,"StudyData",$A372, "PCB","BaseType=Index,Index="&amp;$D$1&amp;"", "Close", "M",,"all",,,,"T")/100,"")</f>
        <v>-4.8432013560971367E-4</v>
      </c>
      <c r="G372" s="2" t="str">
        <f>IFERROR(RTD("cqg.rtd",,"StudyData",$A372, "PCB","BaseType=Index,Index="&amp;$D$1&amp;"", "Close", "W",,"all",,,,"T")/100,"")</f>
        <v/>
      </c>
    </row>
    <row r="373" spans="1:7" x14ac:dyDescent="0.3">
      <c r="A373" s="3" t="s">
        <v>222</v>
      </c>
      <c r="B373" s="10" t="str">
        <f>RTD("cqg.rtd", ,"ContractData",A373, "LongDescription",, "T")</f>
        <v>Progressive Corp</v>
      </c>
      <c r="C373" t="s">
        <v>601</v>
      </c>
      <c r="E373" s="2">
        <f>IFERROR(RTD("cqg.rtd",,"StudyData",$A373, "PCB","BaseType=Index,Index="&amp;$D$1&amp;"", "Close", "A",,"all",,,,"T")/100,"")</f>
        <v>0.52385735811150169</v>
      </c>
      <c r="F373" s="2">
        <f>IFERROR(RTD("cqg.rtd",,"StudyData",$A373, "PCB","BaseType=Index,Index="&amp;$D$1&amp;"", "Close", "M",,"all",,,,"T")/100,"")</f>
        <v>-4.5299180496649355E-4</v>
      </c>
      <c r="G373" s="2" t="str">
        <f>IFERROR(RTD("cqg.rtd",,"StudyData",$A373, "PCB","BaseType=Index,Index="&amp;$D$1&amp;"", "Close", "W",,"all",,,,"T")/100,"")</f>
        <v/>
      </c>
    </row>
    <row r="374" spans="1:7" x14ac:dyDescent="0.3">
      <c r="A374" s="1" t="s">
        <v>360</v>
      </c>
      <c r="B374" s="10" t="str">
        <f>RTD("cqg.rtd", ,"ContractData",A374, "LongDescription",, "T")</f>
        <v>Parker-Hannifin Corp</v>
      </c>
      <c r="C374" t="s">
        <v>603</v>
      </c>
      <c r="E374" s="2">
        <f>IFERROR(RTD("cqg.rtd",,"StudyData",$A374, "PCB","BaseType=Index,Index="&amp;$D$1&amp;"", "Close", "A",,"all",,,,"T")/100,"")</f>
        <v>0.37840243108313437</v>
      </c>
      <c r="F374" s="2">
        <f>IFERROR(RTD("cqg.rtd",,"StudyData",$A374, "PCB","BaseType=Index,Index="&amp;$D$1&amp;"", "Close", "M",,"all",,,,"T")/100,"")</f>
        <v>1.5140284195750036E-3</v>
      </c>
      <c r="G374" s="2" t="str">
        <f>IFERROR(RTD("cqg.rtd",,"StudyData",$A374, "PCB","BaseType=Index,Index="&amp;$D$1&amp;"", "Close", "W",,"all",,,,"T")/100,"")</f>
        <v/>
      </c>
    </row>
    <row r="375" spans="1:7" x14ac:dyDescent="0.3">
      <c r="A375" s="3" t="s">
        <v>130</v>
      </c>
      <c r="B375" s="10" t="str">
        <f>RTD("cqg.rtd", ,"ContractData",A375, "LongDescription",, "T")</f>
        <v>PulteGroup Inc</v>
      </c>
      <c r="C375" t="s">
        <v>598</v>
      </c>
      <c r="E375" s="2">
        <f>IFERROR(RTD("cqg.rtd",,"StudyData",$A375, "PCB","BaseType=Index,Index="&amp;$D$1&amp;"", "Close", "A",,"all",,,,"T")/100,"")</f>
        <v>0.24375121100561903</v>
      </c>
      <c r="F375" s="2">
        <f>IFERROR(RTD("cqg.rtd",,"StudyData",$A375, "PCB","BaseType=Index,Index="&amp;$D$1&amp;"", "Close", "M",,"all",,,,"T")/100,"")</f>
        <v>-8.8782521423608866E-3</v>
      </c>
      <c r="G375" s="2" t="str">
        <f>IFERROR(RTD("cqg.rtd",,"StudyData",$A375, "PCB","BaseType=Index,Index="&amp;$D$1&amp;"", "Close", "W",,"all",,,,"T")/100,"")</f>
        <v/>
      </c>
    </row>
    <row r="376" spans="1:7" x14ac:dyDescent="0.3">
      <c r="A376" s="4" t="s">
        <v>440</v>
      </c>
      <c r="B376" s="10" t="str">
        <f>RTD("cqg.rtd", ,"ContractData",A376, "LongDescription",, "T")</f>
        <v>Packaging Corp of America</v>
      </c>
      <c r="C376" t="s">
        <v>604</v>
      </c>
      <c r="E376" s="2">
        <f>IFERROR(RTD("cqg.rtd",,"StudyData",$A376, "PCB","BaseType=Index,Index="&amp;$D$1&amp;"", "Close", "A",,"all",,,,"T")/100,"")</f>
        <v>0.41176109508317482</v>
      </c>
      <c r="F376" s="2">
        <f>IFERROR(RTD("cqg.rtd",,"StudyData",$A376, "PCB","BaseType=Index,Index="&amp;$D$1&amp;"", "Close", "M",,"all",,,,"T")/100,"")</f>
        <v>4.5863545033633761E-3</v>
      </c>
      <c r="G376" s="2" t="str">
        <f>IFERROR(RTD("cqg.rtd",,"StudyData",$A376, "PCB","BaseType=Index,Index="&amp;$D$1&amp;"", "Close", "W",,"all",,,,"T")/100,"")</f>
        <v/>
      </c>
    </row>
    <row r="377" spans="1:7" x14ac:dyDescent="0.3">
      <c r="A377" s="4" t="s">
        <v>452</v>
      </c>
      <c r="B377" s="10" t="str">
        <f>RTD("cqg.rtd", ,"ContractData",A377, "LongDescription",, "T")</f>
        <v>Prologis, Inc</v>
      </c>
      <c r="C377" t="s">
        <v>605</v>
      </c>
      <c r="E377" s="2">
        <f>IFERROR(RTD("cqg.rtd",,"StudyData",$A377, "PCB","BaseType=Index,Index="&amp;$D$1&amp;"", "Close", "A",,"all",,,,"T")/100,"")</f>
        <v>-0.14928732183045765</v>
      </c>
      <c r="F377" s="2">
        <f>IFERROR(RTD("cqg.rtd",,"StudyData",$A377, "PCB","BaseType=Index,Index="&amp;$D$1&amp;"", "Close", "M",,"all",,,,"T")/100,"")</f>
        <v>4.0729590933239589E-3</v>
      </c>
      <c r="G377" s="2" t="str">
        <f>IFERROR(RTD("cqg.rtd",,"StudyData",$A377, "PCB","BaseType=Index,Index="&amp;$D$1&amp;"", "Close", "W",,"all",,,,"T")/100,"")</f>
        <v/>
      </c>
    </row>
    <row r="378" spans="1:7" x14ac:dyDescent="0.3">
      <c r="A378" s="4" t="s">
        <v>506</v>
      </c>
      <c r="B378" s="10" t="str">
        <f>RTD("cqg.rtd", ,"ContractData",A378, "LongDescription",, "T")</f>
        <v>Palantir Technologies Inc.</v>
      </c>
      <c r="C378" t="s">
        <v>606</v>
      </c>
      <c r="E378" s="2">
        <f>IFERROR(RTD("cqg.rtd",,"StudyData",$A378, "PCB","BaseType=Index,Index="&amp;$D$1&amp;"", "Close", "A",,"all",,,,"T")/100,"")</f>
        <v>1.4414676761793825</v>
      </c>
      <c r="F378" s="2">
        <f>IFERROR(RTD("cqg.rtd",,"StudyData",$A378, "PCB","BaseType=Index,Index="&amp;$D$1&amp;"", "Close", "M",,"all",,,,"T")/100,"")</f>
        <v>8.6621751684311694E-3</v>
      </c>
      <c r="G378" s="2" t="str">
        <f>IFERROR(RTD("cqg.rtd",,"StudyData",$A378, "PCB","BaseType=Index,Index="&amp;$D$1&amp;"", "Close", "W",,"all",,,,"T")/100,"")</f>
        <v/>
      </c>
    </row>
    <row r="379" spans="1:7" x14ac:dyDescent="0.3">
      <c r="A379" t="s">
        <v>158</v>
      </c>
      <c r="B379" s="10" t="str">
        <f>RTD("cqg.rtd", ,"ContractData",A379, "LongDescription",, "T")</f>
        <v>Philip Morris International</v>
      </c>
      <c r="C379" t="s">
        <v>599</v>
      </c>
      <c r="E379" s="2">
        <f>IFERROR(RTD("cqg.rtd",,"StudyData",$A379, "PCB","BaseType=Index,Index="&amp;$D$1&amp;"", "Close", "A",,"all",,,,"T")/100,"")</f>
        <v>0.38871173469387771</v>
      </c>
      <c r="F379" s="2">
        <f>IFERROR(RTD("cqg.rtd",,"StudyData",$A379, "PCB","BaseType=Index,Index="&amp;$D$1&amp;"", "Close", "M",,"all",,,,"T")/100,"")</f>
        <v>-1.5448379804069204E-2</v>
      </c>
      <c r="G379" s="2" t="str">
        <f>IFERROR(RTD("cqg.rtd",,"StudyData",$A379, "PCB","BaseType=Index,Index="&amp;$D$1&amp;"", "Close", "W",,"all",,,,"T")/100,"")</f>
        <v/>
      </c>
    </row>
    <row r="380" spans="1:7" x14ac:dyDescent="0.3">
      <c r="A380" s="3" t="s">
        <v>236</v>
      </c>
      <c r="B380" s="10" t="str">
        <f>RTD("cqg.rtd", ,"ContractData",A380, "LongDescription",, "T")</f>
        <v>PNC Fincl Svcs Grp Inc</v>
      </c>
      <c r="C380" t="s">
        <v>601</v>
      </c>
      <c r="E380" s="2">
        <f>IFERROR(RTD("cqg.rtd",,"StudyData",$A380, "PCB","BaseType=Index,Index="&amp;$D$1&amp;"", "Close", "A",,"all",,,,"T")/100,"")</f>
        <v>0.2085889570552148</v>
      </c>
      <c r="F380" s="2">
        <f>IFERROR(RTD("cqg.rtd",,"StudyData",$A380, "PCB","BaseType=Index,Index="&amp;$D$1&amp;"", "Close", "M",,"all",,,,"T")/100,"")</f>
        <v>-5.9489031709778753E-3</v>
      </c>
      <c r="G380" s="2" t="str">
        <f>IFERROR(RTD("cqg.rtd",,"StudyData",$A380, "PCB","BaseType=Index,Index="&amp;$D$1&amp;"", "Close", "W",,"all",,,,"T")/100,"")</f>
        <v/>
      </c>
    </row>
    <row r="381" spans="1:7" x14ac:dyDescent="0.3">
      <c r="A381" s="1" t="s">
        <v>410</v>
      </c>
      <c r="B381" s="10" t="str">
        <f>RTD("cqg.rtd", ,"ContractData",A381, "LongDescription",, "T")</f>
        <v>Pentair Ltd.</v>
      </c>
      <c r="C381" t="s">
        <v>603</v>
      </c>
      <c r="E381" s="2">
        <f>IFERROR(RTD("cqg.rtd",,"StudyData",$A381, "PCB","BaseType=Index,Index="&amp;$D$1&amp;"", "Close", "A",,"all",,,,"T")/100,"")</f>
        <v>0.35428414248383971</v>
      </c>
      <c r="F381" s="2">
        <f>IFERROR(RTD("cqg.rtd",,"StudyData",$A381, "PCB","BaseType=Index,Index="&amp;$D$1&amp;"", "Close", "M",,"all",,,,"T")/100,"")</f>
        <v>-6.5577078288943259E-3</v>
      </c>
      <c r="G381" s="2" t="str">
        <f>IFERROR(RTD("cqg.rtd",,"StudyData",$A381, "PCB","BaseType=Index,Index="&amp;$D$1&amp;"", "Close", "W",,"all",,,,"T")/100,"")</f>
        <v/>
      </c>
    </row>
    <row r="382" spans="1:7" x14ac:dyDescent="0.3">
      <c r="A382" s="4" t="s">
        <v>582</v>
      </c>
      <c r="B382" s="10" t="str">
        <f>RTD("cqg.rtd", ,"ContractData",A382, "LongDescription",, "T")</f>
        <v>Pinnacle West Captl Corp</v>
      </c>
      <c r="C382" t="s">
        <v>607</v>
      </c>
      <c r="E382" s="2">
        <f>IFERROR(RTD("cqg.rtd",,"StudyData",$A382, "PCB","BaseType=Index,Index="&amp;$D$1&amp;"", "Close", "A",,"all",,,,"T")/100,"")</f>
        <v>0.19473830734966582</v>
      </c>
      <c r="F382" s="2">
        <f>IFERROR(RTD("cqg.rtd",,"StudyData",$A382, "PCB","BaseType=Index,Index="&amp;$D$1&amp;"", "Close", "M",,"all",,,,"T")/100,"")</f>
        <v>-2.2548684660061543E-2</v>
      </c>
      <c r="G382" s="2" t="str">
        <f>IFERROR(RTD("cqg.rtd",,"StudyData",$A382, "PCB","BaseType=Index,Index="&amp;$D$1&amp;"", "Close", "W",,"all",,,,"T")/100,"")</f>
        <v/>
      </c>
    </row>
    <row r="383" spans="1:7" x14ac:dyDescent="0.3">
      <c r="A383" s="3" t="s">
        <v>333</v>
      </c>
      <c r="B383" s="10" t="str">
        <f>RTD("cqg.rtd", ,"ContractData",A383, "LongDescription",, "T")</f>
        <v>Insulet Corporation</v>
      </c>
      <c r="C383" t="s">
        <v>602</v>
      </c>
      <c r="E383" s="2">
        <f>IFERROR(RTD("cqg.rtd",,"StudyData",$A383, "PCB","BaseType=Index,Index="&amp;$D$1&amp;"", "Close", "A",,"all",,,,"T")/100,"")</f>
        <v>8.5860447967554571E-2</v>
      </c>
      <c r="F383" s="2">
        <f>IFERROR(RTD("cqg.rtd",,"StudyData",$A383, "PCB","BaseType=Index,Index="&amp;$D$1&amp;"", "Close", "M",,"all",,,,"T")/100,"")</f>
        <v>1.7621906448408466E-2</v>
      </c>
      <c r="G383" s="2" t="str">
        <f>IFERROR(RTD("cqg.rtd",,"StudyData",$A383, "PCB","BaseType=Index,Index="&amp;$D$1&amp;"", "Close", "W",,"all",,,,"T")/100,"")</f>
        <v/>
      </c>
    </row>
    <row r="384" spans="1:7" x14ac:dyDescent="0.3">
      <c r="A384" s="3" t="s">
        <v>141</v>
      </c>
      <c r="B384" s="10" t="str">
        <f>RTD("cqg.rtd", ,"ContractData",A384, "LongDescription",, "T")</f>
        <v>Pool Corporation</v>
      </c>
      <c r="C384" t="s">
        <v>598</v>
      </c>
      <c r="E384" s="2">
        <f>IFERROR(RTD("cqg.rtd",,"StudyData",$A384, "PCB","BaseType=Index,Index="&amp;$D$1&amp;"", "Close", "A",,"all",,,,"T")/100,"")</f>
        <v>-8.9413358079807465E-2</v>
      </c>
      <c r="F384" s="2">
        <f>IFERROR(RTD("cqg.rtd",,"StudyData",$A384, "PCB","BaseType=Index,Index="&amp;$D$1&amp;"", "Close", "M",,"all",,,,"T")/100,"")</f>
        <v>3.9265567968145556E-3</v>
      </c>
      <c r="G384" s="2" t="str">
        <f>IFERROR(RTD("cqg.rtd",,"StudyData",$A384, "PCB","BaseType=Index,Index="&amp;$D$1&amp;"", "Close", "W",,"all",,,,"T")/100,"")</f>
        <v/>
      </c>
    </row>
    <row r="385" spans="1:7" x14ac:dyDescent="0.3">
      <c r="A385" s="4" t="s">
        <v>436</v>
      </c>
      <c r="B385" s="10" t="str">
        <f>RTD("cqg.rtd", ,"ContractData",A385, "LongDescription",, "T")</f>
        <v>PPG Industries Inc</v>
      </c>
      <c r="C385" t="s">
        <v>604</v>
      </c>
      <c r="E385" s="2">
        <f>IFERROR(RTD("cqg.rtd",,"StudyData",$A385, "PCB","BaseType=Index,Index="&amp;$D$1&amp;"", "Close", "A",,"all",,,,"T")/100,"")</f>
        <v>-0.16810431293881653</v>
      </c>
      <c r="F385" s="2">
        <f>IFERROR(RTD("cqg.rtd",,"StudyData",$A385, "PCB","BaseType=Index,Index="&amp;$D$1&amp;"", "Close", "M",,"all",,,,"T")/100,"")</f>
        <v>-8.0314834149874319E-4</v>
      </c>
      <c r="G385" s="2" t="str">
        <f>IFERROR(RTD("cqg.rtd",,"StudyData",$A385, "PCB","BaseType=Index,Index="&amp;$D$1&amp;"", "Close", "W",,"all",,,,"T")/100,"")</f>
        <v/>
      </c>
    </row>
    <row r="386" spans="1:7" x14ac:dyDescent="0.3">
      <c r="A386" s="4" t="s">
        <v>570</v>
      </c>
      <c r="B386" s="10" t="str">
        <f>RTD("cqg.rtd", ,"ContractData",A386, "LongDescription",, "T")</f>
        <v>PPL Corp</v>
      </c>
      <c r="C386" t="s">
        <v>607</v>
      </c>
      <c r="E386" s="2">
        <f>IFERROR(RTD("cqg.rtd",,"StudyData",$A386, "PCB","BaseType=Index,Index="&amp;$D$1&amp;"", "Close", "A",,"all",,,,"T")/100,"")</f>
        <v>0.16457564575645758</v>
      </c>
      <c r="F386" s="2">
        <f>IFERROR(RTD("cqg.rtd",,"StudyData",$A386, "PCB","BaseType=Index,Index="&amp;$D$1&amp;"", "Close", "M",,"all",,,,"T")/100,"")</f>
        <v>-3.071253071253071E-2</v>
      </c>
      <c r="G386" s="2" t="str">
        <f>IFERROR(RTD("cqg.rtd",,"StudyData",$A386, "PCB","BaseType=Index,Index="&amp;$D$1&amp;"", "Close", "W",,"all",,,,"T")/100,"")</f>
        <v/>
      </c>
    </row>
    <row r="387" spans="1:7" x14ac:dyDescent="0.3">
      <c r="A387" s="3" t="s">
        <v>249</v>
      </c>
      <c r="B387" s="10" t="str">
        <f>RTD("cqg.rtd", ,"ContractData",A387, "LongDescription",, "T")</f>
        <v>Prudential Financial Inc</v>
      </c>
      <c r="C387" t="s">
        <v>601</v>
      </c>
      <c r="E387" s="2">
        <f>IFERROR(RTD("cqg.rtd",,"StudyData",$A387, "PCB","BaseType=Index,Index="&amp;$D$1&amp;"", "Close", "A",,"all",,,,"T")/100,"")</f>
        <v>0.16941471410664344</v>
      </c>
      <c r="F387" s="2">
        <f>IFERROR(RTD("cqg.rtd",,"StudyData",$A387, "PCB","BaseType=Index,Index="&amp;$D$1&amp;"", "Close", "M",,"all",,,,"T")/100,"")</f>
        <v>-9.7975179621162863E-3</v>
      </c>
      <c r="G387" s="2" t="str">
        <f>IFERROR(RTD("cqg.rtd",,"StudyData",$A387, "PCB","BaseType=Index,Index="&amp;$D$1&amp;"", "Close", "W",,"all",,,,"T")/100,"")</f>
        <v/>
      </c>
    </row>
    <row r="388" spans="1:7" x14ac:dyDescent="0.3">
      <c r="A388" s="4" t="s">
        <v>457</v>
      </c>
      <c r="B388" s="10" t="str">
        <f>RTD("cqg.rtd", ,"ContractData",A388, "LongDescription",, "T")</f>
        <v>Public Storage Inc</v>
      </c>
      <c r="C388" t="s">
        <v>605</v>
      </c>
      <c r="E388" s="2">
        <f>IFERROR(RTD("cqg.rtd",,"StudyData",$A388, "PCB","BaseType=Index,Index="&amp;$D$1&amp;"", "Close", "A",,"all",,,,"T")/100,"")</f>
        <v>6.1180327868852531E-2</v>
      </c>
      <c r="F388" s="2">
        <f>IFERROR(RTD("cqg.rtd",,"StudyData",$A388, "PCB","BaseType=Index,Index="&amp;$D$1&amp;"", "Close", "M",,"all",,,,"T")/100,"")</f>
        <v>-1.6410381085516252E-2</v>
      </c>
      <c r="G388" s="2" t="str">
        <f>IFERROR(RTD("cqg.rtd",,"StudyData",$A388, "PCB","BaseType=Index,Index="&amp;$D$1&amp;"", "Close", "W",,"all",,,,"T")/100,"")</f>
        <v/>
      </c>
    </row>
    <row r="389" spans="1:7" x14ac:dyDescent="0.3">
      <c r="A389" s="3" t="s">
        <v>197</v>
      </c>
      <c r="B389" s="10" t="str">
        <f>RTD("cqg.rtd", ,"ContractData",A389, "LongDescription",, "T")</f>
        <v>Phillips 66 Common Stock</v>
      </c>
      <c r="C389" t="s">
        <v>600</v>
      </c>
      <c r="E389" s="2">
        <f>IFERROR(RTD("cqg.rtd",,"StudyData",$A389, "PCB","BaseType=Index,Index="&amp;$D$1&amp;"", "Close", "A",,"all",,,,"T")/100,"")</f>
        <v>-9.8617996094336857E-2</v>
      </c>
      <c r="F389" s="2">
        <f>IFERROR(RTD("cqg.rtd",,"StudyData",$A389, "PCB","BaseType=Index,Index="&amp;$D$1&amp;"", "Close", "M",,"all",,,,"T")/100,"")</f>
        <v>-1.4857987194221E-2</v>
      </c>
      <c r="G389" s="2" t="str">
        <f>IFERROR(RTD("cqg.rtd",,"StudyData",$A389, "PCB","BaseType=Index,Index="&amp;$D$1&amp;"", "Close", "W",,"all",,,,"T")/100,"")</f>
        <v/>
      </c>
    </row>
    <row r="390" spans="1:7" x14ac:dyDescent="0.3">
      <c r="A390" s="4" t="s">
        <v>533</v>
      </c>
      <c r="B390" s="10" t="str">
        <f>RTD("cqg.rtd", ,"ContractData",A390, "LongDescription",, "T")</f>
        <v>PTC Inc</v>
      </c>
      <c r="C390" t="s">
        <v>606</v>
      </c>
      <c r="E390" s="2">
        <f>IFERROR(RTD("cqg.rtd",,"StudyData",$A390, "PCB","BaseType=Index,Index="&amp;$D$1&amp;"", "Close", "A",,"all",,,,"T")/100,"")</f>
        <v>5.755601280292634E-2</v>
      </c>
      <c r="F390" s="2">
        <f>IFERROR(RTD("cqg.rtd",,"StudyData",$A390, "PCB","BaseType=Index,Index="&amp;$D$1&amp;"", "Close", "M",,"all",,,,"T")/100,"")</f>
        <v>-1.6187341498948434E-3</v>
      </c>
      <c r="G390" s="2" t="str">
        <f>IFERROR(RTD("cqg.rtd",,"StudyData",$A390, "PCB","BaseType=Index,Index="&amp;$D$1&amp;"", "Close", "W",,"all",,,,"T")/100,"")</f>
        <v/>
      </c>
    </row>
    <row r="391" spans="1:7" x14ac:dyDescent="0.3">
      <c r="A391" s="1" t="s">
        <v>378</v>
      </c>
      <c r="B391" s="10" t="str">
        <f>RTD("cqg.rtd", ,"ContractData",A391, "LongDescription",, "T")</f>
        <v>Quanta Services Inc</v>
      </c>
      <c r="C391" t="s">
        <v>603</v>
      </c>
      <c r="E391" s="2">
        <f>IFERROR(RTD("cqg.rtd",,"StudyData",$A391, "PCB","BaseType=Index,Index="&amp;$D$1&amp;"", "Close", "A",,"all",,,,"T")/100,"")</f>
        <v>0.4063948100092678</v>
      </c>
      <c r="F391" s="2">
        <f>IFERROR(RTD("cqg.rtd",,"StudyData",$A391, "PCB","BaseType=Index,Index="&amp;$D$1&amp;"", "Close", "M",,"all",,,,"T")/100,"")</f>
        <v>6.1996485760700349E-3</v>
      </c>
      <c r="G391" s="2" t="str">
        <f>IFERROR(RTD("cqg.rtd",,"StudyData",$A391, "PCB","BaseType=Index,Index="&amp;$D$1&amp;"", "Close", "W",,"all",,,,"T")/100,"")</f>
        <v/>
      </c>
    </row>
    <row r="392" spans="1:7" x14ac:dyDescent="0.3">
      <c r="A392" s="3" t="s">
        <v>234</v>
      </c>
      <c r="B392" s="10" t="str">
        <f>RTD("cqg.rtd", ,"ContractData",A392, "LongDescription",, "T")</f>
        <v>PayPal Holdings, Inc.</v>
      </c>
      <c r="C392" t="s">
        <v>601</v>
      </c>
      <c r="E392" s="2">
        <f>IFERROR(RTD("cqg.rtd",,"StudyData",$A392, "PCB","BaseType=Index,Index="&amp;$D$1&amp;"", "Close", "A",,"all",,,,"T")/100,"")</f>
        <v>0.25793844650708342</v>
      </c>
      <c r="F392" s="2">
        <f>IFERROR(RTD("cqg.rtd",,"StudyData",$A392, "PCB","BaseType=Index,Index="&amp;$D$1&amp;"", "Close", "M",,"all",,,,"T")/100,"")</f>
        <v>-2.5851197982345489E-2</v>
      </c>
      <c r="G392" s="2" t="str">
        <f>IFERROR(RTD("cqg.rtd",,"StudyData",$A392, "PCB","BaseType=Index,Index="&amp;$D$1&amp;"", "Close", "W",,"all",,,,"T")/100,"")</f>
        <v/>
      </c>
    </row>
    <row r="393" spans="1:7" x14ac:dyDescent="0.3">
      <c r="A393" s="4" t="s">
        <v>496</v>
      </c>
      <c r="B393" s="10" t="str">
        <f>RTD("cqg.rtd", ,"ContractData",A393, "LongDescription",, "T")</f>
        <v>QUALCOMM Inc</v>
      </c>
      <c r="C393" t="s">
        <v>606</v>
      </c>
      <c r="E393" s="2">
        <f>IFERROR(RTD("cqg.rtd",,"StudyData",$A393, "PCB","BaseType=Index,Index="&amp;$D$1&amp;"", "Close", "A",,"all",,,,"T")/100,"")</f>
        <v>0.14270898153909989</v>
      </c>
      <c r="F393" s="2">
        <f>IFERROR(RTD("cqg.rtd",,"StudyData",$A393, "PCB","BaseType=Index,Index="&amp;$D$1&amp;"", "Close", "M",,"all",,,,"T")/100,"")</f>
        <v>1.5359095656447748E-2</v>
      </c>
      <c r="G393" s="2" t="str">
        <f>IFERROR(RTD("cqg.rtd",,"StudyData",$A393, "PCB","BaseType=Index,Index="&amp;$D$1&amp;"", "Close", "W",,"all",,,,"T")/100,"")</f>
        <v/>
      </c>
    </row>
    <row r="394" spans="1:7" x14ac:dyDescent="0.3">
      <c r="A394" s="4" t="s">
        <v>551</v>
      </c>
      <c r="B394" s="10" t="str">
        <f>RTD("cqg.rtd", ,"ContractData",A394, "LongDescription",, "T")</f>
        <v>Qorvo</v>
      </c>
      <c r="C394" t="s">
        <v>606</v>
      </c>
      <c r="E394" s="2">
        <f>IFERROR(RTD("cqg.rtd",,"StudyData",$A394, "PCB","BaseType=Index,Index="&amp;$D$1&amp;"", "Close", "A",,"all",,,,"T")/100,"")</f>
        <v>-0.36186839534677206</v>
      </c>
      <c r="F394" s="2">
        <f>IFERROR(RTD("cqg.rtd",,"StudyData",$A394, "PCB","BaseType=Index,Index="&amp;$D$1&amp;"", "Close", "M",,"all",,,,"T")/100,"")</f>
        <v>8.419870895312858E-3</v>
      </c>
      <c r="G394" s="2" t="str">
        <f>IFERROR(RTD("cqg.rtd",,"StudyData",$A394, "PCB","BaseType=Index,Index="&amp;$D$1&amp;"", "Close", "W",,"all",,,,"T")/100,"")</f>
        <v/>
      </c>
    </row>
    <row r="395" spans="1:7" x14ac:dyDescent="0.3">
      <c r="A395" s="3" t="s">
        <v>120</v>
      </c>
      <c r="B395" s="10" t="str">
        <f>RTD("cqg.rtd", ,"ContractData",A395, "LongDescription",, "T")</f>
        <v>Royal Caribbean Group</v>
      </c>
      <c r="C395" t="s">
        <v>598</v>
      </c>
      <c r="E395" s="2">
        <f>IFERROR(RTD("cqg.rtd",,"StudyData",$A395, "PCB","BaseType=Index,Index="&amp;$D$1&amp;"", "Close", "A",,"all",,,,"T")/100,"")</f>
        <v>0.56042937678585214</v>
      </c>
      <c r="F395" s="2">
        <f>IFERROR(RTD("cqg.rtd",,"StudyData",$A395, "PCB","BaseType=Index,Index="&amp;$D$1&amp;"", "Close", "M",,"all",,,,"T")/100,"")</f>
        <v>-2.0789920038769047E-2</v>
      </c>
      <c r="G395" s="2" t="str">
        <f>IFERROR(RTD("cqg.rtd",,"StudyData",$A395, "PCB","BaseType=Index,Index="&amp;$D$1&amp;"", "Close", "W",,"all",,,,"T")/100,"")</f>
        <v/>
      </c>
    </row>
    <row r="396" spans="1:7" x14ac:dyDescent="0.3">
      <c r="A396" s="4" t="s">
        <v>481</v>
      </c>
      <c r="B396" s="10" t="str">
        <f>RTD("cqg.rtd", ,"ContractData",A396, "LongDescription",, "T")</f>
        <v>Regency Centers Corporation</v>
      </c>
      <c r="C396" t="s">
        <v>605</v>
      </c>
      <c r="E396" s="2">
        <f>IFERROR(RTD("cqg.rtd",,"StudyData",$A396, "PCB","BaseType=Index,Index="&amp;$D$1&amp;"", "Close", "A",,"all",,,,"T")/100,"")</f>
        <v>6.5970149253731375E-2</v>
      </c>
      <c r="F396" s="2">
        <f>IFERROR(RTD("cqg.rtd",,"StudyData",$A396, "PCB","BaseType=Index,Index="&amp;$D$1&amp;"", "Close", "M",,"all",,,,"T")/100,"")</f>
        <v>-2.7995520716679758E-4</v>
      </c>
      <c r="G396" s="2" t="str">
        <f>IFERROR(RTD("cqg.rtd",,"StudyData",$A396, "PCB","BaseType=Index,Index="&amp;$D$1&amp;"", "Close", "W",,"all",,,,"T")/100,"")</f>
        <v/>
      </c>
    </row>
    <row r="397" spans="1:7" x14ac:dyDescent="0.3">
      <c r="A397" s="3" t="s">
        <v>301</v>
      </c>
      <c r="B397" s="10" t="str">
        <f>RTD("cqg.rtd", ,"ContractData",A397, "LongDescription",, "T")</f>
        <v>Regeneron Pharm Inc</v>
      </c>
      <c r="C397" t="s">
        <v>602</v>
      </c>
      <c r="E397" s="2">
        <f>IFERROR(RTD("cqg.rtd",,"StudyData",$A397, "PCB","BaseType=Index,Index="&amp;$D$1&amp;"", "Close", "A",,"all",,,,"T")/100,"")</f>
        <v>-3.9497204795682452E-2</v>
      </c>
      <c r="F397" s="2">
        <f>IFERROR(RTD("cqg.rtd",,"StudyData",$A397, "PCB","BaseType=Index,Index="&amp;$D$1&amp;"", "Close", "M",,"all",,,,"T")/100,"")</f>
        <v>6.4423765211166521E-3</v>
      </c>
      <c r="G397" s="2" t="str">
        <f>IFERROR(RTD("cqg.rtd",,"StudyData",$A397, "PCB","BaseType=Index,Index="&amp;$D$1&amp;"", "Close", "W",,"all",,,,"T")/100,"")</f>
        <v/>
      </c>
    </row>
    <row r="398" spans="1:7" x14ac:dyDescent="0.3">
      <c r="A398" s="3" t="s">
        <v>267</v>
      </c>
      <c r="B398" s="10" t="str">
        <f>RTD("cqg.rtd", ,"ContractData",A398, "LongDescription",, "T")</f>
        <v>Regions Financial Corp</v>
      </c>
      <c r="C398" t="s">
        <v>601</v>
      </c>
      <c r="E398" s="2">
        <f>IFERROR(RTD("cqg.rtd",,"StudyData",$A398, "PCB","BaseType=Index,Index="&amp;$D$1&amp;"", "Close", "A",,"all",,,,"T")/100,"")</f>
        <v>0.21568627450980393</v>
      </c>
      <c r="F398" s="2">
        <f>IFERROR(RTD("cqg.rtd",,"StudyData",$A398, "PCB","BaseType=Index,Index="&amp;$D$1&amp;"", "Close", "M",,"all",,,,"T")/100,"")</f>
        <v>-1.2987012987013082E-2</v>
      </c>
      <c r="G398" s="2" t="str">
        <f>IFERROR(RTD("cqg.rtd",,"StudyData",$A398, "PCB","BaseType=Index,Index="&amp;$D$1&amp;"", "Close", "W",,"all",,,,"T")/100,"")</f>
        <v/>
      </c>
    </row>
    <row r="399" spans="1:7" x14ac:dyDescent="0.3">
      <c r="A399" s="3" t="s">
        <v>259</v>
      </c>
      <c r="B399" s="10" t="str">
        <f>RTD("cqg.rtd", ,"ContractData",A399, "LongDescription",, "T")</f>
        <v>Raymond James Fincl Inc</v>
      </c>
      <c r="C399" t="s">
        <v>601</v>
      </c>
      <c r="E399" s="2">
        <f>IFERROR(RTD("cqg.rtd",,"StudyData",$A399, "PCB","BaseType=Index,Index="&amp;$D$1&amp;"", "Close", "A",,"all",,,,"T")/100,"")</f>
        <v>0.29408071748878917</v>
      </c>
      <c r="F399" s="2">
        <f>IFERROR(RTD("cqg.rtd",,"StudyData",$A399, "PCB","BaseType=Index,Index="&amp;$D$1&amp;"", "Close", "M",,"all",,,,"T")/100,"")</f>
        <v>-2.6514640399406337E-2</v>
      </c>
      <c r="G399" s="2" t="str">
        <f>IFERROR(RTD("cqg.rtd",,"StudyData",$A399, "PCB","BaseType=Index,Index="&amp;$D$1&amp;"", "Close", "W",,"all",,,,"T")/100,"")</f>
        <v/>
      </c>
    </row>
    <row r="400" spans="1:7" x14ac:dyDescent="0.3">
      <c r="A400" s="3" t="s">
        <v>150</v>
      </c>
      <c r="B400" s="10" t="str">
        <f>RTD("cqg.rtd", ,"ContractData",A400, "LongDescription",, "T")</f>
        <v>Ralph Lauren Corporation</v>
      </c>
      <c r="C400" t="s">
        <v>598</v>
      </c>
      <c r="E400" s="2">
        <f>IFERROR(RTD("cqg.rtd",,"StudyData",$A400, "PCB","BaseType=Index,Index="&amp;$D$1&amp;"", "Close", "A",,"all",,,,"T")/100,"")</f>
        <v>0.37073509015256567</v>
      </c>
      <c r="F400" s="2">
        <f>IFERROR(RTD("cqg.rtd",,"StudyData",$A400, "PCB","BaseType=Index,Index="&amp;$D$1&amp;"", "Close", "M",,"all",,,,"T")/100,"")</f>
        <v>-1.3641186277977579E-3</v>
      </c>
      <c r="G400" s="2" t="str">
        <f>IFERROR(RTD("cqg.rtd",,"StudyData",$A400, "PCB","BaseType=Index,Index="&amp;$D$1&amp;"", "Close", "W",,"all",,,,"T")/100,"")</f>
        <v/>
      </c>
    </row>
    <row r="401" spans="1:7" x14ac:dyDescent="0.3">
      <c r="A401" s="3" t="s">
        <v>315</v>
      </c>
      <c r="B401" s="10" t="str">
        <f>RTD("cqg.rtd", ,"ContractData",A401, "LongDescription",, "T")</f>
        <v>Resmed Inc</v>
      </c>
      <c r="C401" t="s">
        <v>602</v>
      </c>
      <c r="E401" s="2">
        <f>IFERROR(RTD("cqg.rtd",,"StudyData",$A401, "PCB","BaseType=Index,Index="&amp;$D$1&amp;"", "Close", "A",,"all",,,,"T")/100,"")</f>
        <v>0.42006743401930002</v>
      </c>
      <c r="F401" s="2">
        <f>IFERROR(RTD("cqg.rtd",,"StudyData",$A401, "PCB","BaseType=Index,Index="&amp;$D$1&amp;"", "Close", "M",,"all",,,,"T")/100,"")</f>
        <v>7.464841011259135E-3</v>
      </c>
      <c r="G401" s="2" t="str">
        <f>IFERROR(RTD("cqg.rtd",,"StudyData",$A401, "PCB","BaseType=Index,Index="&amp;$D$1&amp;"", "Close", "W",,"all",,,,"T")/100,"")</f>
        <v/>
      </c>
    </row>
    <row r="402" spans="1:7" x14ac:dyDescent="0.3">
      <c r="A402" s="1" t="s">
        <v>395</v>
      </c>
      <c r="B402" s="10" t="str">
        <f>RTD("cqg.rtd", ,"ContractData",A402, "LongDescription",, "T")</f>
        <v>Rockwell Automation Inc</v>
      </c>
      <c r="C402" t="s">
        <v>603</v>
      </c>
      <c r="E402" s="2">
        <f>IFERROR(RTD("cqg.rtd",,"StudyData",$A402, "PCB","BaseType=Index,Index="&amp;$D$1&amp;"", "Close", "A",,"all",,,,"T")/100,"")</f>
        <v>-0.1345014171605256</v>
      </c>
      <c r="F402" s="2">
        <f>IFERROR(RTD("cqg.rtd",,"StudyData",$A402, "PCB","BaseType=Index,Index="&amp;$D$1&amp;"", "Close", "M",,"all",,,,"T")/100,"")</f>
        <v>7.5362753552549507E-3</v>
      </c>
      <c r="G402" s="2" t="str">
        <f>IFERROR(RTD("cqg.rtd",,"StudyData",$A402, "PCB","BaseType=Index,Index="&amp;$D$1&amp;"", "Close", "W",,"all",,,,"T")/100,"")</f>
        <v/>
      </c>
    </row>
    <row r="403" spans="1:7" x14ac:dyDescent="0.3">
      <c r="A403" s="1" t="s">
        <v>415</v>
      </c>
      <c r="B403" s="10" t="str">
        <f>RTD("cqg.rtd", ,"ContractData",A403, "LongDescription",, "T")</f>
        <v>Rollins Inc</v>
      </c>
      <c r="C403" t="s">
        <v>603</v>
      </c>
      <c r="E403" s="2">
        <f>IFERROR(RTD("cqg.rtd",,"StudyData",$A403, "PCB","BaseType=Index,Index="&amp;$D$1&amp;"", "Close", "A",,"all",,,,"T")/100,"")</f>
        <v>8.381039615296533E-2</v>
      </c>
      <c r="F403" s="2">
        <f>IFERROR(RTD("cqg.rtd",,"StudyData",$A403, "PCB","BaseType=Index,Index="&amp;$D$1&amp;"", "Close", "M",,"all",,,,"T")/100,"")</f>
        <v>4.0305473058972786E-3</v>
      </c>
      <c r="G403" s="2" t="str">
        <f>IFERROR(RTD("cqg.rtd",,"StudyData",$A403, "PCB","BaseType=Index,Index="&amp;$D$1&amp;"", "Close", "W",,"all",,,,"T")/100,"")</f>
        <v/>
      </c>
    </row>
    <row r="404" spans="1:7" x14ac:dyDescent="0.3">
      <c r="A404" s="4" t="s">
        <v>514</v>
      </c>
      <c r="B404" s="10" t="str">
        <f>RTD("cqg.rtd", ,"ContractData",A404, "LongDescription",, "T")</f>
        <v>Roper Technologies, Inc.</v>
      </c>
      <c r="C404" t="s">
        <v>606</v>
      </c>
      <c r="E404" s="2">
        <f>IFERROR(RTD("cqg.rtd",,"StudyData",$A404, "PCB","BaseType=Index,Index="&amp;$D$1&amp;"", "Close", "A",,"all",,,,"T")/100,"")</f>
        <v>-7.8140763431589991E-3</v>
      </c>
      <c r="F404" s="2">
        <f>IFERROR(RTD("cqg.rtd",,"StudyData",$A404, "PCB","BaseType=Index,Index="&amp;$D$1&amp;"", "Close", "M",,"all",,,,"T")/100,"")</f>
        <v>5.913748535510294E-3</v>
      </c>
      <c r="G404" s="2" t="str">
        <f>IFERROR(RTD("cqg.rtd",,"StudyData",$A404, "PCB","BaseType=Index,Index="&amp;$D$1&amp;"", "Close", "W",,"all",,,,"T")/100,"")</f>
        <v/>
      </c>
    </row>
    <row r="405" spans="1:7" x14ac:dyDescent="0.3">
      <c r="A405" s="3" t="s">
        <v>121</v>
      </c>
      <c r="B405" s="10" t="str">
        <f>RTD("cqg.rtd", ,"ContractData",A405, "LongDescription",, "T")</f>
        <v>Ross Stores Inc</v>
      </c>
      <c r="C405" t="s">
        <v>598</v>
      </c>
      <c r="E405" s="2">
        <f>IFERROR(RTD("cqg.rtd",,"StudyData",$A405, "PCB","BaseType=Index,Index="&amp;$D$1&amp;"", "Close", "A",,"all",,,,"T")/100,"")</f>
        <v>1.2067345906496043E-2</v>
      </c>
      <c r="F405" s="2">
        <f>IFERROR(RTD("cqg.rtd",,"StudyData",$A405, "PCB","BaseType=Index,Index="&amp;$D$1&amp;"", "Close", "M",,"all",,,,"T")/100,"")</f>
        <v>2.4334383051818165E-3</v>
      </c>
      <c r="G405" s="2" t="str">
        <f>IFERROR(RTD("cqg.rtd",,"StudyData",$A405, "PCB","BaseType=Index,Index="&amp;$D$1&amp;"", "Close", "W",,"all",,,,"T")/100,"")</f>
        <v/>
      </c>
    </row>
    <row r="406" spans="1:7" x14ac:dyDescent="0.3">
      <c r="A406" s="1" t="s">
        <v>384</v>
      </c>
      <c r="B406" s="10" t="str">
        <f>RTD("cqg.rtd", ,"ContractData",A406, "LongDescription",, "T")</f>
        <v>Republic Services Inc ClA</v>
      </c>
      <c r="C406" t="s">
        <v>603</v>
      </c>
      <c r="E406" s="2">
        <f>IFERROR(RTD("cqg.rtd",,"StudyData",$A406, "PCB","BaseType=Index,Index="&amp;$D$1&amp;"", "Close", "A",,"all",,,,"T")/100,"")</f>
        <v>0.20417197259111039</v>
      </c>
      <c r="F406" s="2">
        <f>IFERROR(RTD("cqg.rtd",,"StudyData",$A406, "PCB","BaseType=Index,Index="&amp;$D$1&amp;"", "Close", "M",,"all",,,,"T")/100,"")</f>
        <v>2.9292929292929924E-3</v>
      </c>
      <c r="G406" s="2" t="str">
        <f>IFERROR(RTD("cqg.rtd",,"StudyData",$A406, "PCB","BaseType=Index,Index="&amp;$D$1&amp;"", "Close", "W",,"all",,,,"T")/100,"")</f>
        <v/>
      </c>
    </row>
    <row r="407" spans="1:7" x14ac:dyDescent="0.3">
      <c r="A407" s="1" t="s">
        <v>349</v>
      </c>
      <c r="B407" s="10" t="str">
        <f>RTD("cqg.rtd", ,"ContractData",A407, "LongDescription",, "T")</f>
        <v>RTX Corporation</v>
      </c>
      <c r="C407" t="s">
        <v>603</v>
      </c>
      <c r="E407" s="2">
        <f>IFERROR(RTD("cqg.rtd",,"StudyData",$A407, "PCB","BaseType=Index,Index="&amp;$D$1&amp;"", "Close", "A",,"all",,,,"T")/100,"")</f>
        <v>0.41133824578084144</v>
      </c>
      <c r="F407" s="2">
        <f>IFERROR(RTD("cqg.rtd",,"StudyData",$A407, "PCB","BaseType=Index,Index="&amp;$D$1&amp;"", "Close", "M",,"all",,,,"T")/100,"")</f>
        <v>-1.8513926770807577E-2</v>
      </c>
      <c r="G407" s="2" t="str">
        <f>IFERROR(RTD("cqg.rtd",,"StudyData",$A407, "PCB","BaseType=Index,Index="&amp;$D$1&amp;"", "Close", "W",,"all",,,,"T")/100,"")</f>
        <v/>
      </c>
    </row>
    <row r="408" spans="1:7" x14ac:dyDescent="0.3">
      <c r="A408" s="3" t="s">
        <v>335</v>
      </c>
      <c r="B408" s="10" t="str">
        <f>RTD("cqg.rtd", ,"ContractData",A408, "LongDescription",, "T")</f>
        <v>Revvity Inc.</v>
      </c>
      <c r="C408" t="s">
        <v>602</v>
      </c>
      <c r="E408" s="2">
        <f>IFERROR(RTD("cqg.rtd",,"StudyData",$A408, "PCB","BaseType=Index,Index="&amp;$D$1&amp;"", "Close", "A",,"all",,,,"T")/100,"")</f>
        <v>0.10730948678071543</v>
      </c>
      <c r="F408" s="2">
        <f>IFERROR(RTD("cqg.rtd",,"StudyData",$A408, "PCB","BaseType=Index,Index="&amp;$D$1&amp;"", "Close", "M",,"all",,,,"T")/100,"")</f>
        <v>2.0659414790454533E-2</v>
      </c>
      <c r="G408" s="2" t="str">
        <f>IFERROR(RTD("cqg.rtd",,"StudyData",$A408, "PCB","BaseType=Index,Index="&amp;$D$1&amp;"", "Close", "W",,"all",,,,"T")/100,"")</f>
        <v/>
      </c>
    </row>
    <row r="409" spans="1:7" x14ac:dyDescent="0.3">
      <c r="A409" s="4" t="s">
        <v>469</v>
      </c>
      <c r="B409" s="10" t="str">
        <f>RTD("cqg.rtd", ,"ContractData",A409, "LongDescription",, "T")</f>
        <v>SBA Comms Corp</v>
      </c>
      <c r="C409" t="s">
        <v>605</v>
      </c>
      <c r="E409" s="2">
        <f>IFERROR(RTD("cqg.rtd",,"StudyData",$A409, "PCB","BaseType=Index,Index="&amp;$D$1&amp;"", "Close", "A",,"all",,,,"T")/100,"")</f>
        <v>-0.11076510702037919</v>
      </c>
      <c r="F409" s="2">
        <f>IFERROR(RTD("cqg.rtd",,"StudyData",$A409, "PCB","BaseType=Index,Index="&amp;$D$1&amp;"", "Close", "M",,"all",,,,"T")/100,"")</f>
        <v>-1.6908528347932172E-2</v>
      </c>
      <c r="G409" s="2" t="str">
        <f>IFERROR(RTD("cqg.rtd",,"StudyData",$A409, "PCB","BaseType=Index,Index="&amp;$D$1&amp;"", "Close", "W",,"all",,,,"T")/100,"")</f>
        <v/>
      </c>
    </row>
    <row r="410" spans="1:7" x14ac:dyDescent="0.3">
      <c r="A410" s="3" t="s">
        <v>110</v>
      </c>
      <c r="B410" s="10" t="str">
        <f>RTD("cqg.rtd", ,"ContractData",A410, "LongDescription",, "T")</f>
        <v>Starbucks Corp</v>
      </c>
      <c r="C410" t="s">
        <v>598</v>
      </c>
      <c r="E410" s="2">
        <f>IFERROR(RTD("cqg.rtd",,"StudyData",$A410, "PCB","BaseType=Index,Index="&amp;$D$1&amp;"", "Close", "A",,"all",,,,"T")/100,"")</f>
        <v>2.9788563691282154E-2</v>
      </c>
      <c r="F410" s="2">
        <f>IFERROR(RTD("cqg.rtd",,"StudyData",$A410, "PCB","BaseType=Index,Index="&amp;$D$1&amp;"", "Close", "M",,"all",,,,"T")/100,"")</f>
        <v>1.1975435005117725E-2</v>
      </c>
      <c r="G410" s="2" t="str">
        <f>IFERROR(RTD("cqg.rtd",,"StudyData",$A410, "PCB","BaseType=Index,Index="&amp;$D$1&amp;"", "Close", "W",,"all",,,,"T")/100,"")</f>
        <v/>
      </c>
    </row>
    <row r="411" spans="1:7" x14ac:dyDescent="0.3">
      <c r="A411" s="3" t="s">
        <v>229</v>
      </c>
      <c r="B411" s="10" t="str">
        <f>RTD("cqg.rtd", ,"ContractData",A411, "LongDescription",, "T")</f>
        <v>Charles Schwab Corp</v>
      </c>
      <c r="C411" t="s">
        <v>601</v>
      </c>
      <c r="E411" s="2">
        <f>IFERROR(RTD("cqg.rtd",,"StudyData",$A411, "PCB","BaseType=Index,Index="&amp;$D$1&amp;"", "Close", "A",,"all",,,,"T")/100,"")</f>
        <v>3.1104651162790709E-2</v>
      </c>
      <c r="F411" s="2">
        <f>IFERROR(RTD("cqg.rtd",,"StudyData",$A411, "PCB","BaseType=Index,Index="&amp;$D$1&amp;"", "Close", "M",,"all",,,,"T")/100,"")</f>
        <v>1.5530142594945564E-3</v>
      </c>
      <c r="G411" s="2" t="str">
        <f>IFERROR(RTD("cqg.rtd",,"StudyData",$A411, "PCB","BaseType=Index,Index="&amp;$D$1&amp;"", "Close", "W",,"all",,,,"T")/100,"")</f>
        <v/>
      </c>
    </row>
    <row r="412" spans="1:7" x14ac:dyDescent="0.3">
      <c r="A412" s="4" t="s">
        <v>425</v>
      </c>
      <c r="B412" s="10" t="str">
        <f>RTD("cqg.rtd", ,"ContractData",A412, "LongDescription",, "T")</f>
        <v>Sherwin-Williams Co</v>
      </c>
      <c r="C412" t="s">
        <v>604</v>
      </c>
      <c r="E412" s="2">
        <f>IFERROR(RTD("cqg.rtd",,"StudyData",$A412, "PCB","BaseType=Index,Index="&amp;$D$1&amp;"", "Close", "A",,"all",,,,"T")/100,"")</f>
        <v>0.14770759858929139</v>
      </c>
      <c r="F412" s="2">
        <f>IFERROR(RTD("cqg.rtd",,"StudyData",$A412, "PCB","BaseType=Index,Index="&amp;$D$1&amp;"", "Close", "M",,"all",,,,"T")/100,"")</f>
        <v>-2.2298408451095538E-3</v>
      </c>
      <c r="G412" s="2" t="str">
        <f>IFERROR(RTD("cqg.rtd",,"StudyData",$A412, "PCB","BaseType=Index,Index="&amp;$D$1&amp;"", "Close", "W",,"all",,,,"T")/100,"")</f>
        <v/>
      </c>
    </row>
    <row r="413" spans="1:7" x14ac:dyDescent="0.3">
      <c r="A413" t="s">
        <v>184</v>
      </c>
      <c r="B413" s="10" t="str">
        <f>RTD("cqg.rtd", ,"ContractData",A413, "LongDescription",, "T")</f>
        <v>SMUCKER JM CO</v>
      </c>
      <c r="C413" t="s">
        <v>599</v>
      </c>
      <c r="E413" s="2">
        <f>IFERROR(RTD("cqg.rtd",,"StudyData",$A413, "PCB","BaseType=Index,Index="&amp;$D$1&amp;"", "Close", "A",,"all",,,,"T")/100,"")</f>
        <v>-0.1065041937015351</v>
      </c>
      <c r="F413" s="2">
        <f>IFERROR(RTD("cqg.rtd",,"StudyData",$A413, "PCB","BaseType=Index,Index="&amp;$D$1&amp;"", "Close", "M",,"all",,,,"T")/100,"")</f>
        <v>-5.1977799312836167E-3</v>
      </c>
      <c r="G413" s="2" t="str">
        <f>IFERROR(RTD("cqg.rtd",,"StudyData",$A413, "PCB","BaseType=Index,Index="&amp;$D$1&amp;"", "Close", "W",,"all",,,,"T")/100,"")</f>
        <v/>
      </c>
    </row>
    <row r="414" spans="1:7" x14ac:dyDescent="0.3">
      <c r="A414" s="3" t="s">
        <v>195</v>
      </c>
      <c r="B414" s="10" t="str">
        <f>RTD("cqg.rtd", ,"ContractData",A414, "LongDescription",, "T")</f>
        <v>Schlumberger Limited</v>
      </c>
      <c r="C414" t="s">
        <v>600</v>
      </c>
      <c r="E414" s="2">
        <f>IFERROR(RTD("cqg.rtd",,"StudyData",$A414, "PCB","BaseType=Index,Index="&amp;$D$1&amp;"", "Close", "A",,"all",,,,"T")/100,"")</f>
        <v>-0.23597232897770948</v>
      </c>
      <c r="F414" s="2">
        <f>IFERROR(RTD("cqg.rtd",,"StudyData",$A414, "PCB","BaseType=Index,Index="&amp;$D$1&amp;"", "Close", "M",,"all",,,,"T")/100,"")</f>
        <v>-7.7364611929124603E-3</v>
      </c>
      <c r="G414" s="2" t="str">
        <f>IFERROR(RTD("cqg.rtd",,"StudyData",$A414, "PCB","BaseType=Index,Index="&amp;$D$1&amp;"", "Close", "W",,"all",,,,"T")/100,"")</f>
        <v/>
      </c>
    </row>
    <row r="415" spans="1:7" x14ac:dyDescent="0.3">
      <c r="A415" s="4" t="s">
        <v>540</v>
      </c>
      <c r="B415" s="10" t="str">
        <f>RTD("cqg.rtd", ,"ContractData",A415, "LongDescription",, "T")</f>
        <v>Super Micro Computer</v>
      </c>
      <c r="C415" t="s">
        <v>606</v>
      </c>
      <c r="E415" s="2">
        <f>IFERROR(RTD("cqg.rtd",,"StudyData",$A415, "PCB","BaseType=Index,Index="&amp;$D$1&amp;"", "Close", "A",,"all",,,,"T")/100,"")</f>
        <v>-8.3391977480647445E-2</v>
      </c>
      <c r="F415" s="2">
        <f>IFERROR(RTD("cqg.rtd",,"StudyData",$A415, "PCB","BaseType=Index,Index="&amp;$D$1&amp;"", "Close", "M",,"all",,,,"T")/100,"")</f>
        <v>-0.10511851597389209</v>
      </c>
      <c r="G415" s="2" t="str">
        <f>IFERROR(RTD("cqg.rtd",,"StudyData",$A415, "PCB","BaseType=Index,Index="&amp;$D$1&amp;"", "Close", "W",,"all",,,,"T")/100,"")</f>
        <v/>
      </c>
    </row>
    <row r="416" spans="1:7" x14ac:dyDescent="0.3">
      <c r="A416" s="1" t="s">
        <v>406</v>
      </c>
      <c r="B416" s="10" t="str">
        <f>RTD("cqg.rtd", ,"ContractData",A416, "LongDescription",, "T")</f>
        <v>Snap-On Tools Corp</v>
      </c>
      <c r="C416" t="s">
        <v>603</v>
      </c>
      <c r="E416" s="2">
        <f>IFERROR(RTD("cqg.rtd",,"StudyData",$A416, "PCB","BaseType=Index,Index="&amp;$D$1&amp;"", "Close", "A",,"all",,,,"T")/100,"")</f>
        <v>0.14350505470156485</v>
      </c>
      <c r="F416" s="2">
        <f>IFERROR(RTD("cqg.rtd",,"StudyData",$A416, "PCB","BaseType=Index,Index="&amp;$D$1&amp;"", "Close", "M",,"all",,,,"T")/100,"")</f>
        <v>4.8465755914344351E-4</v>
      </c>
      <c r="G416" s="2" t="str">
        <f>IFERROR(RTD("cqg.rtd",,"StudyData",$A416, "PCB","BaseType=Index,Index="&amp;$D$1&amp;"", "Close", "W",,"all",,,,"T")/100,"")</f>
        <v/>
      </c>
    </row>
    <row r="417" spans="1:7" x14ac:dyDescent="0.3">
      <c r="A417" s="4" t="s">
        <v>508</v>
      </c>
      <c r="B417" s="10" t="str">
        <f>RTD("cqg.rtd", ,"ContractData",A417, "LongDescription",, "T")</f>
        <v>Synopsis</v>
      </c>
      <c r="C417" t="s">
        <v>606</v>
      </c>
      <c r="E417" s="2">
        <f>IFERROR(RTD("cqg.rtd",,"StudyData",$A417, "PCB","BaseType=Index,Index="&amp;$D$1&amp;"", "Close", "A",,"all",,,,"T")/100,"")</f>
        <v>6.7778835136237583E-3</v>
      </c>
      <c r="F417" s="2">
        <f>IFERROR(RTD("cqg.rtd",,"StudyData",$A417, "PCB","BaseType=Index,Index="&amp;$D$1&amp;"", "Close", "M",,"all",,,,"T")/100,"")</f>
        <v>9.3261424037693261E-3</v>
      </c>
      <c r="G417" s="2" t="str">
        <f>IFERROR(RTD("cqg.rtd",,"StudyData",$A417, "PCB","BaseType=Index,Index="&amp;$D$1&amp;"", "Close", "W",,"all",,,,"T")/100,"")</f>
        <v/>
      </c>
    </row>
    <row r="418" spans="1:7" x14ac:dyDescent="0.3">
      <c r="A418" s="4" t="s">
        <v>553</v>
      </c>
      <c r="B418" s="10" t="str">
        <f>RTD("cqg.rtd", ,"ContractData",A418, "LongDescription",, "T")</f>
        <v>Southern Company</v>
      </c>
      <c r="C418" t="s">
        <v>607</v>
      </c>
      <c r="E418" s="2">
        <f>IFERROR(RTD("cqg.rtd",,"StudyData",$A418, "PCB","BaseType=Index,Index="&amp;$D$1&amp;"", "Close", "A",,"all",,,,"T")/100,"")</f>
        <v>0.26269252709640617</v>
      </c>
      <c r="F418" s="2">
        <f>IFERROR(RTD("cqg.rtd",,"StudyData",$A418, "PCB","BaseType=Index,Index="&amp;$D$1&amp;"", "Close", "M",,"all",,,,"T")/100,"")</f>
        <v>-2.7353619685817801E-2</v>
      </c>
      <c r="G418" s="2" t="str">
        <f>IFERROR(RTD("cqg.rtd",,"StudyData",$A418, "PCB","BaseType=Index,Index="&amp;$D$1&amp;"", "Close", "W",,"all",,,,"T")/100,"")</f>
        <v/>
      </c>
    </row>
    <row r="419" spans="1:7" x14ac:dyDescent="0.3">
      <c r="A419" s="3" t="s">
        <v>342</v>
      </c>
      <c r="B419" s="10" t="str">
        <f>RTD("cqg.rtd", ,"ContractData",A419, "LongDescription",, "T")</f>
        <v>Solventum Corporation</v>
      </c>
      <c r="C419" t="s">
        <v>602</v>
      </c>
      <c r="E419" s="2">
        <f>IFERROR(RTD("cqg.rtd",,"StudyData",$A419, "PCB","BaseType=Index,Index="&amp;$D$1&amp;"", "Close", "A",,"all",,,,"T")/100,"")</f>
        <v>0.72460000000000013</v>
      </c>
      <c r="F419" s="2">
        <f>IFERROR(RTD("cqg.rtd",,"StudyData",$A419, "PCB","BaseType=Index,Index="&amp;$D$1&amp;"", "Close", "M",,"all",,,,"T")/100,"")</f>
        <v>-1.6533480297601314E-3</v>
      </c>
      <c r="G419" s="2" t="str">
        <f>IFERROR(RTD("cqg.rtd",,"StudyData",$A419, "PCB","BaseType=Index,Index="&amp;$D$1&amp;"", "Close", "W",,"all",,,,"T")/100,"")</f>
        <v/>
      </c>
    </row>
    <row r="420" spans="1:7" x14ac:dyDescent="0.3">
      <c r="A420" s="4" t="s">
        <v>458</v>
      </c>
      <c r="B420" s="10" t="str">
        <f>RTD("cqg.rtd", ,"ContractData",A420, "LongDescription",, "T")</f>
        <v>Simon Property Grp</v>
      </c>
      <c r="C420" t="s">
        <v>605</v>
      </c>
      <c r="E420" s="2">
        <f>IFERROR(RTD("cqg.rtd",,"StudyData",$A420, "PCB","BaseType=Index,Index="&amp;$D$1&amp;"", "Close", "A",,"all",,,,"T")/100,"")</f>
        <v>0.17568704430734716</v>
      </c>
      <c r="F420" s="2">
        <f>IFERROR(RTD("cqg.rtd",,"StudyData",$A420, "PCB","BaseType=Index,Index="&amp;$D$1&amp;"", "Close", "M",,"all",,,,"T")/100,"")</f>
        <v>-8.3964049195836537E-3</v>
      </c>
      <c r="G420" s="2" t="str">
        <f>IFERROR(RTD("cqg.rtd",,"StudyData",$A420, "PCB","BaseType=Index,Index="&amp;$D$1&amp;"", "Close", "W",,"all",,,,"T")/100,"")</f>
        <v/>
      </c>
    </row>
    <row r="421" spans="1:7" x14ac:dyDescent="0.3">
      <c r="A421" s="3" t="s">
        <v>219</v>
      </c>
      <c r="B421" s="10" t="str">
        <f>RTD("cqg.rtd", ,"ContractData",A421, "LongDescription",, "T")</f>
        <v>S&amp;P Global Inc.</v>
      </c>
      <c r="C421" t="s">
        <v>601</v>
      </c>
      <c r="E421" s="2">
        <f>IFERROR(RTD("cqg.rtd",,"StudyData",$A421, "PCB","BaseType=Index,Index="&amp;$D$1&amp;"", "Close", "A",,"all",,,,"T")/100,"")</f>
        <v>9.7135203849995508E-2</v>
      </c>
      <c r="F421" s="2">
        <f>IFERROR(RTD("cqg.rtd",,"StudyData",$A421, "PCB","BaseType=Index,Index="&amp;$D$1&amp;"", "Close", "M",,"all",,,,"T")/100,"")</f>
        <v>6.1412274127737301E-3</v>
      </c>
      <c r="G421" s="2" t="str">
        <f>IFERROR(RTD("cqg.rtd",,"StudyData",$A421, "PCB","BaseType=Index,Index="&amp;$D$1&amp;"", "Close", "W",,"all",,,,"T")/100,"")</f>
        <v/>
      </c>
    </row>
    <row r="422" spans="1:7" x14ac:dyDescent="0.3">
      <c r="A422" s="4" t="s">
        <v>556</v>
      </c>
      <c r="B422" s="10" t="str">
        <f>RTD("cqg.rtd", ,"ContractData",A422, "LongDescription",, "T")</f>
        <v>Sempra</v>
      </c>
      <c r="C422" t="s">
        <v>607</v>
      </c>
      <c r="E422" s="2">
        <f>IFERROR(RTD("cqg.rtd",,"StudyData",$A422, "PCB","BaseType=Index,Index="&amp;$D$1&amp;"", "Close", "A",,"all",,,,"T")/100,"")</f>
        <v>9.2600026763013543E-2</v>
      </c>
      <c r="F422" s="2">
        <f>IFERROR(RTD("cqg.rtd",,"StudyData",$A422, "PCB","BaseType=Index,Index="&amp;$D$1&amp;"", "Close", "M",,"all",,,,"T")/100,"")</f>
        <v>-2.0630922394146562E-2</v>
      </c>
      <c r="G422" s="2" t="str">
        <f>IFERROR(RTD("cqg.rtd",,"StudyData",$A422, "PCB","BaseType=Index,Index="&amp;$D$1&amp;"", "Close", "W",,"all",,,,"T")/100,"")</f>
        <v/>
      </c>
    </row>
    <row r="423" spans="1:7" x14ac:dyDescent="0.3">
      <c r="A423" s="3" t="s">
        <v>324</v>
      </c>
      <c r="B423" s="10" t="str">
        <f>RTD("cqg.rtd", ,"ContractData",A423, "LongDescription",, "T")</f>
        <v>STERIS plc</v>
      </c>
      <c r="C423" t="s">
        <v>602</v>
      </c>
      <c r="E423" s="2">
        <f>IFERROR(RTD("cqg.rtd",,"StudyData",$A423, "PCB","BaseType=Index,Index="&amp;$D$1&amp;"", "Close", "A",,"all",,,,"T")/100,"")</f>
        <v>2.4243802592676885E-2</v>
      </c>
      <c r="F423" s="2">
        <f>IFERROR(RTD("cqg.rtd",,"StudyData",$A423, "PCB","BaseType=Index,Index="&amp;$D$1&amp;"", "Close", "M",,"all",,,,"T")/100,"")</f>
        <v>1.501014198782967E-2</v>
      </c>
      <c r="G423" s="2" t="str">
        <f>IFERROR(RTD("cqg.rtd",,"StudyData",$A423, "PCB","BaseType=Index,Index="&amp;$D$1&amp;"", "Close", "W",,"all",,,,"T")/100,"")</f>
        <v/>
      </c>
    </row>
    <row r="424" spans="1:7" x14ac:dyDescent="0.3">
      <c r="A424" s="4" t="s">
        <v>442</v>
      </c>
      <c r="B424" s="10" t="str">
        <f>RTD("cqg.rtd", ,"ContractData",A424, "LongDescription",, "T")</f>
        <v>Steel Dynamics Inc</v>
      </c>
      <c r="C424" t="s">
        <v>604</v>
      </c>
      <c r="E424" s="2">
        <f>IFERROR(RTD("cqg.rtd",,"StudyData",$A424, "PCB","BaseType=Index,Index="&amp;$D$1&amp;"", "Close", "A",,"all",,,,"T")/100,"")</f>
        <v>0.13166807790008464</v>
      </c>
      <c r="F424" s="2">
        <f>IFERROR(RTD("cqg.rtd",,"StudyData",$A424, "PCB","BaseType=Index,Index="&amp;$D$1&amp;"", "Close", "M",,"all",,,,"T")/100,"")</f>
        <v>2.4137931034482803E-2</v>
      </c>
      <c r="G424" s="2" t="str">
        <f>IFERROR(RTD("cqg.rtd",,"StudyData",$A424, "PCB","BaseType=Index,Index="&amp;$D$1&amp;"", "Close", "W",,"all",,,,"T")/100,"")</f>
        <v/>
      </c>
    </row>
    <row r="425" spans="1:7" x14ac:dyDescent="0.3">
      <c r="A425" s="3" t="s">
        <v>258</v>
      </c>
      <c r="B425" s="10" t="str">
        <f>RTD("cqg.rtd", ,"ContractData",A425, "LongDescription",, "T")</f>
        <v>State Street Corp</v>
      </c>
      <c r="C425" t="s">
        <v>601</v>
      </c>
      <c r="E425" s="2">
        <f>IFERROR(RTD("cqg.rtd",,"StudyData",$A425, "PCB","BaseType=Index,Index="&amp;$D$1&amp;"", "Close", "A",,"all",,,,"T")/100,"")</f>
        <v>0.19803769687580672</v>
      </c>
      <c r="F425" s="2">
        <f>IFERROR(RTD("cqg.rtd",,"StudyData",$A425, "PCB","BaseType=Index,Index="&amp;$D$1&amp;"", "Close", "M",,"all",,,,"T")/100,"")</f>
        <v>0</v>
      </c>
      <c r="G425" s="2" t="str">
        <f>IFERROR(RTD("cqg.rtd",,"StudyData",$A425, "PCB","BaseType=Index,Index="&amp;$D$1&amp;"", "Close", "W",,"all",,,,"T")/100,"")</f>
        <v/>
      </c>
    </row>
    <row r="426" spans="1:7" x14ac:dyDescent="0.3">
      <c r="A426" s="4" t="s">
        <v>537</v>
      </c>
      <c r="B426" s="10" t="str">
        <f>RTD("cqg.rtd", ,"ContractData",A426, "LongDescription",, "T")</f>
        <v>Seagate Technology Holdings PLC</v>
      </c>
      <c r="C426" t="s">
        <v>606</v>
      </c>
      <c r="E426" s="2">
        <f>IFERROR(RTD("cqg.rtd",,"StudyData",$A426, "PCB","BaseType=Index,Index="&amp;$D$1&amp;"", "Close", "A",,"all",,,,"T")/100,"")</f>
        <v>0.16094646831439607</v>
      </c>
      <c r="F426" s="2">
        <f>IFERROR(RTD("cqg.rtd",,"StudyData",$A426, "PCB","BaseType=Index,Index="&amp;$D$1&amp;"", "Close", "M",,"all",,,,"T")/100,"")</f>
        <v>-1.2553551858124989E-2</v>
      </c>
      <c r="G426" s="2" t="str">
        <f>IFERROR(RTD("cqg.rtd",,"StudyData",$A426, "PCB","BaseType=Index,Index="&amp;$D$1&amp;"", "Close", "W",,"all",,,,"T")/100,"")</f>
        <v/>
      </c>
    </row>
    <row r="427" spans="1:7" x14ac:dyDescent="0.3">
      <c r="A427" t="s">
        <v>168</v>
      </c>
      <c r="B427" s="10" t="str">
        <f>RTD("cqg.rtd", ,"ContractData",A427, "LongDescription",, "T")</f>
        <v>Constellation Brands Inc</v>
      </c>
      <c r="C427" t="s">
        <v>599</v>
      </c>
      <c r="E427" s="2">
        <f>IFERROR(RTD("cqg.rtd",,"StudyData",$A427, "PCB","BaseType=Index,Index="&amp;$D$1&amp;"", "Close", "A",,"all",,,,"T")/100,"")</f>
        <v>-3.7145811789038218E-2</v>
      </c>
      <c r="F427" s="2">
        <f>IFERROR(RTD("cqg.rtd",,"StudyData",$A427, "PCB","BaseType=Index,Index="&amp;$D$1&amp;"", "Close", "M",,"all",,,,"T")/100,"")</f>
        <v>1.8507359903589858E-3</v>
      </c>
      <c r="G427" s="2" t="str">
        <f>IFERROR(RTD("cqg.rtd",,"StudyData",$A427, "PCB","BaseType=Index,Index="&amp;$D$1&amp;"", "Close", "W",,"all",,,,"T")/100,"")</f>
        <v/>
      </c>
    </row>
    <row r="428" spans="1:7" x14ac:dyDescent="0.3">
      <c r="A428" s="4" t="s">
        <v>438</v>
      </c>
      <c r="B428" s="10" t="str">
        <f>RTD("cqg.rtd", ,"ContractData",A428, "LongDescription",, "T")</f>
        <v>Smurfit Westrock Plc</v>
      </c>
      <c r="C428" t="s">
        <v>604</v>
      </c>
      <c r="E428" s="2">
        <f>IFERROR(RTD("cqg.rtd",,"StudyData",$A428, "PCB","BaseType=Index,Index="&amp;$D$1&amp;"", "Close", "A",,"all",,,,"T")/100,"")</f>
        <v>0.51460000000000006</v>
      </c>
      <c r="F428" s="2">
        <f>IFERROR(RTD("cqg.rtd",,"StudyData",$A428, "PCB","BaseType=Index,Index="&amp;$D$1&amp;"", "Close", "M",,"all",,,,"T")/100,"")</f>
        <v>-7.7669902912619706E-4</v>
      </c>
      <c r="G428" s="2" t="str">
        <f>IFERROR(RTD("cqg.rtd",,"StudyData",$A428, "PCB","BaseType=Index,Index="&amp;$D$1&amp;"", "Close", "W",,"all",,,,"T")/100,"")</f>
        <v/>
      </c>
    </row>
    <row r="429" spans="1:7" x14ac:dyDescent="0.3">
      <c r="A429" s="1" t="s">
        <v>413</v>
      </c>
      <c r="B429" s="10" t="str">
        <f>RTD("cqg.rtd", ,"ContractData",A429, "LongDescription",, "T")</f>
        <v>Stanley Black and Decker Inc</v>
      </c>
      <c r="C429" t="s">
        <v>603</v>
      </c>
      <c r="E429" s="2">
        <f>IFERROR(RTD("cqg.rtd",,"StudyData",$A429, "PCB","BaseType=Index,Index="&amp;$D$1&amp;"", "Close", "A",,"all",,,,"T")/100,"")</f>
        <v>-4.811416921508678E-2</v>
      </c>
      <c r="F429" s="2">
        <f>IFERROR(RTD("cqg.rtd",,"StudyData",$A429, "PCB","BaseType=Index,Index="&amp;$D$1&amp;"", "Close", "M",,"all",,,,"T")/100,"")</f>
        <v>4.7342371422422827E-3</v>
      </c>
      <c r="G429" s="2" t="str">
        <f>IFERROR(RTD("cqg.rtd",,"StudyData",$A429, "PCB","BaseType=Index,Index="&amp;$D$1&amp;"", "Close", "W",,"all",,,,"T")/100,"")</f>
        <v/>
      </c>
    </row>
    <row r="430" spans="1:7" x14ac:dyDescent="0.3">
      <c r="A430" s="4" t="s">
        <v>545</v>
      </c>
      <c r="B430" s="10" t="str">
        <f>RTD("cqg.rtd", ,"ContractData",A430, "LongDescription",, "T")</f>
        <v>Skyworks Solutions Inc</v>
      </c>
      <c r="C430" t="s">
        <v>606</v>
      </c>
      <c r="E430" s="2">
        <f>IFERROR(RTD("cqg.rtd",,"StudyData",$A430, "PCB","BaseType=Index,Index="&amp;$D$1&amp;"", "Close", "A",,"all",,,,"T")/100,"")</f>
        <v>-0.2091264899484078</v>
      </c>
      <c r="F430" s="2">
        <f>IFERROR(RTD("cqg.rtd",,"StudyData",$A430, "PCB","BaseType=Index,Index="&amp;$D$1&amp;"", "Close", "M",,"all",,,,"T")/100,"")</f>
        <v>1.5186115551495755E-2</v>
      </c>
      <c r="G430" s="2" t="str">
        <f>IFERROR(RTD("cqg.rtd",,"StudyData",$A430, "PCB","BaseType=Index,Index="&amp;$D$1&amp;"", "Close", "W",,"all",,,,"T")/100,"")</f>
        <v/>
      </c>
    </row>
    <row r="431" spans="1:7" x14ac:dyDescent="0.3">
      <c r="A431" s="3" t="s">
        <v>266</v>
      </c>
      <c r="B431" s="10" t="str">
        <f>RTD("cqg.rtd", ,"ContractData",A431, "LongDescription",, "T")</f>
        <v>Synchrony Financial</v>
      </c>
      <c r="C431" t="s">
        <v>601</v>
      </c>
      <c r="E431" s="2">
        <f>IFERROR(RTD("cqg.rtd",,"StudyData",$A431, "PCB","BaseType=Index,Index="&amp;$D$1&amp;"", "Close", "A",,"all",,,,"T")/100,"")</f>
        <v>0.44671379942393308</v>
      </c>
      <c r="F431" s="2">
        <f>IFERROR(RTD("cqg.rtd",,"StudyData",$A431, "PCB","BaseType=Index,Index="&amp;$D$1&amp;"", "Close", "M",,"all",,,,"T")/100,"")</f>
        <v>1.9949220166847921E-3</v>
      </c>
      <c r="G431" s="2" t="str">
        <f>IFERROR(RTD("cqg.rtd",,"StudyData",$A431, "PCB","BaseType=Index,Index="&amp;$D$1&amp;"", "Close", "W",,"all",,,,"T")/100,"")</f>
        <v/>
      </c>
    </row>
    <row r="432" spans="1:7" x14ac:dyDescent="0.3">
      <c r="A432" s="3" t="s">
        <v>295</v>
      </c>
      <c r="B432" s="10" t="str">
        <f>RTD("cqg.rtd", ,"ContractData",A432, "LongDescription",, "T")</f>
        <v>Stryker Corp</v>
      </c>
      <c r="C432" t="s">
        <v>602</v>
      </c>
      <c r="E432" s="2">
        <f>IFERROR(RTD("cqg.rtd",,"StudyData",$A432, "PCB","BaseType=Index,Index="&amp;$D$1&amp;"", "Close", "A",,"all",,,,"T")/100,"")</f>
        <v>0.22604020570360003</v>
      </c>
      <c r="F432" s="2">
        <f>IFERROR(RTD("cqg.rtd",,"StudyData",$A432, "PCB","BaseType=Index,Index="&amp;$D$1&amp;"", "Close", "M",,"all",,,,"T")/100,"")</f>
        <v>3.0509711462894364E-2</v>
      </c>
      <c r="G432" s="2" t="str">
        <f>IFERROR(RTD("cqg.rtd",,"StudyData",$A432, "PCB","BaseType=Index,Index="&amp;$D$1&amp;"", "Close", "W",,"all",,,,"T")/100,"")</f>
        <v/>
      </c>
    </row>
    <row r="433" spans="1:7" x14ac:dyDescent="0.3">
      <c r="A433" t="s">
        <v>169</v>
      </c>
      <c r="B433" s="10" t="str">
        <f>RTD("cqg.rtd", ,"ContractData",A433, "LongDescription",, "T")</f>
        <v>Sysco Corp</v>
      </c>
      <c r="C433" t="s">
        <v>599</v>
      </c>
      <c r="E433" s="2">
        <f>IFERROR(RTD("cqg.rtd",,"StudyData",$A433, "PCB","BaseType=Index,Index="&amp;$D$1&amp;"", "Close", "A",,"all",,,,"T")/100,"")</f>
        <v>2.5981129495419197E-2</v>
      </c>
      <c r="F433" s="2">
        <f>IFERROR(RTD("cqg.rtd",,"StudyData",$A433, "PCB","BaseType=Index,Index="&amp;$D$1&amp;"", "Close", "M",,"all",,,,"T")/100,"")</f>
        <v>1.0673782521680893E-3</v>
      </c>
      <c r="G433" s="2" t="str">
        <f>IFERROR(RTD("cqg.rtd",,"StudyData",$A433, "PCB","BaseType=Index,Index="&amp;$D$1&amp;"", "Close", "W",,"all",,,,"T")/100,"")</f>
        <v/>
      </c>
    </row>
    <row r="434" spans="1:7" x14ac:dyDescent="0.3">
      <c r="A434" s="3" t="s">
        <v>90</v>
      </c>
      <c r="B434" s="10" t="str">
        <f>RTD("cqg.rtd", ,"ContractData",A434, "LongDescription",, "T")</f>
        <v>AT&amp;T Inc</v>
      </c>
      <c r="C434" t="s">
        <v>597</v>
      </c>
      <c r="E434" s="2">
        <f>IFERROR(RTD("cqg.rtd",,"StudyData",$A434, "PCB","BaseType=Index,Index="&amp;$D$1&amp;"", "Close", "A",,"all",,,,"T")/100,"")</f>
        <v>0.31823599523241952</v>
      </c>
      <c r="F434" s="2">
        <f>IFERROR(RTD("cqg.rtd",,"StudyData",$A434, "PCB","BaseType=Index,Index="&amp;$D$1&amp;"", "Close", "M",,"all",,,,"T")/100,"")</f>
        <v>-1.8633540372670728E-2</v>
      </c>
      <c r="G434" s="2" t="str">
        <f>IFERROR(RTD("cqg.rtd",,"StudyData",$A434, "PCB","BaseType=Index,Index="&amp;$D$1&amp;"", "Close", "W",,"all",,,,"T")/100,"")</f>
        <v/>
      </c>
    </row>
    <row r="435" spans="1:7" x14ac:dyDescent="0.3">
      <c r="A435" t="s">
        <v>186</v>
      </c>
      <c r="B435" s="10" t="str">
        <f>RTD("cqg.rtd", ,"ContractData",A435, "LongDescription",, "T")</f>
        <v>Molson Coors Beverage Company</v>
      </c>
      <c r="C435" t="s">
        <v>599</v>
      </c>
      <c r="E435" s="2">
        <f>IFERROR(RTD("cqg.rtd",,"StudyData",$A435, "PCB","BaseType=Index,Index="&amp;$D$1&amp;"", "Close", "A",,"all",,,,"T")/100,"")</f>
        <v>-0.10145401078255188</v>
      </c>
      <c r="F435" s="2">
        <f>IFERROR(RTD("cqg.rtd",,"StudyData",$A435, "PCB","BaseType=Index,Index="&amp;$D$1&amp;"", "Close", "M",,"all",,,,"T")/100,"")</f>
        <v>9.7301266752340947E-3</v>
      </c>
      <c r="G435" s="2" t="str">
        <f>IFERROR(RTD("cqg.rtd",,"StudyData",$A435, "PCB","BaseType=Index,Index="&amp;$D$1&amp;"", "Close", "W",,"all",,,,"T")/100,"")</f>
        <v/>
      </c>
    </row>
    <row r="436" spans="1:7" x14ac:dyDescent="0.3">
      <c r="A436" s="1" t="s">
        <v>363</v>
      </c>
      <c r="B436" s="10" t="str">
        <f>RTD("cqg.rtd", ,"ContractData",A436, "LongDescription",, "T")</f>
        <v>TransDigm Group</v>
      </c>
      <c r="C436" t="s">
        <v>603</v>
      </c>
      <c r="E436" s="2">
        <f>IFERROR(RTD("cqg.rtd",,"StudyData",$A436, "PCB","BaseType=Index,Index="&amp;$D$1&amp;"", "Close", "A",,"all",,,,"T")/100,"")</f>
        <v>0.28954132068011068</v>
      </c>
      <c r="F436" s="2">
        <f>IFERROR(RTD("cqg.rtd",,"StudyData",$A436, "PCB","BaseType=Index,Index="&amp;$D$1&amp;"", "Close", "M",,"all",,,,"T")/100,"")</f>
        <v>1.6893188973355184E-3</v>
      </c>
      <c r="G436" s="2" t="str">
        <f>IFERROR(RTD("cqg.rtd",,"StudyData",$A436, "PCB","BaseType=Index,Index="&amp;$D$1&amp;"", "Close", "W",,"all",,,,"T")/100,"")</f>
        <v/>
      </c>
    </row>
    <row r="437" spans="1:7" x14ac:dyDescent="0.3">
      <c r="A437" s="4" t="s">
        <v>535</v>
      </c>
      <c r="B437" s="10" t="str">
        <f>RTD("cqg.rtd", ,"ContractData",A437, "LongDescription",, "T")</f>
        <v>Teledyne Technologies Inc</v>
      </c>
      <c r="C437" t="s">
        <v>606</v>
      </c>
      <c r="E437" s="2">
        <f>IFERROR(RTD("cqg.rtd",,"StudyData",$A437, "PCB","BaseType=Index,Index="&amp;$D$1&amp;"", "Close", "A",,"all",,,,"T")/100,"")</f>
        <v>1.9964597010912116E-2</v>
      </c>
      <c r="F437" s="2">
        <f>IFERROR(RTD("cqg.rtd",,"StudyData",$A437, "PCB","BaseType=Index,Index="&amp;$D$1&amp;"", "Close", "M",,"all",,,,"T")/100,"")</f>
        <v>-2.6355090925064692E-4</v>
      </c>
      <c r="G437" s="2" t="str">
        <f>IFERROR(RTD("cqg.rtd",,"StudyData",$A437, "PCB","BaseType=Index,Index="&amp;$D$1&amp;"", "Close", "W",,"all",,,,"T")/100,"")</f>
        <v/>
      </c>
    </row>
    <row r="438" spans="1:7" x14ac:dyDescent="0.3">
      <c r="A438" s="3" t="s">
        <v>338</v>
      </c>
      <c r="B438" s="10" t="str">
        <f>RTD("cqg.rtd", ,"ContractData",A438, "LongDescription",, "T")</f>
        <v>Bio-Techne Corp</v>
      </c>
      <c r="C438" t="s">
        <v>602</v>
      </c>
      <c r="E438" s="2">
        <f>IFERROR(RTD("cqg.rtd",,"StudyData",$A438, "PCB","BaseType=Index,Index="&amp;$D$1&amp;"", "Close", "A",,"all",,,,"T")/100,"")</f>
        <v>-2.3976153447381993E-2</v>
      </c>
      <c r="F438" s="2">
        <f>IFERROR(RTD("cqg.rtd",,"StudyData",$A438, "PCB","BaseType=Index,Index="&amp;$D$1&amp;"", "Close", "M",,"all",,,,"T")/100,"")</f>
        <v>2.1152542372881385E-2</v>
      </c>
      <c r="G438" s="2" t="str">
        <f>IFERROR(RTD("cqg.rtd",,"StudyData",$A438, "PCB","BaseType=Index,Index="&amp;$D$1&amp;"", "Close", "W",,"all",,,,"T")/100,"")</f>
        <v/>
      </c>
    </row>
    <row r="439" spans="1:7" x14ac:dyDescent="0.3">
      <c r="A439" s="4" t="s">
        <v>517</v>
      </c>
      <c r="B439" s="10" t="str">
        <f>RTD("cqg.rtd", ,"ContractData",A439, "LongDescription",, "T")</f>
        <v>TE Connectivity Ltd.</v>
      </c>
      <c r="C439" t="s">
        <v>606</v>
      </c>
      <c r="E439" s="2">
        <f>IFERROR(RTD("cqg.rtd",,"StudyData",$A439, "PCB","BaseType=Index,Index="&amp;$D$1&amp;"", "Close", "A",,"all",,,,"T")/100,"")</f>
        <v>6.7758007117437791E-2</v>
      </c>
      <c r="F439" s="2">
        <f>IFERROR(RTD("cqg.rtd",,"StudyData",$A439, "PCB","BaseType=Index,Index="&amp;$D$1&amp;"", "Close", "M",,"all",,,,"T")/100,"")</f>
        <v>1.7636684303350931E-2</v>
      </c>
      <c r="G439" s="2" t="str">
        <f>IFERROR(RTD("cqg.rtd",,"StudyData",$A439, "PCB","BaseType=Index,Index="&amp;$D$1&amp;"", "Close", "W",,"all",,,,"T")/100,"")</f>
        <v/>
      </c>
    </row>
    <row r="440" spans="1:7" x14ac:dyDescent="0.3">
      <c r="A440" s="4" t="s">
        <v>539</v>
      </c>
      <c r="B440" s="10" t="str">
        <f>RTD("cqg.rtd", ,"ContractData",A440, "LongDescription",, "T")</f>
        <v>Teradyne Inc</v>
      </c>
      <c r="C440" t="s">
        <v>606</v>
      </c>
      <c r="E440" s="2">
        <f>IFERROR(RTD("cqg.rtd",,"StudyData",$A440, "PCB","BaseType=Index,Index="&amp;$D$1&amp;"", "Close", "A",,"all",,,,"T")/100,"")</f>
        <v>-1.8706229266494536E-2</v>
      </c>
      <c r="F440" s="2">
        <f>IFERROR(RTD("cqg.rtd",,"StudyData",$A440, "PCB","BaseType=Index,Index="&amp;$D$1&amp;"", "Close", "M",,"all",,,,"T")/100,"")</f>
        <v>2.6362866020148866E-3</v>
      </c>
      <c r="G440" s="2" t="str">
        <f>IFERROR(RTD("cqg.rtd",,"StudyData",$A440, "PCB","BaseType=Index,Index="&amp;$D$1&amp;"", "Close", "W",,"all",,,,"T")/100,"")</f>
        <v/>
      </c>
    </row>
    <row r="441" spans="1:7" x14ac:dyDescent="0.3">
      <c r="A441" s="3" t="s">
        <v>240</v>
      </c>
      <c r="B441" s="10" t="str">
        <f>RTD("cqg.rtd", ,"ContractData",A441, "LongDescription",, "T")</f>
        <v>Truist Financial Corporation</v>
      </c>
      <c r="C441" t="s">
        <v>601</v>
      </c>
      <c r="E441" s="2">
        <f>IFERROR(RTD("cqg.rtd",,"StudyData",$A441, "PCB","BaseType=Index,Index="&amp;$D$1&amp;"", "Close", "A",,"all",,,,"T")/100,"")</f>
        <v>0.15980498374864568</v>
      </c>
      <c r="F441" s="2">
        <f>IFERROR(RTD("cqg.rtd",,"StudyData",$A441, "PCB","BaseType=Index,Index="&amp;$D$1&amp;"", "Close", "M",,"all",,,,"T")/100,"")</f>
        <v>-5.3426248548200687E-3</v>
      </c>
      <c r="G441" s="2" t="str">
        <f>IFERROR(RTD("cqg.rtd",,"StudyData",$A441, "PCB","BaseType=Index,Index="&amp;$D$1&amp;"", "Close", "W",,"all",,,,"T")/100,"")</f>
        <v/>
      </c>
    </row>
    <row r="442" spans="1:7" x14ac:dyDescent="0.3">
      <c r="A442" s="3" t="s">
        <v>340</v>
      </c>
      <c r="B442" s="10" t="str">
        <f>RTD("cqg.rtd", ,"ContractData",A442, "LongDescription",, "T")</f>
        <v>Teleflex Inc</v>
      </c>
      <c r="C442" t="s">
        <v>602</v>
      </c>
      <c r="E442" s="2">
        <f>IFERROR(RTD("cqg.rtd",,"StudyData",$A442, "PCB","BaseType=Index,Index="&amp;$D$1&amp;"", "Close", "A",,"all",,,,"T")/100,"")</f>
        <v>-0.15292371861714923</v>
      </c>
      <c r="F442" s="2">
        <f>IFERROR(RTD("cqg.rtd",,"StudyData",$A442, "PCB","BaseType=Index,Index="&amp;$D$1&amp;"", "Close", "M",,"all",,,,"T")/100,"")</f>
        <v>5.0482443051825358E-2</v>
      </c>
      <c r="G442" s="2" t="str">
        <f>IFERROR(RTD("cqg.rtd",,"StudyData",$A442, "PCB","BaseType=Index,Index="&amp;$D$1&amp;"", "Close", "W",,"all",,,,"T")/100,"")</f>
        <v/>
      </c>
    </row>
    <row r="443" spans="1:7" x14ac:dyDescent="0.3">
      <c r="A443" t="s">
        <v>162</v>
      </c>
      <c r="B443" s="10" t="str">
        <f>RTD("cqg.rtd", ,"ContractData",A443, "LongDescription",, "T")</f>
        <v>Target Corp</v>
      </c>
      <c r="C443" t="s">
        <v>599</v>
      </c>
      <c r="E443" s="2">
        <f>IFERROR(RTD("cqg.rtd",,"StudyData",$A443, "PCB","BaseType=Index,Index="&amp;$D$1&amp;"", "Close", "A",,"all",,,,"T")/100,"")</f>
        <v>5.9120909984552633E-2</v>
      </c>
      <c r="F443" s="2">
        <f>IFERROR(RTD("cqg.rtd",,"StudyData",$A443, "PCB","BaseType=Index,Index="&amp;$D$1&amp;"", "Close", "M",,"all",,,,"T")/100,"")</f>
        <v>5.3319114902693372E-3</v>
      </c>
      <c r="G443" s="2" t="str">
        <f>IFERROR(RTD("cqg.rtd",,"StudyData",$A443, "PCB","BaseType=Index,Index="&amp;$D$1&amp;"", "Close", "W",,"all",,,,"T")/100,"")</f>
        <v/>
      </c>
    </row>
    <row r="444" spans="1:7" x14ac:dyDescent="0.3">
      <c r="A444" s="3" t="s">
        <v>109</v>
      </c>
      <c r="B444" s="10" t="str">
        <f>RTD("cqg.rtd", ,"ContractData",A444, "LongDescription",, "T")</f>
        <v>TJX Companies Inc</v>
      </c>
      <c r="C444" t="s">
        <v>598</v>
      </c>
      <c r="E444" s="2">
        <f>IFERROR(RTD("cqg.rtd",,"StudyData",$A444, "PCB","BaseType=Index,Index="&amp;$D$1&amp;"", "Close", "A",,"all",,,,"T")/100,"")</f>
        <v>0.19805990832533843</v>
      </c>
      <c r="F444" s="2">
        <f>IFERROR(RTD("cqg.rtd",,"StudyData",$A444, "PCB","BaseType=Index,Index="&amp;$D$1&amp;"", "Close", "M",,"all",,,,"T")/100,"")</f>
        <v>-5.6622135716181601E-3</v>
      </c>
      <c r="G444" s="2" t="str">
        <f>IFERROR(RTD("cqg.rtd",,"StudyData",$A444, "PCB","BaseType=Index,Index="&amp;$D$1&amp;"", "Close", "W",,"all",,,,"T")/100,"")</f>
        <v/>
      </c>
    </row>
    <row r="445" spans="1:7" x14ac:dyDescent="0.3">
      <c r="A445" s="3" t="s">
        <v>289</v>
      </c>
      <c r="B445" s="10" t="str">
        <f>RTD("cqg.rtd", ,"ContractData",A445, "LongDescription",, "T")</f>
        <v>Thermo Electron Corp</v>
      </c>
      <c r="C445" t="s">
        <v>602</v>
      </c>
      <c r="E445" s="2">
        <f>IFERROR(RTD("cqg.rtd",,"StudyData",$A445, "PCB","BaseType=Index,Index="&amp;$D$1&amp;"", "Close", "A",,"all",,,,"T")/100,"")</f>
        <v>5.111249269956103E-2</v>
      </c>
      <c r="F445" s="2">
        <f>IFERROR(RTD("cqg.rtd",,"StudyData",$A445, "PCB","BaseType=Index,Index="&amp;$D$1&amp;"", "Close", "M",,"all",,,,"T")/100,"")</f>
        <v>2.123297700981093E-2</v>
      </c>
      <c r="G445" s="2" t="str">
        <f>IFERROR(RTD("cqg.rtd",,"StudyData",$A445, "PCB","BaseType=Index,Index="&amp;$D$1&amp;"", "Close", "W",,"all",,,,"T")/100,"")</f>
        <v/>
      </c>
    </row>
    <row r="446" spans="1:7" x14ac:dyDescent="0.3">
      <c r="A446" s="3" t="s">
        <v>85</v>
      </c>
      <c r="B446" s="10" t="str">
        <f>RTD("cqg.rtd", ,"ContractData",A446, "LongDescription",, "T")</f>
        <v>T-Mobile US, Inc.</v>
      </c>
      <c r="C446" t="s">
        <v>597</v>
      </c>
      <c r="E446" s="2">
        <f>IFERROR(RTD("cqg.rtd",,"StudyData",$A446, "PCB","BaseType=Index,Index="&amp;$D$1&amp;"", "Close", "A",,"all",,,,"T")/100,"")</f>
        <v>0.39262770535769959</v>
      </c>
      <c r="F446" s="2">
        <f>IFERROR(RTD("cqg.rtd",,"StudyData",$A446, "PCB","BaseType=Index,Index="&amp;$D$1&amp;"", "Close", "M",,"all",,,,"T")/100,"")</f>
        <v>5.3773077612477387E-4</v>
      </c>
      <c r="G446" s="2" t="str">
        <f>IFERROR(RTD("cqg.rtd",,"StudyData",$A446, "PCB","BaseType=Index,Index="&amp;$D$1&amp;"", "Close", "W",,"all",,,,"T")/100,"")</f>
        <v/>
      </c>
    </row>
    <row r="447" spans="1:7" x14ac:dyDescent="0.3">
      <c r="A447" s="3" t="s">
        <v>143</v>
      </c>
      <c r="B447" s="10" t="str">
        <f>RTD("cqg.rtd", ,"ContractData",A447, "LongDescription",, "T")</f>
        <v>Tapestry, Inc.</v>
      </c>
      <c r="C447" t="s">
        <v>598</v>
      </c>
      <c r="E447" s="2">
        <f>IFERROR(RTD("cqg.rtd",,"StudyData",$A447, "PCB","BaseType=Index,Index="&amp;$D$1&amp;"", "Close", "A",,"all",,,,"T")/100,"")</f>
        <v>0.27601195327356687</v>
      </c>
      <c r="F447" s="2">
        <f>IFERROR(RTD("cqg.rtd",,"StudyData",$A447, "PCB","BaseType=Index,Index="&amp;$D$1&amp;"", "Close", "M",,"all",,,,"T")/100,"")</f>
        <v>-1.0115911485774582E-2</v>
      </c>
      <c r="G447" s="2" t="str">
        <f>IFERROR(RTD("cqg.rtd",,"StudyData",$A447, "PCB","BaseType=Index,Index="&amp;$D$1&amp;"", "Close", "W",,"all",,,,"T")/100,"")</f>
        <v/>
      </c>
    </row>
    <row r="448" spans="1:7" x14ac:dyDescent="0.3">
      <c r="A448" s="3" t="s">
        <v>203</v>
      </c>
      <c r="B448" s="10" t="str">
        <f>RTD("cqg.rtd", ,"ContractData",A448, "LongDescription",, "T")</f>
        <v>Targa Resources Corp</v>
      </c>
      <c r="C448" t="s">
        <v>600</v>
      </c>
      <c r="E448" s="2">
        <f>IFERROR(RTD("cqg.rtd",,"StudyData",$A448, "PCB","BaseType=Index,Index="&amp;$D$1&amp;"", "Close", "A",,"all",,,,"T")/100,"")</f>
        <v>0.90249798549556814</v>
      </c>
      <c r="F448" s="2">
        <f>IFERROR(RTD("cqg.rtd",,"StudyData",$A448, "PCB","BaseType=Index,Index="&amp;$D$1&amp;"", "Close", "M",,"all",,,,"T")/100,"")</f>
        <v>-1.0122184954480102E-2</v>
      </c>
      <c r="G448" s="2" t="str">
        <f>IFERROR(RTD("cqg.rtd",,"StudyData",$A448, "PCB","BaseType=Index,Index="&amp;$D$1&amp;"", "Close", "W",,"all",,,,"T")/100,"")</f>
        <v/>
      </c>
    </row>
    <row r="449" spans="1:7" x14ac:dyDescent="0.3">
      <c r="A449" s="4" t="s">
        <v>542</v>
      </c>
      <c r="B449" s="10" t="str">
        <f>RTD("cqg.rtd", ,"ContractData",A449, "LongDescription",, "T")</f>
        <v>Trimble Inc.</v>
      </c>
      <c r="C449" t="s">
        <v>606</v>
      </c>
      <c r="E449" s="2">
        <f>IFERROR(RTD("cqg.rtd",,"StudyData",$A449, "PCB","BaseType=Index,Index="&amp;$D$1&amp;"", "Close", "A",,"all",,,,"T")/100,"")</f>
        <v>0.15056390977443607</v>
      </c>
      <c r="F449" s="2">
        <f>IFERROR(RTD("cqg.rtd",,"StudyData",$A449, "PCB","BaseType=Index,Index="&amp;$D$1&amp;"", "Close", "M",,"all",,,,"T")/100,"")</f>
        <v>1.1735537190082659E-2</v>
      </c>
      <c r="G449" s="2" t="str">
        <f>IFERROR(RTD("cqg.rtd",,"StudyData",$A449, "PCB","BaseType=Index,Index="&amp;$D$1&amp;"", "Close", "W",,"all",,,,"T")/100,"")</f>
        <v/>
      </c>
    </row>
    <row r="450" spans="1:7" x14ac:dyDescent="0.3">
      <c r="A450" s="3" t="s">
        <v>262</v>
      </c>
      <c r="B450" s="10" t="str">
        <f>RTD("cqg.rtd", ,"ContractData",A450, "LongDescription",, "T")</f>
        <v>T Rowe Price Group Inc</v>
      </c>
      <c r="C450" t="s">
        <v>601</v>
      </c>
      <c r="E450" s="2">
        <f>IFERROR(RTD("cqg.rtd",,"StudyData",$A450, "PCB","BaseType=Index,Index="&amp;$D$1&amp;"", "Close", "A",,"all",,,,"T")/100,"")</f>
        <v>4.0579440988021215E-2</v>
      </c>
      <c r="F450" s="2">
        <f>IFERROR(RTD("cqg.rtd",,"StudyData",$A450, "PCB","BaseType=Index,Index="&amp;$D$1&amp;"", "Close", "M",,"all",,,,"T")/100,"")</f>
        <v>2.0025486983433486E-2</v>
      </c>
      <c r="G450" s="2" t="str">
        <f>IFERROR(RTD("cqg.rtd",,"StudyData",$A450, "PCB","BaseType=Index,Index="&amp;$D$1&amp;"", "Close", "W",,"all",,,,"T")/100,"")</f>
        <v/>
      </c>
    </row>
    <row r="451" spans="1:7" x14ac:dyDescent="0.3">
      <c r="A451" s="3" t="s">
        <v>241</v>
      </c>
      <c r="B451" s="10" t="str">
        <f>RTD("cqg.rtd", ,"ContractData",A451, "LongDescription",, "T")</f>
        <v>Travelers Companies, Inc</v>
      </c>
      <c r="C451" t="s">
        <v>601</v>
      </c>
      <c r="E451" s="2">
        <f>IFERROR(RTD("cqg.rtd",,"StudyData",$A451, "PCB","BaseType=Index,Index="&amp;$D$1&amp;"", "Close", "A",,"all",,,,"T")/100,"")</f>
        <v>0.2895165100530212</v>
      </c>
      <c r="F451" s="2">
        <f>IFERROR(RTD("cqg.rtd",,"StudyData",$A451, "PCB","BaseType=Index,Index="&amp;$D$1&amp;"", "Close", "M",,"all",,,,"T")/100,"")</f>
        <v>-1.2198097096852197E-3</v>
      </c>
      <c r="G451" s="2" t="str">
        <f>IFERROR(RTD("cqg.rtd",,"StudyData",$A451, "PCB","BaseType=Index,Index="&amp;$D$1&amp;"", "Close", "W",,"all",,,,"T")/100,"")</f>
        <v/>
      </c>
    </row>
    <row r="452" spans="1:7" x14ac:dyDescent="0.3">
      <c r="A452" s="3" t="s">
        <v>128</v>
      </c>
      <c r="B452" s="10" t="str">
        <f>RTD("cqg.rtd", ,"ContractData",A452, "LongDescription",, "T")</f>
        <v>Tractor Supply Co</v>
      </c>
      <c r="C452" t="s">
        <v>598</v>
      </c>
      <c r="E452" s="2">
        <f>IFERROR(RTD("cqg.rtd",,"StudyData",$A452, "PCB","BaseType=Index,Index="&amp;$D$1&amp;"", "Close", "A",,"all",,,,"T")/100,"")</f>
        <v>0.23968748546714408</v>
      </c>
      <c r="F452" s="2">
        <f>IFERROR(RTD("cqg.rtd",,"StudyData",$A452, "PCB","BaseType=Index,Index="&amp;$D$1&amp;"", "Close", "M",,"all",,,,"T")/100,"")</f>
        <v>3.9923166735716257E-3</v>
      </c>
      <c r="G452" s="2" t="str">
        <f>IFERROR(RTD("cqg.rtd",,"StudyData",$A452, "PCB","BaseType=Index,Index="&amp;$D$1&amp;"", "Close", "W",,"all",,,,"T")/100,"")</f>
        <v/>
      </c>
    </row>
    <row r="453" spans="1:7" x14ac:dyDescent="0.3">
      <c r="A453" s="3" t="s">
        <v>104</v>
      </c>
      <c r="B453" s="10" t="str">
        <f>RTD("cqg.rtd", ,"ContractData",A453, "LongDescription",, "T")</f>
        <v>Tesla Inc.</v>
      </c>
      <c r="C453" t="s">
        <v>598</v>
      </c>
      <c r="E453" s="2">
        <f>IFERROR(RTD("cqg.rtd",,"StudyData",$A453, "PCB","BaseType=Index,Index="&amp;$D$1&amp;"", "Close", "A",,"all",,,,"T")/100,"")</f>
        <v>2.0122343850611716E-3</v>
      </c>
      <c r="F453" s="2">
        <f>IFERROR(RTD("cqg.rtd",,"StudyData",$A453, "PCB","BaseType=Index,Index="&amp;$D$1&amp;"", "Close", "M",,"all",,,,"T")/100,"")</f>
        <v>-3.482089253552036E-3</v>
      </c>
      <c r="G453" s="2" t="str">
        <f>IFERROR(RTD("cqg.rtd",,"StudyData",$A453, "PCB","BaseType=Index,Index="&amp;$D$1&amp;"", "Close", "W",,"all",,,,"T")/100,"")</f>
        <v/>
      </c>
    </row>
    <row r="454" spans="1:7" x14ac:dyDescent="0.3">
      <c r="A454" t="s">
        <v>180</v>
      </c>
      <c r="B454" s="10" t="str">
        <f>RTD("cqg.rtd", ,"ContractData",A454, "LongDescription",, "T")</f>
        <v>Tyson Foods Inc ClsA</v>
      </c>
      <c r="C454" t="s">
        <v>599</v>
      </c>
      <c r="E454" s="2">
        <f>IFERROR(RTD("cqg.rtd",,"StudyData",$A454, "PCB","BaseType=Index,Index="&amp;$D$1&amp;"", "Close", "A",,"all",,,,"T")/100,"")</f>
        <v>8.5767441860465116E-2</v>
      </c>
      <c r="F454" s="2">
        <f>IFERROR(RTD("cqg.rtd",,"StudyData",$A454, "PCB","BaseType=Index,Index="&amp;$D$1&amp;"", "Close", "M",,"all",,,,"T")/100,"")</f>
        <v>-3.925584570745929E-3</v>
      </c>
      <c r="G454" s="2" t="str">
        <f>IFERROR(RTD("cqg.rtd",,"StudyData",$A454, "PCB","BaseType=Index,Index="&amp;$D$1&amp;"", "Close", "W",,"all",,,,"T")/100,"")</f>
        <v/>
      </c>
    </row>
    <row r="455" spans="1:7" x14ac:dyDescent="0.3">
      <c r="A455" s="1" t="s">
        <v>358</v>
      </c>
      <c r="B455" s="10" t="str">
        <f>RTD("cqg.rtd", ,"ContractData",A455, "LongDescription",, "T")</f>
        <v>Trane Technologies plc</v>
      </c>
      <c r="C455" t="s">
        <v>603</v>
      </c>
      <c r="E455" s="2">
        <f>IFERROR(RTD("cqg.rtd",,"StudyData",$A455, "PCB","BaseType=Index,Index="&amp;$D$1&amp;"", "Close", "A",,"all",,,,"T")/100,"")</f>
        <v>0.54223042230422314</v>
      </c>
      <c r="F455" s="2">
        <f>IFERROR(RTD("cqg.rtd",,"StudyData",$A455, "PCB","BaseType=Index,Index="&amp;$D$1&amp;"", "Close", "M",,"all",,,,"T")/100,"")</f>
        <v>1.6182191484763367E-2</v>
      </c>
      <c r="G455" s="2" t="str">
        <f>IFERROR(RTD("cqg.rtd",,"StudyData",$A455, "PCB","BaseType=Index,Index="&amp;$D$1&amp;"", "Close", "W",,"all",,,,"T")/100,"")</f>
        <v/>
      </c>
    </row>
    <row r="456" spans="1:7" x14ac:dyDescent="0.3">
      <c r="A456" s="3" t="s">
        <v>88</v>
      </c>
      <c r="B456" s="10" t="str">
        <f>RTD("cqg.rtd", ,"ContractData",A456, "LongDescription",, "T")</f>
        <v>Take-Two Interactive Software</v>
      </c>
      <c r="C456" t="s">
        <v>597</v>
      </c>
      <c r="E456" s="2">
        <f>IFERROR(RTD("cqg.rtd",,"StudyData",$A456, "PCB","BaseType=Index,Index="&amp;$D$1&amp;"", "Close", "A",,"all",,,,"T")/100,"")</f>
        <v>1.7583100341720934E-2</v>
      </c>
      <c r="F456" s="2">
        <f>IFERROR(RTD("cqg.rtd",,"StudyData",$A456, "PCB","BaseType=Index,Index="&amp;$D$1&amp;"", "Close", "M",,"all",,,,"T")/100,"")</f>
        <v>1.2738065792728188E-2</v>
      </c>
      <c r="G456" s="2" t="str">
        <f>IFERROR(RTD("cqg.rtd",,"StudyData",$A456, "PCB","BaseType=Index,Index="&amp;$D$1&amp;"", "Close", "W",,"all",,,,"T")/100,"")</f>
        <v/>
      </c>
    </row>
    <row r="457" spans="1:7" x14ac:dyDescent="0.3">
      <c r="A457" s="4" t="s">
        <v>494</v>
      </c>
      <c r="B457" s="10" t="str">
        <f>RTD("cqg.rtd", ,"ContractData",A457, "LongDescription",, "T")</f>
        <v>Texas Instruments Inc</v>
      </c>
      <c r="C457" t="s">
        <v>606</v>
      </c>
      <c r="E457" s="2">
        <f>IFERROR(RTD("cqg.rtd",,"StudyData",$A457, "PCB","BaseType=Index,Index="&amp;$D$1&amp;"", "Close", "A",,"all",,,,"T")/100,"")</f>
        <v>0.20215886424967738</v>
      </c>
      <c r="F457" s="2">
        <f>IFERROR(RTD("cqg.rtd",,"StudyData",$A457, "PCB","BaseType=Index,Index="&amp;$D$1&amp;"", "Close", "M",,"all",,,,"T")/100,"")</f>
        <v>8.6631226619414223E-3</v>
      </c>
      <c r="G457" s="2" t="str">
        <f>IFERROR(RTD("cqg.rtd",,"StudyData",$A457, "PCB","BaseType=Index,Index="&amp;$D$1&amp;"", "Close", "W",,"all",,,,"T")/100,"")</f>
        <v/>
      </c>
    </row>
    <row r="458" spans="1:7" x14ac:dyDescent="0.3">
      <c r="A458" s="1" t="s">
        <v>411</v>
      </c>
      <c r="B458" s="10" t="str">
        <f>RTD("cqg.rtd", ,"ContractData",A458, "LongDescription",, "T")</f>
        <v>Textron Inc</v>
      </c>
      <c r="C458" t="s">
        <v>603</v>
      </c>
      <c r="E458" s="2">
        <f>IFERROR(RTD("cqg.rtd",,"StudyData",$A458, "PCB","BaseType=Index,Index="&amp;$D$1&amp;"", "Close", "A",,"all",,,,"T")/100,"")</f>
        <v>1.2932106441183861E-2</v>
      </c>
      <c r="F458" s="2">
        <f>IFERROR(RTD("cqg.rtd",,"StudyData",$A458, "PCB","BaseType=Index,Index="&amp;$D$1&amp;"", "Close", "M",,"all",,,,"T")/100,"")</f>
        <v>1.2932106441183861E-2</v>
      </c>
      <c r="G458" s="2" t="str">
        <f>IFERROR(RTD("cqg.rtd",,"StudyData",$A458, "PCB","BaseType=Index,Index="&amp;$D$1&amp;"", "Close", "W",,"all",,,,"T")/100,"")</f>
        <v/>
      </c>
    </row>
    <row r="459" spans="1:7" x14ac:dyDescent="0.3">
      <c r="A459" s="4" t="s">
        <v>529</v>
      </c>
      <c r="B459" s="10" t="str">
        <f>RTD("cqg.rtd", ,"ContractData",A459, "LongDescription",, "T")</f>
        <v>TYLER TECHNOLOGIES INC</v>
      </c>
      <c r="C459" t="s">
        <v>606</v>
      </c>
      <c r="E459" s="2">
        <f>IFERROR(RTD("cqg.rtd",,"StudyData",$A459, "PCB","BaseType=Index,Index="&amp;$D$1&amp;"", "Close", "A",,"all",,,,"T")/100,"")</f>
        <v>0.44157179757007553</v>
      </c>
      <c r="F459" s="2">
        <f>IFERROR(RTD("cqg.rtd",,"StudyData",$A459, "PCB","BaseType=Index,Index="&amp;$D$1&amp;"", "Close", "M",,"all",,,,"T")/100,"")</f>
        <v>-4.6896415066299511E-3</v>
      </c>
      <c r="G459" s="2" t="str">
        <f>IFERROR(RTD("cqg.rtd",,"StudyData",$A459, "PCB","BaseType=Index,Index="&amp;$D$1&amp;"", "Close", "W",,"all",,,,"T")/100,"")</f>
        <v/>
      </c>
    </row>
    <row r="460" spans="1:7" x14ac:dyDescent="0.3">
      <c r="A460" s="1" t="s">
        <v>397</v>
      </c>
      <c r="B460" s="10" t="str">
        <f>RTD("cqg.rtd", ,"ContractData",A460, "LongDescription",, "T")</f>
        <v>UAL Continental Holdings, Inc.</v>
      </c>
      <c r="C460" t="s">
        <v>603</v>
      </c>
      <c r="E460" s="2">
        <f>IFERROR(RTD("cqg.rtd",,"StudyData",$A460, "PCB","BaseType=Index,Index="&amp;$D$1&amp;"", "Close", "A",,"all",,,,"T")/100,"")</f>
        <v>0.95007270964614676</v>
      </c>
      <c r="F460" s="2">
        <f>IFERROR(RTD("cqg.rtd",,"StudyData",$A460, "PCB","BaseType=Index,Index="&amp;$D$1&amp;"", "Close", "M",,"all",,,,"T")/100,"")</f>
        <v>2.8111423460260701E-2</v>
      </c>
      <c r="G460" s="2" t="str">
        <f>IFERROR(RTD("cqg.rtd",,"StudyData",$A460, "PCB","BaseType=Index,Index="&amp;$D$1&amp;"", "Close", "W",,"all",,,,"T")/100,"")</f>
        <v/>
      </c>
    </row>
    <row r="461" spans="1:7" x14ac:dyDescent="0.3">
      <c r="A461" s="1" t="s">
        <v>348</v>
      </c>
      <c r="B461" s="10" t="str">
        <f>RTD("cqg.rtd", ,"ContractData",A461, "LongDescription",, "T")</f>
        <v>Uber Technologies, Inc.</v>
      </c>
      <c r="C461" t="s">
        <v>603</v>
      </c>
      <c r="E461" s="2">
        <f>IFERROR(RTD("cqg.rtd",,"StudyData",$A461, "PCB","BaseType=Index,Index="&amp;$D$1&amp;"", "Close", "A",,"all",,,,"T")/100,"")</f>
        <v>0.18970277732662011</v>
      </c>
      <c r="F461" s="2">
        <f>IFERROR(RTD("cqg.rtd",,"StudyData",$A461, "PCB","BaseType=Index,Index="&amp;$D$1&amp;"", "Close", "M",,"all",,,,"T")/100,"")</f>
        <v>1.6655100624566314E-2</v>
      </c>
      <c r="G461" s="2" t="str">
        <f>IFERROR(RTD("cqg.rtd",,"StudyData",$A461, "PCB","BaseType=Index,Index="&amp;$D$1&amp;"", "Close", "W",,"all",,,,"T")/100,"")</f>
        <v/>
      </c>
    </row>
    <row r="462" spans="1:7" x14ac:dyDescent="0.3">
      <c r="A462" s="4" t="s">
        <v>477</v>
      </c>
      <c r="B462" s="10" t="str">
        <f>RTD("cqg.rtd", ,"ContractData",A462, "LongDescription",, "T")</f>
        <v>United Dominion Realty Trust</v>
      </c>
      <c r="C462" t="s">
        <v>605</v>
      </c>
      <c r="E462" s="2">
        <f>IFERROR(RTD("cqg.rtd",,"StudyData",$A462, "PCB","BaseType=Index,Index="&amp;$D$1&amp;"", "Close", "A",,"all",,,,"T")/100,"")</f>
        <v>7.8610603290676553E-2</v>
      </c>
      <c r="F462" s="2">
        <f>IFERROR(RTD("cqg.rtd",,"StudyData",$A462, "PCB","BaseType=Index,Index="&amp;$D$1&amp;"", "Close", "M",,"all",,,,"T")/100,"")</f>
        <v>-2.1095046219483136E-2</v>
      </c>
      <c r="G462" s="2" t="str">
        <f>IFERROR(RTD("cqg.rtd",,"StudyData",$A462, "PCB","BaseType=Index,Index="&amp;$D$1&amp;"", "Close", "W",,"all",,,,"T")/100,"")</f>
        <v/>
      </c>
    </row>
    <row r="463" spans="1:7" x14ac:dyDescent="0.3">
      <c r="A463" s="3" t="s">
        <v>337</v>
      </c>
      <c r="B463" s="10" t="str">
        <f>RTD("cqg.rtd", ,"ContractData",A463, "LongDescription",, "T")</f>
        <v>Universal Health Svcs ClsB</v>
      </c>
      <c r="C463" t="s">
        <v>602</v>
      </c>
      <c r="E463" s="2">
        <f>IFERROR(RTD("cqg.rtd",,"StudyData",$A463, "PCB","BaseType=Index,Index="&amp;$D$1&amp;"", "Close", "A",,"all",,,,"T")/100,"")</f>
        <v>0.34649698241931248</v>
      </c>
      <c r="F463" s="2">
        <f>IFERROR(RTD("cqg.rtd",,"StudyData",$A463, "PCB","BaseType=Index,Index="&amp;$D$1&amp;"", "Close", "M",,"all",,,,"T")/100,"")</f>
        <v>4.6497968772942514E-3</v>
      </c>
      <c r="G463" s="2" t="str">
        <f>IFERROR(RTD("cqg.rtd",,"StudyData",$A463, "PCB","BaseType=Index,Index="&amp;$D$1&amp;"", "Close", "W",,"all",,,,"T")/100,"")</f>
        <v/>
      </c>
    </row>
    <row r="464" spans="1:7" x14ac:dyDescent="0.3">
      <c r="A464" s="3" t="s">
        <v>137</v>
      </c>
      <c r="B464" s="10" t="str">
        <f>RTD("cqg.rtd", ,"ContractData",A464, "LongDescription",, "T")</f>
        <v>Ulta Salon Cosmetics &amp; Fragrance Inc</v>
      </c>
      <c r="C464" t="s">
        <v>598</v>
      </c>
      <c r="E464" s="2">
        <f>IFERROR(RTD("cqg.rtd",,"StudyData",$A464, "PCB","BaseType=Index,Index="&amp;$D$1&amp;"", "Close", "A",,"all",,,,"T")/100,"")</f>
        <v>-0.22926998510173671</v>
      </c>
      <c r="F464" s="2">
        <f>IFERROR(RTD("cqg.rtd",,"StudyData",$A464, "PCB","BaseType=Index,Index="&amp;$D$1&amp;"", "Close", "M",,"all",,,,"T")/100,"")</f>
        <v>2.3497208520787082E-2</v>
      </c>
      <c r="G464" s="2" t="str">
        <f>IFERROR(RTD("cqg.rtd",,"StudyData",$A464, "PCB","BaseType=Index,Index="&amp;$D$1&amp;"", "Close", "W",,"all",,,,"T")/100,"")</f>
        <v/>
      </c>
    </row>
    <row r="465" spans="1:7" x14ac:dyDescent="0.3">
      <c r="A465" s="3" t="s">
        <v>285</v>
      </c>
      <c r="B465" s="10" t="str">
        <f>RTD("cqg.rtd", ,"ContractData",A465, "LongDescription",, "T")</f>
        <v>United Health Group Inc</v>
      </c>
      <c r="C465" t="s">
        <v>602</v>
      </c>
      <c r="E465" s="2">
        <f>IFERROR(RTD("cqg.rtd",,"StudyData",$A465, "PCB","BaseType=Index,Index="&amp;$D$1&amp;"", "Close", "A",,"all",,,,"T")/100,"")</f>
        <v>7.8048131897354128E-2</v>
      </c>
      <c r="F465" s="2">
        <f>IFERROR(RTD("cqg.rtd",,"StudyData",$A465, "PCB","BaseType=Index,Index="&amp;$D$1&amp;"", "Close", "M",,"all",,,,"T")/100,"")</f>
        <v>5.4207263064660035E-3</v>
      </c>
      <c r="G465" s="2" t="str">
        <f>IFERROR(RTD("cqg.rtd",,"StudyData",$A465, "PCB","BaseType=Index,Index="&amp;$D$1&amp;"", "Close", "W",,"all",,,,"T")/100,"")</f>
        <v/>
      </c>
    </row>
    <row r="466" spans="1:7" x14ac:dyDescent="0.3">
      <c r="A466" s="1" t="s">
        <v>350</v>
      </c>
      <c r="B466" s="10" t="str">
        <f>RTD("cqg.rtd", ,"ContractData",A466, "LongDescription",, "T")</f>
        <v>Union Pacific Corp</v>
      </c>
      <c r="C466" t="s">
        <v>603</v>
      </c>
      <c r="E466" s="2">
        <f>IFERROR(RTD("cqg.rtd",,"StudyData",$A466, "PCB","BaseType=Index,Index="&amp;$D$1&amp;"", "Close", "A",,"all",,,,"T")/100,"")</f>
        <v>-5.2642292972884974E-2</v>
      </c>
      <c r="F466" s="2">
        <f>IFERROR(RTD("cqg.rtd",,"StudyData",$A466, "PCB","BaseType=Index,Index="&amp;$D$1&amp;"", "Close", "M",,"all",,,,"T")/100,"")</f>
        <v>2.6716077045719159E-3</v>
      </c>
      <c r="G466" s="2" t="str">
        <f>IFERROR(RTD("cqg.rtd",,"StudyData",$A466, "PCB","BaseType=Index,Index="&amp;$D$1&amp;"", "Close", "W",,"all",,,,"T")/100,"")</f>
        <v/>
      </c>
    </row>
    <row r="467" spans="1:7" x14ac:dyDescent="0.3">
      <c r="A467" s="1" t="s">
        <v>356</v>
      </c>
      <c r="B467" s="10" t="str">
        <f>RTD("cqg.rtd", ,"ContractData",A467, "LongDescription",, "T")</f>
        <v>United Parcel Svc</v>
      </c>
      <c r="C467" t="s">
        <v>603</v>
      </c>
      <c r="E467" s="2">
        <f>IFERROR(RTD("cqg.rtd",,"StudyData",$A467, "PCB","BaseType=Index,Index="&amp;$D$1&amp;"", "Close", "A",,"all",,,,"T")/100,"")</f>
        <v>-0.14742733575017478</v>
      </c>
      <c r="F467" s="2">
        <f>IFERROR(RTD("cqg.rtd",,"StudyData",$A467, "PCB","BaseType=Index,Index="&amp;$D$1&amp;"", "Close", "M",,"all",,,,"T")/100,"")</f>
        <v>-7.4593465612344506E-5</v>
      </c>
      <c r="G467" s="2" t="str">
        <f>IFERROR(RTD("cqg.rtd",,"StudyData",$A467, "PCB","BaseType=Index,Index="&amp;$D$1&amp;"", "Close", "W",,"all",,,,"T")/100,"")</f>
        <v/>
      </c>
    </row>
    <row r="468" spans="1:7" x14ac:dyDescent="0.3">
      <c r="A468" s="1" t="s">
        <v>374</v>
      </c>
      <c r="B468" s="10" t="str">
        <f>RTD("cqg.rtd", ,"ContractData",A468, "LongDescription",, "T")</f>
        <v>United Rentals Inc</v>
      </c>
      <c r="C468" t="s">
        <v>603</v>
      </c>
      <c r="E468" s="2">
        <f>IFERROR(RTD("cqg.rtd",,"StudyData",$A468, "PCB","BaseType=Index,Index="&amp;$D$1&amp;"", "Close", "A",,"all",,,,"T")/100,"")</f>
        <v>0.38375013079418246</v>
      </c>
      <c r="F468" s="2">
        <f>IFERROR(RTD("cqg.rtd",,"StudyData",$A468, "PCB","BaseType=Index,Index="&amp;$D$1&amp;"", "Close", "M",,"all",,,,"T")/100,"")</f>
        <v>-2.3781988188976429E-2</v>
      </c>
      <c r="G468" s="2" t="str">
        <f>IFERROR(RTD("cqg.rtd",,"StudyData",$A468, "PCB","BaseType=Index,Index="&amp;$D$1&amp;"", "Close", "W",,"all",,,,"T")/100,"")</f>
        <v/>
      </c>
    </row>
    <row r="469" spans="1:7" x14ac:dyDescent="0.3">
      <c r="A469" s="3" t="s">
        <v>235</v>
      </c>
      <c r="B469" s="10" t="str">
        <f>RTD("cqg.rtd", ,"ContractData",A469, "LongDescription",, "T")</f>
        <v>U S Bancorp</v>
      </c>
      <c r="C469" t="s">
        <v>601</v>
      </c>
      <c r="E469" s="2">
        <f>IFERROR(RTD("cqg.rtd",,"StudyData",$A469, "PCB","BaseType=Index,Index="&amp;$D$1&amp;"", "Close", "A",,"all",,,,"T")/100,"")</f>
        <v>0.10536044362292056</v>
      </c>
      <c r="F469" s="2">
        <f>IFERROR(RTD("cqg.rtd",,"StudyData",$A469, "PCB","BaseType=Index,Index="&amp;$D$1&amp;"", "Close", "M",,"all",,,,"T")/100,"")</f>
        <v>-9.7288346098116096E-3</v>
      </c>
      <c r="G469" s="2" t="str">
        <f>IFERROR(RTD("cqg.rtd",,"StudyData",$A469, "PCB","BaseType=Index,Index="&amp;$D$1&amp;"", "Close", "W",,"all",,,,"T")/100,"")</f>
        <v/>
      </c>
    </row>
    <row r="470" spans="1:7" x14ac:dyDescent="0.3">
      <c r="A470" s="3" t="s">
        <v>214</v>
      </c>
      <c r="B470" s="10" t="str">
        <f>RTD("cqg.rtd", ,"ContractData",A470, "LongDescription",, "T")</f>
        <v>Visa Inc.</v>
      </c>
      <c r="C470" t="s">
        <v>601</v>
      </c>
      <c r="E470" s="2">
        <f>IFERROR(RTD("cqg.rtd",,"StudyData",$A470, "PCB","BaseType=Index,Index="&amp;$D$1&amp;"", "Close", "A",,"all",,,,"T")/100,"")</f>
        <v>0.11672748223545221</v>
      </c>
      <c r="F470" s="2">
        <f>IFERROR(RTD("cqg.rtd",,"StudyData",$A470, "PCB","BaseType=Index,Index="&amp;$D$1&amp;"", "Close", "M",,"all",,,,"T")/100,"")</f>
        <v>3.0705537346903096E-3</v>
      </c>
      <c r="G470" s="2" t="str">
        <f>IFERROR(RTD("cqg.rtd",,"StudyData",$A470, "PCB","BaseType=Index,Index="&amp;$D$1&amp;"", "Close", "W",,"all",,,,"T")/100,"")</f>
        <v/>
      </c>
    </row>
    <row r="471" spans="1:7" x14ac:dyDescent="0.3">
      <c r="A471" s="4" t="s">
        <v>464</v>
      </c>
      <c r="B471" s="10" t="str">
        <f>RTD("cqg.rtd", ,"ContractData",A471, "LongDescription",, "T")</f>
        <v>VICI Properties Inc.</v>
      </c>
      <c r="C471" t="s">
        <v>605</v>
      </c>
      <c r="E471" s="2">
        <f>IFERROR(RTD("cqg.rtd",,"StudyData",$A471, "PCB","BaseType=Index,Index="&amp;$D$1&amp;"", "Close", "A",,"all",,,,"T")/100,"")</f>
        <v>-1.3801756587201936E-2</v>
      </c>
      <c r="F471" s="2">
        <f>IFERROR(RTD("cqg.rtd",,"StudyData",$A471, "PCB","BaseType=Index,Index="&amp;$D$1&amp;"", "Close", "M",,"all",,,,"T")/100,"")</f>
        <v>-1.0075566750629731E-2</v>
      </c>
      <c r="G471" s="2" t="str">
        <f>IFERROR(RTD("cqg.rtd",,"StudyData",$A471, "PCB","BaseType=Index,Index="&amp;$D$1&amp;"", "Close", "W",,"all",,,,"T")/100,"")</f>
        <v/>
      </c>
    </row>
    <row r="472" spans="1:7" x14ac:dyDescent="0.3">
      <c r="A472" s="3" t="s">
        <v>200</v>
      </c>
      <c r="B472" s="10" t="str">
        <f>RTD("cqg.rtd", ,"ContractData",A472, "LongDescription",, "T")</f>
        <v>Valero Energy Corp New</v>
      </c>
      <c r="C472" t="s">
        <v>600</v>
      </c>
      <c r="E472" s="2">
        <f>IFERROR(RTD("cqg.rtd",,"StudyData",$A472, "PCB","BaseType=Index,Index="&amp;$D$1&amp;"", "Close", "A",,"all",,,,"T")/100,"")</f>
        <v>-1.3692307692307702E-2</v>
      </c>
      <c r="F472" s="2">
        <f>IFERROR(RTD("cqg.rtd",,"StudyData",$A472, "PCB","BaseType=Index,Index="&amp;$D$1&amp;"", "Close", "M",,"all",,,,"T")/100,"")</f>
        <v>-1.1868064118372318E-2</v>
      </c>
      <c r="G472" s="2" t="str">
        <f>IFERROR(RTD("cqg.rtd",,"StudyData",$A472, "PCB","BaseType=Index,Index="&amp;$D$1&amp;"", "Close", "W",,"all",,,,"T")/100,"")</f>
        <v/>
      </c>
    </row>
    <row r="473" spans="1:7" x14ac:dyDescent="0.3">
      <c r="A473" s="1" t="s">
        <v>398</v>
      </c>
      <c r="B473" s="10" t="str">
        <f>RTD("cqg.rtd", ,"ContractData",A473, "LongDescription",, "T")</f>
        <v>Veralto Corporation</v>
      </c>
      <c r="C473" t="s">
        <v>603</v>
      </c>
      <c r="E473" s="2">
        <f>IFERROR(RTD("cqg.rtd",,"StudyData",$A473, "PCB","BaseType=Index,Index="&amp;$D$1&amp;"", "Close", "A",,"all",,,,"T")/100,"")</f>
        <v>0.23498662776562118</v>
      </c>
      <c r="F473" s="2">
        <f>IFERROR(RTD("cqg.rtd",,"StudyData",$A473, "PCB","BaseType=Index,Index="&amp;$D$1&amp;"", "Close", "M",,"all",,,,"T")/100,"")</f>
        <v>-5.8714159898228232E-3</v>
      </c>
      <c r="G473" s="2" t="str">
        <f>IFERROR(RTD("cqg.rtd",,"StudyData",$A473, "PCB","BaseType=Index,Index="&amp;$D$1&amp;"", "Close", "W",,"all",,,,"T")/100,"")</f>
        <v/>
      </c>
    </row>
    <row r="474" spans="1:7" x14ac:dyDescent="0.3">
      <c r="A474" s="4" t="s">
        <v>432</v>
      </c>
      <c r="B474" s="10" t="str">
        <f>RTD("cqg.rtd", ,"ContractData",A474, "LongDescription",, "T")</f>
        <v>Vulcan Material Co</v>
      </c>
      <c r="C474" t="s">
        <v>604</v>
      </c>
      <c r="E474" s="2">
        <f>IFERROR(RTD("cqg.rtd",,"StudyData",$A474, "PCB","BaseType=Index,Index="&amp;$D$1&amp;"", "Close", "A",,"all",,,,"T")/100,"")</f>
        <v>0.19109290339632615</v>
      </c>
      <c r="F474" s="2">
        <f>IFERROR(RTD("cqg.rtd",,"StudyData",$A474, "PCB","BaseType=Index,Index="&amp;$D$1&amp;"", "Close", "M",,"all",,,,"T")/100,"")</f>
        <v>-1.2923009527981677E-2</v>
      </c>
      <c r="G474" s="2" t="str">
        <f>IFERROR(RTD("cqg.rtd",,"StudyData",$A474, "PCB","BaseType=Index,Index="&amp;$D$1&amp;"", "Close", "W",,"all",,,,"T")/100,"")</f>
        <v/>
      </c>
    </row>
    <row r="475" spans="1:7" x14ac:dyDescent="0.3">
      <c r="A475" s="1" t="s">
        <v>386</v>
      </c>
      <c r="B475" s="10" t="str">
        <f>RTD("cqg.rtd", ,"ContractData",A475, "LongDescription",, "T")</f>
        <v>Verisk Analytics, Inc.</v>
      </c>
      <c r="C475" t="s">
        <v>603</v>
      </c>
      <c r="E475" s="2">
        <f>IFERROR(RTD("cqg.rtd",,"StudyData",$A475, "PCB","BaseType=Index,Index="&amp;$D$1&amp;"", "Close", "A",,"all",,,,"T")/100,"")</f>
        <v>0.15331156325881271</v>
      </c>
      <c r="F475" s="2">
        <f>IFERROR(RTD("cqg.rtd",,"StudyData",$A475, "PCB","BaseType=Index,Index="&amp;$D$1&amp;"", "Close", "M",,"all",,,,"T")/100,"")</f>
        <v>2.7664531158997918E-3</v>
      </c>
      <c r="G475" s="2" t="str">
        <f>IFERROR(RTD("cqg.rtd",,"StudyData",$A475, "PCB","BaseType=Index,Index="&amp;$D$1&amp;"", "Close", "W",,"all",,,,"T")/100,"")</f>
        <v/>
      </c>
    </row>
    <row r="476" spans="1:7" x14ac:dyDescent="0.3">
      <c r="A476" s="4" t="s">
        <v>543</v>
      </c>
      <c r="B476" s="10" t="str">
        <f>RTD("cqg.rtd", ,"ContractData",A476, "LongDescription",, "T")</f>
        <v>Verisign Inc</v>
      </c>
      <c r="C476" t="s">
        <v>606</v>
      </c>
      <c r="E476" s="2">
        <f>IFERROR(RTD("cqg.rtd",,"StudyData",$A476, "PCB","BaseType=Index,Index="&amp;$D$1&amp;"", "Close", "A",,"all",,,,"T")/100,"")</f>
        <v>-0.14216352689842687</v>
      </c>
      <c r="F476" s="2">
        <f>IFERROR(RTD("cqg.rtd",,"StudyData",$A476, "PCB","BaseType=Index,Index="&amp;$D$1&amp;"", "Close", "M",,"all",,,,"T")/100,"")</f>
        <v>-9.0477267586516958E-4</v>
      </c>
      <c r="G476" s="2" t="str">
        <f>IFERROR(RTD("cqg.rtd",,"StudyData",$A476, "PCB","BaseType=Index,Index="&amp;$D$1&amp;"", "Close", "W",,"all",,,,"T")/100,"")</f>
        <v/>
      </c>
    </row>
    <row r="477" spans="1:7" x14ac:dyDescent="0.3">
      <c r="A477" s="3" t="s">
        <v>297</v>
      </c>
      <c r="B477" s="10" t="str">
        <f>RTD("cqg.rtd", ,"ContractData",A477, "LongDescription",, "T")</f>
        <v>Vertex Pharmaceuticals Incorporated</v>
      </c>
      <c r="C477" t="s">
        <v>602</v>
      </c>
      <c r="E477" s="2">
        <f>IFERROR(RTD("cqg.rtd",,"StudyData",$A477, "PCB","BaseType=Index,Index="&amp;$D$1&amp;"", "Close", "A",,"all",,,,"T")/100,"")</f>
        <v>0.15785593157855937</v>
      </c>
      <c r="F477" s="2">
        <f>IFERROR(RTD("cqg.rtd",,"StudyData",$A477, "PCB","BaseType=Index,Index="&amp;$D$1&amp;"", "Close", "M",,"all",,,,"T")/100,"")</f>
        <v>-1.0210513046766699E-2</v>
      </c>
      <c r="G477" s="2" t="str">
        <f>IFERROR(RTD("cqg.rtd",,"StudyData",$A477, "PCB","BaseType=Index,Index="&amp;$D$1&amp;"", "Close", "W",,"all",,,,"T")/100,"")</f>
        <v/>
      </c>
    </row>
    <row r="478" spans="1:7" x14ac:dyDescent="0.3">
      <c r="A478" s="4" t="s">
        <v>561</v>
      </c>
      <c r="B478" s="10" t="str">
        <f>RTD("cqg.rtd", ,"ContractData",A478, "LongDescription",, "T")</f>
        <v>Vistra Corp.</v>
      </c>
      <c r="C478" t="s">
        <v>607</v>
      </c>
      <c r="E478" s="2">
        <f>IFERROR(RTD("cqg.rtd",,"StudyData",$A478, "PCB","BaseType=Index,Index="&amp;$D$1&amp;"", "Close", "A",,"all",,,,"T")/100,"")</f>
        <v>2.1025441329179646</v>
      </c>
      <c r="F478" s="2">
        <f>IFERROR(RTD("cqg.rtd",,"StudyData",$A478, "PCB","BaseType=Index,Index="&amp;$D$1&amp;"", "Close", "M",,"all",,,,"T")/100,"")</f>
        <v>-4.3613956466069165E-2</v>
      </c>
      <c r="G478" s="2" t="str">
        <f>IFERROR(RTD("cqg.rtd",,"StudyData",$A478, "PCB","BaseType=Index,Index="&amp;$D$1&amp;"", "Close", "W",,"all",,,,"T")/100,"")</f>
        <v/>
      </c>
    </row>
    <row r="479" spans="1:7" x14ac:dyDescent="0.3">
      <c r="A479" s="4" t="s">
        <v>467</v>
      </c>
      <c r="B479" s="10" t="str">
        <f>RTD("cqg.rtd", ,"ContractData",A479, "LongDescription",, "T")</f>
        <v>Ventas Inc</v>
      </c>
      <c r="C479" t="s">
        <v>605</v>
      </c>
      <c r="E479" s="2">
        <f>IFERROR(RTD("cqg.rtd",,"StudyData",$A479, "PCB","BaseType=Index,Index="&amp;$D$1&amp;"", "Close", "A",,"all",,,,"T")/100,"")</f>
        <v>0.28792134831460658</v>
      </c>
      <c r="F479" s="2">
        <f>IFERROR(RTD("cqg.rtd",,"StudyData",$A479, "PCB","BaseType=Index,Index="&amp;$D$1&amp;"", "Close", "M",,"all",,,,"T")/100,"")</f>
        <v>-1.9850358833409642E-2</v>
      </c>
      <c r="G479" s="2" t="str">
        <f>IFERROR(RTD("cqg.rtd",,"StudyData",$A479, "PCB","BaseType=Index,Index="&amp;$D$1&amp;"", "Close", "W",,"all",,,,"T")/100,"")</f>
        <v/>
      </c>
    </row>
    <row r="480" spans="1:7" x14ac:dyDescent="0.3">
      <c r="A480" s="3" t="s">
        <v>336</v>
      </c>
      <c r="B480" s="10" t="str">
        <f>RTD("cqg.rtd", ,"ContractData",A480, "LongDescription",, "T")</f>
        <v>Viatris Inc.</v>
      </c>
      <c r="C480" t="s">
        <v>602</v>
      </c>
      <c r="E480" s="2">
        <f>IFERROR(RTD("cqg.rtd",,"StudyData",$A480, "PCB","BaseType=Index,Index="&amp;$D$1&amp;"", "Close", "A",,"all",,,,"T")/100,"")</f>
        <v>7.2945521698984397E-2</v>
      </c>
      <c r="F480" s="2">
        <f>IFERROR(RTD("cqg.rtd",,"StudyData",$A480, "PCB","BaseType=Index,Index="&amp;$D$1&amp;"", "Close", "M",,"all",,,,"T")/100,"")</f>
        <v>1.7241379310345992E-3</v>
      </c>
      <c r="G480" s="2" t="str">
        <f>IFERROR(RTD("cqg.rtd",,"StudyData",$A480, "PCB","BaseType=Index,Index="&amp;$D$1&amp;"", "Close", "W",,"all",,,,"T")/100,"")</f>
        <v/>
      </c>
    </row>
    <row r="481" spans="1:7" x14ac:dyDescent="0.3">
      <c r="A481" s="3" t="s">
        <v>92</v>
      </c>
      <c r="B481" s="10" t="str">
        <f>RTD("cqg.rtd", ,"ContractData",A481, "LongDescription",, "T")</f>
        <v>Verizon Communications</v>
      </c>
      <c r="C481" t="s">
        <v>597</v>
      </c>
      <c r="E481" s="2">
        <f>IFERROR(RTD("cqg.rtd",,"StudyData",$A481, "PCB","BaseType=Index,Index="&amp;$D$1&amp;"", "Close", "A",,"all",,,,"T")/100,"")</f>
        <v>9.7082228116710759E-2</v>
      </c>
      <c r="F481" s="2">
        <f>IFERROR(RTD("cqg.rtd",,"StudyData",$A481, "PCB","BaseType=Index,Index="&amp;$D$1&amp;"", "Close", "M",,"all",,,,"T")/100,"")</f>
        <v>-1.8276762402088843E-2</v>
      </c>
      <c r="G481" s="2" t="str">
        <f>IFERROR(RTD("cqg.rtd",,"StudyData",$A481, "PCB","BaseType=Index,Index="&amp;$D$1&amp;"", "Close", "W",,"all",,,,"T")/100,"")</f>
        <v/>
      </c>
    </row>
    <row r="482" spans="1:7" x14ac:dyDescent="0.3">
      <c r="A482" s="1" t="s">
        <v>392</v>
      </c>
      <c r="B482" s="10" t="str">
        <f>RTD("cqg.rtd", ,"ContractData",A482, "LongDescription",, "T")</f>
        <v>Westinghouse Air Brake Co</v>
      </c>
      <c r="C482" t="s">
        <v>603</v>
      </c>
      <c r="E482" s="2">
        <f>IFERROR(RTD("cqg.rtd",,"StudyData",$A482, "PCB","BaseType=Index,Index="&amp;$D$1&amp;"", "Close", "A",,"all",,,,"T")/100,"")</f>
        <v>0.47234042553191485</v>
      </c>
      <c r="F482" s="2">
        <f>IFERROR(RTD("cqg.rtd",,"StudyData",$A482, "PCB","BaseType=Index,Index="&amp;$D$1&amp;"", "Close", "M",,"all",,,,"T")/100,"")</f>
        <v>-6.0644749441429212E-3</v>
      </c>
      <c r="G482" s="2" t="str">
        <f>IFERROR(RTD("cqg.rtd",,"StudyData",$A482, "PCB","BaseType=Index,Index="&amp;$D$1&amp;"", "Close", "W",,"all",,,,"T")/100,"")</f>
        <v/>
      </c>
    </row>
    <row r="483" spans="1:7" x14ac:dyDescent="0.3">
      <c r="A483" s="3" t="s">
        <v>326</v>
      </c>
      <c r="B483" s="10" t="str">
        <f>RTD("cqg.rtd", ,"ContractData",A483, "LongDescription",, "T")</f>
        <v>Waters Corporation</v>
      </c>
      <c r="C483" t="s">
        <v>602</v>
      </c>
      <c r="E483" s="2">
        <f>IFERROR(RTD("cqg.rtd",,"StudyData",$A483, "PCB","BaseType=Index,Index="&amp;$D$1&amp;"", "Close", "A",,"all",,,,"T")/100,"")</f>
        <v>0.17610788810254235</v>
      </c>
      <c r="F483" s="2">
        <f>IFERROR(RTD("cqg.rtd",,"StudyData",$A483, "PCB","BaseType=Index,Index="&amp;$D$1&amp;"", "Close", "M",,"all",,,,"T")/100,"")</f>
        <v>0.19838445111571915</v>
      </c>
      <c r="G483" s="2" t="str">
        <f>IFERROR(RTD("cqg.rtd",,"StudyData",$A483, "PCB","BaseType=Index,Index="&amp;$D$1&amp;"", "Close", "W",,"all",,,,"T")/100,"")</f>
        <v/>
      </c>
    </row>
    <row r="484" spans="1:7" x14ac:dyDescent="0.3">
      <c r="A484" t="s">
        <v>189</v>
      </c>
      <c r="B484" s="10" t="str">
        <f>RTD("cqg.rtd", ,"ContractData",A484, "LongDescription",, "T")</f>
        <v>Walgreens Boots Alliance, Inc.</v>
      </c>
      <c r="C484" t="s">
        <v>599</v>
      </c>
      <c r="E484" s="2">
        <f>IFERROR(RTD("cqg.rtd",,"StudyData",$A484, "PCB","BaseType=Index,Index="&amp;$D$1&amp;"", "Close", "A",,"all",,,,"T")/100,"")</f>
        <v>-0.637686710072769</v>
      </c>
      <c r="F484" s="2">
        <f>IFERROR(RTD("cqg.rtd",,"StudyData",$A484, "PCB","BaseType=Index,Index="&amp;$D$1&amp;"", "Close", "M",,"all",,,,"T")/100,"")</f>
        <v>0</v>
      </c>
      <c r="G484" s="2" t="str">
        <f>IFERROR(RTD("cqg.rtd",,"StudyData",$A484, "PCB","BaseType=Index,Index="&amp;$D$1&amp;"", "Close", "W",,"all",,,,"T")/100,"")</f>
        <v/>
      </c>
    </row>
    <row r="485" spans="1:7" x14ac:dyDescent="0.3">
      <c r="A485" s="3" t="s">
        <v>95</v>
      </c>
      <c r="B485" s="10" t="str">
        <f>RTD("cqg.rtd", ,"ContractData",A485, "LongDescription",, "T")</f>
        <v>Warner Bros. Discovery, Inc. Series A</v>
      </c>
      <c r="C485" t="s">
        <v>597</v>
      </c>
      <c r="E485" s="2">
        <f>IFERROR(RTD("cqg.rtd",,"StudyData",$A485, "PCB","BaseType=Index,Index="&amp;$D$1&amp;"", "Close", "A",,"all",,,,"T")/100,"")</f>
        <v>-0.27680140597539543</v>
      </c>
      <c r="F485" s="2">
        <f>IFERROR(RTD("cqg.rtd",,"StudyData",$A485, "PCB","BaseType=Index,Index="&amp;$D$1&amp;"", "Close", "M",,"all",,,,"T")/100,"")</f>
        <v>1.2300123001229967E-2</v>
      </c>
      <c r="G485" s="2" t="str">
        <f>IFERROR(RTD("cqg.rtd",,"StudyData",$A485, "PCB","BaseType=Index,Index="&amp;$D$1&amp;"", "Close", "W",,"all",,,,"T")/100,"")</f>
        <v/>
      </c>
    </row>
    <row r="486" spans="1:7" x14ac:dyDescent="0.3">
      <c r="A486" s="4" t="s">
        <v>534</v>
      </c>
      <c r="B486" s="10" t="str">
        <f>RTD("cqg.rtd", ,"ContractData",A486, "LongDescription",, "T")</f>
        <v>Western Digital Corporation</v>
      </c>
      <c r="C486" t="s">
        <v>606</v>
      </c>
      <c r="E486" s="2">
        <f>IFERROR(RTD("cqg.rtd",,"StudyData",$A486, "PCB","BaseType=Index,Index="&amp;$D$1&amp;"", "Close", "A",,"all",,,,"T")/100,"")</f>
        <v>0.2579721214435744</v>
      </c>
      <c r="F486" s="2">
        <f>IFERROR(RTD("cqg.rtd",,"StudyData",$A486, "PCB","BaseType=Index,Index="&amp;$D$1&amp;"", "Close", "M",,"all",,,,"T")/100,"")</f>
        <v>8.7276067983462439E-3</v>
      </c>
      <c r="G486" s="2" t="str">
        <f>IFERROR(RTD("cqg.rtd",,"StudyData",$A486, "PCB","BaseType=Index,Index="&amp;$D$1&amp;"", "Close", "W",,"all",,,,"T")/100,"")</f>
        <v/>
      </c>
    </row>
    <row r="487" spans="1:7" x14ac:dyDescent="0.3">
      <c r="A487" s="4" t="s">
        <v>566</v>
      </c>
      <c r="B487" s="10" t="str">
        <f>RTD("cqg.rtd", ,"ContractData",A487, "LongDescription",, "T")</f>
        <v>Wisconsin Energy Corp</v>
      </c>
      <c r="C487" t="s">
        <v>607</v>
      </c>
      <c r="E487" s="2">
        <f>IFERROR(RTD("cqg.rtd",,"StudyData",$A487, "PCB","BaseType=Index,Index="&amp;$D$1&amp;"", "Close", "A",,"all",,,,"T")/100,"")</f>
        <v>0.13544018058690752</v>
      </c>
      <c r="F487" s="2">
        <f>IFERROR(RTD("cqg.rtd",,"StudyData",$A487, "PCB","BaseType=Index,Index="&amp;$D$1&amp;"", "Close", "M",,"all",,,,"T")/100,"")</f>
        <v>4.18716633518332E-4</v>
      </c>
      <c r="G487" s="2" t="str">
        <f>IFERROR(RTD("cqg.rtd",,"StudyData",$A487, "PCB","BaseType=Index,Index="&amp;$D$1&amp;"", "Close", "W",,"all",,,,"T")/100,"")</f>
        <v/>
      </c>
    </row>
    <row r="488" spans="1:7" x14ac:dyDescent="0.3">
      <c r="A488" s="4" t="s">
        <v>455</v>
      </c>
      <c r="B488" s="10" t="str">
        <f>RTD("cqg.rtd", ,"ContractData",A488, "LongDescription",, "T")</f>
        <v>Welltower Inc.</v>
      </c>
      <c r="C488" t="s">
        <v>605</v>
      </c>
      <c r="E488" s="2">
        <f>IFERROR(RTD("cqg.rtd",,"StudyData",$A488, "PCB","BaseType=Index,Index="&amp;$D$1&amp;"", "Close", "A",,"all",,,,"T")/100,"")</f>
        <v>0.47798602639458809</v>
      </c>
      <c r="F488" s="2">
        <f>IFERROR(RTD("cqg.rtd",,"StudyData",$A488, "PCB","BaseType=Index,Index="&amp;$D$1&amp;"", "Close", "M",,"all",,,,"T")/100,"")</f>
        <v>-1.1936536180308313E-2</v>
      </c>
      <c r="G488" s="2" t="str">
        <f>IFERROR(RTD("cqg.rtd",,"StudyData",$A488, "PCB","BaseType=Index,Index="&amp;$D$1&amp;"", "Close", "W",,"all",,,,"T")/100,"")</f>
        <v/>
      </c>
    </row>
    <row r="489" spans="1:7" x14ac:dyDescent="0.3">
      <c r="A489" s="3" t="s">
        <v>217</v>
      </c>
      <c r="B489" s="10" t="str">
        <f>RTD("cqg.rtd", ,"ContractData",A489, "LongDescription",, "T")</f>
        <v>Wells Fargo &amp; Co New</v>
      </c>
      <c r="C489" t="s">
        <v>601</v>
      </c>
      <c r="E489" s="2">
        <f>IFERROR(RTD("cqg.rtd",,"StudyData",$A489, "PCB","BaseType=Index,Index="&amp;$D$1&amp;"", "Close", "A",,"all",,,,"T")/100,"")</f>
        <v>0.31409995936611151</v>
      </c>
      <c r="F489" s="2">
        <f>IFERROR(RTD("cqg.rtd",,"StudyData",$A489, "PCB","BaseType=Index,Index="&amp;$D$1&amp;"", "Close", "M",,"all",,,,"T")/100,"")</f>
        <v>-3.6968576709795879E-3</v>
      </c>
      <c r="G489" s="2" t="str">
        <f>IFERROR(RTD("cqg.rtd",,"StudyData",$A489, "PCB","BaseType=Index,Index="&amp;$D$1&amp;"", "Close", "W",,"all",,,,"T")/100,"")</f>
        <v/>
      </c>
    </row>
    <row r="490" spans="1:7" x14ac:dyDescent="0.3">
      <c r="A490" s="1" t="s">
        <v>361</v>
      </c>
      <c r="B490" s="10" t="str">
        <f>RTD("cqg.rtd", ,"ContractData",A490, "LongDescription",, "T")</f>
        <v>Waste Mgmt Inc New</v>
      </c>
      <c r="C490" t="s">
        <v>603</v>
      </c>
      <c r="E490" s="2">
        <f>IFERROR(RTD("cqg.rtd",,"StudyData",$A490, "PCB","BaseType=Index,Index="&amp;$D$1&amp;"", "Close", "A",,"all",,,,"T")/100,"")</f>
        <v>0.19480737018425467</v>
      </c>
      <c r="F490" s="2">
        <f>IFERROR(RTD("cqg.rtd",,"StudyData",$A490, "PCB","BaseType=Index,Index="&amp;$D$1&amp;"", "Close", "M",,"all",,,,"T")/100,"")</f>
        <v>-8.6170952050034066E-3</v>
      </c>
      <c r="G490" s="2" t="str">
        <f>IFERROR(RTD("cqg.rtd",,"StudyData",$A490, "PCB","BaseType=Index,Index="&amp;$D$1&amp;"", "Close", "W",,"all",,,,"T")/100,"")</f>
        <v/>
      </c>
    </row>
    <row r="491" spans="1:7" x14ac:dyDescent="0.3">
      <c r="A491" s="3" t="s">
        <v>193</v>
      </c>
      <c r="B491" s="10" t="str">
        <f>RTD("cqg.rtd", ,"ContractData",A491, "LongDescription",, "T")</f>
        <v>Williams Companies Inc</v>
      </c>
      <c r="C491" t="s">
        <v>600</v>
      </c>
      <c r="E491" s="2">
        <f>IFERROR(RTD("cqg.rtd",,"StudyData",$A491, "PCB","BaseType=Index,Index="&amp;$D$1&amp;"", "Close", "A",,"all",,,,"T")/100,"")</f>
        <v>0.48033304622451928</v>
      </c>
      <c r="F491" s="2">
        <f>IFERROR(RTD("cqg.rtd",,"StudyData",$A491, "PCB","BaseType=Index,Index="&amp;$D$1&amp;"", "Close", "M",,"all",,,,"T")/100,"")</f>
        <v>-1.5466870345617762E-2</v>
      </c>
      <c r="G491" s="2" t="str">
        <f>IFERROR(RTD("cqg.rtd",,"StudyData",$A491, "PCB","BaseType=Index,Index="&amp;$D$1&amp;"", "Close", "W",,"all",,,,"T")/100,"")</f>
        <v/>
      </c>
    </row>
    <row r="492" spans="1:7" x14ac:dyDescent="0.3">
      <c r="A492" t="s">
        <v>155</v>
      </c>
      <c r="B492" s="10" t="str">
        <f>RTD("cqg.rtd", ,"ContractData",A492, "LongDescription",, "T")</f>
        <v>Walmart Inc.</v>
      </c>
      <c r="C492" t="s">
        <v>599</v>
      </c>
      <c r="E492" s="2">
        <f>IFERROR(RTD("cqg.rtd",,"StudyData",$A492, "PCB","BaseType=Index,Index="&amp;$D$1&amp;"", "Close", "A",,"all",,,,"T")/100,"")</f>
        <v>0.56403425309229294</v>
      </c>
      <c r="F492" s="2">
        <f>IFERROR(RTD("cqg.rtd",,"StudyData",$A492, "PCB","BaseType=Index,Index="&amp;$D$1&amp;"", "Close", "M",,"all",,,,"T")/100,"")</f>
        <v>2.9286150091518597E-3</v>
      </c>
      <c r="G492" s="2" t="str">
        <f>IFERROR(RTD("cqg.rtd",,"StudyData",$A492, "PCB","BaseType=Index,Index="&amp;$D$1&amp;"", "Close", "W",,"all",,,,"T")/100,"")</f>
        <v/>
      </c>
    </row>
    <row r="493" spans="1:7" x14ac:dyDescent="0.3">
      <c r="A493" s="3" t="s">
        <v>272</v>
      </c>
      <c r="B493" s="10" t="str">
        <f>RTD("cqg.rtd", ,"ContractData",A493, "LongDescription",, "T")</f>
        <v>WR Berkley Corp</v>
      </c>
      <c r="C493" t="s">
        <v>601</v>
      </c>
      <c r="E493" s="2">
        <f>IFERROR(RTD("cqg.rtd",,"StudyData",$A493, "PCB","BaseType=Index,Index="&amp;$D$1&amp;"", "Close", "A",,"all",,,,"T")/100,"")</f>
        <v>-0.18693438914027147</v>
      </c>
      <c r="F493" s="2">
        <f>IFERROR(RTD("cqg.rtd",,"StudyData",$A493, "PCB","BaseType=Index,Index="&amp;$D$1&amp;"", "Close", "M",,"all",,,,"T")/100,"")</f>
        <v>5.7722581773657208E-3</v>
      </c>
      <c r="G493" s="2" t="str">
        <f>IFERROR(RTD("cqg.rtd",,"StudyData",$A493, "PCB","BaseType=Index,Index="&amp;$D$1&amp;"", "Close", "W",,"all",,,,"T")/100,"")</f>
        <v/>
      </c>
    </row>
    <row r="494" spans="1:7" x14ac:dyDescent="0.3">
      <c r="A494" s="3" t="s">
        <v>322</v>
      </c>
      <c r="B494" s="10" t="str">
        <f>RTD("cqg.rtd", ,"ContractData",A494, "LongDescription",, "T")</f>
        <v>West Pharmaceuticals Svcs Inc</v>
      </c>
      <c r="C494" t="s">
        <v>602</v>
      </c>
      <c r="E494" s="2">
        <f>IFERROR(RTD("cqg.rtd",,"StudyData",$A494, "PCB","BaseType=Index,Index="&amp;$D$1&amp;"", "Close", "A",,"all",,,,"T")/100,"")</f>
        <v>-0.10115869589912531</v>
      </c>
      <c r="F494" s="2">
        <f>IFERROR(RTD("cqg.rtd",,"StudyData",$A494, "PCB","BaseType=Index,Index="&amp;$D$1&amp;"", "Close", "M",,"all",,,,"T")/100,"")</f>
        <v>2.7831000552073503E-2</v>
      </c>
      <c r="G494" s="2" t="str">
        <f>IFERROR(RTD("cqg.rtd",,"StudyData",$A494, "PCB","BaseType=Index,Index="&amp;$D$1&amp;"", "Close", "W",,"all",,,,"T")/100,"")</f>
        <v/>
      </c>
    </row>
    <row r="495" spans="1:7" x14ac:dyDescent="0.3">
      <c r="A495" s="3" t="s">
        <v>257</v>
      </c>
      <c r="B495" s="10" t="str">
        <f>RTD("cqg.rtd", ,"ContractData",A495, "LongDescription",, "T")</f>
        <v>Willis Towers Watson</v>
      </c>
      <c r="C495" t="s">
        <v>601</v>
      </c>
      <c r="E495" s="2">
        <f>IFERROR(RTD("cqg.rtd",,"StudyData",$A495, "PCB","BaseType=Index,Index="&amp;$D$1&amp;"", "Close", "A",,"all",,,,"T")/100,"")</f>
        <v>0.2408789386401326</v>
      </c>
      <c r="F495" s="2">
        <f>IFERROR(RTD("cqg.rtd",,"StudyData",$A495, "PCB","BaseType=Index,Index="&amp;$D$1&amp;"", "Close", "M",,"all",,,,"T")/100,"")</f>
        <v>-9.5635196399615676E-3</v>
      </c>
      <c r="G495" s="2" t="str">
        <f>IFERROR(RTD("cqg.rtd",,"StudyData",$A495, "PCB","BaseType=Index,Index="&amp;$D$1&amp;"", "Close", "W",,"all",,,,"T")/100,"")</f>
        <v/>
      </c>
    </row>
    <row r="496" spans="1:7" x14ac:dyDescent="0.3">
      <c r="A496" s="4" t="s">
        <v>470</v>
      </c>
      <c r="B496" s="10" t="str">
        <f>RTD("cqg.rtd", ,"ContractData",A496, "LongDescription",, "T")</f>
        <v>Weyerhaeuser Company</v>
      </c>
      <c r="C496" t="s">
        <v>605</v>
      </c>
      <c r="E496" s="2">
        <f>IFERROR(RTD("cqg.rtd",,"StudyData",$A496, "PCB","BaseType=Index,Index="&amp;$D$1&amp;"", "Close", "A",,"all",,,,"T")/100,"")</f>
        <v>-0.10324992809893596</v>
      </c>
      <c r="F496" s="2">
        <f>IFERROR(RTD("cqg.rtd",,"StudyData",$A496, "PCB","BaseType=Index,Index="&amp;$D$1&amp;"", "Close", "M",,"all",,,,"T")/100,"")</f>
        <v>6.4184852374838178E-4</v>
      </c>
      <c r="G496" s="2" t="str">
        <f>IFERROR(RTD("cqg.rtd",,"StudyData",$A496, "PCB","BaseType=Index,Index="&amp;$D$1&amp;"", "Close", "W",,"all",,,,"T")/100,"")</f>
        <v/>
      </c>
    </row>
    <row r="497" spans="1:7" x14ac:dyDescent="0.3">
      <c r="A497" s="3" t="s">
        <v>147</v>
      </c>
      <c r="B497" s="10" t="str">
        <f>RTD("cqg.rtd", ,"ContractData",A497, "LongDescription",, "T")</f>
        <v>Wynn Resorts Ltd</v>
      </c>
      <c r="C497" t="s">
        <v>598</v>
      </c>
      <c r="E497" s="2">
        <f>IFERROR(RTD("cqg.rtd",,"StudyData",$A497, "PCB","BaseType=Index,Index="&amp;$D$1&amp;"", "Close", "A",,"all",,,,"T")/100,"")</f>
        <v>5.0159148282296201E-2</v>
      </c>
      <c r="F497" s="2">
        <f>IFERROR(RTD("cqg.rtd",,"StudyData",$A497, "PCB","BaseType=Index,Index="&amp;$D$1&amp;"", "Close", "M",,"all",,,,"T")/100,"")</f>
        <v>-3.5409289731304851E-3</v>
      </c>
      <c r="G497" s="2" t="str">
        <f>IFERROR(RTD("cqg.rtd",,"StudyData",$A497, "PCB","BaseType=Index,Index="&amp;$D$1&amp;"", "Close", "W",,"all",,,,"T")/100,"")</f>
        <v/>
      </c>
    </row>
    <row r="498" spans="1:7" x14ac:dyDescent="0.3">
      <c r="A498" s="4" t="s">
        <v>564</v>
      </c>
      <c r="B498" s="10" t="str">
        <f>RTD("cqg.rtd", ,"ContractData",A498, "LongDescription",, "T")</f>
        <v>Xcel Energy Inc</v>
      </c>
      <c r="C498" t="s">
        <v>607</v>
      </c>
      <c r="E498" s="2">
        <f>IFERROR(RTD("cqg.rtd",,"StudyData",$A498, "PCB","BaseType=Index,Index="&amp;$D$1&amp;"", "Close", "A",,"all",,,,"T")/100,"")</f>
        <v>7.7208851558714167E-2</v>
      </c>
      <c r="F498" s="2">
        <f>IFERROR(RTD("cqg.rtd",,"StudyData",$A498, "PCB","BaseType=Index,Index="&amp;$D$1&amp;"", "Close", "M",,"all",,,,"T")/100,"")</f>
        <v>-1.7961383026493722E-3</v>
      </c>
      <c r="G498" s="2" t="str">
        <f>IFERROR(RTD("cqg.rtd",,"StudyData",$A498, "PCB","BaseType=Index,Index="&amp;$D$1&amp;"", "Close", "W",,"all",,,,"T")/100,"")</f>
        <v/>
      </c>
    </row>
    <row r="499" spans="1:7" x14ac:dyDescent="0.3">
      <c r="A499" s="3" t="s">
        <v>190</v>
      </c>
      <c r="B499" s="10" t="str">
        <f>RTD("cqg.rtd", ,"ContractData",A499, "LongDescription",, "T")</f>
        <v>Exxon Mobil Corp</v>
      </c>
      <c r="C499" t="s">
        <v>600</v>
      </c>
      <c r="E499" s="2">
        <f>IFERROR(RTD("cqg.rtd",,"StudyData",$A499, "PCB","BaseType=Index,Index="&amp;$D$1&amp;"", "Close", "A",,"all",,,,"T")/100,"")</f>
        <v>0.14972994598919784</v>
      </c>
      <c r="F499" s="2">
        <f>IFERROR(RTD("cqg.rtd",,"StudyData",$A499, "PCB","BaseType=Index,Index="&amp;$D$1&amp;"", "Close", "M",,"all",,,,"T")/100,"")</f>
        <v>-1.5670491522520966E-2</v>
      </c>
      <c r="G499" s="2" t="str">
        <f>IFERROR(RTD("cqg.rtd",,"StudyData",$A499, "PCB","BaseType=Index,Index="&amp;$D$1&amp;"", "Close", "W",,"all",,,,"T")/100,"")</f>
        <v/>
      </c>
    </row>
    <row r="500" spans="1:7" x14ac:dyDescent="0.3">
      <c r="A500" s="1" t="s">
        <v>393</v>
      </c>
      <c r="B500" s="10" t="str">
        <f>RTD("cqg.rtd", ,"ContractData",A500, "LongDescription",, "T")</f>
        <v>Xylem, Inc.</v>
      </c>
      <c r="C500" t="s">
        <v>603</v>
      </c>
      <c r="E500" s="2">
        <f>IFERROR(RTD("cqg.rtd",,"StudyData",$A500, "PCB","BaseType=Index,Index="&amp;$D$1&amp;"", "Close", "A",,"all",,,,"T")/100,"")</f>
        <v>4.4596012591815393E-2</v>
      </c>
      <c r="F500" s="2">
        <f>IFERROR(RTD("cqg.rtd",,"StudyData",$A500, "PCB","BaseType=Index,Index="&amp;$D$1&amp;"", "Close", "M",,"all",,,,"T")/100,"")</f>
        <v>-1.9050747249137735E-2</v>
      </c>
      <c r="G500" s="2" t="str">
        <f>IFERROR(RTD("cqg.rtd",,"StudyData",$A500, "PCB","BaseType=Index,Index="&amp;$D$1&amp;"", "Close", "W",,"all",,,,"T")/100,"")</f>
        <v/>
      </c>
    </row>
    <row r="501" spans="1:7" x14ac:dyDescent="0.3">
      <c r="A501" s="3" t="s">
        <v>124</v>
      </c>
      <c r="B501" s="10" t="str">
        <f>RTD("cqg.rtd", ,"ContractData",A501, "LongDescription",, "T")</f>
        <v>Yum Brands Inc</v>
      </c>
      <c r="C501" t="s">
        <v>598</v>
      </c>
      <c r="E501" s="2">
        <f>IFERROR(RTD("cqg.rtd",,"StudyData",$A501, "PCB","BaseType=Index,Index="&amp;$D$1&amp;"", "Close", "A",,"all",,,,"T")/100,"")</f>
        <v>1.2857798867289199E-2</v>
      </c>
      <c r="F501" s="2">
        <f>IFERROR(RTD("cqg.rtd",,"StudyData",$A501, "PCB","BaseType=Index,Index="&amp;$D$1&amp;"", "Close", "M",,"all",,,,"T")/100,"")</f>
        <v>8.9966453186947765E-3</v>
      </c>
      <c r="G501" s="2" t="str">
        <f>IFERROR(RTD("cqg.rtd",,"StudyData",$A501, "PCB","BaseType=Index,Index="&amp;$D$1&amp;"", "Close", "W",,"all",,,,"T")/100,"")</f>
        <v/>
      </c>
    </row>
    <row r="502" spans="1:7" x14ac:dyDescent="0.3">
      <c r="A502" s="3" t="s">
        <v>323</v>
      </c>
      <c r="B502" s="10" t="str">
        <f>RTD("cqg.rtd", ,"ContractData",A502, "LongDescription",, "T")</f>
        <v>Zimmer Biomet Holdings, Inc</v>
      </c>
      <c r="C502" t="s">
        <v>602</v>
      </c>
      <c r="E502" s="2">
        <f>IFERROR(RTD("cqg.rtd",,"StudyData",$A502, "PCB","BaseType=Index,Index="&amp;$D$1&amp;"", "Close", "A",,"all",,,,"T")/100,"")</f>
        <v>-0.118570254724733</v>
      </c>
      <c r="F502" s="2">
        <f>IFERROR(RTD("cqg.rtd",,"StudyData",$A502, "PCB","BaseType=Index,Index="&amp;$D$1&amp;"", "Close", "M",,"all",,,,"T")/100,"")</f>
        <v>3.2734754956976649E-3</v>
      </c>
      <c r="G502" s="2" t="str">
        <f>IFERROR(RTD("cqg.rtd",,"StudyData",$A502, "PCB","BaseType=Index,Index="&amp;$D$1&amp;"", "Close", "W",,"all",,,,"T")/100,"")</f>
        <v/>
      </c>
    </row>
    <row r="503" spans="1:7" x14ac:dyDescent="0.3">
      <c r="A503" s="4" t="s">
        <v>538</v>
      </c>
      <c r="B503" s="10" t="str">
        <f>RTD("cqg.rtd", ,"ContractData",A503, "LongDescription",, "T")</f>
        <v>Zebra Technologies Corp</v>
      </c>
      <c r="C503" t="s">
        <v>606</v>
      </c>
      <c r="E503" s="2">
        <f>IFERROR(RTD("cqg.rtd",,"StudyData",$A503, "PCB","BaseType=Index,Index="&amp;$D$1&amp;"", "Close", "A",,"all",,,,"T")/100,"")</f>
        <v>0.407236673617971</v>
      </c>
      <c r="F503" s="2">
        <f>IFERROR(RTD("cqg.rtd",,"StudyData",$A503, "PCB","BaseType=Index,Index="&amp;$D$1&amp;"", "Close", "M",,"all",,,,"T")/100,"")</f>
        <v>6.9900777547973903E-3</v>
      </c>
      <c r="G503" s="2" t="str">
        <f>IFERROR(RTD("cqg.rtd",,"StudyData",$A503, "PCB","BaseType=Index,Index="&amp;$D$1&amp;"", "Close", "W",,"all",,,,"T")/100,"")</f>
        <v/>
      </c>
    </row>
    <row r="504" spans="1:7" x14ac:dyDescent="0.3">
      <c r="A504" s="3" t="s">
        <v>304</v>
      </c>
      <c r="B504" s="10" t="str">
        <f>RTD("cqg.rtd", ,"ContractData",A504, "LongDescription",, "T")</f>
        <v>Zoetis Inc</v>
      </c>
      <c r="C504" t="s">
        <v>602</v>
      </c>
      <c r="E504" s="2">
        <f>IFERROR(RTD("cqg.rtd",,"StudyData",$A504, "PCB","BaseType=Index,Index="&amp;$D$1&amp;"", "Close", "A",,"all",,,,"T")/100,"")</f>
        <v>-7.8127374981000072E-2</v>
      </c>
      <c r="F504" s="2">
        <f>IFERROR(RTD("cqg.rtd",,"StudyData",$A504, "PCB","BaseType=Index,Index="&amp;$D$1&amp;"", "Close", "M",,"all",,,,"T")/100,"")</f>
        <v>1.7731289853451258E-2</v>
      </c>
      <c r="G504" s="2" t="str">
        <f>IFERROR(RTD("cqg.rtd",,"StudyData",$A504, "PCB","BaseType=Index,Index="&amp;$D$1&amp;"", "Close", "W",,"all",,,,"T")/100,"")</f>
        <v/>
      </c>
    </row>
  </sheetData>
  <sortState xmlns:xlrd2="http://schemas.microsoft.com/office/spreadsheetml/2017/richdata2" ref="A2:C504">
    <sortCondition ref="A1:A504"/>
  </sortState>
  <mergeCells count="3">
    <mergeCell ref="H2:I2"/>
    <mergeCell ref="J2:K2"/>
    <mergeCell ref="L2:M2"/>
  </mergeCells>
  <dataValidations count="1">
    <dataValidation type="list" allowBlank="1" showInputMessage="1" showErrorMessage="1" sqref="I1" xr:uid="{444FA8CB-1AAE-4CCC-A9B0-6C5BDC934A5B}">
      <formula1>$N$2:$N$12</formula1>
    </dataValidation>
  </dataValidations>
  <pageMargins left="0.7" right="0.7" top="0.75" bottom="0.75" header="0.3" footer="0.3"/>
  <ignoredErrors>
    <ignoredError sqref="B2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CAD967-0945-436B-9819-A0D7CBAE73A4}">
  <dimension ref="A1:N102"/>
  <sheetViews>
    <sheetView workbookViewId="0">
      <selection activeCell="B2" sqref="B2"/>
    </sheetView>
  </sheetViews>
  <sheetFormatPr defaultRowHeight="16.5" x14ac:dyDescent="0.3"/>
  <cols>
    <col min="1" max="1" width="9.625" bestFit="1" customWidth="1"/>
    <col min="2" max="2" width="59.875" bestFit="1" customWidth="1"/>
    <col min="3" max="3" width="42" bestFit="1" customWidth="1"/>
    <col min="4" max="4" width="8.125" customWidth="1"/>
    <col min="5" max="5" width="7.875" bestFit="1" customWidth="1"/>
  </cols>
  <sheetData>
    <row r="1" spans="1:14" x14ac:dyDescent="0.3">
      <c r="A1" t="s">
        <v>1</v>
      </c>
      <c r="B1" t="s">
        <v>608</v>
      </c>
      <c r="C1" s="6" t="s">
        <v>609</v>
      </c>
      <c r="D1">
        <v>1</v>
      </c>
      <c r="E1" t="s">
        <v>583</v>
      </c>
      <c r="F1" t="s">
        <v>584</v>
      </c>
      <c r="G1" t="s">
        <v>585</v>
      </c>
      <c r="I1" t="s">
        <v>604</v>
      </c>
    </row>
    <row r="2" spans="1:14" x14ac:dyDescent="0.3">
      <c r="A2" t="s">
        <v>492</v>
      </c>
      <c r="B2" s="5" t="str">
        <f>RTD("cqg.rtd", ,"ContractData",A2, "LongDescription",, "T")</f>
        <v>Adobe Inc.</v>
      </c>
      <c r="C2" s="7" t="s">
        <v>606</v>
      </c>
      <c r="E2" s="2">
        <f>IFERROR(RTD("cqg.rtd",,"StudyData",$A2, "PCB","BaseType=Index,Index="&amp;$D$1&amp;"", "Close", "A",,"all",,,,"T")/100,"")</f>
        <v>-0.19074756956084482</v>
      </c>
      <c r="F2" s="2">
        <f>IFERROR(RTD("cqg.rtd",,"StudyData",$A2, "PCB","BaseType=Index,Index="&amp;$D$1&amp;"", "Close", "M",,"all",,,,"T")/100,"")</f>
        <v>9.872824631860835E-3</v>
      </c>
      <c r="G2" s="2" t="str">
        <f>IFERROR(RTD("cqg.rtd",,"StudyData",$A2, "PCB","BaseType=Index,Index="&amp;$D$1&amp;"", "Close", "W",,"all",,,,"T")/100,"")</f>
        <v/>
      </c>
    </row>
    <row r="3" spans="1:14" x14ac:dyDescent="0.3">
      <c r="A3" t="s">
        <v>489</v>
      </c>
      <c r="B3" s="5" t="str">
        <f>RTD("cqg.rtd", ,"ContractData",A3, "LongDescription",, "T")</f>
        <v>Advanced Micro Devices</v>
      </c>
      <c r="C3" s="7" t="s">
        <v>606</v>
      </c>
      <c r="E3" s="2">
        <f>IFERROR(RTD("cqg.rtd",,"StudyData",$A3, "PCB","BaseType=Index,Index="&amp;$D$1&amp;"", "Close", "A",,"all",,,,"T")/100,"")</f>
        <v>-3.7650091581303731E-2</v>
      </c>
      <c r="F3" s="2">
        <f>IFERROR(RTD("cqg.rtd",,"StudyData",$A3, "PCB","BaseType=Index,Index="&amp;$D$1&amp;"", "Close", "M",,"all",,,,"T")/100,"")</f>
        <v>-1.5339765391823277E-2</v>
      </c>
      <c r="G3" s="2" t="str">
        <f>IFERROR(RTD("cqg.rtd",,"StudyData",$A3, "PCB","BaseType=Index,Index="&amp;$D$1&amp;"", "Close", "W",,"all",,,,"T")/100,"")</f>
        <v/>
      </c>
      <c r="H3" s="8">
        <f>_xlfn.MAXIFS(E2:E102, C2:C102, I1)</f>
        <v>0.11348916484051623</v>
      </c>
      <c r="I3" s="9" t="str">
        <f>_xlfn.XLOOKUP(H3,E2:E102,A2:A102,,0,)</f>
        <v>S.LIN</v>
      </c>
      <c r="J3" s="8">
        <f>_xlfn.MAXIFS(F2:F102, C2:C102, I1)</f>
        <v>2.5430231283568301E-3</v>
      </c>
      <c r="K3" s="9" t="str">
        <f>_xlfn.XLOOKUP(J3,F2:F102,A2:A102,,0,)</f>
        <v>S.LIN</v>
      </c>
      <c r="L3" s="8">
        <f>_xlfn.MAXIFS(G2:G102, C2:C102, I1)</f>
        <v>0</v>
      </c>
      <c r="M3" s="9" t="e">
        <f>_xlfn.XLOOKUP(L3,G2:G102,A2:A102,,0,)</f>
        <v>#N/A</v>
      </c>
      <c r="N3" t="s">
        <v>597</v>
      </c>
    </row>
    <row r="4" spans="1:14" x14ac:dyDescent="0.3">
      <c r="A4" t="s">
        <v>115</v>
      </c>
      <c r="B4" s="5" t="str">
        <f>RTD("cqg.rtd", ,"ContractData",A4, "LongDescription",, "T")</f>
        <v>Airbnb, Inc. Class A</v>
      </c>
      <c r="C4" s="7" t="s">
        <v>598</v>
      </c>
      <c r="E4" s="2">
        <f>IFERROR(RTD("cqg.rtd",,"StudyData",$A4, "PCB","BaseType=Index,Index="&amp;$D$1&amp;"", "Close", "A",,"all",,,,"T")/100,"")</f>
        <v>2.350521521962635E-3</v>
      </c>
      <c r="F4" s="2">
        <f>IFERROR(RTD("cqg.rtd",,"StudyData",$A4, "PCB","BaseType=Index,Index="&amp;$D$1&amp;"", "Close", "M",,"all",,,,"T")/100,"")</f>
        <v>1.2389643148601647E-2</v>
      </c>
      <c r="G4" s="2" t="str">
        <f>IFERROR(RTD("cqg.rtd",,"StudyData",$A4, "PCB","BaseType=Index,Index="&amp;$D$1&amp;"", "Close", "W",,"all",,,,"T")/100,"")</f>
        <v/>
      </c>
      <c r="N4" t="s">
        <v>598</v>
      </c>
    </row>
    <row r="5" spans="1:14" x14ac:dyDescent="0.3">
      <c r="A5" t="s">
        <v>83</v>
      </c>
      <c r="B5" s="5" t="str">
        <f>RTD("cqg.rtd", ,"ContractData",A5, "LongDescription",, "T")</f>
        <v>Alphabet, Inc. Class C</v>
      </c>
      <c r="C5" s="7" t="s">
        <v>597</v>
      </c>
      <c r="E5" s="2">
        <f>IFERROR(RTD("cqg.rtd",,"StudyData",$A5, "PCB","BaseType=Index,Index="&amp;$D$1&amp;"", "Close", "A",,"all",,,,"T")/100,"")</f>
        <v>0.2250762790037607</v>
      </c>
      <c r="F5" s="2">
        <f>IFERROR(RTD("cqg.rtd",,"StudyData",$A5, "PCB","BaseType=Index,Index="&amp;$D$1&amp;"", "Close", "M",,"all",,,,"T")/100,"")</f>
        <v>-2.3162893045336756E-4</v>
      </c>
      <c r="G5" s="2" t="str">
        <f>IFERROR(RTD("cqg.rtd",,"StudyData",$A5, "PCB","BaseType=Index,Index="&amp;$D$1&amp;"", "Close", "W",,"all",,,,"T")/100,"")</f>
        <v/>
      </c>
      <c r="N5" t="s">
        <v>599</v>
      </c>
    </row>
    <row r="6" spans="1:14" x14ac:dyDescent="0.3">
      <c r="A6" t="s">
        <v>82</v>
      </c>
      <c r="B6" s="5" t="str">
        <f>RTD("cqg.rtd", ,"ContractData",A6, "LongDescription",, "T")</f>
        <v>Alphabet, Inc. Class A</v>
      </c>
      <c r="C6" s="7" t="s">
        <v>597</v>
      </c>
      <c r="E6" s="2">
        <f>IFERROR(RTD("cqg.rtd",,"StudyData",$A6, "PCB","BaseType=Index,Index="&amp;$D$1&amp;"", "Close", "A",,"all",,,,"T")/100,"")</f>
        <v>0.22621519077958332</v>
      </c>
      <c r="F6" s="2">
        <f>IFERROR(RTD("cqg.rtd",,"StudyData",$A6, "PCB","BaseType=Index,Index="&amp;$D$1&amp;"", "Close", "M",,"all",,,,"T")/100,"")</f>
        <v>1.0519548828237882E-3</v>
      </c>
      <c r="G6" s="2" t="str">
        <f>IFERROR(RTD("cqg.rtd",,"StudyData",$A6, "PCB","BaseType=Index,Index="&amp;$D$1&amp;"", "Close", "W",,"all",,,,"T")/100,"")</f>
        <v/>
      </c>
      <c r="N6" t="s">
        <v>600</v>
      </c>
    </row>
    <row r="7" spans="1:14" x14ac:dyDescent="0.3">
      <c r="A7" t="s">
        <v>103</v>
      </c>
      <c r="B7" s="5" t="str">
        <f>RTD("cqg.rtd", ,"ContractData",A7, "LongDescription",, "T")</f>
        <v>Amazon.com Inc</v>
      </c>
      <c r="C7" s="7" t="s">
        <v>598</v>
      </c>
      <c r="E7" s="2">
        <f>IFERROR(RTD("cqg.rtd",,"StudyData",$A7, "PCB","BaseType=Index,Index="&amp;$D$1&amp;"", "Close", "A",,"all",,,,"T")/100,"")</f>
        <v>0.30268527050151378</v>
      </c>
      <c r="F7" s="2">
        <f>IFERROR(RTD("cqg.rtd",,"StudyData",$A7, "PCB","BaseType=Index,Index="&amp;$D$1&amp;"", "Close", "M",,"all",,,,"T")/100,"")</f>
        <v>6.1856223175965661E-2</v>
      </c>
      <c r="G7" s="2" t="str">
        <f>IFERROR(RTD("cqg.rtd",,"StudyData",$A7, "PCB","BaseType=Index,Index="&amp;$D$1&amp;"", "Close", "W",,"all",,,,"T")/100,"")</f>
        <v/>
      </c>
      <c r="N7" t="s">
        <v>601</v>
      </c>
    </row>
    <row r="8" spans="1:14" x14ac:dyDescent="0.3">
      <c r="A8" t="s">
        <v>557</v>
      </c>
      <c r="B8" s="5" t="str">
        <f>RTD("cqg.rtd", ,"ContractData",A8, "LongDescription",, "T")</f>
        <v>American Electric Power Company, Inc.</v>
      </c>
      <c r="C8" s="7" t="s">
        <v>607</v>
      </c>
      <c r="E8" s="2">
        <f>IFERROR(RTD("cqg.rtd",,"StudyData",$A8, "PCB","BaseType=Index,Index="&amp;$D$1&amp;"", "Close", "A",,"all",,,,"T")/100,"")</f>
        <v>0.19736518098990399</v>
      </c>
      <c r="F8" s="2">
        <f>IFERROR(RTD("cqg.rtd",,"StudyData",$A8, "PCB","BaseType=Index,Index="&amp;$D$1&amp;"", "Close", "M",,"all",,,,"T")/100,"")</f>
        <v>-1.518987341772152E-2</v>
      </c>
      <c r="G8" s="2" t="str">
        <f>IFERROR(RTD("cqg.rtd",,"StudyData",$A8, "PCB","BaseType=Index,Index="&amp;$D$1&amp;"", "Close", "W",,"all",,,,"T")/100,"")</f>
        <v/>
      </c>
      <c r="N8" t="s">
        <v>602</v>
      </c>
    </row>
    <row r="9" spans="1:14" x14ac:dyDescent="0.3">
      <c r="A9" t="s">
        <v>292</v>
      </c>
      <c r="B9" s="5" t="str">
        <f>RTD("cqg.rtd", ,"ContractData",A9, "LongDescription",, "T")</f>
        <v>Amgen Inc</v>
      </c>
      <c r="C9" s="7" t="s">
        <v>602</v>
      </c>
      <c r="E9" s="2">
        <f>IFERROR(RTD("cqg.rtd",,"StudyData",$A9, "PCB","BaseType=Index,Index="&amp;$D$1&amp;"", "Close", "A",,"all",,,,"T")/100,"")</f>
        <v>0.10832581070758991</v>
      </c>
      <c r="F9" s="2">
        <f>IFERROR(RTD("cqg.rtd",,"StudyData",$A9, "PCB","BaseType=Index,Index="&amp;$D$1&amp;"", "Close", "M",,"all",,,,"T")/100,"")</f>
        <v>-2.9360319840079892E-3</v>
      </c>
      <c r="G9" s="2" t="str">
        <f>IFERROR(RTD("cqg.rtd",,"StudyData",$A9, "PCB","BaseType=Index,Index="&amp;$D$1&amp;"", "Close", "W",,"all",,,,"T")/100,"")</f>
        <v/>
      </c>
      <c r="N9" t="s">
        <v>603</v>
      </c>
    </row>
    <row r="10" spans="1:14" x14ac:dyDescent="0.3">
      <c r="A10" t="s">
        <v>501</v>
      </c>
      <c r="B10" s="5" t="str">
        <f>RTD("cqg.rtd", ,"ContractData",A10, "LongDescription",, "T")</f>
        <v>Analog Devices Inc</v>
      </c>
      <c r="C10" s="7" t="s">
        <v>606</v>
      </c>
      <c r="E10" s="2">
        <f>IFERROR(RTD("cqg.rtd",,"StudyData",$A10, "PCB","BaseType=Index,Index="&amp;$D$1&amp;"", "Close", "A",,"all",,,,"T")/100,"")</f>
        <v>0.13557614826752626</v>
      </c>
      <c r="F10" s="2">
        <f>IFERROR(RTD("cqg.rtd",,"StudyData",$A10, "PCB","BaseType=Index,Index="&amp;$D$1&amp;"", "Close", "M",,"all",,,,"T")/100,"")</f>
        <v>1.0622562861368852E-2</v>
      </c>
      <c r="G10" s="2" t="str">
        <f>IFERROR(RTD("cqg.rtd",,"StudyData",$A10, "PCB","BaseType=Index,Index="&amp;$D$1&amp;"", "Close", "W",,"all",,,,"T")/100,"")</f>
        <v/>
      </c>
      <c r="N10" t="s">
        <v>604</v>
      </c>
    </row>
    <row r="11" spans="1:14" x14ac:dyDescent="0.3">
      <c r="A11" t="s">
        <v>526</v>
      </c>
      <c r="B11" s="5" t="str">
        <f>RTD("cqg.rtd", ,"ContractData",A11, "LongDescription",, "T")</f>
        <v>ANSYS Inc</v>
      </c>
      <c r="C11" s="7" t="s">
        <v>606</v>
      </c>
      <c r="E11" s="2">
        <f>IFERROR(RTD("cqg.rtd",,"StudyData",$A11, "PCB","BaseType=Index,Index="&amp;$D$1&amp;"", "Close", "A",,"all",,,,"T")/100,"")</f>
        <v>-0.10783179012345678</v>
      </c>
      <c r="F11" s="2">
        <f>IFERROR(RTD("cqg.rtd",,"StudyData",$A11, "PCB","BaseType=Index,Index="&amp;$D$1&amp;"", "Close", "M",,"all",,,,"T")/100,"")</f>
        <v>1.0424144065416106E-2</v>
      </c>
      <c r="G11" s="2" t="str">
        <f>IFERROR(RTD("cqg.rtd",,"StudyData",$A11, "PCB","BaseType=Index,Index="&amp;$D$1&amp;"", "Close", "W",,"all",,,,"T")/100,"")</f>
        <v/>
      </c>
      <c r="N11" t="s">
        <v>605</v>
      </c>
    </row>
    <row r="12" spans="1:14" x14ac:dyDescent="0.3">
      <c r="A12" t="s">
        <v>483</v>
      </c>
      <c r="B12" s="5" t="str">
        <f>RTD("cqg.rtd", ,"ContractData",A12, "LongDescription",, "T")</f>
        <v>Apple Inc</v>
      </c>
      <c r="C12" s="7" t="s">
        <v>606</v>
      </c>
      <c r="E12" s="2">
        <f>IFERROR(RTD("cqg.rtd",,"StudyData",$A12, "PCB","BaseType=Index,Index="&amp;$D$1&amp;"", "Close", "A",,"all",,,,"T")/100,"")</f>
        <v>0.15779359060925569</v>
      </c>
      <c r="F12" s="2">
        <f>IFERROR(RTD("cqg.rtd",,"StudyData",$A12, "PCB","BaseType=Index,Index="&amp;$D$1&amp;"", "Close", "M",,"all",,,,"T")/100,"")</f>
        <v>-1.3279624629277146E-2</v>
      </c>
      <c r="G12" s="2" t="str">
        <f>IFERROR(RTD("cqg.rtd",,"StudyData",$A12, "PCB","BaseType=Index,Index="&amp;$D$1&amp;"", "Close", "W",,"all",,,,"T")/100,"")</f>
        <v/>
      </c>
      <c r="N12" t="s">
        <v>606</v>
      </c>
    </row>
    <row r="13" spans="1:14" x14ac:dyDescent="0.3">
      <c r="A13" t="s">
        <v>498</v>
      </c>
      <c r="B13" s="5" t="str">
        <f>RTD("cqg.rtd", ,"ContractData",A13, "LongDescription",, "T")</f>
        <v>Applied Materials Inc</v>
      </c>
      <c r="C13" s="7" t="s">
        <v>606</v>
      </c>
      <c r="E13" s="2">
        <f>IFERROR(RTD("cqg.rtd",,"StudyData",$A13, "PCB","BaseType=Index,Index="&amp;$D$1&amp;"", "Close", "A",,"all",,,,"T")/100,"")</f>
        <v>0.131486394767693</v>
      </c>
      <c r="F13" s="2">
        <f>IFERROR(RTD("cqg.rtd",,"StudyData",$A13, "PCB","BaseType=Index,Index="&amp;$D$1&amp;"", "Close", "M",,"all",,,,"T")/100,"")</f>
        <v>9.9129860116751994E-3</v>
      </c>
      <c r="G13" s="2" t="str">
        <f>IFERROR(RTD("cqg.rtd",,"StudyData",$A13, "PCB","BaseType=Index,Index="&amp;$D$1&amp;"", "Close", "W",,"all",,,,"T")/100,"")</f>
        <v/>
      </c>
      <c r="N13" t="s">
        <v>607</v>
      </c>
    </row>
    <row r="14" spans="1:14" x14ac:dyDescent="0.3">
      <c r="A14" t="s">
        <v>610</v>
      </c>
      <c r="B14" s="5" t="str">
        <f>RTD("cqg.rtd", ,"ContractData",A14, "LongDescription",, "T")</f>
        <v>Arm Holdings plc</v>
      </c>
      <c r="C14" s="7" t="s">
        <v>606</v>
      </c>
      <c r="E14" s="2">
        <f>IFERROR(RTD("cqg.rtd",,"StudyData",$A14, "PCB","BaseType=Index,Index="&amp;$D$1&amp;"", "Close", "A",,"all",,,,"T")/100,"")</f>
        <v>0.88288528080915607</v>
      </c>
      <c r="F14" s="2">
        <f>IFERROR(RTD("cqg.rtd",,"StudyData",$A14, "PCB","BaseType=Index,Index="&amp;$D$1&amp;"", "Close", "M",,"all",,,,"T")/100,"")</f>
        <v>1.2738853503183184E-3</v>
      </c>
      <c r="G14" s="2" t="str">
        <f>IFERROR(RTD("cqg.rtd",,"StudyData",$A14, "PCB","BaseType=Index,Index="&amp;$D$1&amp;"", "Close", "W",,"all",,,,"T")/100,"")</f>
        <v/>
      </c>
    </row>
    <row r="15" spans="1:14" x14ac:dyDescent="0.3">
      <c r="A15" t="s">
        <v>611</v>
      </c>
      <c r="B15" s="5" t="str">
        <f>RTD("cqg.rtd", ,"ContractData",A15, "LongDescription",, "T")</f>
        <v>ASML Holding NV NY Reg Shs</v>
      </c>
      <c r="C15" s="7" t="s">
        <v>606</v>
      </c>
      <c r="E15" s="2">
        <f>IFERROR(RTD("cqg.rtd",,"StudyData",$A15, "PCB","BaseType=Index,Index="&amp;$D$1&amp;"", "Close", "A",,"all",,,,"T")/100,"")</f>
        <v>-0.10858479099508528</v>
      </c>
      <c r="F15" s="2">
        <f>IFERROR(RTD("cqg.rtd",,"StudyData",$A15, "PCB","BaseType=Index,Index="&amp;$D$1&amp;"", "Close", "M",,"all",,,,"T")/100,"")</f>
        <v>3.241394691844398E-3</v>
      </c>
      <c r="G15" s="2" t="str">
        <f>IFERROR(RTD("cqg.rtd",,"StudyData",$A15, "PCB","BaseType=Index,Index="&amp;$D$1&amp;"", "Close", "W",,"all",,,,"T")/100,"")</f>
        <v/>
      </c>
    </row>
    <row r="16" spans="1:14" x14ac:dyDescent="0.3">
      <c r="A16" t="s">
        <v>612</v>
      </c>
      <c r="B16" s="5" t="str">
        <f>RTD("cqg.rtd", ,"ContractData",A16, "LongDescription",, "T")</f>
        <v>AstraZeneca plc ADS</v>
      </c>
      <c r="C16" s="7" t="s">
        <v>602</v>
      </c>
      <c r="E16" s="2">
        <f>IFERROR(RTD("cqg.rtd",,"StudyData",$A16, "PCB","BaseType=Index,Index="&amp;$D$1&amp;"", "Close", "A",,"all",,,,"T")/100,"")</f>
        <v>6.043058648849306E-2</v>
      </c>
      <c r="F16" s="2">
        <f>IFERROR(RTD("cqg.rtd",,"StudyData",$A16, "PCB","BaseType=Index,Index="&amp;$D$1&amp;"", "Close", "M",,"all",,,,"T")/100,"")</f>
        <v>3.7947997189036681E-3</v>
      </c>
      <c r="G16" s="2" t="str">
        <f>IFERROR(RTD("cqg.rtd",,"StudyData",$A16, "PCB","BaseType=Index,Index="&amp;$D$1&amp;"", "Close", "W",,"all",,,,"T")/100,"")</f>
        <v/>
      </c>
    </row>
    <row r="17" spans="1:7" x14ac:dyDescent="0.3">
      <c r="A17" t="s">
        <v>613</v>
      </c>
      <c r="B17" s="5" t="str">
        <f>RTD("cqg.rtd", ,"ContractData",A17, "LongDescription",, "T")</f>
        <v>Atlassian Corporation Plc</v>
      </c>
      <c r="C17" s="7" t="s">
        <v>606</v>
      </c>
      <c r="E17" s="2">
        <f>IFERROR(RTD("cqg.rtd",,"StudyData",$A17, "PCB","BaseType=Index,Index="&amp;$D$1&amp;"", "Close", "A",,"all",,,,"T")/100,"")</f>
        <v>-5.6798116539140749E-2</v>
      </c>
      <c r="F17" s="2">
        <f>IFERROR(RTD("cqg.rtd",,"StudyData",$A17, "PCB","BaseType=Index,Index="&amp;$D$1&amp;"", "Close", "M",,"all",,,,"T")/100,"")</f>
        <v>0.18993317067996185</v>
      </c>
      <c r="G17" s="2" t="str">
        <f>IFERROR(RTD("cqg.rtd",,"StudyData",$A17, "PCB","BaseType=Index,Index="&amp;$D$1&amp;"", "Close", "W",,"all",,,,"T")/100,"")</f>
        <v/>
      </c>
    </row>
    <row r="18" spans="1:7" x14ac:dyDescent="0.3">
      <c r="A18" t="s">
        <v>513</v>
      </c>
      <c r="B18" s="5" t="str">
        <f>RTD("cqg.rtd", ,"ContractData",A18, "LongDescription",, "T")</f>
        <v>Autodesk Inc</v>
      </c>
      <c r="C18" s="7" t="s">
        <v>606</v>
      </c>
      <c r="E18" s="2">
        <f>IFERROR(RTD("cqg.rtd",,"StudyData",$A18, "PCB","BaseType=Index,Index="&amp;$D$1&amp;"", "Close", "A",,"all",,,,"T")/100,"")</f>
        <v>0.17697552160341701</v>
      </c>
      <c r="F18" s="2">
        <f>IFERROR(RTD("cqg.rtd",,"StudyData",$A18, "PCB","BaseType=Index,Index="&amp;$D$1&amp;"", "Close", "M",,"all",,,,"T")/100,"")</f>
        <v>9.7603946441155096E-3</v>
      </c>
      <c r="G18" s="2" t="str">
        <f>IFERROR(RTD("cqg.rtd",,"StudyData",$A18, "PCB","BaseType=Index,Index="&amp;$D$1&amp;"", "Close", "W",,"all",,,,"T")/100,"")</f>
        <v/>
      </c>
    </row>
    <row r="19" spans="1:7" x14ac:dyDescent="0.3">
      <c r="A19" t="s">
        <v>353</v>
      </c>
      <c r="B19" s="5" t="str">
        <f>RTD("cqg.rtd", ,"ContractData",A19, "LongDescription",, "T")</f>
        <v>Auto Data Processing Inc</v>
      </c>
      <c r="C19" s="7" t="s">
        <v>606</v>
      </c>
      <c r="E19" s="2">
        <f>IFERROR(RTD("cqg.rtd",,"StudyData",$A19, "PCB","BaseType=Index,Index="&amp;$D$1&amp;"", "Close", "A",,"all",,,,"T")/100,"")</f>
        <v>0.23698330257114653</v>
      </c>
      <c r="F19" s="2">
        <f>IFERROR(RTD("cqg.rtd",,"StudyData",$A19, "PCB","BaseType=Index,Index="&amp;$D$1&amp;"", "Close", "M",,"all",,,,"T")/100,"")</f>
        <v>-3.6647766560641759E-3</v>
      </c>
      <c r="G19" s="2" t="str">
        <f>IFERROR(RTD("cqg.rtd",,"StudyData",$A19, "PCB","BaseType=Index,Index="&amp;$D$1&amp;"", "Close", "W",,"all",,,,"T")/100,"")</f>
        <v/>
      </c>
    </row>
    <row r="20" spans="1:7" x14ac:dyDescent="0.3">
      <c r="A20" t="s">
        <v>201</v>
      </c>
      <c r="B20" s="5" t="str">
        <f>RTD("cqg.rtd", ,"ContractData",A20, "LongDescription",, "T")</f>
        <v>Baker Hughes Company</v>
      </c>
      <c r="C20" s="7" t="s">
        <v>600</v>
      </c>
      <c r="E20" s="2">
        <f>IFERROR(RTD("cqg.rtd",,"StudyData",$A20, "PCB","BaseType=Index,Index="&amp;$D$1&amp;"", "Close", "A",,"all",,,,"T")/100,"")</f>
        <v>0.1073727325921592</v>
      </c>
      <c r="F20" s="2">
        <f>IFERROR(RTD("cqg.rtd",,"StudyData",$A20, "PCB","BaseType=Index,Index="&amp;$D$1&amp;"", "Close", "M",,"all",,,,"T")/100,"")</f>
        <v>-6.0399159663864724E-3</v>
      </c>
      <c r="G20" s="2" t="str">
        <f>IFERROR(RTD("cqg.rtd",,"StudyData",$A20, "PCB","BaseType=Index,Index="&amp;$D$1&amp;"", "Close", "W",,"all",,,,"T")/100,"")</f>
        <v/>
      </c>
    </row>
    <row r="21" spans="1:7" x14ac:dyDescent="0.3">
      <c r="A21" t="s">
        <v>320</v>
      </c>
      <c r="B21" s="5" t="str">
        <f>RTD("cqg.rtd", ,"ContractData",A21, "LongDescription",, "T")</f>
        <v>Biogen Inc.</v>
      </c>
      <c r="C21" s="7" t="s">
        <v>602</v>
      </c>
      <c r="E21" s="2">
        <f>IFERROR(RTD("cqg.rtd",,"StudyData",$A21, "PCB","BaseType=Index,Index="&amp;$D$1&amp;"", "Close", "A",,"all",,,,"T")/100,"")</f>
        <v>-0.32839973721837923</v>
      </c>
      <c r="F21" s="2">
        <f>IFERROR(RTD("cqg.rtd",,"StudyData",$A21, "PCB","BaseType=Index,Index="&amp;$D$1&amp;"", "Close", "M",,"all",,,,"T")/100,"")</f>
        <v>-1.2068965517241835E-3</v>
      </c>
      <c r="G21" s="2" t="str">
        <f>IFERROR(RTD("cqg.rtd",,"StudyData",$A21, "PCB","BaseType=Index,Index="&amp;$D$1&amp;"", "Close", "W",,"all",,,,"T")/100,"")</f>
        <v/>
      </c>
    </row>
    <row r="22" spans="1:7" x14ac:dyDescent="0.3">
      <c r="A22" t="s">
        <v>107</v>
      </c>
      <c r="B22" s="5" t="str">
        <f>RTD("cqg.rtd", ,"ContractData",A22, "LongDescription",, "T")</f>
        <v>Booking Holdings Inc.</v>
      </c>
      <c r="C22" s="7" t="s">
        <v>598</v>
      </c>
      <c r="E22" s="2">
        <f>IFERROR(RTD("cqg.rtd",,"StudyData",$A22, "PCB","BaseType=Index,Index="&amp;$D$1&amp;"", "Close", "A",,"all",,,,"T")/100,"")</f>
        <v>0.3388258974633655</v>
      </c>
      <c r="F22" s="2">
        <f>IFERROR(RTD("cqg.rtd",,"StudyData",$A22, "PCB","BaseType=Index,Index="&amp;$D$1&amp;"", "Close", "M",,"all",,,,"T")/100,"")</f>
        <v>1.5580860732424415E-2</v>
      </c>
      <c r="G22" s="2" t="str">
        <f>IFERROR(RTD("cqg.rtd",,"StudyData",$A22, "PCB","BaseType=Index,Index="&amp;$D$1&amp;"", "Close", "W",,"all",,,,"T")/100,"")</f>
        <v/>
      </c>
    </row>
    <row r="23" spans="1:7" x14ac:dyDescent="0.3">
      <c r="A23" t="s">
        <v>486</v>
      </c>
      <c r="B23" s="5" t="str">
        <f>RTD("cqg.rtd", ,"ContractData",A23, "LongDescription",, "T")</f>
        <v>Broadcom Inc.</v>
      </c>
      <c r="C23" s="7" t="s">
        <v>606</v>
      </c>
      <c r="E23" s="2">
        <f>IFERROR(RTD("cqg.rtd",,"StudyData",$A23, "PCB","BaseType=Index,Index="&amp;$D$1&amp;"", "Close", "A",,"all",,,,"T")/100,"")</f>
        <v>0.51334886221107334</v>
      </c>
      <c r="F23" s="2">
        <f>IFERROR(RTD("cqg.rtd",,"StudyData",$A23, "PCB","BaseType=Index,Index="&amp;$D$1&amp;"", "Close", "M",,"all",,,,"T")/100,"")</f>
        <v>-5.0067738705306839E-3</v>
      </c>
      <c r="G23" s="2" t="str">
        <f>IFERROR(RTD("cqg.rtd",,"StudyData",$A23, "PCB","BaseType=Index,Index="&amp;$D$1&amp;"", "Close", "W",,"all",,,,"T")/100,"")</f>
        <v/>
      </c>
    </row>
    <row r="24" spans="1:7" x14ac:dyDescent="0.3">
      <c r="A24" t="s">
        <v>509</v>
      </c>
      <c r="B24" s="5" t="str">
        <f>RTD("cqg.rtd", ,"ContractData",A24, "LongDescription",, "T")</f>
        <v>Cadence Design Systems, Inc</v>
      </c>
      <c r="C24" s="7" t="s">
        <v>606</v>
      </c>
      <c r="E24" s="2">
        <f>IFERROR(RTD("cqg.rtd",,"StudyData",$A24, "PCB","BaseType=Index,Index="&amp;$D$1&amp;"", "Close", "A",,"all",,,,"T")/100,"")</f>
        <v>3.5686749642031154E-2</v>
      </c>
      <c r="F24" s="2">
        <f>IFERROR(RTD("cqg.rtd",,"StudyData",$A24, "PCB","BaseType=Index,Index="&amp;$D$1&amp;"", "Close", "M",,"all",,,,"T")/100,"")</f>
        <v>2.1621034332898838E-2</v>
      </c>
      <c r="G24" s="2" t="str">
        <f>IFERROR(RTD("cqg.rtd",,"StudyData",$A24, "PCB","BaseType=Index,Index="&amp;$D$1&amp;"", "Close", "W",,"all",,,,"T")/100,"")</f>
        <v/>
      </c>
    </row>
    <row r="25" spans="1:7" x14ac:dyDescent="0.3">
      <c r="A25" t="s">
        <v>530</v>
      </c>
      <c r="B25" s="5" t="str">
        <f>RTD("cqg.rtd", ,"ContractData",A25, "LongDescription",, "T")</f>
        <v>CDW Corporation</v>
      </c>
      <c r="C25" s="7" t="s">
        <v>606</v>
      </c>
      <c r="E25" s="2">
        <f>IFERROR(RTD("cqg.rtd",,"StudyData",$A25, "PCB","BaseType=Index,Index="&amp;$D$1&amp;"", "Close", "A",,"all",,,,"T")/100,"")</f>
        <v>-0.17130036952313918</v>
      </c>
      <c r="F25" s="2">
        <f>IFERROR(RTD("cqg.rtd",,"StudyData",$A25, "PCB","BaseType=Index,Index="&amp;$D$1&amp;"", "Close", "M",,"all",,,,"T")/100,"")</f>
        <v>7.9689741273976345E-4</v>
      </c>
      <c r="G25" s="2" t="str">
        <f>IFERROR(RTD("cqg.rtd",,"StudyData",$A25, "PCB","BaseType=Index,Index="&amp;$D$1&amp;"", "Close", "W",,"all",,,,"T")/100,"")</f>
        <v/>
      </c>
    </row>
    <row r="26" spans="1:7" x14ac:dyDescent="0.3">
      <c r="A26" t="s">
        <v>91</v>
      </c>
      <c r="B26" s="5" t="str">
        <f>RTD("cqg.rtd", ,"ContractData",A26, "LongDescription",, "T")</f>
        <v>Charter Communications, Inc. Class A</v>
      </c>
      <c r="C26" s="7" t="s">
        <v>597</v>
      </c>
      <c r="E26" s="2">
        <f>IFERROR(RTD("cqg.rtd",,"StudyData",$A26, "PCB","BaseType=Index,Index="&amp;$D$1&amp;"", "Close", "A",,"all",,,,"T")/100,"")</f>
        <v>-5.7090665843367285E-2</v>
      </c>
      <c r="F26" s="2">
        <f>IFERROR(RTD("cqg.rtd",,"StudyData",$A26, "PCB","BaseType=Index,Index="&amp;$D$1&amp;"", "Close", "M",,"all",,,,"T")/100,"")</f>
        <v>0.11867769604102436</v>
      </c>
      <c r="G26" s="2" t="str">
        <f>IFERROR(RTD("cqg.rtd",,"StudyData",$A26, "PCB","BaseType=Index,Index="&amp;$D$1&amp;"", "Close", "W",,"all",,,,"T")/100,"")</f>
        <v/>
      </c>
    </row>
    <row r="27" spans="1:7" x14ac:dyDescent="0.3">
      <c r="A27" t="s">
        <v>365</v>
      </c>
      <c r="B27" s="5" t="str">
        <f>RTD("cqg.rtd", ,"ContractData",A27, "LongDescription",, "T")</f>
        <v>Cintas Corp</v>
      </c>
      <c r="C27" s="7" t="s">
        <v>603</v>
      </c>
      <c r="E27" s="2">
        <f>IFERROR(RTD("cqg.rtd",,"StudyData",$A27, "PCB","BaseType=Index,Index="&amp;$D$1&amp;"", "Close", "A",,"all",,,,"T")/100,"")</f>
        <v>0.36479490242931106</v>
      </c>
      <c r="F27" s="2">
        <f>IFERROR(RTD("cqg.rtd",,"StudyData",$A27, "PCB","BaseType=Index,Index="&amp;$D$1&amp;"", "Close", "M",,"all",,,,"T")/100,"")</f>
        <v>-9.2318157523928733E-4</v>
      </c>
      <c r="G27" s="2" t="str">
        <f>IFERROR(RTD("cqg.rtd",,"StudyData",$A27, "PCB","BaseType=Index,Index="&amp;$D$1&amp;"", "Close", "W",,"all",,,,"T")/100,"")</f>
        <v/>
      </c>
    </row>
    <row r="28" spans="1:7" x14ac:dyDescent="0.3">
      <c r="A28" t="s">
        <v>490</v>
      </c>
      <c r="B28" s="5" t="str">
        <f>RTD("cqg.rtd", ,"ContractData",A28, "LongDescription",, "T")</f>
        <v>Cisco Systems Inc</v>
      </c>
      <c r="C28" s="7" t="s">
        <v>606</v>
      </c>
      <c r="E28" s="2">
        <f>IFERROR(RTD("cqg.rtd",,"StudyData",$A28, "PCB","BaseType=Index,Index="&amp;$D$1&amp;"", "Close", "A",,"all",,,,"T")/100,"")</f>
        <v>9.8574821852731531E-2</v>
      </c>
      <c r="F28" s="2">
        <f>IFERROR(RTD("cqg.rtd",,"StudyData",$A28, "PCB","BaseType=Index,Index="&amp;$D$1&amp;"", "Close", "M",,"all",,,,"T")/100,"")</f>
        <v>1.3328464487858259E-2</v>
      </c>
      <c r="G28" s="2" t="str">
        <f>IFERROR(RTD("cqg.rtd",,"StudyData",$A28, "PCB","BaseType=Index,Index="&amp;$D$1&amp;"", "Close", "W",,"all",,,,"T")/100,"")</f>
        <v/>
      </c>
    </row>
    <row r="29" spans="1:7" x14ac:dyDescent="0.3">
      <c r="A29" t="s">
        <v>614</v>
      </c>
      <c r="B29" s="5" t="str">
        <f>RTD("cqg.rtd", ,"ContractData",A29, "LongDescription",, "T")</f>
        <v>Coca-Cola Europacific Partners plc</v>
      </c>
      <c r="C29" s="7" t="s">
        <v>599</v>
      </c>
      <c r="E29" s="2">
        <f>IFERROR(RTD("cqg.rtd",,"StudyData",$A29, "PCB","BaseType=Index,Index="&amp;$D$1&amp;"", "Close", "A",,"all",,,,"T")/100,"")</f>
        <v>0.13275397063230468</v>
      </c>
      <c r="F29" s="2">
        <f>IFERROR(RTD("cqg.rtd",,"StudyData",$A29, "PCB","BaseType=Index,Index="&amp;$D$1&amp;"", "Close", "M",,"all",,,,"T")/100,"")</f>
        <v>-5.263157894736731E-3</v>
      </c>
      <c r="G29" s="2" t="str">
        <f>IFERROR(RTD("cqg.rtd",,"StudyData",$A29, "PCB","BaseType=Index,Index="&amp;$D$1&amp;"", "Close", "W",,"all",,,,"T")/100,"")</f>
        <v/>
      </c>
    </row>
    <row r="30" spans="1:7" x14ac:dyDescent="0.3">
      <c r="A30" t="s">
        <v>523</v>
      </c>
      <c r="B30" s="5" t="str">
        <f>RTD("cqg.rtd", ,"ContractData",A30, "LongDescription",, "T")</f>
        <v>Cognizant Tech Solutions Corp</v>
      </c>
      <c r="C30" s="7" t="s">
        <v>606</v>
      </c>
      <c r="E30" s="2">
        <f>IFERROR(RTD("cqg.rtd",,"StudyData",$A30, "PCB","BaseType=Index,Index="&amp;$D$1&amp;"", "Close", "A",,"all",,,,"T")/100,"")</f>
        <v>-1.2180590493843528E-2</v>
      </c>
      <c r="F30" s="2">
        <f>IFERROR(RTD("cqg.rtd",,"StudyData",$A30, "PCB","BaseType=Index,Index="&amp;$D$1&amp;"", "Close", "M",,"all",,,,"T")/100,"")</f>
        <v>2.68132457433919E-4</v>
      </c>
      <c r="G30" s="2" t="str">
        <f>IFERROR(RTD("cqg.rtd",,"StudyData",$A30, "PCB","BaseType=Index,Index="&amp;$D$1&amp;"", "Close", "W",,"all",,,,"T")/100,"")</f>
        <v/>
      </c>
    </row>
    <row r="31" spans="1:7" x14ac:dyDescent="0.3">
      <c r="A31" t="s">
        <v>86</v>
      </c>
      <c r="B31" s="5" t="str">
        <f>RTD("cqg.rtd", ,"ContractData",A31, "LongDescription",, "T")</f>
        <v>Comcast Corp ClsA</v>
      </c>
      <c r="C31" s="7" t="s">
        <v>597</v>
      </c>
      <c r="E31" s="2">
        <f>IFERROR(RTD("cqg.rtd",,"StudyData",$A31, "PCB","BaseType=Index,Index="&amp;$D$1&amp;"", "Close", "A",,"all",,,,"T")/100,"")</f>
        <v>-6.6134549600912005E-3</v>
      </c>
      <c r="F31" s="2">
        <f>IFERROR(RTD("cqg.rtd",,"StudyData",$A31, "PCB","BaseType=Index,Index="&amp;$D$1&amp;"", "Close", "M",,"all",,,,"T")/100,"")</f>
        <v>-2.5188916876574177E-3</v>
      </c>
      <c r="G31" s="2" t="str">
        <f>IFERROR(RTD("cqg.rtd",,"StudyData",$A31, "PCB","BaseType=Index,Index="&amp;$D$1&amp;"", "Close", "W",,"all",,,,"T")/100,"")</f>
        <v/>
      </c>
    </row>
    <row r="32" spans="1:7" x14ac:dyDescent="0.3">
      <c r="A32" t="s">
        <v>555</v>
      </c>
      <c r="B32" s="5" t="str">
        <f>RTD("cqg.rtd", ,"ContractData",A32, "LongDescription",, "T")</f>
        <v>Constellation Energy Corporation</v>
      </c>
      <c r="C32" s="7" t="s">
        <v>607</v>
      </c>
      <c r="E32" s="2">
        <f>IFERROR(RTD("cqg.rtd",,"StudyData",$A32, "PCB","BaseType=Index,Index="&amp;$D$1&amp;"", "Close", "A",,"all",,,,"T")/100,"")</f>
        <v>1.2080588587560959</v>
      </c>
      <c r="F32" s="2">
        <f>IFERROR(RTD("cqg.rtd",,"StudyData",$A32, "PCB","BaseType=Index,Index="&amp;$D$1&amp;"", "Close", "M",,"all",,,,"T")/100,"")</f>
        <v>-1.8481898387587303E-2</v>
      </c>
      <c r="G32" s="2" t="str">
        <f>IFERROR(RTD("cqg.rtd",,"StudyData",$A32, "PCB","BaseType=Index,Index="&amp;$D$1&amp;"", "Close", "W",,"all",,,,"T")/100,"")</f>
        <v/>
      </c>
    </row>
    <row r="33" spans="1:7" x14ac:dyDescent="0.3">
      <c r="A33" t="s">
        <v>379</v>
      </c>
      <c r="B33" s="5" t="str">
        <f>RTD("cqg.rtd", ,"ContractData",A33, "LongDescription",, "T")</f>
        <v>Copart Inc</v>
      </c>
      <c r="C33" s="7" t="s">
        <v>603</v>
      </c>
      <c r="E33" s="2">
        <f>IFERROR(RTD("cqg.rtd",,"StudyData",$A33, "PCB","BaseType=Index,Index="&amp;$D$1&amp;"", "Close", "A",,"all",,,,"T")/100,"")</f>
        <v>5.0816326530612292E-2</v>
      </c>
      <c r="F33" s="2">
        <f>IFERROR(RTD("cqg.rtd",,"StudyData",$A33, "PCB","BaseType=Index,Index="&amp;$D$1&amp;"", "Close", "M",,"all",,,,"T")/100,"")</f>
        <v>3.8857586943856861E-4</v>
      </c>
      <c r="G33" s="2" t="str">
        <f>IFERROR(RTD("cqg.rtd",,"StudyData",$A33, "PCB","BaseType=Index,Index="&amp;$D$1&amp;"", "Close", "W",,"all",,,,"T")/100,"")</f>
        <v/>
      </c>
    </row>
    <row r="34" spans="1:7" x14ac:dyDescent="0.3">
      <c r="A34" t="s">
        <v>466</v>
      </c>
      <c r="B34" s="5" t="str">
        <f>RTD("cqg.rtd", ,"ContractData",A34, "LongDescription",, "T")</f>
        <v>CoStar Group</v>
      </c>
      <c r="C34" s="7" t="s">
        <v>605</v>
      </c>
      <c r="E34" s="2">
        <f>IFERROR(RTD("cqg.rtd",,"StudyData",$A34, "PCB","BaseType=Index,Index="&amp;$D$1&amp;"", "Close", "A",,"all",,,,"T")/100,"")</f>
        <v>-0.17038562764618381</v>
      </c>
      <c r="F34" s="2">
        <f>IFERROR(RTD("cqg.rtd",,"StudyData",$A34, "PCB","BaseType=Index,Index="&amp;$D$1&amp;"", "Close", "M",,"all",,,,"T")/100,"")</f>
        <v>-3.9840637450200053E-3</v>
      </c>
      <c r="G34" s="2" t="str">
        <f>IFERROR(RTD("cqg.rtd",,"StudyData",$A34, "PCB","BaseType=Index,Index="&amp;$D$1&amp;"", "Close", "W",,"all",,,,"T")/100,"")</f>
        <v/>
      </c>
    </row>
    <row r="35" spans="1:7" x14ac:dyDescent="0.3">
      <c r="A35" t="s">
        <v>154</v>
      </c>
      <c r="B35" s="5" t="str">
        <f>RTD("cqg.rtd", ,"ContractData",A35, "LongDescription",, "T")</f>
        <v>Costco Wholesale Corp</v>
      </c>
      <c r="C35" s="7" t="s">
        <v>599</v>
      </c>
      <c r="E35" s="2">
        <f>IFERROR(RTD("cqg.rtd",,"StudyData",$A35, "PCB","BaseType=Index,Index="&amp;$D$1&amp;"", "Close", "A",,"all",,,,"T")/100,"")</f>
        <v>0.32909647315476909</v>
      </c>
      <c r="F35" s="2">
        <f>IFERROR(RTD("cqg.rtd",,"StudyData",$A35, "PCB","BaseType=Index,Index="&amp;$D$1&amp;"", "Close", "M",,"all",,,,"T")/100,"")</f>
        <v>3.5804982955455343E-3</v>
      </c>
      <c r="G35" s="2" t="str">
        <f>IFERROR(RTD("cqg.rtd",,"StudyData",$A35, "PCB","BaseType=Index,Index="&amp;$D$1&amp;"", "Close", "W",,"all",,,,"T")/100,"")</f>
        <v/>
      </c>
    </row>
    <row r="36" spans="1:7" x14ac:dyDescent="0.3">
      <c r="A36" t="s">
        <v>511</v>
      </c>
      <c r="B36" s="5" t="str">
        <f>RTD("cqg.rtd", ,"ContractData",A36, "LongDescription",, "T")</f>
        <v>CrowdStrike Holdings, Inc. Class A</v>
      </c>
      <c r="C36" s="7" t="s">
        <v>606</v>
      </c>
      <c r="E36" s="2">
        <f>IFERROR(RTD("cqg.rtd",,"StudyData",$A36, "PCB","BaseType=Index,Index="&amp;$D$1&amp;"", "Close", "A",,"all",,,,"T")/100,"")</f>
        <v>0.18725520914930285</v>
      </c>
      <c r="F36" s="2">
        <f>IFERROR(RTD("cqg.rtd",,"StudyData",$A36, "PCB","BaseType=Index,Index="&amp;$D$1&amp;"", "Close", "M",,"all",,,,"T")/100,"")</f>
        <v>2.1086670933405164E-2</v>
      </c>
      <c r="G36" s="2" t="str">
        <f>IFERROR(RTD("cqg.rtd",,"StudyData",$A36, "PCB","BaseType=Index,Index="&amp;$D$1&amp;"", "Close", "W",,"all",,,,"T")/100,"")</f>
        <v/>
      </c>
    </row>
    <row r="37" spans="1:7" x14ac:dyDescent="0.3">
      <c r="A37" t="s">
        <v>368</v>
      </c>
      <c r="B37" s="5" t="str">
        <f>RTD("cqg.rtd", ,"ContractData",A37, "LongDescription",, "T")</f>
        <v>CSX Corporation</v>
      </c>
      <c r="C37" s="7" t="s">
        <v>603</v>
      </c>
      <c r="E37" s="2">
        <f>IFERROR(RTD("cqg.rtd",,"StudyData",$A37, "PCB","BaseType=Index,Index="&amp;$D$1&amp;"", "Close", "A",,"all",,,,"T")/100,"")</f>
        <v>-3.691952696856074E-2</v>
      </c>
      <c r="F37" s="2">
        <f>IFERROR(RTD("cqg.rtd",,"StudyData",$A37, "PCB","BaseType=Index,Index="&amp;$D$1&amp;"", "Close", "M",,"all",,,,"T")/100,"")</f>
        <v>-7.431629013079667E-3</v>
      </c>
      <c r="G37" s="2" t="str">
        <f>IFERROR(RTD("cqg.rtd",,"StudyData",$A37, "PCB","BaseType=Index,Index="&amp;$D$1&amp;"", "Close", "W",,"all",,,,"T")/100,"")</f>
        <v/>
      </c>
    </row>
    <row r="38" spans="1:7" x14ac:dyDescent="0.3">
      <c r="A38" t="s">
        <v>615</v>
      </c>
      <c r="B38" s="5" t="str">
        <f>RTD("cqg.rtd", ,"ContractData",A38, "LongDescription",, "T")</f>
        <v>Datadog, Inc. Class A</v>
      </c>
      <c r="C38" s="7" t="s">
        <v>606</v>
      </c>
      <c r="E38" s="2">
        <f>IFERROR(RTD("cqg.rtd",,"StudyData",$A38, "PCB","BaseType=Index,Index="&amp;$D$1&amp;"", "Close", "A",,"all",,,,"T")/100,"")</f>
        <v>1.5488548360520757E-2</v>
      </c>
      <c r="F38" s="2">
        <f>IFERROR(RTD("cqg.rtd",,"StudyData",$A38, "PCB","BaseType=Index,Index="&amp;$D$1&amp;"", "Close", "M",,"all",,,,"T")/100,"")</f>
        <v>-1.7378826530612186E-2</v>
      </c>
      <c r="G38" s="2" t="str">
        <f>IFERROR(RTD("cqg.rtd",,"StudyData",$A38, "PCB","BaseType=Index,Index="&amp;$D$1&amp;"", "Close", "W",,"all",,,,"T")/100,"")</f>
        <v/>
      </c>
    </row>
    <row r="39" spans="1:7" x14ac:dyDescent="0.3">
      <c r="A39" t="s">
        <v>318</v>
      </c>
      <c r="B39" s="5" t="str">
        <f>RTD("cqg.rtd", ,"ContractData",A39, "LongDescription",, "T")</f>
        <v>DexCom Inc</v>
      </c>
      <c r="C39" s="7" t="s">
        <v>602</v>
      </c>
      <c r="E39" s="2">
        <f>IFERROR(RTD("cqg.rtd",,"StudyData",$A39, "PCB","BaseType=Index,Index="&amp;$D$1&amp;"", "Close", "A",,"all",,,,"T")/100,"")</f>
        <v>-0.43307276976388104</v>
      </c>
      <c r="F39" s="2">
        <f>IFERROR(RTD("cqg.rtd",,"StudyData",$A39, "PCB","BaseType=Index,Index="&amp;$D$1&amp;"", "Close", "M",,"all",,,,"T")/100,"")</f>
        <v>-1.8444948921679262E-3</v>
      </c>
      <c r="G39" s="2" t="str">
        <f>IFERROR(RTD("cqg.rtd",,"StudyData",$A39, "PCB","BaseType=Index,Index="&amp;$D$1&amp;"", "Close", "W",,"all",,,,"T")/100,"")</f>
        <v/>
      </c>
    </row>
    <row r="40" spans="1:7" x14ac:dyDescent="0.3">
      <c r="A40" t="s">
        <v>205</v>
      </c>
      <c r="B40" s="5" t="str">
        <f>RTD("cqg.rtd", ,"ContractData",A40, "LongDescription",, "T")</f>
        <v>Diamondback Energy, Inc.</v>
      </c>
      <c r="C40" s="7" t="s">
        <v>600</v>
      </c>
      <c r="E40" s="2">
        <f>IFERROR(RTD("cqg.rtd",,"StudyData",$A40, "PCB","BaseType=Index,Index="&amp;$D$1&amp;"", "Close", "A",,"all",,,,"T")/100,"")</f>
        <v>0.1336729429971627</v>
      </c>
      <c r="F40" s="2">
        <f>IFERROR(RTD("cqg.rtd",,"StudyData",$A40, "PCB","BaseType=Index,Index="&amp;$D$1&amp;"", "Close", "M",,"all",,,,"T")/100,"")</f>
        <v>-5.4307857668156809E-3</v>
      </c>
      <c r="G40" s="2" t="str">
        <f>IFERROR(RTD("cqg.rtd",,"StudyData",$A40, "PCB","BaseType=Index,Index="&amp;$D$1&amp;"", "Close", "W",,"all",,,,"T")/100,"")</f>
        <v/>
      </c>
    </row>
    <row r="41" spans="1:7" x14ac:dyDescent="0.3">
      <c r="A41" t="s">
        <v>182</v>
      </c>
      <c r="B41" s="5" t="str">
        <f>RTD("cqg.rtd", ,"ContractData",A41, "LongDescription",, "T")</f>
        <v>Dollar Tree Stores</v>
      </c>
      <c r="C41" s="7" t="s">
        <v>599</v>
      </c>
      <c r="E41" s="2">
        <f>IFERROR(RTD("cqg.rtd",,"StudyData",$A41, "PCB","BaseType=Index,Index="&amp;$D$1&amp;"", "Close", "A",,"all",,,,"T")/100,"")</f>
        <v>-0.53115100316789876</v>
      </c>
      <c r="F41" s="2">
        <f>IFERROR(RTD("cqg.rtd",,"StudyData",$A41, "PCB","BaseType=Index,Index="&amp;$D$1&amp;"", "Close", "M",,"all",,,,"T")/100,"")</f>
        <v>3.0321782178217727E-2</v>
      </c>
      <c r="G41" s="2" t="str">
        <f>IFERROR(RTD("cqg.rtd",,"StudyData",$A41, "PCB","BaseType=Index,Index="&amp;$D$1&amp;"", "Close", "W",,"all",,,,"T")/100,"")</f>
        <v/>
      </c>
    </row>
    <row r="42" spans="1:7" x14ac:dyDescent="0.3">
      <c r="A42" t="s">
        <v>616</v>
      </c>
      <c r="B42" s="5" t="str">
        <f>RTD("cqg.rtd", ,"ContractData",A42, "LongDescription",, "T")</f>
        <v>DoorDash, Inc</v>
      </c>
      <c r="C42" s="7" t="s">
        <v>597</v>
      </c>
      <c r="E42" s="2">
        <f>IFERROR(RTD("cqg.rtd",,"StudyData",$A42, "PCB","BaseType=Index,Index="&amp;$D$1&amp;"", "Close", "A",,"all",,,,"T")/100,"")</f>
        <v>0.57407220143593884</v>
      </c>
      <c r="F42" s="2">
        <f>IFERROR(RTD("cqg.rtd",,"StudyData",$A42, "PCB","BaseType=Index,Index="&amp;$D$1&amp;"", "Close", "M",,"all",,,,"T")/100,"")</f>
        <v>-6.6368857689854521E-3</v>
      </c>
      <c r="G42" s="2" t="str">
        <f>IFERROR(RTD("cqg.rtd",,"StudyData",$A42, "PCB","BaseType=Index,Index="&amp;$D$1&amp;"", "Close", "W",,"all",,,,"T")/100,"")</f>
        <v/>
      </c>
    </row>
    <row r="43" spans="1:7" x14ac:dyDescent="0.3">
      <c r="A43" t="s">
        <v>89</v>
      </c>
      <c r="B43" s="5" t="str">
        <f>RTD("cqg.rtd", ,"ContractData",A43, "LongDescription",, "T")</f>
        <v>Electronic Arts</v>
      </c>
      <c r="C43" s="7" t="s">
        <v>597</v>
      </c>
      <c r="E43" s="2">
        <f>IFERROR(RTD("cqg.rtd",,"StudyData",$A43, "PCB","BaseType=Index,Index="&amp;$D$1&amp;"", "Close", "A",,"all",,,,"T")/100,"")</f>
        <v>0.10562093414224098</v>
      </c>
      <c r="F43" s="2">
        <f>IFERROR(RTD("cqg.rtd",,"StudyData",$A43, "PCB","BaseType=Index,Index="&amp;$D$1&amp;"", "Close", "M",,"all",,,,"T")/100,"")</f>
        <v>2.7179317202518831E-3</v>
      </c>
      <c r="G43" s="2" t="str">
        <f>IFERROR(RTD("cqg.rtd",,"StudyData",$A43, "PCB","BaseType=Index,Index="&amp;$D$1&amp;"", "Close", "W",,"all",,,,"T")/100,"")</f>
        <v/>
      </c>
    </row>
    <row r="44" spans="1:7" x14ac:dyDescent="0.3">
      <c r="A44" t="s">
        <v>562</v>
      </c>
      <c r="B44" s="5" t="str">
        <f>RTD("cqg.rtd", ,"ContractData",A44, "LongDescription",, "T")</f>
        <v>Exelon Corporation</v>
      </c>
      <c r="C44" s="7" t="s">
        <v>607</v>
      </c>
      <c r="E44" s="2">
        <f>IFERROR(RTD("cqg.rtd",,"StudyData",$A44, "PCB","BaseType=Index,Index="&amp;$D$1&amp;"", "Close", "A",,"all",,,,"T")/100,"")</f>
        <v>6.2674094707520889E-2</v>
      </c>
      <c r="F44" s="2">
        <f>IFERROR(RTD("cqg.rtd",,"StudyData",$A44, "PCB","BaseType=Index,Index="&amp;$D$1&amp;"", "Close", "M",,"all",,,,"T")/100,"")</f>
        <v>-2.9262086513995055E-2</v>
      </c>
      <c r="G44" s="2" t="str">
        <f>IFERROR(RTD("cqg.rtd",,"StudyData",$A44, "PCB","BaseType=Index,Index="&amp;$D$1&amp;"", "Close", "W",,"all",,,,"T")/100,"")</f>
        <v/>
      </c>
    </row>
    <row r="45" spans="1:7" x14ac:dyDescent="0.3">
      <c r="A45" t="s">
        <v>382</v>
      </c>
      <c r="B45" s="5" t="str">
        <f>RTD("cqg.rtd", ,"ContractData",A45, "LongDescription",, "T")</f>
        <v>Fastenal Co</v>
      </c>
      <c r="C45" s="7" t="s">
        <v>603</v>
      </c>
      <c r="E45" s="2">
        <f>IFERROR(RTD("cqg.rtd",,"StudyData",$A45, "PCB","BaseType=Index,Index="&amp;$D$1&amp;"", "Close", "A",,"all",,,,"T")/100,"")</f>
        <v>0.20781225876177256</v>
      </c>
      <c r="F45" s="2">
        <f>IFERROR(RTD("cqg.rtd",,"StudyData",$A45, "PCB","BaseType=Index,Index="&amp;$D$1&amp;"", "Close", "M",,"all",,,,"T")/100,"")</f>
        <v>6.3954975697105593E-4</v>
      </c>
      <c r="G45" s="2" t="str">
        <f>IFERROR(RTD("cqg.rtd",,"StudyData",$A45, "PCB","BaseType=Index,Index="&amp;$D$1&amp;"", "Close", "W",,"all",,,,"T")/100,"")</f>
        <v/>
      </c>
    </row>
    <row r="46" spans="1:7" x14ac:dyDescent="0.3">
      <c r="A46" t="s">
        <v>515</v>
      </c>
      <c r="B46" s="5" t="str">
        <f>RTD("cqg.rtd", ,"ContractData",A46, "LongDescription",, "T")</f>
        <v>Fortinet, Inc.</v>
      </c>
      <c r="C46" s="7" t="s">
        <v>606</v>
      </c>
      <c r="E46" s="2">
        <f>IFERROR(RTD("cqg.rtd",,"StudyData",$A46, "PCB","BaseType=Index,Index="&amp;$D$1&amp;"", "Close", "A",,"all",,,,"T")/100,"")</f>
        <v>0.34631812745600543</v>
      </c>
      <c r="F46" s="2">
        <f>IFERROR(RTD("cqg.rtd",,"StudyData",$A46, "PCB","BaseType=Index,Index="&amp;$D$1&amp;"", "Close", "M",,"all",,,,"T")/100,"")</f>
        <v>1.7798118484617413E-3</v>
      </c>
      <c r="G46" s="2" t="str">
        <f>IFERROR(RTD("cqg.rtd",,"StudyData",$A46, "PCB","BaseType=Index,Index="&amp;$D$1&amp;"", "Close", "W",,"all",,,,"T")/100,"")</f>
        <v/>
      </c>
    </row>
    <row r="47" spans="1:7" x14ac:dyDescent="0.3">
      <c r="A47" t="s">
        <v>311</v>
      </c>
      <c r="B47" s="5" t="str">
        <f>RTD("cqg.rtd", ,"ContractData",A47, "LongDescription",, "T")</f>
        <v>GE HealthCare Technologies Inc.</v>
      </c>
      <c r="C47" s="7" t="s">
        <v>602</v>
      </c>
      <c r="E47" s="2">
        <f>IFERROR(RTD("cqg.rtd",,"StudyData",$A47, "PCB","BaseType=Index,Index="&amp;$D$1&amp;"", "Close", "A",,"all",,,,"T")/100,"")</f>
        <v>0.12454733574754259</v>
      </c>
      <c r="F47" s="2">
        <f>IFERROR(RTD("cqg.rtd",,"StudyData",$A47, "PCB","BaseType=Index,Index="&amp;$D$1&amp;"", "Close", "M",,"all",,,,"T")/100,"")</f>
        <v>-4.5792787635947985E-3</v>
      </c>
      <c r="G47" s="2" t="str">
        <f>IFERROR(RTD("cqg.rtd",,"StudyData",$A47, "PCB","BaseType=Index,Index="&amp;$D$1&amp;"", "Close", "W",,"all",,,,"T")/100,"")</f>
        <v/>
      </c>
    </row>
    <row r="48" spans="1:7" x14ac:dyDescent="0.3">
      <c r="A48" t="s">
        <v>299</v>
      </c>
      <c r="B48" s="5" t="str">
        <f>RTD("cqg.rtd", ,"ContractData",A48, "LongDescription",, "T")</f>
        <v>Gilead Sciences Inc</v>
      </c>
      <c r="C48" s="7" t="s">
        <v>602</v>
      </c>
      <c r="E48" s="2">
        <f>IFERROR(RTD("cqg.rtd",,"StudyData",$A48, "PCB","BaseType=Index,Index="&amp;$D$1&amp;"", "Close", "A",,"all",,,,"T")/100,"")</f>
        <v>0.10492531786199236</v>
      </c>
      <c r="F48" s="2">
        <f>IFERROR(RTD("cqg.rtd",,"StudyData",$A48, "PCB","BaseType=Index,Index="&amp;$D$1&amp;"", "Close", "M",,"all",,,,"T")/100,"")</f>
        <v>7.7685206034676614E-3</v>
      </c>
      <c r="G48" s="2" t="str">
        <f>IFERROR(RTD("cqg.rtd",,"StudyData",$A48, "PCB","BaseType=Index,Index="&amp;$D$1&amp;"", "Close", "W",,"all",,,,"T")/100,"")</f>
        <v/>
      </c>
    </row>
    <row r="49" spans="1:7" x14ac:dyDescent="0.3">
      <c r="A49" t="s">
        <v>617</v>
      </c>
      <c r="B49" s="5" t="str">
        <f>RTD("cqg.rtd", ,"ContractData",A49, "LongDescription",, "T")</f>
        <v>GLOBALFOUNDRIES Inc.</v>
      </c>
      <c r="C49" s="7" t="s">
        <v>606</v>
      </c>
      <c r="E49" s="2">
        <f>IFERROR(RTD("cqg.rtd",,"StudyData",$A49, "PCB","BaseType=Index,Index="&amp;$D$1&amp;"", "Close", "A",,"all",,,,"T")/100,"")</f>
        <v>-0.39554455445544556</v>
      </c>
      <c r="F49" s="2">
        <f>IFERROR(RTD("cqg.rtd",,"StudyData",$A49, "PCB","BaseType=Index,Index="&amp;$D$1&amp;"", "Close", "M",,"all",,,,"T")/100,"")</f>
        <v>3.561643835616508E-3</v>
      </c>
      <c r="G49" s="2" t="str">
        <f>IFERROR(RTD("cqg.rtd",,"StudyData",$A49, "PCB","BaseType=Index,Index="&amp;$D$1&amp;"", "Close", "W",,"all",,,,"T")/100,"")</f>
        <v/>
      </c>
    </row>
    <row r="50" spans="1:7" x14ac:dyDescent="0.3">
      <c r="A50" t="s">
        <v>352</v>
      </c>
      <c r="B50" s="5" t="str">
        <f>RTD("cqg.rtd", ,"ContractData",A50, "LongDescription",, "T")</f>
        <v>Honeywell Intl</v>
      </c>
      <c r="C50" s="7" t="s">
        <v>603</v>
      </c>
      <c r="E50" s="2">
        <f>IFERROR(RTD("cqg.rtd",,"StudyData",$A50, "PCB","BaseType=Index,Index="&amp;$D$1&amp;"", "Close", "A",,"all",,,,"T")/100,"")</f>
        <v>-2.4796147060226516E-3</v>
      </c>
      <c r="F50" s="2">
        <f>IFERROR(RTD("cqg.rtd",,"StudyData",$A50, "PCB","BaseType=Index,Index="&amp;$D$1&amp;"", "Close", "M",,"all",,,,"T")/100,"")</f>
        <v>1.7065344224037295E-2</v>
      </c>
      <c r="G50" s="2" t="str">
        <f>IFERROR(RTD("cqg.rtd",,"StudyData",$A50, "PCB","BaseType=Index,Index="&amp;$D$1&amp;"", "Close", "W",,"all",,,,"T")/100,"")</f>
        <v/>
      </c>
    </row>
    <row r="51" spans="1:7" x14ac:dyDescent="0.3">
      <c r="A51" t="s">
        <v>314</v>
      </c>
      <c r="B51" s="5" t="str">
        <f>RTD("cqg.rtd", ,"ContractData",A51, "LongDescription",, "T")</f>
        <v>IDEXX Laboratories Inc</v>
      </c>
      <c r="C51" s="7" t="s">
        <v>602</v>
      </c>
      <c r="E51" s="2">
        <f>IFERROR(RTD("cqg.rtd",,"StudyData",$A51, "PCB","BaseType=Index,Index="&amp;$D$1&amp;"", "Close", "A",,"all",,,,"T")/100,"")</f>
        <v>-0.24821187280425189</v>
      </c>
      <c r="F51" s="2">
        <f>IFERROR(RTD("cqg.rtd",,"StudyData",$A51, "PCB","BaseType=Index,Index="&amp;$D$1&amp;"", "Close", "M",,"all",,,,"T")/100,"")</f>
        <v>2.5459549788656281E-2</v>
      </c>
      <c r="G51" s="2" t="str">
        <f>IFERROR(RTD("cqg.rtd",,"StudyData",$A51, "PCB","BaseType=Index,Index="&amp;$D$1&amp;"", "Close", "W",,"all",,,,"T")/100,"")</f>
        <v/>
      </c>
    </row>
    <row r="52" spans="1:7" x14ac:dyDescent="0.3">
      <c r="A52" t="s">
        <v>618</v>
      </c>
      <c r="B52" s="5" t="str">
        <f>RTD("cqg.rtd", ,"ContractData",A52, "LongDescription",, "T")</f>
        <v>Illumina Inc</v>
      </c>
      <c r="C52" s="7" t="s">
        <v>602</v>
      </c>
      <c r="E52" s="2">
        <f>IFERROR(RTD("cqg.rtd",,"StudyData",$A52, "PCB","BaseType=Index,Index="&amp;$D$1&amp;"", "Close", "A",,"all",,,,"T")/100,"")</f>
        <v>7.5553002010916262E-2</v>
      </c>
      <c r="F52" s="2">
        <f>IFERROR(RTD("cqg.rtd",,"StudyData",$A52, "PCB","BaseType=Index,Index="&amp;$D$1&amp;"", "Close", "M",,"all",,,,"T")/100,"")</f>
        <v>3.8989870958789891E-2</v>
      </c>
      <c r="G52" s="2" t="str">
        <f>IFERROR(RTD("cqg.rtd",,"StudyData",$A52, "PCB","BaseType=Index,Index="&amp;$D$1&amp;"", "Close", "W",,"all",,,,"T")/100,"")</f>
        <v/>
      </c>
    </row>
    <row r="53" spans="1:7" x14ac:dyDescent="0.3">
      <c r="A53" t="s">
        <v>504</v>
      </c>
      <c r="B53" s="5" t="str">
        <f>RTD("cqg.rtd", ,"ContractData",A53, "LongDescription",, "T")</f>
        <v>Intel Corporation</v>
      </c>
      <c r="C53" s="7" t="s">
        <v>606</v>
      </c>
      <c r="E53" s="2">
        <f>IFERROR(RTD("cqg.rtd",,"StudyData",$A53, "PCB","BaseType=Index,Index="&amp;$D$1&amp;"", "Close", "A",,"all",,,,"T")/100,"")</f>
        <v>-0.53830845771144287</v>
      </c>
      <c r="F53" s="2">
        <f>IFERROR(RTD("cqg.rtd",,"StudyData",$A53, "PCB","BaseType=Index,Index="&amp;$D$1&amp;"", "Close", "M",,"all",,,,"T")/100,"")</f>
        <v>7.8066914498141265E-2</v>
      </c>
      <c r="G53" s="2" t="str">
        <f>IFERROR(RTD("cqg.rtd",,"StudyData",$A53, "PCB","BaseType=Index,Index="&amp;$D$1&amp;"", "Close", "W",,"all",,,,"T")/100,"")</f>
        <v/>
      </c>
    </row>
    <row r="54" spans="1:7" x14ac:dyDescent="0.3">
      <c r="A54" t="s">
        <v>497</v>
      </c>
      <c r="B54" s="5" t="str">
        <f>RTD("cqg.rtd", ,"ContractData",A54, "LongDescription",, "T")</f>
        <v>Intuit Corp</v>
      </c>
      <c r="C54" s="7" t="s">
        <v>606</v>
      </c>
      <c r="E54" s="2">
        <f>IFERROR(RTD("cqg.rtd",,"StudyData",$A54, "PCB","BaseType=Index,Index="&amp;$D$1&amp;"", "Close", "A",,"all",,,,"T")/100,"")</f>
        <v>-5.2637473401276162E-3</v>
      </c>
      <c r="F54" s="2">
        <f>IFERROR(RTD("cqg.rtd",,"StudyData",$A54, "PCB","BaseType=Index,Index="&amp;$D$1&amp;"", "Close", "M",,"all",,,,"T")/100,"")</f>
        <v>1.8744879567425755E-2</v>
      </c>
      <c r="G54" s="2" t="str">
        <f>IFERROR(RTD("cqg.rtd",,"StudyData",$A54, "PCB","BaseType=Index,Index="&amp;$D$1&amp;"", "Close", "W",,"all",,,,"T")/100,"")</f>
        <v/>
      </c>
    </row>
    <row r="55" spans="1:7" x14ac:dyDescent="0.3">
      <c r="A55" t="s">
        <v>291</v>
      </c>
      <c r="B55" s="5" t="str">
        <f>RTD("cqg.rtd", ,"ContractData",A55, "LongDescription",, "T")</f>
        <v>Intuitive Surgical Inc</v>
      </c>
      <c r="C55" s="7" t="s">
        <v>602</v>
      </c>
      <c r="E55" s="2">
        <f>IFERROR(RTD("cqg.rtd",,"StudyData",$A55, "PCB","BaseType=Index,Index="&amp;$D$1&amp;"", "Close", "A",,"all",,,,"T")/100,"")</f>
        <v>0.50088925776618454</v>
      </c>
      <c r="F55" s="2">
        <f>IFERROR(RTD("cqg.rtd",,"StudyData",$A55, "PCB","BaseType=Index,Index="&amp;$D$1&amp;"", "Close", "M",,"all",,,,"T")/100,"")</f>
        <v>4.9618926643378849E-3</v>
      </c>
      <c r="G55" s="2" t="str">
        <f>IFERROR(RTD("cqg.rtd",,"StudyData",$A55, "PCB","BaseType=Index,Index="&amp;$D$1&amp;"", "Close", "W",,"all",,,,"T")/100,"")</f>
        <v/>
      </c>
    </row>
    <row r="56" spans="1:7" x14ac:dyDescent="0.3">
      <c r="A56" t="s">
        <v>170</v>
      </c>
      <c r="B56" s="5" t="str">
        <f>RTD("cqg.rtd", ,"ContractData",A56, "LongDescription",, "T")</f>
        <v>Keurig Dr Pepper Inc.</v>
      </c>
      <c r="C56" s="7" t="s">
        <v>599</v>
      </c>
      <c r="E56" s="2">
        <f>IFERROR(RTD("cqg.rtd",,"StudyData",$A56, "PCB","BaseType=Index,Index="&amp;$D$1&amp;"", "Close", "A",,"all",,,,"T")/100,"")</f>
        <v>-1.5006002400960384E-2</v>
      </c>
      <c r="F56" s="2">
        <f>IFERROR(RTD("cqg.rtd",,"StudyData",$A56, "PCB","BaseType=Index,Index="&amp;$D$1&amp;"", "Close", "M",,"all",,,,"T")/100,"")</f>
        <v>-3.9453717754173757E-3</v>
      </c>
      <c r="G56" s="2" t="str">
        <f>IFERROR(RTD("cqg.rtd",,"StudyData",$A56, "PCB","BaseType=Index,Index="&amp;$D$1&amp;"", "Close", "W",,"all",,,,"T")/100,"")</f>
        <v/>
      </c>
    </row>
    <row r="57" spans="1:7" x14ac:dyDescent="0.3">
      <c r="A57" t="s">
        <v>505</v>
      </c>
      <c r="B57" s="5" t="str">
        <f>RTD("cqg.rtd", ,"ContractData",A57, "LongDescription",, "T")</f>
        <v>KLA Corporation</v>
      </c>
      <c r="C57" s="7" t="s">
        <v>606</v>
      </c>
      <c r="E57" s="2">
        <f>IFERROR(RTD("cqg.rtd",,"StudyData",$A57, "PCB","BaseType=Index,Index="&amp;$D$1&amp;"", "Close", "A",,"all",,,,"T")/100,"")</f>
        <v>0.15152244968174766</v>
      </c>
      <c r="F57" s="2">
        <f>IFERROR(RTD("cqg.rtd",,"StudyData",$A57, "PCB","BaseType=Index,Index="&amp;$D$1&amp;"", "Close", "M",,"all",,,,"T")/100,"")</f>
        <v>4.7280969034717395E-3</v>
      </c>
      <c r="G57" s="2" t="str">
        <f>IFERROR(RTD("cqg.rtd",,"StudyData",$A57, "PCB","BaseType=Index,Index="&amp;$D$1&amp;"", "Close", "W",,"all",,,,"T")/100,"")</f>
        <v/>
      </c>
    </row>
    <row r="58" spans="1:7" x14ac:dyDescent="0.3">
      <c r="A58" t="s">
        <v>503</v>
      </c>
      <c r="B58" s="5" t="str">
        <f>RTD("cqg.rtd", ,"ContractData",A58, "LongDescription",, "T")</f>
        <v>LAM Research Corporation</v>
      </c>
      <c r="C58" s="7" t="s">
        <v>606</v>
      </c>
      <c r="E58" s="2">
        <f>IFERROR(RTD("cqg.rtd",,"StudyData",$A58, "PCB","BaseType=Index,Index="&amp;$D$1&amp;"", "Close", "A",,"all",,,,"T")/100,"")</f>
        <v>-4.4943820224719232E-2</v>
      </c>
      <c r="F58" s="2">
        <f>IFERROR(RTD("cqg.rtd",,"StudyData",$A58, "PCB","BaseType=Index,Index="&amp;$D$1&amp;"", "Close", "M",,"all",,,,"T")/100,"")</f>
        <v>6.0524546065902959E-3</v>
      </c>
      <c r="G58" s="2" t="str">
        <f>IFERROR(RTD("cqg.rtd",,"StudyData",$A58, "PCB","BaseType=Index,Index="&amp;$D$1&amp;"", "Close", "W",,"all",,,,"T")/100,"")</f>
        <v/>
      </c>
    </row>
    <row r="59" spans="1:7" x14ac:dyDescent="0.3">
      <c r="A59" t="s">
        <v>424</v>
      </c>
      <c r="B59" s="5" t="str">
        <f>RTD("cqg.rtd", ,"ContractData",A59, "LongDescription",, "T")</f>
        <v>Linde PLC</v>
      </c>
      <c r="C59" s="7" t="s">
        <v>604</v>
      </c>
      <c r="E59" s="2">
        <f>IFERROR(RTD("cqg.rtd",,"StudyData",$A59, "PCB","BaseType=Index,Index="&amp;$D$1&amp;"", "Close", "A",,"all",,,,"T")/100,"")</f>
        <v>0.11348916484051623</v>
      </c>
      <c r="F59" s="2">
        <f>IFERROR(RTD("cqg.rtd",,"StudyData",$A59, "PCB","BaseType=Index,Index="&amp;$D$1&amp;"", "Close", "M",,"all",,,,"T")/100,"")</f>
        <v>2.5430231283568301E-3</v>
      </c>
      <c r="G59" s="2" t="str">
        <f>IFERROR(RTD("cqg.rtd",,"StudyData",$A59, "PCB","BaseType=Index,Index="&amp;$D$1&amp;"", "Close", "W",,"all",,,,"T")/100,"")</f>
        <v/>
      </c>
    </row>
    <row r="60" spans="1:7" x14ac:dyDescent="0.3">
      <c r="A60" t="s">
        <v>125</v>
      </c>
      <c r="B60" s="5" t="str">
        <f>RTD("cqg.rtd", ,"ContractData",A60, "LongDescription",, "T")</f>
        <v>Lululemon Athletica Inc</v>
      </c>
      <c r="C60" s="7" t="s">
        <v>598</v>
      </c>
      <c r="E60" s="2">
        <f>IFERROR(RTD("cqg.rtd",,"StudyData",$A60, "PCB","BaseType=Index,Index="&amp;$D$1&amp;"", "Close", "A",,"all",,,,"T")/100,"")</f>
        <v>-0.37184376772477462</v>
      </c>
      <c r="F60" s="2">
        <f>IFERROR(RTD("cqg.rtd",,"StudyData",$A60, "PCB","BaseType=Index,Index="&amp;$D$1&amp;"", "Close", "M",,"all",,,,"T")/100,"")</f>
        <v>7.8113460892917014E-2</v>
      </c>
      <c r="G60" s="2" t="str">
        <f>IFERROR(RTD("cqg.rtd",,"StudyData",$A60, "PCB","BaseType=Index,Index="&amp;$D$1&amp;"", "Close", "W",,"all",,,,"T")/100,"")</f>
        <v/>
      </c>
    </row>
    <row r="61" spans="1:7" x14ac:dyDescent="0.3">
      <c r="A61" t="s">
        <v>114</v>
      </c>
      <c r="B61" s="5" t="str">
        <f>RTD("cqg.rtd", ,"ContractData",A61, "LongDescription",, "T")</f>
        <v>Marriot International, Inc.</v>
      </c>
      <c r="C61" s="7" t="s">
        <v>598</v>
      </c>
      <c r="E61" s="2">
        <f>IFERROR(RTD("cqg.rtd",,"StudyData",$A61, "PCB","BaseType=Index,Index="&amp;$D$1&amp;"", "Close", "A",,"all",,,,"T")/100,"")</f>
        <v>0.15546982395459183</v>
      </c>
      <c r="F61" s="2">
        <f>IFERROR(RTD("cqg.rtd",,"StudyData",$A61, "PCB","BaseType=Index,Index="&amp;$D$1&amp;"", "Close", "M",,"all",,,,"T")/100,"")</f>
        <v>2.115221906007274E-3</v>
      </c>
      <c r="G61" s="2" t="str">
        <f>IFERROR(RTD("cqg.rtd",,"StudyData",$A61, "PCB","BaseType=Index,Index="&amp;$D$1&amp;"", "Close", "W",,"all",,,,"T")/100,"")</f>
        <v/>
      </c>
    </row>
    <row r="62" spans="1:7" x14ac:dyDescent="0.3">
      <c r="A62" t="s">
        <v>619</v>
      </c>
      <c r="B62" s="5" t="str">
        <f>RTD("cqg.rtd", ,"ContractData",A62, "LongDescription",, "T")</f>
        <v>Marvell Technology, Inc.</v>
      </c>
      <c r="C62" s="7" t="s">
        <v>606</v>
      </c>
      <c r="E62" s="2">
        <f>IFERROR(RTD("cqg.rtd",,"StudyData",$A62, "PCB","BaseType=Index,Index="&amp;$D$1&amp;"", "Close", "A",,"all",,,,"T")/100,"")</f>
        <v>0.40557121538716623</v>
      </c>
      <c r="F62" s="2">
        <f>IFERROR(RTD("cqg.rtd",,"StudyData",$A62, "PCB","BaseType=Index,Index="&amp;$D$1&amp;"", "Close", "M",,"all",,,,"T")/100,"")</f>
        <v>5.8170016227686888E-2</v>
      </c>
      <c r="G62" s="2" t="str">
        <f>IFERROR(RTD("cqg.rtd",,"StudyData",$A62, "PCB","BaseType=Index,Index="&amp;$D$1&amp;"", "Close", "W",,"all",,,,"T")/100,"")</f>
        <v/>
      </c>
    </row>
    <row r="63" spans="1:7" x14ac:dyDescent="0.3">
      <c r="A63" t="s">
        <v>620</v>
      </c>
      <c r="B63" s="5" t="str">
        <f>RTD("cqg.rtd", ,"ContractData",A63, "LongDescription",, "T")</f>
        <v>MercadoLibre Inc</v>
      </c>
      <c r="C63" s="7" t="s">
        <v>598</v>
      </c>
      <c r="E63" s="2">
        <f>IFERROR(RTD("cqg.rtd",,"StudyData",$A63, "PCB","BaseType=Index,Index="&amp;$D$1&amp;"", "Close", "A",,"all",,,,"T")/100,"")</f>
        <v>0.30757091769856332</v>
      </c>
      <c r="F63" s="2">
        <f>IFERROR(RTD("cqg.rtd",,"StudyData",$A63, "PCB","BaseType=Index,Index="&amp;$D$1&amp;"", "Close", "M",,"all",,,,"T")/100,"")</f>
        <v>8.6982986284962691E-3</v>
      </c>
      <c r="G63" s="2" t="str">
        <f>IFERROR(RTD("cqg.rtd",,"StudyData",$A63, "PCB","BaseType=Index,Index="&amp;$D$1&amp;"", "Close", "W",,"all",,,,"T")/100,"")</f>
        <v/>
      </c>
    </row>
    <row r="64" spans="1:7" x14ac:dyDescent="0.3">
      <c r="A64" t="s">
        <v>81</v>
      </c>
      <c r="B64" s="5" t="str">
        <f>RTD("cqg.rtd", ,"ContractData",A64, "LongDescription",, "T")</f>
        <v>Meta Platforms, Inc.</v>
      </c>
      <c r="C64" s="7" t="s">
        <v>597</v>
      </c>
      <c r="E64" s="2">
        <f>IFERROR(RTD("cqg.rtd",,"StudyData",$A64, "PCB","BaseType=Index,Index="&amp;$D$1&amp;"", "Close", "A",,"all",,,,"T")/100,"")</f>
        <v>0.6023279466606396</v>
      </c>
      <c r="F64" s="2">
        <f>IFERROR(RTD("cqg.rtd",,"StudyData",$A64, "PCB","BaseType=Index,Index="&amp;$D$1&amp;"", "Close", "M",,"all",,,,"T")/100,"")</f>
        <v>-7.3998379083137656E-4</v>
      </c>
      <c r="G64" s="2" t="str">
        <f>IFERROR(RTD("cqg.rtd",,"StudyData",$A64, "PCB","BaseType=Index,Index="&amp;$D$1&amp;"", "Close", "W",,"all",,,,"T")/100,"")</f>
        <v/>
      </c>
    </row>
    <row r="65" spans="1:7" x14ac:dyDescent="0.3">
      <c r="A65" t="s">
        <v>519</v>
      </c>
      <c r="B65" s="5" t="str">
        <f>RTD("cqg.rtd", ,"ContractData",A65, "LongDescription",, "T")</f>
        <v>Microchip Technology Inc</v>
      </c>
      <c r="C65" s="7" t="s">
        <v>606</v>
      </c>
      <c r="E65" s="2">
        <f>IFERROR(RTD("cqg.rtd",,"StudyData",$A65, "PCB","BaseType=Index,Index="&amp;$D$1&amp;"", "Close", "A",,"all",,,,"T")/100,"")</f>
        <v>-0.17043690396983813</v>
      </c>
      <c r="F65" s="2">
        <f>IFERROR(RTD("cqg.rtd",,"StudyData",$A65, "PCB","BaseType=Index,Index="&amp;$D$1&amp;"", "Close", "M",,"all",,,,"T")/100,"")</f>
        <v>1.9626550361183014E-2</v>
      </c>
      <c r="G65" s="2" t="str">
        <f>IFERROR(RTD("cqg.rtd",,"StudyData",$A65, "PCB","BaseType=Index,Index="&amp;$D$1&amp;"", "Close", "W",,"all",,,,"T")/100,"")</f>
        <v/>
      </c>
    </row>
    <row r="66" spans="1:7" x14ac:dyDescent="0.3">
      <c r="A66" t="s">
        <v>500</v>
      </c>
      <c r="B66" s="5" t="str">
        <f>RTD("cqg.rtd", ,"ContractData",A66, "LongDescription",, "T")</f>
        <v>Micron Technology Inc</v>
      </c>
      <c r="C66" s="7" t="s">
        <v>606</v>
      </c>
      <c r="E66" s="2">
        <f>IFERROR(RTD("cqg.rtd",,"StudyData",$A66, "PCB","BaseType=Index,Index="&amp;$D$1&amp;"", "Close", "A",,"all",,,,"T")/100,"")</f>
        <v>0.16861963909069605</v>
      </c>
      <c r="F66" s="2">
        <f>IFERROR(RTD("cqg.rtd",,"StudyData",$A66, "PCB","BaseType=Index,Index="&amp;$D$1&amp;"", "Close", "M",,"all",,,,"T")/100,"")</f>
        <v>8.0280983442045453E-4</v>
      </c>
      <c r="G66" s="2" t="str">
        <f>IFERROR(RTD("cqg.rtd",,"StudyData",$A66, "PCB","BaseType=Index,Index="&amp;$D$1&amp;"", "Close", "W",,"all",,,,"T")/100,"")</f>
        <v/>
      </c>
    </row>
    <row r="67" spans="1:7" x14ac:dyDescent="0.3">
      <c r="A67" t="s">
        <v>485</v>
      </c>
      <c r="B67" s="5" t="str">
        <f>RTD("cqg.rtd", ,"ContractData",A67, "LongDescription",, "T")</f>
        <v>Microsoft Corporation</v>
      </c>
      <c r="C67" s="7" t="s">
        <v>606</v>
      </c>
      <c r="E67" s="2">
        <f>IFERROR(RTD("cqg.rtd",,"StudyData",$A67, "PCB","BaseType=Index,Index="&amp;$D$1&amp;"", "Close", "A",,"all",,,,"T")/100,"")</f>
        <v>9.1293479417083226E-2</v>
      </c>
      <c r="F67" s="2">
        <f>IFERROR(RTD("cqg.rtd",,"StudyData",$A67, "PCB","BaseType=Index,Index="&amp;$D$1&amp;"", "Close", "M",,"all",,,,"T")/100,"")</f>
        <v>9.8929494278331039E-3</v>
      </c>
      <c r="G67" s="2" t="str">
        <f>IFERROR(RTD("cqg.rtd",,"StudyData",$A67, "PCB","BaseType=Index,Index="&amp;$D$1&amp;"", "Close", "W",,"all",,,,"T")/100,"")</f>
        <v/>
      </c>
    </row>
    <row r="68" spans="1:7" x14ac:dyDescent="0.3">
      <c r="A68" t="s">
        <v>330</v>
      </c>
      <c r="B68" s="5" t="str">
        <f>RTD("cqg.rtd", ,"ContractData",A68, "LongDescription",, "T")</f>
        <v>Moderna, Inc.</v>
      </c>
      <c r="C68" s="7" t="s">
        <v>602</v>
      </c>
      <c r="E68" s="2">
        <f>IFERROR(RTD("cqg.rtd",,"StudyData",$A68, "PCB","BaseType=Index,Index="&amp;$D$1&amp;"", "Close", "A",,"all",,,,"T")/100,"")</f>
        <v>-0.45067873303167416</v>
      </c>
      <c r="F68" s="2">
        <f>IFERROR(RTD("cqg.rtd",,"StudyData",$A68, "PCB","BaseType=Index,Index="&amp;$D$1&amp;"", "Close", "M",,"all",,,,"T")/100,"")</f>
        <v>4.9668874172186005E-3</v>
      </c>
      <c r="G68" s="2" t="str">
        <f>IFERROR(RTD("cqg.rtd",,"StudyData",$A68, "PCB","BaseType=Index,Index="&amp;$D$1&amp;"", "Close", "W",,"all",,,,"T")/100,"")</f>
        <v/>
      </c>
    </row>
    <row r="69" spans="1:7" x14ac:dyDescent="0.3">
      <c r="A69" t="s">
        <v>160</v>
      </c>
      <c r="B69" s="5" t="str">
        <f>RTD("cqg.rtd", ,"ContractData",A69, "LongDescription",, "T")</f>
        <v>Mondelez International, Inc.</v>
      </c>
      <c r="C69" s="7" t="s">
        <v>599</v>
      </c>
      <c r="E69" s="2">
        <f>IFERROR(RTD("cqg.rtd",,"StudyData",$A69, "PCB","BaseType=Index,Index="&amp;$D$1&amp;"", "Close", "A",,"all",,,,"T")/100,"")</f>
        <v>-5.4121220488747783E-2</v>
      </c>
      <c r="F69" s="2">
        <f>IFERROR(RTD("cqg.rtd",,"StudyData",$A69, "PCB","BaseType=Index,Index="&amp;$D$1&amp;"", "Close", "M",,"all",,,,"T")/100,"")</f>
        <v>4.3808411214954929E-4</v>
      </c>
      <c r="G69" s="2" t="str">
        <f>IFERROR(RTD("cqg.rtd",,"StudyData",$A69, "PCB","BaseType=Index,Index="&amp;$D$1&amp;"", "Close", "W",,"all",,,,"T")/100,"")</f>
        <v/>
      </c>
    </row>
    <row r="70" spans="1:7" x14ac:dyDescent="0.3">
      <c r="A70" t="s">
        <v>621</v>
      </c>
      <c r="B70" s="5" t="str">
        <f>RTD("cqg.rtd", ,"ContractData",A70, "LongDescription",, "T")</f>
        <v>MongoDB, Inc. Class A</v>
      </c>
      <c r="C70" s="7" t="s">
        <v>606</v>
      </c>
      <c r="E70" s="2">
        <f>IFERROR(RTD("cqg.rtd",,"StudyData",$A70, "PCB","BaseType=Index,Index="&amp;$D$1&amp;"", "Close", "A",,"all",,,,"T")/100,"")</f>
        <v>-0.33508621743915862</v>
      </c>
      <c r="F70" s="2">
        <f>IFERROR(RTD("cqg.rtd",,"StudyData",$A70, "PCB","BaseType=Index,Index="&amp;$D$1&amp;"", "Close", "M",,"all",,,,"T")/100,"")</f>
        <v>5.3624260355031273E-3</v>
      </c>
      <c r="G70" s="2" t="str">
        <f>IFERROR(RTD("cqg.rtd",,"StudyData",$A70, "PCB","BaseType=Index,Index="&amp;$D$1&amp;"", "Close", "W",,"all",,,,"T")/100,"")</f>
        <v/>
      </c>
    </row>
    <row r="71" spans="1:7" x14ac:dyDescent="0.3">
      <c r="A71" t="s">
        <v>166</v>
      </c>
      <c r="B71" s="5" t="str">
        <f>RTD("cqg.rtd", ,"ContractData",A71, "LongDescription",, "T")</f>
        <v>Monster Beverage Corporation</v>
      </c>
      <c r="C71" s="7" t="s">
        <v>599</v>
      </c>
      <c r="E71" s="2">
        <f>IFERROR(RTD("cqg.rtd",,"StudyData",$A71, "PCB","BaseType=Index,Index="&amp;$D$1&amp;"", "Close", "A",,"all",,,,"T")/100,"")</f>
        <v>-9.21714980038187E-2</v>
      </c>
      <c r="F71" s="2">
        <f>IFERROR(RTD("cqg.rtd",,"StudyData",$A71, "PCB","BaseType=Index,Index="&amp;$D$1&amp;"", "Close", "M",,"all",,,,"T")/100,"")</f>
        <v>-7.2133637053909535E-3</v>
      </c>
      <c r="G71" s="2" t="str">
        <f>IFERROR(RTD("cqg.rtd",,"StudyData",$A71, "PCB","BaseType=Index,Index="&amp;$D$1&amp;"", "Close", "W",,"all",,,,"T")/100,"")</f>
        <v/>
      </c>
    </row>
    <row r="72" spans="1:7" x14ac:dyDescent="0.3">
      <c r="A72" t="s">
        <v>84</v>
      </c>
      <c r="B72" s="5" t="str">
        <f>RTD("cqg.rtd", ,"ContractData",A72, "LongDescription",, "T")</f>
        <v>Netflix Inc</v>
      </c>
      <c r="C72" s="7" t="s">
        <v>597</v>
      </c>
      <c r="E72" s="2">
        <f>IFERROR(RTD("cqg.rtd",,"StudyData",$A72, "PCB","BaseType=Index,Index="&amp;$D$1&amp;"", "Close", "A",,"all",,,,"T")/100,"")</f>
        <v>0.55294939204732185</v>
      </c>
      <c r="F72" s="2">
        <f>IFERROR(RTD("cqg.rtd",,"StudyData",$A72, "PCB","BaseType=Index,Index="&amp;$D$1&amp;"", "Close", "M",,"all",,,,"T")/100,"")</f>
        <v>9.2588918429229033E-5</v>
      </c>
      <c r="G72" s="2" t="str">
        <f>IFERROR(RTD("cqg.rtd",,"StudyData",$A72, "PCB","BaseType=Index,Index="&amp;$D$1&amp;"", "Close", "W",,"all",,,,"T")/100,"")</f>
        <v/>
      </c>
    </row>
    <row r="73" spans="1:7" x14ac:dyDescent="0.3">
      <c r="A73" t="s">
        <v>484</v>
      </c>
      <c r="B73" s="5" t="str">
        <f>RTD("cqg.rtd", ,"ContractData",A73, "LongDescription",, "T")</f>
        <v>NVIDIA Corp</v>
      </c>
      <c r="C73" s="7" t="s">
        <v>606</v>
      </c>
      <c r="E73" s="2">
        <f>IFERROR(RTD("cqg.rtd",,"StudyData",$A73, "PCB","BaseType=Index,Index="&amp;$D$1&amp;"", "Close", "A",,"all",,,,"T")/100,"")</f>
        <v>1.734248788368336</v>
      </c>
      <c r="F73" s="2">
        <f>IFERROR(RTD("cqg.rtd",,"StudyData",$A73, "PCB","BaseType=Index,Index="&amp;$D$1&amp;"", "Close", "M",,"all",,,,"T")/100,"")</f>
        <v>1.9885507683037172E-2</v>
      </c>
      <c r="G73" s="2" t="str">
        <f>IFERROR(RTD("cqg.rtd",,"StudyData",$A73, "PCB","BaseType=Index,Index="&amp;$D$1&amp;"", "Close", "W",,"all",,,,"T")/100,"")</f>
        <v/>
      </c>
    </row>
    <row r="74" spans="1:7" x14ac:dyDescent="0.3">
      <c r="A74" t="s">
        <v>512</v>
      </c>
      <c r="B74" s="5" t="str">
        <f>RTD("cqg.rtd", ,"ContractData",A74, "LongDescription",, "T")</f>
        <v>NXP Semiconductors N.V.</v>
      </c>
      <c r="C74" s="7" t="s">
        <v>606</v>
      </c>
      <c r="E74" s="2">
        <f>IFERROR(RTD("cqg.rtd",,"StudyData",$A74, "PCB","BaseType=Index,Index="&amp;$D$1&amp;"", "Close", "A",,"all",,,,"T")/100,"")</f>
        <v>3.8793103448275842E-2</v>
      </c>
      <c r="F74" s="2">
        <f>IFERROR(RTD("cqg.rtd",,"StudyData",$A74, "PCB","BaseType=Index,Index="&amp;$D$1&amp;"", "Close", "M",,"all",,,,"T")/100,"")</f>
        <v>1.7441364605543724E-2</v>
      </c>
      <c r="G74" s="2" t="str">
        <f>IFERROR(RTD("cqg.rtd",,"StudyData",$A74, "PCB","BaseType=Index,Index="&amp;$D$1&amp;"", "Close", "W",,"all",,,,"T")/100,"")</f>
        <v/>
      </c>
    </row>
    <row r="75" spans="1:7" x14ac:dyDescent="0.3">
      <c r="A75" t="s">
        <v>389</v>
      </c>
      <c r="B75" s="5" t="str">
        <f>RTD("cqg.rtd", ,"ContractData",A75, "LongDescription",, "T")</f>
        <v>Old Dominion Freight Line Inc</v>
      </c>
      <c r="C75" s="7" t="s">
        <v>603</v>
      </c>
      <c r="E75" s="2">
        <f>IFERROR(RTD("cqg.rtd",,"StudyData",$A75, "PCB","BaseType=Index,Index="&amp;$D$1&amp;"", "Close", "A",,"all",,,,"T")/100,"")</f>
        <v>-8.289746373235856E-3</v>
      </c>
      <c r="F75" s="2">
        <f>IFERROR(RTD("cqg.rtd",,"StudyData",$A75, "PCB","BaseType=Index,Index="&amp;$D$1&amp;"", "Close", "M",,"all",,,,"T")/100,"")</f>
        <v>-1.6888535664612309E-3</v>
      </c>
      <c r="G75" s="2" t="str">
        <f>IFERROR(RTD("cqg.rtd",,"StudyData",$A75, "PCB","BaseType=Index,Index="&amp;$D$1&amp;"", "Close", "W",,"all",,,,"T")/100,"")</f>
        <v/>
      </c>
    </row>
    <row r="76" spans="1:7" x14ac:dyDescent="0.3">
      <c r="A76" t="s">
        <v>525</v>
      </c>
      <c r="B76" s="5" t="str">
        <f>RTD("cqg.rtd", ,"ContractData",A76, "LongDescription",, "T")</f>
        <v>ON Semiconductor Corp</v>
      </c>
      <c r="C76" s="7" t="s">
        <v>606</v>
      </c>
      <c r="E76" s="2">
        <f>IFERROR(RTD("cqg.rtd",,"StudyData",$A76, "PCB","BaseType=Index,Index="&amp;$D$1&amp;"", "Close", "A",,"all",,,,"T")/100,"")</f>
        <v>-0.15012570334011741</v>
      </c>
      <c r="F76" s="2">
        <f>IFERROR(RTD("cqg.rtd",,"StudyData",$A76, "PCB","BaseType=Index,Index="&amp;$D$1&amp;"", "Close", "M",,"all",,,,"T")/100,"")</f>
        <v>7.0932047098879285E-3</v>
      </c>
      <c r="G76" s="2" t="str">
        <f>IFERROR(RTD("cqg.rtd",,"StudyData",$A76, "PCB","BaseType=Index,Index="&amp;$D$1&amp;"", "Close", "W",,"all",,,,"T")/100,"")</f>
        <v/>
      </c>
    </row>
    <row r="77" spans="1:7" x14ac:dyDescent="0.3">
      <c r="A77" t="s">
        <v>113</v>
      </c>
      <c r="B77" s="5" t="str">
        <f>RTD("cqg.rtd", ,"ContractData",A77, "LongDescription",, "T")</f>
        <v>OReilly Automotive Inc</v>
      </c>
      <c r="C77" s="7" t="s">
        <v>598</v>
      </c>
      <c r="E77" s="2">
        <f>IFERROR(RTD("cqg.rtd",,"StudyData",$A77, "PCB","BaseType=Index,Index="&amp;$D$1&amp;"", "Close", "A",,"all",,,,"T")/100,"")</f>
        <v>0.20683521387672602</v>
      </c>
      <c r="F77" s="2">
        <f>IFERROR(RTD("cqg.rtd",,"StudyData",$A77, "PCB","BaseType=Index,Index="&amp;$D$1&amp;"", "Close", "M",,"all",,,,"T")/100,"")</f>
        <v>-5.6801429141302715E-3</v>
      </c>
      <c r="G77" s="2" t="str">
        <f>IFERROR(RTD("cqg.rtd",,"StudyData",$A77, "PCB","BaseType=Index,Index="&amp;$D$1&amp;"", "Close", "W",,"all",,,,"T")/100,"")</f>
        <v/>
      </c>
    </row>
    <row r="78" spans="1:7" x14ac:dyDescent="0.3">
      <c r="A78" t="s">
        <v>373</v>
      </c>
      <c r="B78" s="5" t="str">
        <f>RTD("cqg.rtd", ,"ContractData",A78, "LongDescription",, "T")</f>
        <v>PACCAR Inc</v>
      </c>
      <c r="C78" s="7" t="s">
        <v>603</v>
      </c>
      <c r="E78" s="2">
        <f>IFERROR(RTD("cqg.rtd",,"StudyData",$A78, "PCB","BaseType=Index,Index="&amp;$D$1&amp;"", "Close", "A",,"all",,,,"T")/100,"")</f>
        <v>5.8371735791090652E-2</v>
      </c>
      <c r="F78" s="2">
        <f>IFERROR(RTD("cqg.rtd",,"StudyData",$A78, "PCB","BaseType=Index,Index="&amp;$D$1&amp;"", "Close", "M",,"all",,,,"T")/100,"")</f>
        <v>-8.9182968929803659E-3</v>
      </c>
      <c r="G78" s="2" t="str">
        <f>IFERROR(RTD("cqg.rtd",,"StudyData",$A78, "PCB","BaseType=Index,Index="&amp;$D$1&amp;"", "Close", "W",,"all",,,,"T")/100,"")</f>
        <v/>
      </c>
    </row>
    <row r="79" spans="1:7" x14ac:dyDescent="0.3">
      <c r="A79" t="s">
        <v>499</v>
      </c>
      <c r="B79" s="5" t="str">
        <f>RTD("cqg.rtd", ,"ContractData",A79, "LongDescription",, "T")</f>
        <v>Palo Alto Networks, Inc.</v>
      </c>
      <c r="C79" s="7" t="s">
        <v>606</v>
      </c>
      <c r="E79" s="2">
        <f>IFERROR(RTD("cqg.rtd",,"StudyData",$A79, "PCB","BaseType=Index,Index="&amp;$D$1&amp;"", "Close", "A",,"all",,,,"T")/100,"")</f>
        <v>0.22978838849701572</v>
      </c>
      <c r="F79" s="2">
        <f>IFERROR(RTD("cqg.rtd",,"StudyData",$A79, "PCB","BaseType=Index,Index="&amp;$D$1&amp;"", "Close", "M",,"all",,,,"T")/100,"")</f>
        <v>6.4107901090666953E-3</v>
      </c>
      <c r="G79" s="2" t="str">
        <f>IFERROR(RTD("cqg.rtd",,"StudyData",$A79, "PCB","BaseType=Index,Index="&amp;$D$1&amp;"", "Close", "W",,"all",,,,"T")/100,"")</f>
        <v/>
      </c>
    </row>
    <row r="80" spans="1:7" x14ac:dyDescent="0.3">
      <c r="A80" t="s">
        <v>381</v>
      </c>
      <c r="B80" s="5" t="str">
        <f>RTD("cqg.rtd", ,"ContractData",A80, "LongDescription",, "T")</f>
        <v>Paychex Inc</v>
      </c>
      <c r="C80" s="7" t="s">
        <v>606</v>
      </c>
      <c r="E80" s="2">
        <f>IFERROR(RTD("cqg.rtd",,"StudyData",$A80, "PCB","BaseType=Index,Index="&amp;$D$1&amp;"", "Close", "A",,"all",,,,"T")/100,"")</f>
        <v>0.16774410209050461</v>
      </c>
      <c r="F80" s="2">
        <f>IFERROR(RTD("cqg.rtd",,"StudyData",$A80, "PCB","BaseType=Index,Index="&amp;$D$1&amp;"", "Close", "M",,"all",,,,"T")/100,"")</f>
        <v>-1.7225292471112399E-3</v>
      </c>
      <c r="G80" s="2" t="str">
        <f>IFERROR(RTD("cqg.rtd",,"StudyData",$A80, "PCB","BaseType=Index,Index="&amp;$D$1&amp;"", "Close", "W",,"all",,,,"T")/100,"")</f>
        <v/>
      </c>
    </row>
    <row r="81" spans="1:7" x14ac:dyDescent="0.3">
      <c r="A81" t="s">
        <v>234</v>
      </c>
      <c r="B81" s="5" t="str">
        <f>RTD("cqg.rtd", ,"ContractData",A81, "LongDescription",, "T")</f>
        <v>PayPal Holdings, Inc.</v>
      </c>
      <c r="C81" s="7" t="s">
        <v>601</v>
      </c>
      <c r="E81" s="2">
        <f>IFERROR(RTD("cqg.rtd",,"StudyData",$A81, "PCB","BaseType=Index,Index="&amp;$D$1&amp;"", "Close", "A",,"all",,,,"T")/100,"")</f>
        <v>0.25793844650708342</v>
      </c>
      <c r="F81" s="2">
        <f>IFERROR(RTD("cqg.rtd",,"StudyData",$A81, "PCB","BaseType=Index,Index="&amp;$D$1&amp;"", "Close", "M",,"all",,,,"T")/100,"")</f>
        <v>-2.5851197982345489E-2</v>
      </c>
      <c r="G81" s="2" t="str">
        <f>IFERROR(RTD("cqg.rtd",,"StudyData",$A81, "PCB","BaseType=Index,Index="&amp;$D$1&amp;"", "Close", "W",,"all",,,,"T")/100,"")</f>
        <v/>
      </c>
    </row>
    <row r="82" spans="1:7" x14ac:dyDescent="0.3">
      <c r="A82" t="s">
        <v>622</v>
      </c>
      <c r="B82" s="5" t="str">
        <f>RTD("cqg.rtd", ,"ContractData",A82, "LongDescription",, "T")</f>
        <v>PDD Holdings Inc.</v>
      </c>
      <c r="C82" s="7" t="s">
        <v>598</v>
      </c>
      <c r="E82" s="2">
        <f>IFERROR(RTD("cqg.rtd",,"StudyData",$A82, "PCB","BaseType=Index,Index="&amp;$D$1&amp;"", "Close", "A",,"all",,,,"T")/100,"")</f>
        <v>-0.17599617251042307</v>
      </c>
      <c r="F82" s="2">
        <f>IFERROR(RTD("cqg.rtd",,"StudyData",$A82, "PCB","BaseType=Index,Index="&amp;$D$1&amp;"", "Close", "M",,"all",,,,"T")/100,"")</f>
        <v>-2.4877684716809965E-4</v>
      </c>
      <c r="G82" s="2" t="str">
        <f>IFERROR(RTD("cqg.rtd",,"StudyData",$A82, "PCB","BaseType=Index,Index="&amp;$D$1&amp;"", "Close", "W",,"all",,,,"T")/100,"")</f>
        <v/>
      </c>
    </row>
    <row r="83" spans="1:7" x14ac:dyDescent="0.3">
      <c r="A83" t="s">
        <v>157</v>
      </c>
      <c r="B83" s="5" t="str">
        <f>RTD("cqg.rtd", ,"ContractData",A83, "LongDescription",, "T")</f>
        <v>PepsiCo Inc</v>
      </c>
      <c r="C83" s="7" t="s">
        <v>599</v>
      </c>
      <c r="E83" s="2">
        <f>IFERROR(RTD("cqg.rtd",,"StudyData",$A83, "PCB","BaseType=Index,Index="&amp;$D$1&amp;"", "Close", "A",,"all",,,,"T")/100,"")</f>
        <v>-2.5023551577955723E-2</v>
      </c>
      <c r="F83" s="2">
        <f>IFERROR(RTD("cqg.rtd",,"StudyData",$A83, "PCB","BaseType=Index,Index="&amp;$D$1&amp;"", "Close", "M",,"all",,,,"T")/100,"")</f>
        <v>-2.9503853564547748E-3</v>
      </c>
      <c r="G83" s="2" t="str">
        <f>IFERROR(RTD("cqg.rtd",,"StudyData",$A83, "PCB","BaseType=Index,Index="&amp;$D$1&amp;"", "Close", "W",,"all",,,,"T")/100,"")</f>
        <v/>
      </c>
    </row>
    <row r="84" spans="1:7" x14ac:dyDescent="0.3">
      <c r="A84" t="s">
        <v>496</v>
      </c>
      <c r="B84" s="5" t="str">
        <f>RTD("cqg.rtd", ,"ContractData",A84, "LongDescription",, "T")</f>
        <v>QUALCOMM Inc</v>
      </c>
      <c r="C84" s="7" t="s">
        <v>606</v>
      </c>
      <c r="E84" s="2">
        <f>IFERROR(RTD("cqg.rtd",,"StudyData",$A84, "PCB","BaseType=Index,Index="&amp;$D$1&amp;"", "Close", "A",,"all",,,,"T")/100,"")</f>
        <v>0.14270898153909989</v>
      </c>
      <c r="F84" s="2">
        <f>IFERROR(RTD("cqg.rtd",,"StudyData",$A84, "PCB","BaseType=Index,Index="&amp;$D$1&amp;"", "Close", "M",,"all",,,,"T")/100,"")</f>
        <v>1.5359095656447748E-2</v>
      </c>
      <c r="G84" s="2" t="str">
        <f>IFERROR(RTD("cqg.rtd",,"StudyData",$A84, "PCB","BaseType=Index,Index="&amp;$D$1&amp;"", "Close", "W",,"all",,,,"T")/100,"")</f>
        <v/>
      </c>
    </row>
    <row r="85" spans="1:7" x14ac:dyDescent="0.3">
      <c r="A85" t="s">
        <v>301</v>
      </c>
      <c r="B85" s="5" t="str">
        <f>RTD("cqg.rtd", ,"ContractData",A85, "LongDescription",, "T")</f>
        <v>Regeneron Pharm Inc</v>
      </c>
      <c r="C85" s="7" t="s">
        <v>602</v>
      </c>
      <c r="E85" s="2">
        <f>IFERROR(RTD("cqg.rtd",,"StudyData",$A85, "PCB","BaseType=Index,Index="&amp;$D$1&amp;"", "Close", "A",,"all",,,,"T")/100,"")</f>
        <v>-3.9497204795682452E-2</v>
      </c>
      <c r="F85" s="2">
        <f>IFERROR(RTD("cqg.rtd",,"StudyData",$A85, "PCB","BaseType=Index,Index="&amp;$D$1&amp;"", "Close", "M",,"all",,,,"T")/100,"")</f>
        <v>6.4423765211166521E-3</v>
      </c>
      <c r="G85" s="2" t="str">
        <f>IFERROR(RTD("cqg.rtd",,"StudyData",$A85, "PCB","BaseType=Index,Index="&amp;$D$1&amp;"", "Close", "W",,"all",,,,"T")/100,"")</f>
        <v/>
      </c>
    </row>
    <row r="86" spans="1:7" x14ac:dyDescent="0.3">
      <c r="A86" t="s">
        <v>514</v>
      </c>
      <c r="B86" s="5" t="str">
        <f>RTD("cqg.rtd", ,"ContractData",A86, "LongDescription",, "T")</f>
        <v>Roper Technologies, Inc.</v>
      </c>
      <c r="C86" s="7" t="s">
        <v>606</v>
      </c>
      <c r="E86" s="2">
        <f>IFERROR(RTD("cqg.rtd",,"StudyData",$A86, "PCB","BaseType=Index,Index="&amp;$D$1&amp;"", "Close", "A",,"all",,,,"T")/100,"")</f>
        <v>-7.8140763431589991E-3</v>
      </c>
      <c r="F86" s="2">
        <f>IFERROR(RTD("cqg.rtd",,"StudyData",$A86, "PCB","BaseType=Index,Index="&amp;$D$1&amp;"", "Close", "M",,"all",,,,"T")/100,"")</f>
        <v>5.913748535510294E-3</v>
      </c>
      <c r="G86" s="2" t="str">
        <f>IFERROR(RTD("cqg.rtd",,"StudyData",$A86, "PCB","BaseType=Index,Index="&amp;$D$1&amp;"", "Close", "W",,"all",,,,"T")/100,"")</f>
        <v/>
      </c>
    </row>
    <row r="87" spans="1:7" x14ac:dyDescent="0.3">
      <c r="A87" t="s">
        <v>121</v>
      </c>
      <c r="B87" s="5" t="str">
        <f>RTD("cqg.rtd", ,"ContractData",A87, "LongDescription",, "T")</f>
        <v>Ross Stores Inc</v>
      </c>
      <c r="C87" s="7" t="s">
        <v>598</v>
      </c>
      <c r="E87" s="2">
        <f>IFERROR(RTD("cqg.rtd",,"StudyData",$A87, "PCB","BaseType=Index,Index="&amp;$D$1&amp;"", "Close", "A",,"all",,,,"T")/100,"")</f>
        <v>1.2067345906496043E-2</v>
      </c>
      <c r="F87" s="2">
        <f>IFERROR(RTD("cqg.rtd",,"StudyData",$A87, "PCB","BaseType=Index,Index="&amp;$D$1&amp;"", "Close", "M",,"all",,,,"T")/100,"")</f>
        <v>2.4334383051818165E-3</v>
      </c>
      <c r="G87" s="2" t="str">
        <f>IFERROR(RTD("cqg.rtd",,"StudyData",$A87, "PCB","BaseType=Index,Index="&amp;$D$1&amp;"", "Close", "W",,"all",,,,"T")/100,"")</f>
        <v/>
      </c>
    </row>
    <row r="88" spans="1:7" x14ac:dyDescent="0.3">
      <c r="A88" t="s">
        <v>110</v>
      </c>
      <c r="B88" s="5" t="str">
        <f>RTD("cqg.rtd", ,"ContractData",A88, "LongDescription",, "T")</f>
        <v>Starbucks Corp</v>
      </c>
      <c r="C88" s="7" t="s">
        <v>598</v>
      </c>
      <c r="E88" s="2">
        <f>IFERROR(RTD("cqg.rtd",,"StudyData",$A88, "PCB","BaseType=Index,Index="&amp;$D$1&amp;"", "Close", "A",,"all",,,,"T")/100,"")</f>
        <v>2.9788563691282154E-2</v>
      </c>
      <c r="F88" s="2">
        <f>IFERROR(RTD("cqg.rtd",,"StudyData",$A88, "PCB","BaseType=Index,Index="&amp;$D$1&amp;"", "Close", "M",,"all",,,,"T")/100,"")</f>
        <v>1.1975435005117725E-2</v>
      </c>
      <c r="G88" s="2" t="str">
        <f>IFERROR(RTD("cqg.rtd",,"StudyData",$A88, "PCB","BaseType=Index,Index="&amp;$D$1&amp;"", "Close", "W",,"all",,,,"T")/100,"")</f>
        <v/>
      </c>
    </row>
    <row r="89" spans="1:7" x14ac:dyDescent="0.3">
      <c r="A89" t="s">
        <v>540</v>
      </c>
      <c r="B89" s="5" t="str">
        <f>RTD("cqg.rtd", ,"ContractData",A89, "LongDescription",, "T")</f>
        <v>Super Micro Computer</v>
      </c>
      <c r="C89" s="7" t="s">
        <v>606</v>
      </c>
      <c r="E89" s="2">
        <f>IFERROR(RTD("cqg.rtd",,"StudyData",$A89, "PCB","BaseType=Index,Index="&amp;$D$1&amp;"", "Close", "A",,"all",,,,"T")/100,"")</f>
        <v>-8.3391977480647445E-2</v>
      </c>
      <c r="F89" s="2">
        <f>IFERROR(RTD("cqg.rtd",,"StudyData",$A89, "PCB","BaseType=Index,Index="&amp;$D$1&amp;"", "Close", "M",,"all",,,,"T")/100,"")</f>
        <v>-0.10511851597389209</v>
      </c>
      <c r="G89" s="2" t="str">
        <f>IFERROR(RTD("cqg.rtd",,"StudyData",$A89, "PCB","BaseType=Index,Index="&amp;$D$1&amp;"", "Close", "W",,"all",,,,"T")/100,"")</f>
        <v/>
      </c>
    </row>
    <row r="90" spans="1:7" x14ac:dyDescent="0.3">
      <c r="A90" t="s">
        <v>508</v>
      </c>
      <c r="B90" s="5" t="str">
        <f>RTD("cqg.rtd", ,"ContractData",A90, "LongDescription",, "T")</f>
        <v>Synopsis</v>
      </c>
      <c r="C90" s="7" t="s">
        <v>606</v>
      </c>
      <c r="E90" s="2">
        <f>IFERROR(RTD("cqg.rtd",,"StudyData",$A90, "PCB","BaseType=Index,Index="&amp;$D$1&amp;"", "Close", "A",,"all",,,,"T")/100,"")</f>
        <v>6.7778835136237583E-3</v>
      </c>
      <c r="F90" s="2">
        <f>IFERROR(RTD("cqg.rtd",,"StudyData",$A90, "PCB","BaseType=Index,Index="&amp;$D$1&amp;"", "Close", "M",,"all",,,,"T")/100,"")</f>
        <v>9.3261424037693261E-3</v>
      </c>
      <c r="G90" s="2" t="str">
        <f>IFERROR(RTD("cqg.rtd",,"StudyData",$A90, "PCB","BaseType=Index,Index="&amp;$D$1&amp;"", "Close", "W",,"all",,,,"T")/100,"")</f>
        <v/>
      </c>
    </row>
    <row r="91" spans="1:7" x14ac:dyDescent="0.3">
      <c r="A91" t="s">
        <v>88</v>
      </c>
      <c r="B91" s="5" t="str">
        <f>RTD("cqg.rtd", ,"ContractData",A91, "LongDescription",, "T")</f>
        <v>Take-Two Interactive Software</v>
      </c>
      <c r="C91" s="7" t="s">
        <v>597</v>
      </c>
      <c r="E91" s="2">
        <f>IFERROR(RTD("cqg.rtd",,"StudyData",$A91, "PCB","BaseType=Index,Index="&amp;$D$1&amp;"", "Close", "A",,"all",,,,"T")/100,"")</f>
        <v>1.7583100341720934E-2</v>
      </c>
      <c r="F91" s="2">
        <f>IFERROR(RTD("cqg.rtd",,"StudyData",$A91, "PCB","BaseType=Index,Index="&amp;$D$1&amp;"", "Close", "M",,"all",,,,"T")/100,"")</f>
        <v>1.2738065792728188E-2</v>
      </c>
      <c r="G91" s="2" t="str">
        <f>IFERROR(RTD("cqg.rtd",,"StudyData",$A91, "PCB","BaseType=Index,Index="&amp;$D$1&amp;"", "Close", "W",,"all",,,,"T")/100,"")</f>
        <v/>
      </c>
    </row>
    <row r="92" spans="1:7" x14ac:dyDescent="0.3">
      <c r="A92" t="s">
        <v>104</v>
      </c>
      <c r="B92" s="5" t="str">
        <f>RTD("cqg.rtd", ,"ContractData",A92, "LongDescription",, "T")</f>
        <v>Tesla Inc.</v>
      </c>
      <c r="C92" s="7" t="s">
        <v>598</v>
      </c>
      <c r="E92" s="2">
        <f>IFERROR(RTD("cqg.rtd",,"StudyData",$A92, "PCB","BaseType=Index,Index="&amp;$D$1&amp;"", "Close", "A",,"all",,,,"T")/100,"")</f>
        <v>2.0122343850611716E-3</v>
      </c>
      <c r="F92" s="2">
        <f>IFERROR(RTD("cqg.rtd",,"StudyData",$A92, "PCB","BaseType=Index,Index="&amp;$D$1&amp;"", "Close", "M",,"all",,,,"T")/100,"")</f>
        <v>-3.482089253552036E-3</v>
      </c>
      <c r="G92" s="2" t="str">
        <f>IFERROR(RTD("cqg.rtd",,"StudyData",$A92, "PCB","BaseType=Index,Index="&amp;$D$1&amp;"", "Close", "W",,"all",,,,"T")/100,"")</f>
        <v/>
      </c>
    </row>
    <row r="93" spans="1:7" x14ac:dyDescent="0.3">
      <c r="A93" t="s">
        <v>494</v>
      </c>
      <c r="B93" s="5" t="str">
        <f>RTD("cqg.rtd", ,"ContractData",A93, "LongDescription",, "T")</f>
        <v>Texas Instruments Inc</v>
      </c>
      <c r="C93" s="7" t="s">
        <v>606</v>
      </c>
      <c r="E93" s="2">
        <f>IFERROR(RTD("cqg.rtd",,"StudyData",$A93, "PCB","BaseType=Index,Index="&amp;$D$1&amp;"", "Close", "A",,"all",,,,"T")/100,"")</f>
        <v>0.20215886424967738</v>
      </c>
      <c r="F93" s="2">
        <f>IFERROR(RTD("cqg.rtd",,"StudyData",$A93, "PCB","BaseType=Index,Index="&amp;$D$1&amp;"", "Close", "M",,"all",,,,"T")/100,"")</f>
        <v>8.6631226619414223E-3</v>
      </c>
      <c r="G93" s="2" t="str">
        <f>IFERROR(RTD("cqg.rtd",,"StudyData",$A93, "PCB","BaseType=Index,Index="&amp;$D$1&amp;"", "Close", "W",,"all",,,,"T")/100,"")</f>
        <v/>
      </c>
    </row>
    <row r="94" spans="1:7" x14ac:dyDescent="0.3">
      <c r="A94" t="s">
        <v>171</v>
      </c>
      <c r="B94" s="5" t="str">
        <f>RTD("cqg.rtd", ,"ContractData",A94, "LongDescription",, "T")</f>
        <v>The Kraft Heinz Company</v>
      </c>
      <c r="C94" s="7" t="s">
        <v>599</v>
      </c>
      <c r="E94" s="2">
        <f>IFERROR(RTD("cqg.rtd",,"StudyData",$A94, "PCB","BaseType=Index,Index="&amp;$D$1&amp;"", "Close", "A",,"all",,,,"T")/100,"")</f>
        <v>-9.4375338020551688E-2</v>
      </c>
      <c r="F94" s="2">
        <f>IFERROR(RTD("cqg.rtd",,"StudyData",$A94, "PCB","BaseType=Index,Index="&amp;$D$1&amp;"", "Close", "M",,"all",,,,"T")/100,"")</f>
        <v>8.9659294680218579E-4</v>
      </c>
      <c r="G94" s="2" t="str">
        <f>IFERROR(RTD("cqg.rtd",,"StudyData",$A94, "PCB","BaseType=Index,Index="&amp;$D$1&amp;"", "Close", "W",,"all",,,,"T")/100,"")</f>
        <v/>
      </c>
    </row>
    <row r="95" spans="1:7" x14ac:dyDescent="0.3">
      <c r="A95" t="s">
        <v>623</v>
      </c>
      <c r="B95" s="5" t="str">
        <f>RTD("cqg.rtd", ,"ContractData",A95, "LongDescription",, "T")</f>
        <v>The Trade Desk, Inc. Class A</v>
      </c>
      <c r="C95" s="7" t="s">
        <v>606</v>
      </c>
      <c r="E95" s="2">
        <f>IFERROR(RTD("cqg.rtd",,"StudyData",$A95, "PCB","BaseType=Index,Index="&amp;$D$1&amp;"", "Close", "A",,"all",,,,"T")/100,"")</f>
        <v>0.65633685380767082</v>
      </c>
      <c r="F95" s="2">
        <f>IFERROR(RTD("cqg.rtd",,"StudyData",$A95, "PCB","BaseType=Index,Index="&amp;$D$1&amp;"", "Close", "M",,"all",,,,"T")/100,"")</f>
        <v>-8.4851509857749793E-3</v>
      </c>
      <c r="G95" s="2" t="str">
        <f>IFERROR(RTD("cqg.rtd",,"StudyData",$A95, "PCB","BaseType=Index,Index="&amp;$D$1&amp;"", "Close", "W",,"all",,,,"T")/100,"")</f>
        <v/>
      </c>
    </row>
    <row r="96" spans="1:7" x14ac:dyDescent="0.3">
      <c r="A96" t="s">
        <v>85</v>
      </c>
      <c r="B96" s="5" t="str">
        <f>RTD("cqg.rtd", ,"ContractData",A96, "LongDescription",, "T")</f>
        <v>T-Mobile US, Inc.</v>
      </c>
      <c r="C96" s="7" t="s">
        <v>597</v>
      </c>
      <c r="E96" s="2">
        <f>IFERROR(RTD("cqg.rtd",,"StudyData",$A96, "PCB","BaseType=Index,Index="&amp;$D$1&amp;"", "Close", "A",,"all",,,,"T")/100,"")</f>
        <v>0.39262770535769959</v>
      </c>
      <c r="F96" s="2">
        <f>IFERROR(RTD("cqg.rtd",,"StudyData",$A96, "PCB","BaseType=Index,Index="&amp;$D$1&amp;"", "Close", "M",,"all",,,,"T")/100,"")</f>
        <v>5.3773077612477387E-4</v>
      </c>
      <c r="G96" s="2" t="str">
        <f>IFERROR(RTD("cqg.rtd",,"StudyData",$A96, "PCB","BaseType=Index,Index="&amp;$D$1&amp;"", "Close", "W",,"all",,,,"T")/100,"")</f>
        <v/>
      </c>
    </row>
    <row r="97" spans="1:7" x14ac:dyDescent="0.3">
      <c r="A97" t="s">
        <v>386</v>
      </c>
      <c r="B97" s="5" t="str">
        <f>RTD("cqg.rtd", ,"ContractData",A97, "LongDescription",, "T")</f>
        <v>Verisk Analytics, Inc.</v>
      </c>
      <c r="C97" s="7" t="s">
        <v>603</v>
      </c>
      <c r="E97" s="2">
        <f>IFERROR(RTD("cqg.rtd",,"StudyData",$A97, "PCB","BaseType=Index,Index="&amp;$D$1&amp;"", "Close", "A",,"all",,,,"T")/100,"")</f>
        <v>0.15331156325881271</v>
      </c>
      <c r="F97" s="2">
        <f>IFERROR(RTD("cqg.rtd",,"StudyData",$A97, "PCB","BaseType=Index,Index="&amp;$D$1&amp;"", "Close", "M",,"all",,,,"T")/100,"")</f>
        <v>2.7664531158997918E-3</v>
      </c>
      <c r="G97" s="2" t="str">
        <f>IFERROR(RTD("cqg.rtd",,"StudyData",$A97, "PCB","BaseType=Index,Index="&amp;$D$1&amp;"", "Close", "W",,"all",,,,"T")/100,"")</f>
        <v/>
      </c>
    </row>
    <row r="98" spans="1:7" x14ac:dyDescent="0.3">
      <c r="A98" t="s">
        <v>297</v>
      </c>
      <c r="B98" s="5" t="str">
        <f>RTD("cqg.rtd", ,"ContractData",A98, "LongDescription",, "T")</f>
        <v>Vertex Pharmaceuticals Incorporated</v>
      </c>
      <c r="C98" s="7" t="s">
        <v>602</v>
      </c>
      <c r="E98" s="2">
        <f>IFERROR(RTD("cqg.rtd",,"StudyData",$A98, "PCB","BaseType=Index,Index="&amp;$D$1&amp;"", "Close", "A",,"all",,,,"T")/100,"")</f>
        <v>0.15785593157855937</v>
      </c>
      <c r="F98" s="2">
        <f>IFERROR(RTD("cqg.rtd",,"StudyData",$A98, "PCB","BaseType=Index,Index="&amp;$D$1&amp;"", "Close", "M",,"all",,,,"T")/100,"")</f>
        <v>-1.0210513046766699E-2</v>
      </c>
      <c r="G98" s="2" t="str">
        <f>IFERROR(RTD("cqg.rtd",,"StudyData",$A98, "PCB","BaseType=Index,Index="&amp;$D$1&amp;"", "Close", "W",,"all",,,,"T")/100,"")</f>
        <v/>
      </c>
    </row>
    <row r="99" spans="1:7" x14ac:dyDescent="0.3">
      <c r="A99" t="s">
        <v>95</v>
      </c>
      <c r="B99" s="5" t="str">
        <f>RTD("cqg.rtd", ,"ContractData",A99, "LongDescription",, "T")</f>
        <v>Warner Bros. Discovery, Inc. Series A</v>
      </c>
      <c r="C99" s="7" t="s">
        <v>597</v>
      </c>
      <c r="E99" s="2">
        <f>IFERROR(RTD("cqg.rtd",,"StudyData",$A99, "PCB","BaseType=Index,Index="&amp;$D$1&amp;"", "Close", "A",,"all",,,,"T")/100,"")</f>
        <v>-0.27680140597539543</v>
      </c>
      <c r="F99" s="2">
        <f>IFERROR(RTD("cqg.rtd",,"StudyData",$A99, "PCB","BaseType=Index,Index="&amp;$D$1&amp;"", "Close", "M",,"all",,,,"T")/100,"")</f>
        <v>1.2300123001229967E-2</v>
      </c>
      <c r="G99" s="2" t="str">
        <f>IFERROR(RTD("cqg.rtd",,"StudyData",$A99, "PCB","BaseType=Index,Index="&amp;$D$1&amp;"", "Close", "W",,"all",,,,"T")/100,"")</f>
        <v/>
      </c>
    </row>
    <row r="100" spans="1:7" x14ac:dyDescent="0.3">
      <c r="A100" t="s">
        <v>624</v>
      </c>
      <c r="B100" s="5" t="str">
        <f>RTD("cqg.rtd", ,"ContractData",A100, "LongDescription",, "T")</f>
        <v>Workday, Inc.</v>
      </c>
      <c r="C100" s="7" t="s">
        <v>606</v>
      </c>
      <c r="E100" s="2">
        <f>IFERROR(RTD("cqg.rtd",,"StudyData",$A100, "PCB","BaseType=Index,Index="&amp;$D$1&amp;"", "Close", "A",,"all",,,,"T")/100,"")</f>
        <v>-0.13381149025574149</v>
      </c>
      <c r="F100" s="2">
        <f>IFERROR(RTD("cqg.rtd",,"StudyData",$A100, "PCB","BaseType=Index,Index="&amp;$D$1&amp;"", "Close", "M",,"all",,,,"T")/100,"")</f>
        <v>2.2535813555698142E-2</v>
      </c>
      <c r="G100" s="2" t="str">
        <f>IFERROR(RTD("cqg.rtd",,"StudyData",$A100, "PCB","BaseType=Index,Index="&amp;$D$1&amp;"", "Close", "W",,"all",,,,"T")/100,"")</f>
        <v/>
      </c>
    </row>
    <row r="101" spans="1:7" x14ac:dyDescent="0.3">
      <c r="A101" t="s">
        <v>564</v>
      </c>
      <c r="B101" s="5" t="str">
        <f>RTD("cqg.rtd", ,"ContractData",A101, "LongDescription",, "T")</f>
        <v>Xcel Energy Inc</v>
      </c>
      <c r="C101" s="7" t="s">
        <v>607</v>
      </c>
      <c r="E101" s="2">
        <f>IFERROR(RTD("cqg.rtd",,"StudyData",$A101, "PCB","BaseType=Index,Index="&amp;$D$1&amp;"", "Close", "A",,"all",,,,"T")/100,"")</f>
        <v>7.7208851558714167E-2</v>
      </c>
      <c r="F101" s="2">
        <f>IFERROR(RTD("cqg.rtd",,"StudyData",$A101, "PCB","BaseType=Index,Index="&amp;$D$1&amp;"", "Close", "M",,"all",,,,"T")/100,"")</f>
        <v>-1.7961383026493722E-3</v>
      </c>
      <c r="G101" s="2" t="str">
        <f>IFERROR(RTD("cqg.rtd",,"StudyData",$A101, "PCB","BaseType=Index,Index="&amp;$D$1&amp;"", "Close", "W",,"all",,,,"T")/100,"")</f>
        <v/>
      </c>
    </row>
    <row r="102" spans="1:7" x14ac:dyDescent="0.3">
      <c r="A102" t="s">
        <v>625</v>
      </c>
      <c r="B102" s="5" t="str">
        <f>RTD("cqg.rtd", ,"ContractData",A102, "LongDescription",, "T")</f>
        <v>Zscaler, Inc.</v>
      </c>
      <c r="C102" s="7" t="s">
        <v>606</v>
      </c>
      <c r="E102" s="2">
        <f>IFERROR(RTD("cqg.rtd",,"StudyData",$A102, "PCB","BaseType=Index,Index="&amp;$D$1&amp;"", "Close", "A",,"all",,,,"T")/100,"")</f>
        <v>-0.17588914966600469</v>
      </c>
      <c r="F102" s="2">
        <f>IFERROR(RTD("cqg.rtd",,"StudyData",$A102, "PCB","BaseType=Index,Index="&amp;$D$1&amp;"", "Close", "M",,"all",,,,"T")/100,"")</f>
        <v>9.9563028928591809E-3</v>
      </c>
      <c r="G102" s="2" t="str">
        <f>IFERROR(RTD("cqg.rtd",,"StudyData",$A102, "PCB","BaseType=Index,Index="&amp;$D$1&amp;"", "Close", "W",,"all",,,,"T")/100,"")</f>
        <v/>
      </c>
    </row>
  </sheetData>
  <dataValidations count="1">
    <dataValidation type="list" allowBlank="1" showInputMessage="1" showErrorMessage="1" sqref="I1" xr:uid="{7ED18255-1903-4283-9B43-4FE608F9DE05}">
      <formula1>$N$3:$N$13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504DB3-1837-418A-B296-8A94A446CCBE}">
  <dimension ref="A1:G467"/>
  <sheetViews>
    <sheetView workbookViewId="0">
      <selection activeCell="F3" sqref="F3"/>
    </sheetView>
  </sheetViews>
  <sheetFormatPr defaultRowHeight="16.5" x14ac:dyDescent="0.3"/>
  <cols>
    <col min="1" max="1" width="10.75" customWidth="1"/>
    <col min="2" max="2" width="32.5" bestFit="1" customWidth="1"/>
    <col min="3" max="3" width="27" bestFit="1" customWidth="1"/>
  </cols>
  <sheetData>
    <row r="1" spans="1:7" x14ac:dyDescent="0.3">
      <c r="A1" s="1" t="s">
        <v>0</v>
      </c>
      <c r="D1">
        <v>1</v>
      </c>
    </row>
    <row r="2" spans="1:7" x14ac:dyDescent="0.3">
      <c r="A2" s="1" t="s">
        <v>1</v>
      </c>
      <c r="B2" s="1" t="s">
        <v>2</v>
      </c>
      <c r="E2" t="s">
        <v>583</v>
      </c>
      <c r="F2" s="2">
        <f>LARGE($E$3:$E$80,1)</f>
        <v>3.0109000000000004</v>
      </c>
      <c r="G2" t="str">
        <f>_xlfn.XLOOKUP(F2,E3:E80,A3:A80,,0,)</f>
        <v>S.GEV</v>
      </c>
    </row>
    <row r="3" spans="1:7" x14ac:dyDescent="0.3">
      <c r="A3" s="1" t="s">
        <v>346</v>
      </c>
      <c r="B3" s="1" t="s">
        <v>3</v>
      </c>
      <c r="C3" t="s">
        <v>603</v>
      </c>
      <c r="E3" s="2">
        <f>IFERROR(RTD("cqg.rtd",,"StudyData",$A3, "PCB","BaseType=Index,Index="&amp;$D$1&amp;"", "Close", "A",,"all",,,,"T")/100,"")</f>
        <v>0.68581246931762407</v>
      </c>
      <c r="F3" s="2">
        <f>LARGE($E$3:$E$80,2)</f>
        <v>0.95007270964614676</v>
      </c>
      <c r="G3" t="str">
        <f>_xlfn.XLOOKUP(F3,E3:E80,A3:A80,,0,)</f>
        <v>S.UAL</v>
      </c>
    </row>
    <row r="4" spans="1:7" x14ac:dyDescent="0.3">
      <c r="A4" s="1" t="s">
        <v>347</v>
      </c>
      <c r="B4" s="1" t="s">
        <v>4</v>
      </c>
      <c r="C4" t="s">
        <v>603</v>
      </c>
      <c r="E4" s="2">
        <f>IFERROR(RTD("cqg.rtd",,"StudyData",$A4, "PCB","BaseType=Index,Index="&amp;$D$1&amp;"", "Close", "A",,"all",,,,"T")/100,"")</f>
        <v>0.28396523150810021</v>
      </c>
    </row>
    <row r="5" spans="1:7" x14ac:dyDescent="0.3">
      <c r="A5" s="1" t="s">
        <v>348</v>
      </c>
      <c r="B5" s="1" t="s">
        <v>5</v>
      </c>
      <c r="C5" t="s">
        <v>603</v>
      </c>
      <c r="E5" s="2">
        <f>IFERROR(RTD("cqg.rtd",,"StudyData",$A5, "PCB","BaseType=Index,Index="&amp;$D$1&amp;"", "Close", "A",,"all",,,,"T")/100,"")</f>
        <v>0.18970277732662011</v>
      </c>
    </row>
    <row r="6" spans="1:7" x14ac:dyDescent="0.3">
      <c r="A6" s="1" t="s">
        <v>349</v>
      </c>
      <c r="B6" s="1" t="s">
        <v>6</v>
      </c>
      <c r="C6" t="s">
        <v>603</v>
      </c>
      <c r="E6" s="2">
        <f>IFERROR(RTD("cqg.rtd",,"StudyData",$A6, "PCB","BaseType=Index,Index="&amp;$D$1&amp;"", "Close", "A",,"all",,,,"T")/100,"")</f>
        <v>0.41133824578084144</v>
      </c>
    </row>
    <row r="7" spans="1:7" x14ac:dyDescent="0.3">
      <c r="A7" s="1" t="s">
        <v>350</v>
      </c>
      <c r="B7" s="1" t="s">
        <v>7</v>
      </c>
      <c r="C7" t="s">
        <v>603</v>
      </c>
      <c r="E7" s="2">
        <f>IFERROR(RTD("cqg.rtd",,"StudyData",$A7, "PCB","BaseType=Index,Index="&amp;$D$1&amp;"", "Close", "A",,"all",,,,"T")/100,"")</f>
        <v>-5.2642292972884974E-2</v>
      </c>
    </row>
    <row r="8" spans="1:7" x14ac:dyDescent="0.3">
      <c r="A8" s="1" t="s">
        <v>351</v>
      </c>
      <c r="B8" s="1" t="s">
        <v>8</v>
      </c>
      <c r="C8" t="s">
        <v>603</v>
      </c>
      <c r="E8" s="2">
        <f>IFERROR(RTD("cqg.rtd",,"StudyData",$A8, "PCB","BaseType=Index,Index="&amp;$D$1&amp;"", "Close", "A",,"all",,,,"T")/100,"")</f>
        <v>0.39108047504360111</v>
      </c>
    </row>
    <row r="9" spans="1:7" x14ac:dyDescent="0.3">
      <c r="A9" s="1" t="s">
        <v>352</v>
      </c>
      <c r="B9" s="1" t="s">
        <v>9</v>
      </c>
      <c r="C9" t="s">
        <v>603</v>
      </c>
      <c r="E9" s="2">
        <f>IFERROR(RTD("cqg.rtd",,"StudyData",$A9, "PCB","BaseType=Index,Index="&amp;$D$1&amp;"", "Close", "A",,"all",,,,"T")/100,"")</f>
        <v>-2.4796147060226516E-3</v>
      </c>
    </row>
    <row r="10" spans="1:7" x14ac:dyDescent="0.3">
      <c r="A10" s="1" t="s">
        <v>353</v>
      </c>
      <c r="B10" s="1" t="s">
        <v>10</v>
      </c>
      <c r="C10" t="s">
        <v>603</v>
      </c>
      <c r="E10" s="2">
        <f>IFERROR(RTD("cqg.rtd",,"StudyData",$A10, "PCB","BaseType=Index,Index="&amp;$D$1&amp;"", "Close", "A",,"all",,,,"T")/100,"")</f>
        <v>0.23698330257114653</v>
      </c>
    </row>
    <row r="11" spans="1:7" x14ac:dyDescent="0.3">
      <c r="A11" s="1" t="s">
        <v>354</v>
      </c>
      <c r="B11" s="1" t="s">
        <v>11</v>
      </c>
      <c r="C11" t="s">
        <v>603</v>
      </c>
      <c r="E11" s="2">
        <f>IFERROR(RTD("cqg.rtd",,"StudyData",$A11, "PCB","BaseType=Index,Index="&amp;$D$1&amp;"", "Close", "A",,"all",,,,"T")/100,"")</f>
        <v>0.20322566410731624</v>
      </c>
    </row>
    <row r="12" spans="1:7" x14ac:dyDescent="0.3">
      <c r="A12" s="1" t="s">
        <v>355</v>
      </c>
      <c r="B12" s="1" t="s">
        <v>12</v>
      </c>
      <c r="C12" t="s">
        <v>603</v>
      </c>
      <c r="E12" s="2">
        <f>IFERROR(RTD("cqg.rtd",,"StudyData",$A12, "PCB","BaseType=Index,Index="&amp;$D$1&amp;"", "Close", "A",,"all",,,,"T")/100,"")</f>
        <v>1.3754470202816198E-3</v>
      </c>
    </row>
    <row r="13" spans="1:7" x14ac:dyDescent="0.3">
      <c r="A13" s="1" t="s">
        <v>356</v>
      </c>
      <c r="B13" s="1" t="s">
        <v>13</v>
      </c>
      <c r="C13" t="s">
        <v>603</v>
      </c>
      <c r="E13" s="2">
        <f>IFERROR(RTD("cqg.rtd",,"StudyData",$A13, "PCB","BaseType=Index,Index="&amp;$D$1&amp;"", "Close", "A",,"all",,,,"T")/100,"")</f>
        <v>-0.14742733575017478</v>
      </c>
    </row>
    <row r="14" spans="1:7" x14ac:dyDescent="0.3">
      <c r="A14" s="1" t="s">
        <v>357</v>
      </c>
      <c r="B14" s="1" t="s">
        <v>14</v>
      </c>
      <c r="C14" t="s">
        <v>603</v>
      </c>
      <c r="E14" s="2">
        <f>IFERROR(RTD("cqg.rtd",,"StudyData",$A14, "PCB","BaseType=Index,Index="&amp;$D$1&amp;"", "Close", "A",,"all",,,,"T")/100,"")</f>
        <v>-0.40692856594797822</v>
      </c>
    </row>
    <row r="15" spans="1:7" x14ac:dyDescent="0.3">
      <c r="A15" s="1" t="s">
        <v>358</v>
      </c>
      <c r="B15" s="1" t="s">
        <v>15</v>
      </c>
      <c r="C15" t="s">
        <v>603</v>
      </c>
      <c r="E15" s="2">
        <f>IFERROR(RTD("cqg.rtd",,"StudyData",$A15, "PCB","BaseType=Index,Index="&amp;$D$1&amp;"", "Close", "A",,"all",,,,"T")/100,"")</f>
        <v>0.54223042230422314</v>
      </c>
    </row>
    <row r="16" spans="1:7" x14ac:dyDescent="0.3">
      <c r="A16" s="1" t="s">
        <v>359</v>
      </c>
      <c r="B16" s="1" t="s">
        <v>16</v>
      </c>
      <c r="C16" t="s">
        <v>603</v>
      </c>
      <c r="E16" s="2">
        <f>IFERROR(RTD("cqg.rtd",,"StudyData",$A16, "PCB","BaseType=Index,Index="&amp;$D$1&amp;"", "Close", "A",,"all",,,,"T")/100,"")</f>
        <v>3.0109000000000004</v>
      </c>
    </row>
    <row r="17" spans="1:5" x14ac:dyDescent="0.3">
      <c r="A17" s="1" t="s">
        <v>360</v>
      </c>
      <c r="B17" s="1" t="s">
        <v>17</v>
      </c>
      <c r="C17" t="s">
        <v>603</v>
      </c>
      <c r="E17" s="2">
        <f>IFERROR(RTD("cqg.rtd",,"StudyData",$A17, "PCB","BaseType=Index,Index="&amp;$D$1&amp;"", "Close", "A",,"all",,,,"T")/100,"")</f>
        <v>0.37840243108313437</v>
      </c>
    </row>
    <row r="18" spans="1:5" x14ac:dyDescent="0.3">
      <c r="A18" s="1" t="s">
        <v>361</v>
      </c>
      <c r="B18" s="1" t="s">
        <v>18</v>
      </c>
      <c r="C18" t="s">
        <v>603</v>
      </c>
      <c r="E18" s="2">
        <f>IFERROR(RTD("cqg.rtd",,"StudyData",$A18, "PCB","BaseType=Index,Index="&amp;$D$1&amp;"", "Close", "A",,"all",,,,"T")/100,"")</f>
        <v>0.19480737018425467</v>
      </c>
    </row>
    <row r="19" spans="1:5" x14ac:dyDescent="0.3">
      <c r="A19" s="1" t="s">
        <v>362</v>
      </c>
      <c r="B19" s="1" t="s">
        <v>19</v>
      </c>
      <c r="C19" t="s">
        <v>603</v>
      </c>
      <c r="E19" s="2">
        <f>IFERROR(RTD("cqg.rtd",,"StudyData",$A19, "PCB","BaseType=Index,Index="&amp;$D$1&amp;"", "Close", "A",,"all",,,,"T")/100,"")</f>
        <v>0.1283167096699657</v>
      </c>
    </row>
    <row r="20" spans="1:5" x14ac:dyDescent="0.3">
      <c r="A20" s="1" t="s">
        <v>363</v>
      </c>
      <c r="B20" s="1" t="s">
        <v>20</v>
      </c>
      <c r="C20" t="s">
        <v>603</v>
      </c>
      <c r="E20" s="2">
        <f>IFERROR(RTD("cqg.rtd",,"StudyData",$A20, "PCB","BaseType=Index,Index="&amp;$D$1&amp;"", "Close", "A",,"all",,,,"T")/100,"")</f>
        <v>0.28954132068011068</v>
      </c>
    </row>
    <row r="21" spans="1:5" x14ac:dyDescent="0.3">
      <c r="A21" s="1" t="s">
        <v>364</v>
      </c>
      <c r="B21" s="1" t="s">
        <v>21</v>
      </c>
      <c r="C21" t="s">
        <v>603</v>
      </c>
      <c r="E21" s="2">
        <f>IFERROR(RTD("cqg.rtd",,"StudyData",$A21, "PCB","BaseType=Index,Index="&amp;$D$1&amp;"", "Close", "A",,"all",,,,"T")/100,"")</f>
        <v>4.3521417118423545E-3</v>
      </c>
    </row>
    <row r="22" spans="1:5" x14ac:dyDescent="0.3">
      <c r="A22" s="1" t="s">
        <v>365</v>
      </c>
      <c r="B22" s="1" t="s">
        <v>22</v>
      </c>
      <c r="C22" t="s">
        <v>603</v>
      </c>
      <c r="E22" s="2">
        <f>IFERROR(RTD("cqg.rtd",,"StudyData",$A22, "PCB","BaseType=Index,Index="&amp;$D$1&amp;"", "Close", "A",,"all",,,,"T")/100,"")</f>
        <v>0.36479490242931106</v>
      </c>
    </row>
    <row r="23" spans="1:5" x14ac:dyDescent="0.3">
      <c r="A23" s="1" t="s">
        <v>366</v>
      </c>
      <c r="B23" s="1" t="s">
        <v>23</v>
      </c>
      <c r="C23" t="s">
        <v>603</v>
      </c>
      <c r="E23" s="2">
        <f>IFERROR(RTD("cqg.rtd",,"StudyData",$A23, "PCB","BaseType=Index,Index="&amp;$D$1&amp;"", "Close", "A",,"all",,,,"T")/100,"")</f>
        <v>0.16373948042444192</v>
      </c>
    </row>
    <row r="24" spans="1:5" x14ac:dyDescent="0.3">
      <c r="A24" s="1" t="s">
        <v>367</v>
      </c>
      <c r="B24" s="1" t="s">
        <v>24</v>
      </c>
      <c r="C24" t="s">
        <v>603</v>
      </c>
      <c r="E24" s="2">
        <f>IFERROR(RTD("cqg.rtd",,"StudyData",$A24, "PCB","BaseType=Index,Index="&amp;$D$1&amp;"", "Close", "A",,"all",,,,"T")/100,"")</f>
        <v>8.290255051907551E-2</v>
      </c>
    </row>
    <row r="25" spans="1:5" x14ac:dyDescent="0.3">
      <c r="A25" s="1" t="s">
        <v>368</v>
      </c>
      <c r="B25" s="1" t="s">
        <v>25</v>
      </c>
      <c r="C25" t="s">
        <v>603</v>
      </c>
      <c r="E25" s="2">
        <f>IFERROR(RTD("cqg.rtd",,"StudyData",$A25, "PCB","BaseType=Index,Index="&amp;$D$1&amp;"", "Close", "A",,"all",,,,"T")/100,"")</f>
        <v>-3.691952696856074E-2</v>
      </c>
    </row>
    <row r="26" spans="1:5" x14ac:dyDescent="0.3">
      <c r="A26" s="1" t="s">
        <v>369</v>
      </c>
      <c r="B26" s="1" t="s">
        <v>26</v>
      </c>
      <c r="C26" t="s">
        <v>603</v>
      </c>
      <c r="E26" s="2">
        <f>IFERROR(RTD("cqg.rtd",,"StudyData",$A26, "PCB","BaseType=Index,Index="&amp;$D$1&amp;"", "Close", "A",,"all",,,,"T")/100,"")</f>
        <v>0.11435323127504375</v>
      </c>
    </row>
    <row r="27" spans="1:5" x14ac:dyDescent="0.3">
      <c r="A27" s="1" t="s">
        <v>370</v>
      </c>
      <c r="B27" s="1" t="s">
        <v>27</v>
      </c>
      <c r="C27" t="s">
        <v>603</v>
      </c>
      <c r="E27" s="2">
        <f>IFERROR(RTD("cqg.rtd",,"StudyData",$A27, "PCB","BaseType=Index,Index="&amp;$D$1&amp;"", "Close", "A",,"all",,,,"T")/100,"")</f>
        <v>0.26353350739773718</v>
      </c>
    </row>
    <row r="28" spans="1:5" x14ac:dyDescent="0.3">
      <c r="A28" s="1" t="s">
        <v>371</v>
      </c>
      <c r="B28" s="1" t="s">
        <v>28</v>
      </c>
      <c r="C28" t="s">
        <v>603</v>
      </c>
      <c r="E28" s="2">
        <f>IFERROR(RTD("cqg.rtd",,"StudyData",$A28, "PCB","BaseType=Index,Index="&amp;$D$1&amp;"", "Close", "A",,"all",,,,"T")/100,"")</f>
        <v>8.4515950507965468E-2</v>
      </c>
    </row>
    <row r="29" spans="1:5" x14ac:dyDescent="0.3">
      <c r="A29" s="1" t="s">
        <v>372</v>
      </c>
      <c r="B29" s="1" t="s">
        <v>29</v>
      </c>
      <c r="C29" t="s">
        <v>603</v>
      </c>
      <c r="E29" s="2">
        <f>IFERROR(RTD("cqg.rtd",,"StudyData",$A29, "PCB","BaseType=Index,Index="&amp;$D$1&amp;"", "Close", "A",,"all",,,,"T")/100,"")</f>
        <v>5.7999830780945977E-2</v>
      </c>
    </row>
    <row r="30" spans="1:5" x14ac:dyDescent="0.3">
      <c r="A30" s="1" t="s">
        <v>373</v>
      </c>
      <c r="B30" s="1" t="s">
        <v>30</v>
      </c>
      <c r="C30" t="s">
        <v>603</v>
      </c>
      <c r="E30" s="2">
        <f>IFERROR(RTD("cqg.rtd",,"StudyData",$A30, "PCB","BaseType=Index,Index="&amp;$D$1&amp;"", "Close", "A",,"all",,,,"T")/100,"")</f>
        <v>5.8371735791090652E-2</v>
      </c>
    </row>
    <row r="31" spans="1:5" x14ac:dyDescent="0.3">
      <c r="A31" s="1" t="s">
        <v>374</v>
      </c>
      <c r="B31" s="1" t="s">
        <v>31</v>
      </c>
      <c r="C31" t="s">
        <v>603</v>
      </c>
      <c r="E31" s="2">
        <f>IFERROR(RTD("cqg.rtd",,"StudyData",$A31, "PCB","BaseType=Index,Index="&amp;$D$1&amp;"", "Close", "A",,"all",,,,"T")/100,"")</f>
        <v>0.38375013079418246</v>
      </c>
    </row>
    <row r="32" spans="1:5" x14ac:dyDescent="0.3">
      <c r="A32" s="1" t="s">
        <v>375</v>
      </c>
      <c r="B32" s="1" t="s">
        <v>32</v>
      </c>
      <c r="C32" t="s">
        <v>603</v>
      </c>
      <c r="E32" s="2">
        <f>IFERROR(RTD("cqg.rtd",,"StudyData",$A32, "PCB","BaseType=Index,Index="&amp;$D$1&amp;"", "Close", "A",,"all",,,,"T")/100,"")</f>
        <v>0.30985426786953502</v>
      </c>
    </row>
    <row r="33" spans="1:5" x14ac:dyDescent="0.3">
      <c r="A33" s="1" t="s">
        <v>376</v>
      </c>
      <c r="B33" s="1" t="s">
        <v>33</v>
      </c>
      <c r="C33" t="s">
        <v>603</v>
      </c>
      <c r="E33" s="2">
        <f>IFERROR(RTD("cqg.rtd",,"StudyData",$A33, "PCB","BaseType=Index,Index="&amp;$D$1&amp;"", "Close", "A",,"all",,,,"T")/100,"")</f>
        <v>0.33351434191313983</v>
      </c>
    </row>
    <row r="34" spans="1:5" x14ac:dyDescent="0.3">
      <c r="A34" s="1" t="s">
        <v>377</v>
      </c>
      <c r="B34" s="1" t="s">
        <v>34</v>
      </c>
      <c r="C34" t="s">
        <v>603</v>
      </c>
      <c r="E34" s="2">
        <f>IFERROR(RTD("cqg.rtd",,"StudyData",$A34, "PCB","BaseType=Index,Index="&amp;$D$1&amp;"", "Close", "A",,"all",,,,"T")/100,"")</f>
        <v>0.17500712183078534</v>
      </c>
    </row>
    <row r="35" spans="1:5" x14ac:dyDescent="0.3">
      <c r="A35" s="1" t="s">
        <v>378</v>
      </c>
      <c r="B35" s="1" t="s">
        <v>35</v>
      </c>
      <c r="C35" t="s">
        <v>603</v>
      </c>
      <c r="E35" s="2">
        <f>IFERROR(RTD("cqg.rtd",,"StudyData",$A35, "PCB","BaseType=Index,Index="&amp;$D$1&amp;"", "Close", "A",,"all",,,,"T")/100,"")</f>
        <v>0.4063948100092678</v>
      </c>
    </row>
    <row r="36" spans="1:5" x14ac:dyDescent="0.3">
      <c r="A36" s="1" t="s">
        <v>379</v>
      </c>
      <c r="B36" s="1" t="s">
        <v>36</v>
      </c>
      <c r="C36" t="s">
        <v>603</v>
      </c>
      <c r="E36" s="2">
        <f>IFERROR(RTD("cqg.rtd",,"StudyData",$A36, "PCB","BaseType=Index,Index="&amp;$D$1&amp;"", "Close", "A",,"all",,,,"T")/100,"")</f>
        <v>5.0816326530612292E-2</v>
      </c>
    </row>
    <row r="37" spans="1:5" x14ac:dyDescent="0.3">
      <c r="A37" s="1" t="s">
        <v>380</v>
      </c>
      <c r="B37" s="1" t="s">
        <v>37</v>
      </c>
      <c r="C37" t="s">
        <v>603</v>
      </c>
      <c r="E37" s="2">
        <f>IFERROR(RTD("cqg.rtd",,"StudyData",$A37, "PCB","BaseType=Index,Index="&amp;$D$1&amp;"", "Close", "A",,"all",,,,"T")/100,"")</f>
        <v>0.37124848687231293</v>
      </c>
    </row>
    <row r="38" spans="1:5" x14ac:dyDescent="0.3">
      <c r="A38" s="1" t="s">
        <v>381</v>
      </c>
      <c r="B38" s="1" t="s">
        <v>38</v>
      </c>
      <c r="C38" t="s">
        <v>603</v>
      </c>
      <c r="E38" s="2">
        <f>IFERROR(RTD("cqg.rtd",,"StudyData",$A38, "PCB","BaseType=Index,Index="&amp;$D$1&amp;"", "Close", "A",,"all",,,,"T")/100,"")</f>
        <v>0.16774410209050461</v>
      </c>
    </row>
    <row r="39" spans="1:5" x14ac:dyDescent="0.3">
      <c r="A39" s="1" t="s">
        <v>382</v>
      </c>
      <c r="B39" s="1" t="s">
        <v>39</v>
      </c>
      <c r="C39" t="s">
        <v>603</v>
      </c>
      <c r="E39" s="2">
        <f>IFERROR(RTD("cqg.rtd",,"StudyData",$A39, "PCB","BaseType=Index,Index="&amp;$D$1&amp;"", "Close", "A",,"all",,,,"T")/100,"")</f>
        <v>0.20781225876177256</v>
      </c>
    </row>
    <row r="40" spans="1:5" x14ac:dyDescent="0.3">
      <c r="A40" s="1" t="s">
        <v>383</v>
      </c>
      <c r="B40" s="1" t="s">
        <v>40</v>
      </c>
      <c r="C40" t="s">
        <v>603</v>
      </c>
      <c r="E40" s="2">
        <f>IFERROR(RTD("cqg.rtd",,"StudyData",$A40, "PCB","BaseType=Index,Index="&amp;$D$1&amp;"", "Close", "A",,"all",,,,"T")/100,"")</f>
        <v>0.84830007390982987</v>
      </c>
    </row>
    <row r="41" spans="1:5" x14ac:dyDescent="0.3">
      <c r="A41" s="1" t="s">
        <v>384</v>
      </c>
      <c r="B41" s="1" t="s">
        <v>41</v>
      </c>
      <c r="C41" t="s">
        <v>603</v>
      </c>
      <c r="E41" s="2">
        <f>IFERROR(RTD("cqg.rtd",,"StudyData",$A41, "PCB","BaseType=Index,Index="&amp;$D$1&amp;"", "Close", "A",,"all",,,,"T")/100,"")</f>
        <v>0.20417197259111039</v>
      </c>
    </row>
    <row r="42" spans="1:5" x14ac:dyDescent="0.3">
      <c r="A42" s="1" t="s">
        <v>385</v>
      </c>
      <c r="B42" s="1" t="s">
        <v>42</v>
      </c>
      <c r="C42" t="s">
        <v>603</v>
      </c>
      <c r="E42" s="2">
        <f>IFERROR(RTD("cqg.rtd",,"StudyData",$A42, "PCB","BaseType=Index,Index="&amp;$D$1&amp;"", "Close", "A",,"all",,,,"T")/100,"")</f>
        <v>0.11143400022353861</v>
      </c>
    </row>
    <row r="43" spans="1:5" x14ac:dyDescent="0.3">
      <c r="A43" s="1" t="s">
        <v>386</v>
      </c>
      <c r="B43" s="1" t="s">
        <v>43</v>
      </c>
      <c r="C43" t="s">
        <v>603</v>
      </c>
      <c r="E43" s="2">
        <f>IFERROR(RTD("cqg.rtd",,"StudyData",$A43, "PCB","BaseType=Index,Index="&amp;$D$1&amp;"", "Close", "A",,"all",,,,"T")/100,"")</f>
        <v>0.15331156325881271</v>
      </c>
    </row>
    <row r="44" spans="1:5" x14ac:dyDescent="0.3">
      <c r="A44" s="1" t="s">
        <v>387</v>
      </c>
      <c r="B44" s="1" t="s">
        <v>44</v>
      </c>
      <c r="C44" t="s">
        <v>603</v>
      </c>
      <c r="E44" s="2">
        <f>IFERROR(RTD("cqg.rtd",,"StudyData",$A44, "PCB","BaseType=Index,Index="&amp;$D$1&amp;"", "Close", "A",,"all",,,,"T")/100,"")</f>
        <v>0.21502456684768545</v>
      </c>
    </row>
    <row r="45" spans="1:5" x14ac:dyDescent="0.3">
      <c r="A45" s="1" t="s">
        <v>388</v>
      </c>
      <c r="B45" s="1" t="s">
        <v>45</v>
      </c>
      <c r="C45" t="s">
        <v>603</v>
      </c>
      <c r="E45" s="2">
        <f>IFERROR(RTD("cqg.rtd",,"StudyData",$A45, "PCB","BaseType=Index,Index="&amp;$D$1&amp;"", "Close", "A",,"all",,,,"T")/100,"")</f>
        <v>8.211534962702402E-2</v>
      </c>
    </row>
    <row r="46" spans="1:5" x14ac:dyDescent="0.3">
      <c r="A46" s="1" t="s">
        <v>389</v>
      </c>
      <c r="B46" s="1" t="s">
        <v>46</v>
      </c>
      <c r="C46" t="s">
        <v>603</v>
      </c>
      <c r="E46" s="2">
        <f>IFERROR(RTD("cqg.rtd",,"StudyData",$A46, "PCB","BaseType=Index,Index="&amp;$D$1&amp;"", "Close", "A",,"all",,,,"T")/100,"")</f>
        <v>-8.289746373235856E-3</v>
      </c>
    </row>
    <row r="47" spans="1:5" x14ac:dyDescent="0.3">
      <c r="A47" s="1" t="s">
        <v>390</v>
      </c>
      <c r="B47" s="1" t="s">
        <v>47</v>
      </c>
      <c r="C47" t="s">
        <v>603</v>
      </c>
      <c r="E47" s="2">
        <f>IFERROR(RTD("cqg.rtd",,"StudyData",$A47, "PCB","BaseType=Index,Index="&amp;$D$1&amp;"", "Close", "A",,"all",,,,"T")/100,"")</f>
        <v>0.45140442455878682</v>
      </c>
    </row>
    <row r="48" spans="1:5" x14ac:dyDescent="0.3">
      <c r="A48" s="1" t="s">
        <v>391</v>
      </c>
      <c r="B48" s="1" t="s">
        <v>48</v>
      </c>
      <c r="C48" t="s">
        <v>603</v>
      </c>
      <c r="E48" s="2">
        <f>IFERROR(RTD("cqg.rtd",,"StudyData",$A48, "PCB","BaseType=Index,Index="&amp;$D$1&amp;"", "Close", "A",,"all",,,,"T")/100,"")</f>
        <v>6.9149581463059551E-2</v>
      </c>
    </row>
    <row r="49" spans="1:5" x14ac:dyDescent="0.3">
      <c r="A49" s="1" t="s">
        <v>392</v>
      </c>
      <c r="B49" s="1" t="s">
        <v>49</v>
      </c>
      <c r="C49" t="s">
        <v>603</v>
      </c>
      <c r="E49" s="2">
        <f>IFERROR(RTD("cqg.rtd",,"StudyData",$A49, "PCB","BaseType=Index,Index="&amp;$D$1&amp;"", "Close", "A",,"all",,,,"T")/100,"")</f>
        <v>0.47234042553191485</v>
      </c>
    </row>
    <row r="50" spans="1:5" x14ac:dyDescent="0.3">
      <c r="A50" s="1" t="s">
        <v>393</v>
      </c>
      <c r="B50" s="1" t="s">
        <v>50</v>
      </c>
      <c r="C50" t="s">
        <v>603</v>
      </c>
      <c r="E50" s="2">
        <f>IFERROR(RTD("cqg.rtd",,"StudyData",$A50, "PCB","BaseType=Index,Index="&amp;$D$1&amp;"", "Close", "A",,"all",,,,"T")/100,"")</f>
        <v>4.4596012591815393E-2</v>
      </c>
    </row>
    <row r="51" spans="1:5" x14ac:dyDescent="0.3">
      <c r="A51" s="1" t="s">
        <v>394</v>
      </c>
      <c r="B51" s="1" t="s">
        <v>51</v>
      </c>
      <c r="C51" t="s">
        <v>603</v>
      </c>
      <c r="E51" s="2">
        <f>IFERROR(RTD("cqg.rtd",,"StudyData",$A51, "PCB","BaseType=Index,Index="&amp;$D$1&amp;"", "Close", "A",,"all",,,,"T")/100,"")</f>
        <v>0.64843417334417242</v>
      </c>
    </row>
    <row r="52" spans="1:5" x14ac:dyDescent="0.3">
      <c r="A52" s="1" t="s">
        <v>395</v>
      </c>
      <c r="B52" s="1" t="s">
        <v>52</v>
      </c>
      <c r="C52" t="s">
        <v>603</v>
      </c>
      <c r="E52" s="2">
        <f>IFERROR(RTD("cqg.rtd",,"StudyData",$A52, "PCB","BaseType=Index,Index="&amp;$D$1&amp;"", "Close", "A",,"all",,,,"T")/100,"")</f>
        <v>-0.1345014171605256</v>
      </c>
    </row>
    <row r="53" spans="1:5" x14ac:dyDescent="0.3">
      <c r="A53" s="1" t="s">
        <v>396</v>
      </c>
      <c r="B53" s="1" t="s">
        <v>53</v>
      </c>
      <c r="C53" t="s">
        <v>603</v>
      </c>
      <c r="E53" s="2">
        <f>IFERROR(RTD("cqg.rtd",,"StudyData",$A53, "PCB","BaseType=Index,Index="&amp;$D$1&amp;"", "Close", "A",,"all",,,,"T")/100,"")</f>
        <v>0.22950393342435479</v>
      </c>
    </row>
    <row r="54" spans="1:5" x14ac:dyDescent="0.3">
      <c r="A54" s="1" t="s">
        <v>397</v>
      </c>
      <c r="B54" s="1" t="s">
        <v>54</v>
      </c>
      <c r="C54" t="s">
        <v>603</v>
      </c>
      <c r="E54" s="2">
        <f>IFERROR(RTD("cqg.rtd",,"StudyData",$A54, "PCB","BaseType=Index,Index="&amp;$D$1&amp;"", "Close", "A",,"all",,,,"T")/100,"")</f>
        <v>0.95007270964614676</v>
      </c>
    </row>
    <row r="55" spans="1:5" x14ac:dyDescent="0.3">
      <c r="A55" s="1" t="s">
        <v>398</v>
      </c>
      <c r="B55" s="1" t="s">
        <v>55</v>
      </c>
      <c r="C55" t="s">
        <v>603</v>
      </c>
      <c r="E55" s="2">
        <f>IFERROR(RTD("cqg.rtd",,"StudyData",$A55, "PCB","BaseType=Index,Index="&amp;$D$1&amp;"", "Close", "A",,"all",,,,"T")/100,"")</f>
        <v>0.23498662776562118</v>
      </c>
    </row>
    <row r="56" spans="1:5" x14ac:dyDescent="0.3">
      <c r="A56" s="1" t="s">
        <v>399</v>
      </c>
      <c r="B56" s="1" t="s">
        <v>56</v>
      </c>
      <c r="C56" t="s">
        <v>603</v>
      </c>
      <c r="E56" s="2">
        <f>IFERROR(RTD("cqg.rtd",,"StudyData",$A56, "PCB","BaseType=Index,Index="&amp;$D$1&amp;"", "Close", "A",,"all",,,,"T")/100,"")</f>
        <v>-3.1101453212005872E-2</v>
      </c>
    </row>
    <row r="57" spans="1:5" x14ac:dyDescent="0.3">
      <c r="A57" s="1" t="s">
        <v>400</v>
      </c>
      <c r="B57" s="1" t="s">
        <v>57</v>
      </c>
      <c r="C57" t="s">
        <v>603</v>
      </c>
      <c r="E57" s="2">
        <f>IFERROR(RTD("cqg.rtd",,"StudyData",$A57, "PCB","BaseType=Index,Index="&amp;$D$1&amp;"", "Close", "A",,"all",,,,"T")/100,"")</f>
        <v>0.69041019955654093</v>
      </c>
    </row>
    <row r="58" spans="1:5" x14ac:dyDescent="0.3">
      <c r="A58" s="1" t="s">
        <v>401</v>
      </c>
      <c r="B58" s="1" t="s">
        <v>58</v>
      </c>
      <c r="C58" t="s">
        <v>603</v>
      </c>
      <c r="E58" s="2">
        <f>IFERROR(RTD("cqg.rtd",,"StudyData",$A58, "PCB","BaseType=Index,Index="&amp;$D$1&amp;"", "Close", "A",,"all",,,,"T")/100,"")</f>
        <v>2.1676792223572338E-2</v>
      </c>
    </row>
    <row r="59" spans="1:5" x14ac:dyDescent="0.3">
      <c r="A59" s="1" t="s">
        <v>402</v>
      </c>
      <c r="B59" s="1" t="s">
        <v>59</v>
      </c>
      <c r="C59" t="s">
        <v>603</v>
      </c>
      <c r="E59" s="2">
        <f>IFERROR(RTD("cqg.rtd",,"StudyData",$A59, "PCB","BaseType=Index,Index="&amp;$D$1&amp;"", "Close", "A",,"all",,,,"T")/100,"")</f>
        <v>0.29419633356641223</v>
      </c>
    </row>
    <row r="60" spans="1:5" x14ac:dyDescent="0.3">
      <c r="A60" s="1" t="s">
        <v>403</v>
      </c>
      <c r="B60" s="1" t="s">
        <v>60</v>
      </c>
      <c r="C60" t="s">
        <v>603</v>
      </c>
      <c r="E60" s="2">
        <f>IFERROR(RTD("cqg.rtd",,"StudyData",$A60, "PCB","BaseType=Index,Index="&amp;$D$1&amp;"", "Close", "A",,"all",,,,"T")/100,"")</f>
        <v>3.0430094644782631E-2</v>
      </c>
    </row>
    <row r="61" spans="1:5" x14ac:dyDescent="0.3">
      <c r="A61" s="1" t="s">
        <v>404</v>
      </c>
      <c r="B61" s="1" t="s">
        <v>61</v>
      </c>
      <c r="C61" t="s">
        <v>603</v>
      </c>
      <c r="E61" s="2">
        <f>IFERROR(RTD("cqg.rtd",,"StudyData",$A61, "PCB","BaseType=Index,Index="&amp;$D$1&amp;"", "Close", "A",,"all",,,,"T")/100,"")</f>
        <v>5.9903047091412767E-2</v>
      </c>
    </row>
    <row r="62" spans="1:5" x14ac:dyDescent="0.3">
      <c r="A62" s="1" t="s">
        <v>405</v>
      </c>
      <c r="B62" s="1" t="s">
        <v>62</v>
      </c>
      <c r="C62" t="s">
        <v>603</v>
      </c>
      <c r="E62" s="2">
        <f>IFERROR(RTD("cqg.rtd",,"StudyData",$A62, "PCB","BaseType=Index,Index="&amp;$D$1&amp;"", "Close", "A",,"all",,,,"T")/100,"")</f>
        <v>7.5654853620955254E-2</v>
      </c>
    </row>
    <row r="63" spans="1:5" x14ac:dyDescent="0.3">
      <c r="A63" s="1" t="s">
        <v>406</v>
      </c>
      <c r="B63" s="1" t="s">
        <v>63</v>
      </c>
      <c r="C63" t="s">
        <v>603</v>
      </c>
      <c r="E63" s="2">
        <f>IFERROR(RTD("cqg.rtd",,"StudyData",$A63, "PCB","BaseType=Index,Index="&amp;$D$1&amp;"", "Close", "A",,"all",,,,"T")/100,"")</f>
        <v>0.14350505470156485</v>
      </c>
    </row>
    <row r="64" spans="1:5" x14ac:dyDescent="0.3">
      <c r="A64" s="1" t="s">
        <v>407</v>
      </c>
      <c r="B64" s="1" t="s">
        <v>64</v>
      </c>
      <c r="C64" t="s">
        <v>603</v>
      </c>
      <c r="E64" s="2">
        <f>IFERROR(RTD("cqg.rtd",,"StudyData",$A64, "PCB","BaseType=Index,Index="&amp;$D$1&amp;"", "Close", "A",,"all",,,,"T")/100,"")</f>
        <v>0.19707375335921173</v>
      </c>
    </row>
    <row r="65" spans="1:5" x14ac:dyDescent="0.3">
      <c r="A65" s="1" t="s">
        <v>408</v>
      </c>
      <c r="B65" s="1" t="s">
        <v>65</v>
      </c>
      <c r="C65" t="s">
        <v>603</v>
      </c>
      <c r="E65" s="2">
        <f>IFERROR(RTD("cqg.rtd",,"StudyData",$A65, "PCB","BaseType=Index,Index="&amp;$D$1&amp;"", "Close", "A",,"all",,,,"T")/100,"")</f>
        <v>-6.3993710691823899E-2</v>
      </c>
    </row>
    <row r="66" spans="1:5" x14ac:dyDescent="0.3">
      <c r="A66" s="1" t="s">
        <v>409</v>
      </c>
      <c r="B66" s="1" t="s">
        <v>66</v>
      </c>
      <c r="C66" t="s">
        <v>603</v>
      </c>
      <c r="E66" s="2">
        <f>IFERROR(RTD("cqg.rtd",,"StudyData",$A66, "PCB","BaseType=Index,Index="&amp;$D$1&amp;"", "Close", "A",,"all",,,,"T")/100,"")</f>
        <v>-4.8823177191285629E-3</v>
      </c>
    </row>
    <row r="67" spans="1:5" x14ac:dyDescent="0.3">
      <c r="A67" s="1" t="s">
        <v>410</v>
      </c>
      <c r="B67" s="1" t="s">
        <v>67</v>
      </c>
      <c r="C67" t="s">
        <v>603</v>
      </c>
      <c r="E67" s="2">
        <f>IFERROR(RTD("cqg.rtd",,"StudyData",$A67, "PCB","BaseType=Index,Index="&amp;$D$1&amp;"", "Close", "A",,"all",,,,"T")/100,"")</f>
        <v>0.35428414248383971</v>
      </c>
    </row>
    <row r="68" spans="1:5" x14ac:dyDescent="0.3">
      <c r="A68" s="1" t="s">
        <v>411</v>
      </c>
      <c r="B68" s="1" t="s">
        <v>68</v>
      </c>
      <c r="C68" t="s">
        <v>603</v>
      </c>
      <c r="E68" s="2">
        <f>IFERROR(RTD("cqg.rtd",,"StudyData",$A68, "PCB","BaseType=Index,Index="&amp;$D$1&amp;"", "Close", "A",,"all",,,,"T")/100,"")</f>
        <v>1.2932106441183861E-2</v>
      </c>
    </row>
    <row r="69" spans="1:5" x14ac:dyDescent="0.3">
      <c r="A69" s="1" t="s">
        <v>412</v>
      </c>
      <c r="B69" s="1" t="s">
        <v>69</v>
      </c>
      <c r="C69" t="s">
        <v>603</v>
      </c>
      <c r="E69" s="2">
        <f>IFERROR(RTD("cqg.rtd",,"StudyData",$A69, "PCB","BaseType=Index,Index="&amp;$D$1&amp;"", "Close", "A",,"all",,,,"T")/100,"")</f>
        <v>-9.402222889756684E-2</v>
      </c>
    </row>
    <row r="70" spans="1:5" x14ac:dyDescent="0.3">
      <c r="A70" s="1" t="s">
        <v>413</v>
      </c>
      <c r="B70" s="1" t="s">
        <v>70</v>
      </c>
      <c r="C70" t="s">
        <v>603</v>
      </c>
      <c r="E70" s="2">
        <f>IFERROR(RTD("cqg.rtd",,"StudyData",$A70, "PCB","BaseType=Index,Index="&amp;$D$1&amp;"", "Close", "A",,"all",,,,"T")/100,"")</f>
        <v>-4.811416921508678E-2</v>
      </c>
    </row>
    <row r="71" spans="1:5" x14ac:dyDescent="0.3">
      <c r="A71" s="1" t="s">
        <v>414</v>
      </c>
      <c r="B71" s="1" t="s">
        <v>71</v>
      </c>
      <c r="C71" t="s">
        <v>603</v>
      </c>
      <c r="E71" s="2">
        <f>IFERROR(RTD("cqg.rtd",,"StudyData",$A71, "PCB","BaseType=Index,Index="&amp;$D$1&amp;"", "Close", "A",,"all",,,,"T")/100,"")</f>
        <v>-5.7275893397940723E-2</v>
      </c>
    </row>
    <row r="72" spans="1:5" x14ac:dyDescent="0.3">
      <c r="A72" s="1" t="s">
        <v>415</v>
      </c>
      <c r="B72" s="1" t="s">
        <v>72</v>
      </c>
      <c r="C72" t="s">
        <v>603</v>
      </c>
      <c r="E72" s="2">
        <f>IFERROR(RTD("cqg.rtd",,"StudyData",$A72, "PCB","BaseType=Index,Index="&amp;$D$1&amp;"", "Close", "A",,"all",,,,"T")/100,"")</f>
        <v>8.381039615296533E-2</v>
      </c>
    </row>
    <row r="73" spans="1:5" x14ac:dyDescent="0.3">
      <c r="A73" s="1" t="s">
        <v>416</v>
      </c>
      <c r="B73" s="1" t="s">
        <v>73</v>
      </c>
      <c r="C73" t="s">
        <v>603</v>
      </c>
      <c r="E73" s="2">
        <f>IFERROR(RTD("cqg.rtd",,"StudyData",$A73, "PCB","BaseType=Index,Index="&amp;$D$1&amp;"", "Close", "A",,"all",,,,"T")/100,"")</f>
        <v>0.17860863525871057</v>
      </c>
    </row>
    <row r="74" spans="1:5" x14ac:dyDescent="0.3">
      <c r="A74" s="1" t="s">
        <v>417</v>
      </c>
      <c r="B74" s="1" t="s">
        <v>74</v>
      </c>
      <c r="C74" t="s">
        <v>603</v>
      </c>
      <c r="E74" s="2">
        <f>IFERROR(RTD("cqg.rtd",,"StudyData",$A74, "PCB","BaseType=Index,Index="&amp;$D$1&amp;"", "Close", "A",,"all",,,,"T")/100,"")</f>
        <v>0.1037177362064884</v>
      </c>
    </row>
    <row r="75" spans="1:5" x14ac:dyDescent="0.3">
      <c r="A75" s="1" t="s">
        <v>418</v>
      </c>
      <c r="B75" s="1" t="s">
        <v>75</v>
      </c>
      <c r="C75" t="s">
        <v>603</v>
      </c>
      <c r="E75" s="2">
        <f>IFERROR(RTD("cqg.rtd",,"StudyData",$A75, "PCB","BaseType=Index,Index="&amp;$D$1&amp;"", "Close", "A",,"all",,,,"T")/100,"")</f>
        <v>0.75230000000000008</v>
      </c>
    </row>
    <row r="76" spans="1:5" x14ac:dyDescent="0.3">
      <c r="A76" s="1" t="s">
        <v>419</v>
      </c>
      <c r="B76" s="1" t="s">
        <v>76</v>
      </c>
      <c r="C76" t="s">
        <v>603</v>
      </c>
      <c r="E76" s="2">
        <f>IFERROR(RTD("cqg.rtd",,"StudyData",$A76, "PCB","BaseType=Index,Index="&amp;$D$1&amp;"", "Close", "A",,"all",,,,"T")/100,"")</f>
        <v>0.30694831321572258</v>
      </c>
    </row>
    <row r="77" spans="1:5" x14ac:dyDescent="0.3">
      <c r="A77" s="1" t="s">
        <v>420</v>
      </c>
      <c r="B77" s="1" t="s">
        <v>77</v>
      </c>
      <c r="C77" t="s">
        <v>603</v>
      </c>
      <c r="E77" s="2">
        <f>IFERROR(RTD("cqg.rtd",,"StudyData",$A77, "PCB","BaseType=Index,Index="&amp;$D$1&amp;"", "Close", "A",,"all",,,,"T")/100,"")</f>
        <v>-0.27118317670620862</v>
      </c>
    </row>
    <row r="78" spans="1:5" x14ac:dyDescent="0.3">
      <c r="A78" s="1" t="s">
        <v>421</v>
      </c>
      <c r="B78" s="1" t="s">
        <v>78</v>
      </c>
      <c r="C78" t="s">
        <v>603</v>
      </c>
      <c r="E78" s="2">
        <f>IFERROR(RTD("cqg.rtd",,"StudyData",$A78, "PCB","BaseType=Index,Index="&amp;$D$1&amp;"", "Close", "A",,"all",,,,"T")/100,"")</f>
        <v>-8.5395439107229409E-2</v>
      </c>
    </row>
    <row r="79" spans="1:5" x14ac:dyDescent="0.3">
      <c r="A79" s="1" t="s">
        <v>422</v>
      </c>
      <c r="B79" s="1" t="s">
        <v>79</v>
      </c>
      <c r="C79" t="s">
        <v>603</v>
      </c>
      <c r="E79" s="2">
        <f>IFERROR(RTD("cqg.rtd",,"StudyData",$A79, "PCB","BaseType=Index,Index="&amp;$D$1&amp;"", "Close", "A",,"all",,,,"T")/100,"")</f>
        <v>1.901122291021675E-2</v>
      </c>
    </row>
    <row r="80" spans="1:5" x14ac:dyDescent="0.3">
      <c r="A80" s="1" t="s">
        <v>423</v>
      </c>
      <c r="B80" s="1" t="s">
        <v>80</v>
      </c>
      <c r="C80" t="s">
        <v>603</v>
      </c>
      <c r="E80" s="2">
        <f>IFERROR(RTD("cqg.rtd",,"StudyData",$A80, "PCB","BaseType=Index,Index="&amp;$D$1&amp;"", "Close", "A",,"all",,,,"T")/100,"")</f>
        <v>0.30790000000000001</v>
      </c>
    </row>
    <row r="81" spans="5:5" x14ac:dyDescent="0.3">
      <c r="E81" s="2"/>
    </row>
    <row r="82" spans="5:5" x14ac:dyDescent="0.3">
      <c r="E82" s="2"/>
    </row>
    <row r="83" spans="5:5" x14ac:dyDescent="0.3">
      <c r="E83" s="2"/>
    </row>
    <row r="84" spans="5:5" x14ac:dyDescent="0.3">
      <c r="E84" s="2"/>
    </row>
    <row r="85" spans="5:5" x14ac:dyDescent="0.3">
      <c r="E85" s="2"/>
    </row>
    <row r="86" spans="5:5" x14ac:dyDescent="0.3">
      <c r="E86" s="2"/>
    </row>
    <row r="87" spans="5:5" x14ac:dyDescent="0.3">
      <c r="E87" s="2"/>
    </row>
    <row r="88" spans="5:5" x14ac:dyDescent="0.3">
      <c r="E88" s="2"/>
    </row>
    <row r="89" spans="5:5" x14ac:dyDescent="0.3">
      <c r="E89" s="2"/>
    </row>
    <row r="90" spans="5:5" x14ac:dyDescent="0.3">
      <c r="E90" s="2"/>
    </row>
    <row r="91" spans="5:5" x14ac:dyDescent="0.3">
      <c r="E91" s="2"/>
    </row>
    <row r="92" spans="5:5" x14ac:dyDescent="0.3">
      <c r="E92" s="2"/>
    </row>
    <row r="93" spans="5:5" x14ac:dyDescent="0.3">
      <c r="E93" s="2"/>
    </row>
    <row r="94" spans="5:5" x14ac:dyDescent="0.3">
      <c r="E94" s="2"/>
    </row>
    <row r="95" spans="5:5" x14ac:dyDescent="0.3">
      <c r="E95" s="2"/>
    </row>
    <row r="96" spans="5:5" x14ac:dyDescent="0.3">
      <c r="E96" s="2"/>
    </row>
    <row r="97" spans="5:5" x14ac:dyDescent="0.3">
      <c r="E97" s="2"/>
    </row>
    <row r="98" spans="5:5" x14ac:dyDescent="0.3">
      <c r="E98" s="2"/>
    </row>
    <row r="99" spans="5:5" x14ac:dyDescent="0.3">
      <c r="E99" s="2"/>
    </row>
    <row r="100" spans="5:5" x14ac:dyDescent="0.3">
      <c r="E100" s="2"/>
    </row>
    <row r="101" spans="5:5" x14ac:dyDescent="0.3">
      <c r="E101" s="2"/>
    </row>
    <row r="102" spans="5:5" x14ac:dyDescent="0.3">
      <c r="E102" s="2"/>
    </row>
    <row r="103" spans="5:5" x14ac:dyDescent="0.3">
      <c r="E103" s="2"/>
    </row>
    <row r="104" spans="5:5" x14ac:dyDescent="0.3">
      <c r="E104" s="2"/>
    </row>
    <row r="105" spans="5:5" x14ac:dyDescent="0.3">
      <c r="E105" s="2"/>
    </row>
    <row r="106" spans="5:5" x14ac:dyDescent="0.3">
      <c r="E106" s="2"/>
    </row>
    <row r="107" spans="5:5" x14ac:dyDescent="0.3">
      <c r="E107" s="2"/>
    </row>
    <row r="108" spans="5:5" x14ac:dyDescent="0.3">
      <c r="E108" s="2"/>
    </row>
    <row r="109" spans="5:5" x14ac:dyDescent="0.3">
      <c r="E109" s="2"/>
    </row>
    <row r="110" spans="5:5" x14ac:dyDescent="0.3">
      <c r="E110" s="2"/>
    </row>
    <row r="111" spans="5:5" x14ac:dyDescent="0.3">
      <c r="E111" s="2"/>
    </row>
    <row r="112" spans="5:5" x14ac:dyDescent="0.3">
      <c r="E112" s="2"/>
    </row>
    <row r="113" spans="5:5" x14ac:dyDescent="0.3">
      <c r="E113" s="2"/>
    </row>
    <row r="114" spans="5:5" x14ac:dyDescent="0.3">
      <c r="E114" s="2"/>
    </row>
    <row r="115" spans="5:5" x14ac:dyDescent="0.3">
      <c r="E115" s="2"/>
    </row>
    <row r="116" spans="5:5" x14ac:dyDescent="0.3">
      <c r="E116" s="2"/>
    </row>
    <row r="117" spans="5:5" x14ac:dyDescent="0.3">
      <c r="E117" s="2"/>
    </row>
    <row r="118" spans="5:5" x14ac:dyDescent="0.3">
      <c r="E118" s="2"/>
    </row>
    <row r="119" spans="5:5" x14ac:dyDescent="0.3">
      <c r="E119" s="2"/>
    </row>
    <row r="120" spans="5:5" x14ac:dyDescent="0.3">
      <c r="E120" s="2"/>
    </row>
    <row r="121" spans="5:5" x14ac:dyDescent="0.3">
      <c r="E121" s="2"/>
    </row>
    <row r="122" spans="5:5" x14ac:dyDescent="0.3">
      <c r="E122" s="2"/>
    </row>
    <row r="123" spans="5:5" x14ac:dyDescent="0.3">
      <c r="E123" s="2"/>
    </row>
    <row r="124" spans="5:5" x14ac:dyDescent="0.3">
      <c r="E124" s="2"/>
    </row>
    <row r="125" spans="5:5" x14ac:dyDescent="0.3">
      <c r="E125" s="2"/>
    </row>
    <row r="126" spans="5:5" x14ac:dyDescent="0.3">
      <c r="E126" s="2"/>
    </row>
    <row r="127" spans="5:5" x14ac:dyDescent="0.3">
      <c r="E127" s="2"/>
    </row>
    <row r="128" spans="5:5" x14ac:dyDescent="0.3">
      <c r="E128" s="2"/>
    </row>
    <row r="129" spans="5:5" x14ac:dyDescent="0.3">
      <c r="E129" s="2"/>
    </row>
    <row r="130" spans="5:5" x14ac:dyDescent="0.3">
      <c r="E130" s="2"/>
    </row>
    <row r="131" spans="5:5" x14ac:dyDescent="0.3">
      <c r="E131" s="2"/>
    </row>
    <row r="132" spans="5:5" x14ac:dyDescent="0.3">
      <c r="E132" s="2"/>
    </row>
    <row r="133" spans="5:5" x14ac:dyDescent="0.3">
      <c r="E133" s="2"/>
    </row>
    <row r="134" spans="5:5" x14ac:dyDescent="0.3">
      <c r="E134" s="2"/>
    </row>
    <row r="135" spans="5:5" x14ac:dyDescent="0.3">
      <c r="E135" s="2"/>
    </row>
    <row r="136" spans="5:5" x14ac:dyDescent="0.3">
      <c r="E136" s="2"/>
    </row>
    <row r="137" spans="5:5" x14ac:dyDescent="0.3">
      <c r="E137" s="2"/>
    </row>
    <row r="138" spans="5:5" x14ac:dyDescent="0.3">
      <c r="E138" s="2"/>
    </row>
    <row r="139" spans="5:5" x14ac:dyDescent="0.3">
      <c r="E139" s="2"/>
    </row>
    <row r="140" spans="5:5" x14ac:dyDescent="0.3">
      <c r="E140" s="2"/>
    </row>
    <row r="141" spans="5:5" x14ac:dyDescent="0.3">
      <c r="E141" s="2"/>
    </row>
    <row r="142" spans="5:5" x14ac:dyDescent="0.3">
      <c r="E142" s="2"/>
    </row>
    <row r="143" spans="5:5" x14ac:dyDescent="0.3">
      <c r="E143" s="2"/>
    </row>
    <row r="144" spans="5:5" x14ac:dyDescent="0.3">
      <c r="E144" s="2"/>
    </row>
    <row r="145" spans="5:5" x14ac:dyDescent="0.3">
      <c r="E145" s="2"/>
    </row>
    <row r="146" spans="5:5" x14ac:dyDescent="0.3">
      <c r="E146" s="2"/>
    </row>
    <row r="147" spans="5:5" x14ac:dyDescent="0.3">
      <c r="E147" s="2"/>
    </row>
    <row r="148" spans="5:5" x14ac:dyDescent="0.3">
      <c r="E148" s="2"/>
    </row>
    <row r="149" spans="5:5" x14ac:dyDescent="0.3">
      <c r="E149" s="2"/>
    </row>
    <row r="150" spans="5:5" x14ac:dyDescent="0.3">
      <c r="E150" s="2"/>
    </row>
    <row r="151" spans="5:5" x14ac:dyDescent="0.3">
      <c r="E151" s="2"/>
    </row>
    <row r="152" spans="5:5" x14ac:dyDescent="0.3">
      <c r="E152" s="2"/>
    </row>
    <row r="153" spans="5:5" x14ac:dyDescent="0.3">
      <c r="E153" s="2"/>
    </row>
    <row r="154" spans="5:5" x14ac:dyDescent="0.3">
      <c r="E154" s="2"/>
    </row>
    <row r="155" spans="5:5" x14ac:dyDescent="0.3">
      <c r="E155" s="2"/>
    </row>
    <row r="156" spans="5:5" x14ac:dyDescent="0.3">
      <c r="E156" s="2"/>
    </row>
    <row r="157" spans="5:5" x14ac:dyDescent="0.3">
      <c r="E157" s="2"/>
    </row>
    <row r="158" spans="5:5" x14ac:dyDescent="0.3">
      <c r="E158" s="2"/>
    </row>
    <row r="159" spans="5:5" x14ac:dyDescent="0.3">
      <c r="E159" s="2"/>
    </row>
    <row r="160" spans="5:5" x14ac:dyDescent="0.3">
      <c r="E160" s="2"/>
    </row>
    <row r="161" spans="5:5" x14ac:dyDescent="0.3">
      <c r="E161" s="2"/>
    </row>
    <row r="162" spans="5:5" x14ac:dyDescent="0.3">
      <c r="E162" s="2"/>
    </row>
    <row r="163" spans="5:5" x14ac:dyDescent="0.3">
      <c r="E163" s="2"/>
    </row>
    <row r="164" spans="5:5" x14ac:dyDescent="0.3">
      <c r="E164" s="2"/>
    </row>
    <row r="165" spans="5:5" x14ac:dyDescent="0.3">
      <c r="E165" s="2"/>
    </row>
    <row r="166" spans="5:5" x14ac:dyDescent="0.3">
      <c r="E166" s="2"/>
    </row>
    <row r="167" spans="5:5" x14ac:dyDescent="0.3">
      <c r="E167" s="2"/>
    </row>
    <row r="168" spans="5:5" x14ac:dyDescent="0.3">
      <c r="E168" s="2"/>
    </row>
    <row r="169" spans="5:5" x14ac:dyDescent="0.3">
      <c r="E169" s="2"/>
    </row>
    <row r="170" spans="5:5" x14ac:dyDescent="0.3">
      <c r="E170" s="2"/>
    </row>
    <row r="171" spans="5:5" x14ac:dyDescent="0.3">
      <c r="E171" s="2"/>
    </row>
    <row r="172" spans="5:5" x14ac:dyDescent="0.3">
      <c r="E172" s="2"/>
    </row>
    <row r="173" spans="5:5" x14ac:dyDescent="0.3">
      <c r="E173" s="2"/>
    </row>
    <row r="174" spans="5:5" x14ac:dyDescent="0.3">
      <c r="E174" s="2"/>
    </row>
    <row r="175" spans="5:5" x14ac:dyDescent="0.3">
      <c r="E175" s="2"/>
    </row>
    <row r="176" spans="5:5" x14ac:dyDescent="0.3">
      <c r="E176" s="2"/>
    </row>
    <row r="177" spans="5:5" x14ac:dyDescent="0.3">
      <c r="E177" s="2"/>
    </row>
    <row r="178" spans="5:5" x14ac:dyDescent="0.3">
      <c r="E178" s="2"/>
    </row>
    <row r="179" spans="5:5" x14ac:dyDescent="0.3">
      <c r="E179" s="2"/>
    </row>
    <row r="180" spans="5:5" x14ac:dyDescent="0.3">
      <c r="E180" s="2"/>
    </row>
    <row r="181" spans="5:5" x14ac:dyDescent="0.3">
      <c r="E181" s="2"/>
    </row>
    <row r="182" spans="5:5" x14ac:dyDescent="0.3">
      <c r="E182" s="2"/>
    </row>
    <row r="183" spans="5:5" x14ac:dyDescent="0.3">
      <c r="E183" s="2"/>
    </row>
    <row r="184" spans="5:5" x14ac:dyDescent="0.3">
      <c r="E184" s="2"/>
    </row>
    <row r="185" spans="5:5" x14ac:dyDescent="0.3">
      <c r="E185" s="2"/>
    </row>
    <row r="186" spans="5:5" x14ac:dyDescent="0.3">
      <c r="E186" s="2"/>
    </row>
    <row r="187" spans="5:5" x14ac:dyDescent="0.3">
      <c r="E187" s="2"/>
    </row>
    <row r="188" spans="5:5" x14ac:dyDescent="0.3">
      <c r="E188" s="2"/>
    </row>
    <row r="189" spans="5:5" x14ac:dyDescent="0.3">
      <c r="E189" s="2"/>
    </row>
    <row r="190" spans="5:5" x14ac:dyDescent="0.3">
      <c r="E190" s="2"/>
    </row>
    <row r="191" spans="5:5" x14ac:dyDescent="0.3">
      <c r="E191" s="2"/>
    </row>
    <row r="192" spans="5:5" x14ac:dyDescent="0.3">
      <c r="E192" s="2"/>
    </row>
    <row r="193" spans="5:5" x14ac:dyDescent="0.3">
      <c r="E193" s="2"/>
    </row>
    <row r="194" spans="5:5" x14ac:dyDescent="0.3">
      <c r="E194" s="2"/>
    </row>
    <row r="195" spans="5:5" x14ac:dyDescent="0.3">
      <c r="E195" s="2"/>
    </row>
    <row r="196" spans="5:5" x14ac:dyDescent="0.3">
      <c r="E196" s="2"/>
    </row>
    <row r="197" spans="5:5" x14ac:dyDescent="0.3">
      <c r="E197" s="2"/>
    </row>
    <row r="198" spans="5:5" x14ac:dyDescent="0.3">
      <c r="E198" s="2"/>
    </row>
    <row r="199" spans="5:5" x14ac:dyDescent="0.3">
      <c r="E199" s="2"/>
    </row>
    <row r="200" spans="5:5" x14ac:dyDescent="0.3">
      <c r="E200" s="2"/>
    </row>
    <row r="201" spans="5:5" x14ac:dyDescent="0.3">
      <c r="E201" s="2"/>
    </row>
    <row r="202" spans="5:5" x14ac:dyDescent="0.3">
      <c r="E202" s="2"/>
    </row>
    <row r="203" spans="5:5" x14ac:dyDescent="0.3">
      <c r="E203" s="2"/>
    </row>
    <row r="204" spans="5:5" x14ac:dyDescent="0.3">
      <c r="E204" s="2"/>
    </row>
    <row r="205" spans="5:5" x14ac:dyDescent="0.3">
      <c r="E205" s="2"/>
    </row>
    <row r="206" spans="5:5" x14ac:dyDescent="0.3">
      <c r="E206" s="2"/>
    </row>
    <row r="207" spans="5:5" x14ac:dyDescent="0.3">
      <c r="E207" s="2"/>
    </row>
    <row r="208" spans="5:5" x14ac:dyDescent="0.3">
      <c r="E208" s="2"/>
    </row>
    <row r="209" spans="5:5" x14ac:dyDescent="0.3">
      <c r="E209" s="2"/>
    </row>
    <row r="210" spans="5:5" x14ac:dyDescent="0.3">
      <c r="E210" s="2"/>
    </row>
    <row r="211" spans="5:5" x14ac:dyDescent="0.3">
      <c r="E211" s="2"/>
    </row>
    <row r="212" spans="5:5" x14ac:dyDescent="0.3">
      <c r="E212" s="2"/>
    </row>
    <row r="213" spans="5:5" x14ac:dyDescent="0.3">
      <c r="E213" s="2"/>
    </row>
    <row r="214" spans="5:5" x14ac:dyDescent="0.3">
      <c r="E214" s="2"/>
    </row>
    <row r="215" spans="5:5" x14ac:dyDescent="0.3">
      <c r="E215" s="2"/>
    </row>
    <row r="216" spans="5:5" x14ac:dyDescent="0.3">
      <c r="E216" s="2"/>
    </row>
    <row r="217" spans="5:5" x14ac:dyDescent="0.3">
      <c r="E217" s="2"/>
    </row>
    <row r="218" spans="5:5" x14ac:dyDescent="0.3">
      <c r="E218" s="2"/>
    </row>
    <row r="219" spans="5:5" x14ac:dyDescent="0.3">
      <c r="E219" s="2"/>
    </row>
    <row r="220" spans="5:5" x14ac:dyDescent="0.3">
      <c r="E220" s="2"/>
    </row>
    <row r="221" spans="5:5" x14ac:dyDescent="0.3">
      <c r="E221" s="2"/>
    </row>
    <row r="222" spans="5:5" x14ac:dyDescent="0.3">
      <c r="E222" s="2"/>
    </row>
    <row r="223" spans="5:5" x14ac:dyDescent="0.3">
      <c r="E223" s="2"/>
    </row>
    <row r="224" spans="5:5" x14ac:dyDescent="0.3">
      <c r="E224" s="2"/>
    </row>
    <row r="225" spans="5:5" x14ac:dyDescent="0.3">
      <c r="E225" s="2"/>
    </row>
    <row r="226" spans="5:5" x14ac:dyDescent="0.3">
      <c r="E226" s="2"/>
    </row>
    <row r="227" spans="5:5" x14ac:dyDescent="0.3">
      <c r="E227" s="2"/>
    </row>
    <row r="228" spans="5:5" x14ac:dyDescent="0.3">
      <c r="E228" s="2"/>
    </row>
    <row r="229" spans="5:5" x14ac:dyDescent="0.3">
      <c r="E229" s="2"/>
    </row>
    <row r="230" spans="5:5" x14ac:dyDescent="0.3">
      <c r="E230" s="2"/>
    </row>
    <row r="231" spans="5:5" x14ac:dyDescent="0.3">
      <c r="E231" s="2"/>
    </row>
    <row r="232" spans="5:5" x14ac:dyDescent="0.3">
      <c r="E232" s="2"/>
    </row>
    <row r="233" spans="5:5" x14ac:dyDescent="0.3">
      <c r="E233" s="2"/>
    </row>
    <row r="234" spans="5:5" x14ac:dyDescent="0.3">
      <c r="E234" s="2"/>
    </row>
    <row r="235" spans="5:5" x14ac:dyDescent="0.3">
      <c r="E235" s="2"/>
    </row>
    <row r="236" spans="5:5" x14ac:dyDescent="0.3">
      <c r="E236" s="2"/>
    </row>
    <row r="237" spans="5:5" x14ac:dyDescent="0.3">
      <c r="E237" s="2"/>
    </row>
    <row r="238" spans="5:5" x14ac:dyDescent="0.3">
      <c r="E238" s="2"/>
    </row>
    <row r="239" spans="5:5" x14ac:dyDescent="0.3">
      <c r="E239" s="2"/>
    </row>
    <row r="240" spans="5:5" x14ac:dyDescent="0.3">
      <c r="E240" s="2"/>
    </row>
    <row r="241" spans="5:5" x14ac:dyDescent="0.3">
      <c r="E241" s="2"/>
    </row>
    <row r="242" spans="5:5" x14ac:dyDescent="0.3">
      <c r="E242" s="2"/>
    </row>
    <row r="243" spans="5:5" x14ac:dyDescent="0.3">
      <c r="E243" s="2"/>
    </row>
    <row r="244" spans="5:5" x14ac:dyDescent="0.3">
      <c r="E244" s="2"/>
    </row>
    <row r="245" spans="5:5" x14ac:dyDescent="0.3">
      <c r="E245" s="2"/>
    </row>
    <row r="246" spans="5:5" x14ac:dyDescent="0.3">
      <c r="E246" s="2"/>
    </row>
    <row r="247" spans="5:5" x14ac:dyDescent="0.3">
      <c r="E247" s="2"/>
    </row>
    <row r="248" spans="5:5" x14ac:dyDescent="0.3">
      <c r="E248" s="2"/>
    </row>
    <row r="249" spans="5:5" x14ac:dyDescent="0.3">
      <c r="E249" s="2"/>
    </row>
    <row r="250" spans="5:5" x14ac:dyDescent="0.3">
      <c r="E250" s="2"/>
    </row>
    <row r="251" spans="5:5" x14ac:dyDescent="0.3">
      <c r="E251" s="2"/>
    </row>
    <row r="252" spans="5:5" x14ac:dyDescent="0.3">
      <c r="E252" s="2"/>
    </row>
    <row r="253" spans="5:5" x14ac:dyDescent="0.3">
      <c r="E253" s="2"/>
    </row>
    <row r="254" spans="5:5" x14ac:dyDescent="0.3">
      <c r="E254" s="2"/>
    </row>
    <row r="255" spans="5:5" x14ac:dyDescent="0.3">
      <c r="E255" s="2"/>
    </row>
    <row r="256" spans="5:5" x14ac:dyDescent="0.3">
      <c r="E256" s="2"/>
    </row>
    <row r="257" spans="5:5" x14ac:dyDescent="0.3">
      <c r="E257" s="2"/>
    </row>
    <row r="258" spans="5:5" x14ac:dyDescent="0.3">
      <c r="E258" s="2"/>
    </row>
    <row r="259" spans="5:5" x14ac:dyDescent="0.3">
      <c r="E259" s="2"/>
    </row>
    <row r="260" spans="5:5" x14ac:dyDescent="0.3">
      <c r="E260" s="2"/>
    </row>
    <row r="261" spans="5:5" x14ac:dyDescent="0.3">
      <c r="E261" s="2"/>
    </row>
    <row r="262" spans="5:5" x14ac:dyDescent="0.3">
      <c r="E262" s="2"/>
    </row>
    <row r="263" spans="5:5" x14ac:dyDescent="0.3">
      <c r="E263" s="2"/>
    </row>
    <row r="264" spans="5:5" x14ac:dyDescent="0.3">
      <c r="E264" s="2"/>
    </row>
    <row r="265" spans="5:5" x14ac:dyDescent="0.3">
      <c r="E265" s="2"/>
    </row>
    <row r="266" spans="5:5" x14ac:dyDescent="0.3">
      <c r="E266" s="2"/>
    </row>
    <row r="267" spans="5:5" x14ac:dyDescent="0.3">
      <c r="E267" s="2"/>
    </row>
    <row r="268" spans="5:5" x14ac:dyDescent="0.3">
      <c r="E268" s="2"/>
    </row>
    <row r="269" spans="5:5" x14ac:dyDescent="0.3">
      <c r="E269" s="2"/>
    </row>
    <row r="270" spans="5:5" x14ac:dyDescent="0.3">
      <c r="E270" s="2"/>
    </row>
    <row r="271" spans="5:5" x14ac:dyDescent="0.3">
      <c r="E271" s="2"/>
    </row>
    <row r="272" spans="5:5" x14ac:dyDescent="0.3">
      <c r="E272" s="2"/>
    </row>
    <row r="273" spans="5:5" x14ac:dyDescent="0.3">
      <c r="E273" s="2"/>
    </row>
    <row r="274" spans="5:5" x14ac:dyDescent="0.3">
      <c r="E274" s="2"/>
    </row>
    <row r="275" spans="5:5" x14ac:dyDescent="0.3">
      <c r="E275" s="2"/>
    </row>
    <row r="276" spans="5:5" x14ac:dyDescent="0.3">
      <c r="E276" s="2"/>
    </row>
    <row r="277" spans="5:5" x14ac:dyDescent="0.3">
      <c r="E277" s="2"/>
    </row>
    <row r="278" spans="5:5" x14ac:dyDescent="0.3">
      <c r="E278" s="2"/>
    </row>
    <row r="279" spans="5:5" x14ac:dyDescent="0.3">
      <c r="E279" s="2"/>
    </row>
    <row r="280" spans="5:5" x14ac:dyDescent="0.3">
      <c r="E280" s="2"/>
    </row>
    <row r="281" spans="5:5" x14ac:dyDescent="0.3">
      <c r="E281" s="2"/>
    </row>
    <row r="282" spans="5:5" x14ac:dyDescent="0.3">
      <c r="E282" s="2"/>
    </row>
    <row r="283" spans="5:5" x14ac:dyDescent="0.3">
      <c r="E283" s="2"/>
    </row>
    <row r="284" spans="5:5" x14ac:dyDescent="0.3">
      <c r="E284" s="2"/>
    </row>
    <row r="285" spans="5:5" x14ac:dyDescent="0.3">
      <c r="E285" s="2"/>
    </row>
    <row r="286" spans="5:5" x14ac:dyDescent="0.3">
      <c r="E286" s="2"/>
    </row>
    <row r="287" spans="5:5" x14ac:dyDescent="0.3">
      <c r="E287" s="2"/>
    </row>
    <row r="288" spans="5:5" x14ac:dyDescent="0.3">
      <c r="E288" s="2"/>
    </row>
    <row r="289" spans="5:5" x14ac:dyDescent="0.3">
      <c r="E289" s="2"/>
    </row>
    <row r="290" spans="5:5" x14ac:dyDescent="0.3">
      <c r="E290" s="2"/>
    </row>
    <row r="291" spans="5:5" x14ac:dyDescent="0.3">
      <c r="E291" s="2"/>
    </row>
    <row r="292" spans="5:5" x14ac:dyDescent="0.3">
      <c r="E292" s="2"/>
    </row>
    <row r="293" spans="5:5" x14ac:dyDescent="0.3">
      <c r="E293" s="2"/>
    </row>
    <row r="294" spans="5:5" x14ac:dyDescent="0.3">
      <c r="E294" s="2"/>
    </row>
    <row r="295" spans="5:5" x14ac:dyDescent="0.3">
      <c r="E295" s="2"/>
    </row>
    <row r="296" spans="5:5" x14ac:dyDescent="0.3">
      <c r="E296" s="2"/>
    </row>
    <row r="297" spans="5:5" x14ac:dyDescent="0.3">
      <c r="E297" s="2"/>
    </row>
    <row r="298" spans="5:5" x14ac:dyDescent="0.3">
      <c r="E298" s="2"/>
    </row>
    <row r="299" spans="5:5" x14ac:dyDescent="0.3">
      <c r="E299" s="2"/>
    </row>
    <row r="300" spans="5:5" x14ac:dyDescent="0.3">
      <c r="E300" s="2"/>
    </row>
    <row r="301" spans="5:5" x14ac:dyDescent="0.3">
      <c r="E301" s="2"/>
    </row>
    <row r="302" spans="5:5" x14ac:dyDescent="0.3">
      <c r="E302" s="2"/>
    </row>
    <row r="303" spans="5:5" x14ac:dyDescent="0.3">
      <c r="E303" s="2"/>
    </row>
    <row r="304" spans="5:5" x14ac:dyDescent="0.3">
      <c r="E304" s="2"/>
    </row>
    <row r="305" spans="5:5" x14ac:dyDescent="0.3">
      <c r="E305" s="2"/>
    </row>
    <row r="306" spans="5:5" x14ac:dyDescent="0.3">
      <c r="E306" s="2"/>
    </row>
    <row r="307" spans="5:5" x14ac:dyDescent="0.3">
      <c r="E307" s="2"/>
    </row>
    <row r="308" spans="5:5" x14ac:dyDescent="0.3">
      <c r="E308" s="2"/>
    </row>
    <row r="309" spans="5:5" x14ac:dyDescent="0.3">
      <c r="E309" s="2"/>
    </row>
    <row r="310" spans="5:5" x14ac:dyDescent="0.3">
      <c r="E310" s="2"/>
    </row>
    <row r="311" spans="5:5" x14ac:dyDescent="0.3">
      <c r="E311" s="2"/>
    </row>
    <row r="312" spans="5:5" x14ac:dyDescent="0.3">
      <c r="E312" s="2"/>
    </row>
    <row r="313" spans="5:5" x14ac:dyDescent="0.3">
      <c r="E313" s="2"/>
    </row>
    <row r="314" spans="5:5" x14ac:dyDescent="0.3">
      <c r="E314" s="2"/>
    </row>
    <row r="315" spans="5:5" x14ac:dyDescent="0.3">
      <c r="E315" s="2"/>
    </row>
    <row r="316" spans="5:5" x14ac:dyDescent="0.3">
      <c r="E316" s="2"/>
    </row>
    <row r="317" spans="5:5" x14ac:dyDescent="0.3">
      <c r="E317" s="2"/>
    </row>
    <row r="318" spans="5:5" x14ac:dyDescent="0.3">
      <c r="E318" s="2"/>
    </row>
    <row r="319" spans="5:5" x14ac:dyDescent="0.3">
      <c r="E319" s="2"/>
    </row>
    <row r="320" spans="5:5" x14ac:dyDescent="0.3">
      <c r="E320" s="2"/>
    </row>
    <row r="321" spans="5:5" x14ac:dyDescent="0.3">
      <c r="E321" s="2"/>
    </row>
    <row r="322" spans="5:5" x14ac:dyDescent="0.3">
      <c r="E322" s="2"/>
    </row>
    <row r="323" spans="5:5" x14ac:dyDescent="0.3">
      <c r="E323" s="2"/>
    </row>
    <row r="324" spans="5:5" x14ac:dyDescent="0.3">
      <c r="E324" s="2"/>
    </row>
    <row r="325" spans="5:5" x14ac:dyDescent="0.3">
      <c r="E325" s="2"/>
    </row>
    <row r="326" spans="5:5" x14ac:dyDescent="0.3">
      <c r="E326" s="2"/>
    </row>
    <row r="327" spans="5:5" x14ac:dyDescent="0.3">
      <c r="E327" s="2"/>
    </row>
    <row r="328" spans="5:5" x14ac:dyDescent="0.3">
      <c r="E328" s="2"/>
    </row>
    <row r="329" spans="5:5" x14ac:dyDescent="0.3">
      <c r="E329" s="2"/>
    </row>
    <row r="330" spans="5:5" x14ac:dyDescent="0.3">
      <c r="E330" s="2"/>
    </row>
    <row r="331" spans="5:5" x14ac:dyDescent="0.3">
      <c r="E331" s="2"/>
    </row>
    <row r="332" spans="5:5" x14ac:dyDescent="0.3">
      <c r="E332" s="2"/>
    </row>
    <row r="333" spans="5:5" x14ac:dyDescent="0.3">
      <c r="E333" s="2"/>
    </row>
    <row r="334" spans="5:5" x14ac:dyDescent="0.3">
      <c r="E334" s="2"/>
    </row>
    <row r="335" spans="5:5" x14ac:dyDescent="0.3">
      <c r="E335" s="2"/>
    </row>
    <row r="336" spans="5:5" x14ac:dyDescent="0.3">
      <c r="E336" s="2"/>
    </row>
    <row r="337" spans="5:5" x14ac:dyDescent="0.3">
      <c r="E337" s="2"/>
    </row>
    <row r="338" spans="5:5" x14ac:dyDescent="0.3">
      <c r="E338" s="2"/>
    </row>
    <row r="339" spans="5:5" x14ac:dyDescent="0.3">
      <c r="E339" s="2"/>
    </row>
    <row r="340" spans="5:5" x14ac:dyDescent="0.3">
      <c r="E340" s="2"/>
    </row>
    <row r="341" spans="5:5" x14ac:dyDescent="0.3">
      <c r="E341" s="2"/>
    </row>
    <row r="342" spans="5:5" x14ac:dyDescent="0.3">
      <c r="E342" s="2"/>
    </row>
    <row r="343" spans="5:5" x14ac:dyDescent="0.3">
      <c r="E343" s="2"/>
    </row>
    <row r="344" spans="5:5" x14ac:dyDescent="0.3">
      <c r="E344" s="2"/>
    </row>
    <row r="345" spans="5:5" x14ac:dyDescent="0.3">
      <c r="E345" s="2"/>
    </row>
    <row r="346" spans="5:5" x14ac:dyDescent="0.3">
      <c r="E346" s="2"/>
    </row>
    <row r="347" spans="5:5" x14ac:dyDescent="0.3">
      <c r="E347" s="2"/>
    </row>
    <row r="348" spans="5:5" x14ac:dyDescent="0.3">
      <c r="E348" s="2"/>
    </row>
    <row r="349" spans="5:5" x14ac:dyDescent="0.3">
      <c r="E349" s="2"/>
    </row>
    <row r="350" spans="5:5" x14ac:dyDescent="0.3">
      <c r="E350" s="2"/>
    </row>
    <row r="351" spans="5:5" x14ac:dyDescent="0.3">
      <c r="E351" s="2"/>
    </row>
    <row r="352" spans="5:5" x14ac:dyDescent="0.3">
      <c r="E352" s="2"/>
    </row>
    <row r="353" spans="5:5" x14ac:dyDescent="0.3">
      <c r="E353" s="2"/>
    </row>
    <row r="354" spans="5:5" x14ac:dyDescent="0.3">
      <c r="E354" s="2"/>
    </row>
    <row r="355" spans="5:5" x14ac:dyDescent="0.3">
      <c r="E355" s="2"/>
    </row>
    <row r="356" spans="5:5" x14ac:dyDescent="0.3">
      <c r="E356" s="2"/>
    </row>
    <row r="357" spans="5:5" x14ac:dyDescent="0.3">
      <c r="E357" s="2"/>
    </row>
    <row r="358" spans="5:5" x14ac:dyDescent="0.3">
      <c r="E358" s="2"/>
    </row>
    <row r="359" spans="5:5" x14ac:dyDescent="0.3">
      <c r="E359" s="2"/>
    </row>
    <row r="360" spans="5:5" x14ac:dyDescent="0.3">
      <c r="E360" s="2"/>
    </row>
    <row r="361" spans="5:5" x14ac:dyDescent="0.3">
      <c r="E361" s="2"/>
    </row>
    <row r="362" spans="5:5" x14ac:dyDescent="0.3">
      <c r="E362" s="2"/>
    </row>
    <row r="363" spans="5:5" x14ac:dyDescent="0.3">
      <c r="E363" s="2"/>
    </row>
    <row r="364" spans="5:5" x14ac:dyDescent="0.3">
      <c r="E364" s="2"/>
    </row>
    <row r="365" spans="5:5" x14ac:dyDescent="0.3">
      <c r="E365" s="2"/>
    </row>
    <row r="366" spans="5:5" x14ac:dyDescent="0.3">
      <c r="E366" s="2"/>
    </row>
    <row r="367" spans="5:5" x14ac:dyDescent="0.3">
      <c r="E367" s="2"/>
    </row>
    <row r="368" spans="5:5" x14ac:dyDescent="0.3">
      <c r="E368" s="2"/>
    </row>
    <row r="369" spans="5:5" x14ac:dyDescent="0.3">
      <c r="E369" s="2"/>
    </row>
    <row r="370" spans="5:5" x14ac:dyDescent="0.3">
      <c r="E370" s="2"/>
    </row>
    <row r="371" spans="5:5" x14ac:dyDescent="0.3">
      <c r="E371" s="2"/>
    </row>
    <row r="372" spans="5:5" x14ac:dyDescent="0.3">
      <c r="E372" s="2"/>
    </row>
    <row r="373" spans="5:5" x14ac:dyDescent="0.3">
      <c r="E373" s="2"/>
    </row>
    <row r="374" spans="5:5" x14ac:dyDescent="0.3">
      <c r="E374" s="2"/>
    </row>
    <row r="375" spans="5:5" x14ac:dyDescent="0.3">
      <c r="E375" s="2"/>
    </row>
    <row r="376" spans="5:5" x14ac:dyDescent="0.3">
      <c r="E376" s="2"/>
    </row>
    <row r="377" spans="5:5" x14ac:dyDescent="0.3">
      <c r="E377" s="2"/>
    </row>
    <row r="378" spans="5:5" x14ac:dyDescent="0.3">
      <c r="E378" s="2"/>
    </row>
    <row r="379" spans="5:5" x14ac:dyDescent="0.3">
      <c r="E379" s="2"/>
    </row>
    <row r="380" spans="5:5" x14ac:dyDescent="0.3">
      <c r="E380" s="2"/>
    </row>
    <row r="381" spans="5:5" x14ac:dyDescent="0.3">
      <c r="E381" s="2"/>
    </row>
    <row r="382" spans="5:5" x14ac:dyDescent="0.3">
      <c r="E382" s="2"/>
    </row>
    <row r="383" spans="5:5" x14ac:dyDescent="0.3">
      <c r="E383" s="2"/>
    </row>
    <row r="384" spans="5:5" x14ac:dyDescent="0.3">
      <c r="E384" s="2"/>
    </row>
    <row r="385" spans="5:5" x14ac:dyDescent="0.3">
      <c r="E385" s="2"/>
    </row>
    <row r="386" spans="5:5" x14ac:dyDescent="0.3">
      <c r="E386" s="2"/>
    </row>
    <row r="387" spans="5:5" x14ac:dyDescent="0.3">
      <c r="E387" s="2"/>
    </row>
    <row r="388" spans="5:5" x14ac:dyDescent="0.3">
      <c r="E388" s="2"/>
    </row>
    <row r="389" spans="5:5" x14ac:dyDescent="0.3">
      <c r="E389" s="2"/>
    </row>
    <row r="390" spans="5:5" x14ac:dyDescent="0.3">
      <c r="E390" s="2"/>
    </row>
    <row r="391" spans="5:5" x14ac:dyDescent="0.3">
      <c r="E391" s="2"/>
    </row>
    <row r="392" spans="5:5" x14ac:dyDescent="0.3">
      <c r="E392" s="2"/>
    </row>
    <row r="393" spans="5:5" x14ac:dyDescent="0.3">
      <c r="E393" s="2"/>
    </row>
    <row r="394" spans="5:5" x14ac:dyDescent="0.3">
      <c r="E394" s="2"/>
    </row>
    <row r="395" spans="5:5" x14ac:dyDescent="0.3">
      <c r="E395" s="2"/>
    </row>
    <row r="396" spans="5:5" x14ac:dyDescent="0.3">
      <c r="E396" s="2"/>
    </row>
    <row r="397" spans="5:5" x14ac:dyDescent="0.3">
      <c r="E397" s="2"/>
    </row>
    <row r="398" spans="5:5" x14ac:dyDescent="0.3">
      <c r="E398" s="2"/>
    </row>
    <row r="399" spans="5:5" x14ac:dyDescent="0.3">
      <c r="E399" s="2"/>
    </row>
    <row r="400" spans="5:5" x14ac:dyDescent="0.3">
      <c r="E400" s="2"/>
    </row>
    <row r="401" spans="5:5" x14ac:dyDescent="0.3">
      <c r="E401" s="2"/>
    </row>
    <row r="402" spans="5:5" x14ac:dyDescent="0.3">
      <c r="E402" s="2"/>
    </row>
    <row r="403" spans="5:5" x14ac:dyDescent="0.3">
      <c r="E403" s="2"/>
    </row>
    <row r="404" spans="5:5" x14ac:dyDescent="0.3">
      <c r="E404" s="2"/>
    </row>
    <row r="405" spans="5:5" x14ac:dyDescent="0.3">
      <c r="E405" s="2"/>
    </row>
    <row r="406" spans="5:5" x14ac:dyDescent="0.3">
      <c r="E406" s="2"/>
    </row>
    <row r="407" spans="5:5" x14ac:dyDescent="0.3">
      <c r="E407" s="2"/>
    </row>
    <row r="408" spans="5:5" x14ac:dyDescent="0.3">
      <c r="E408" s="2"/>
    </row>
    <row r="409" spans="5:5" x14ac:dyDescent="0.3">
      <c r="E409" s="2"/>
    </row>
    <row r="410" spans="5:5" x14ac:dyDescent="0.3">
      <c r="E410" s="2"/>
    </row>
    <row r="411" spans="5:5" x14ac:dyDescent="0.3">
      <c r="E411" s="2"/>
    </row>
    <row r="412" spans="5:5" x14ac:dyDescent="0.3">
      <c r="E412" s="2"/>
    </row>
    <row r="413" spans="5:5" x14ac:dyDescent="0.3">
      <c r="E413" s="2"/>
    </row>
    <row r="414" spans="5:5" x14ac:dyDescent="0.3">
      <c r="E414" s="2"/>
    </row>
    <row r="415" spans="5:5" x14ac:dyDescent="0.3">
      <c r="E415" s="2"/>
    </row>
    <row r="416" spans="5:5" x14ac:dyDescent="0.3">
      <c r="E416" s="2"/>
    </row>
    <row r="417" spans="5:5" x14ac:dyDescent="0.3">
      <c r="E417" s="2"/>
    </row>
    <row r="418" spans="5:5" x14ac:dyDescent="0.3">
      <c r="E418" s="2"/>
    </row>
    <row r="419" spans="5:5" x14ac:dyDescent="0.3">
      <c r="E419" s="2"/>
    </row>
    <row r="420" spans="5:5" x14ac:dyDescent="0.3">
      <c r="E420" s="2"/>
    </row>
    <row r="421" spans="5:5" x14ac:dyDescent="0.3">
      <c r="E421" s="2"/>
    </row>
    <row r="422" spans="5:5" x14ac:dyDescent="0.3">
      <c r="E422" s="2"/>
    </row>
    <row r="423" spans="5:5" x14ac:dyDescent="0.3">
      <c r="E423" s="2"/>
    </row>
    <row r="424" spans="5:5" x14ac:dyDescent="0.3">
      <c r="E424" s="2"/>
    </row>
    <row r="425" spans="5:5" x14ac:dyDescent="0.3">
      <c r="E425" s="2"/>
    </row>
    <row r="426" spans="5:5" x14ac:dyDescent="0.3">
      <c r="E426" s="2"/>
    </row>
    <row r="427" spans="5:5" x14ac:dyDescent="0.3">
      <c r="E427" s="2"/>
    </row>
    <row r="428" spans="5:5" x14ac:dyDescent="0.3">
      <c r="E428" s="2"/>
    </row>
    <row r="429" spans="5:5" x14ac:dyDescent="0.3">
      <c r="E429" s="2"/>
    </row>
    <row r="430" spans="5:5" x14ac:dyDescent="0.3">
      <c r="E430" s="2"/>
    </row>
    <row r="431" spans="5:5" x14ac:dyDescent="0.3">
      <c r="E431" s="2"/>
    </row>
    <row r="432" spans="5:5" x14ac:dyDescent="0.3">
      <c r="E432" s="2"/>
    </row>
    <row r="433" spans="5:5" x14ac:dyDescent="0.3">
      <c r="E433" s="2"/>
    </row>
    <row r="434" spans="5:5" x14ac:dyDescent="0.3">
      <c r="E434" s="2"/>
    </row>
    <row r="435" spans="5:5" x14ac:dyDescent="0.3">
      <c r="E435" s="2"/>
    </row>
    <row r="436" spans="5:5" x14ac:dyDescent="0.3">
      <c r="E436" s="2"/>
    </row>
    <row r="437" spans="5:5" x14ac:dyDescent="0.3">
      <c r="E437" s="2"/>
    </row>
    <row r="438" spans="5:5" x14ac:dyDescent="0.3">
      <c r="E438" s="2"/>
    </row>
    <row r="439" spans="5:5" x14ac:dyDescent="0.3">
      <c r="E439" s="2"/>
    </row>
    <row r="440" spans="5:5" x14ac:dyDescent="0.3">
      <c r="E440" s="2"/>
    </row>
    <row r="441" spans="5:5" x14ac:dyDescent="0.3">
      <c r="E441" s="2"/>
    </row>
    <row r="442" spans="5:5" x14ac:dyDescent="0.3">
      <c r="E442" s="2"/>
    </row>
    <row r="443" spans="5:5" x14ac:dyDescent="0.3">
      <c r="E443" s="2"/>
    </row>
    <row r="444" spans="5:5" x14ac:dyDescent="0.3">
      <c r="E444" s="2"/>
    </row>
    <row r="445" spans="5:5" x14ac:dyDescent="0.3">
      <c r="E445" s="2"/>
    </row>
    <row r="446" spans="5:5" x14ac:dyDescent="0.3">
      <c r="E446" s="2"/>
    </row>
    <row r="447" spans="5:5" x14ac:dyDescent="0.3">
      <c r="E447" s="2"/>
    </row>
    <row r="448" spans="5:5" x14ac:dyDescent="0.3">
      <c r="E448" s="2"/>
    </row>
    <row r="449" spans="5:5" x14ac:dyDescent="0.3">
      <c r="E449" s="2"/>
    </row>
    <row r="450" spans="5:5" x14ac:dyDescent="0.3">
      <c r="E450" s="2"/>
    </row>
    <row r="451" spans="5:5" x14ac:dyDescent="0.3">
      <c r="E451" s="2"/>
    </row>
    <row r="452" spans="5:5" x14ac:dyDescent="0.3">
      <c r="E452" s="2"/>
    </row>
    <row r="453" spans="5:5" x14ac:dyDescent="0.3">
      <c r="E453" s="2"/>
    </row>
    <row r="454" spans="5:5" x14ac:dyDescent="0.3">
      <c r="E454" s="2"/>
    </row>
    <row r="455" spans="5:5" x14ac:dyDescent="0.3">
      <c r="E455" s="2"/>
    </row>
    <row r="456" spans="5:5" x14ac:dyDescent="0.3">
      <c r="E456" s="2"/>
    </row>
    <row r="457" spans="5:5" x14ac:dyDescent="0.3">
      <c r="E457" s="2"/>
    </row>
    <row r="458" spans="5:5" x14ac:dyDescent="0.3">
      <c r="E458" s="2"/>
    </row>
    <row r="459" spans="5:5" x14ac:dyDescent="0.3">
      <c r="E459" s="2"/>
    </row>
    <row r="460" spans="5:5" x14ac:dyDescent="0.3">
      <c r="E460" s="2"/>
    </row>
    <row r="461" spans="5:5" x14ac:dyDescent="0.3">
      <c r="E461" s="2"/>
    </row>
    <row r="462" spans="5:5" x14ac:dyDescent="0.3">
      <c r="E462" s="2"/>
    </row>
    <row r="463" spans="5:5" x14ac:dyDescent="0.3">
      <c r="E463" s="2"/>
    </row>
    <row r="464" spans="5:5" x14ac:dyDescent="0.3">
      <c r="E464" s="2"/>
    </row>
    <row r="465" spans="5:5" x14ac:dyDescent="0.3">
      <c r="E465" s="2"/>
    </row>
    <row r="466" spans="5:5" x14ac:dyDescent="0.3">
      <c r="E466" s="2"/>
    </row>
    <row r="467" spans="5:5" x14ac:dyDescent="0.3">
      <c r="E467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Main</vt:lpstr>
      <vt:lpstr>S&amp;P 500</vt:lpstr>
      <vt:lpstr>NDX</vt:lpstr>
      <vt:lpstr>XLI</vt:lpstr>
    </vt:vector>
  </TitlesOfParts>
  <Company>CQG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 Hartle</dc:creator>
  <cp:lastModifiedBy>Thom Hartle</cp:lastModifiedBy>
  <dcterms:created xsi:type="dcterms:W3CDTF">2024-10-31T17:49:36Z</dcterms:created>
  <dcterms:modified xsi:type="dcterms:W3CDTF">2024-11-04T11:57:49Z</dcterms:modified>
</cp:coreProperties>
</file>