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qgincorp-my.sharepoint.com/personal/thartle_cqg_com/Documents/Desktop/Work Spaces/CQG CME Market Dashboard/"/>
    </mc:Choice>
  </mc:AlternateContent>
  <xr:revisionPtr revIDLastSave="11" documentId="13_ncr:1_{9AA6AFDC-51B9-41CC-A7A3-0E4451FD2473}" xr6:coauthVersionLast="47" xr6:coauthVersionMax="47" xr10:uidLastSave="{FD139B9C-83AB-4EF6-B321-B7E0083C5FEA}"/>
  <bookViews>
    <workbookView showHorizontalScroll="0" showVerticalScroll="0" showSheetTabs="0" xWindow="-120" yWindow="-120" windowWidth="29040" windowHeight="15720" xr2:uid="{18A9DFBA-9C4F-4B36-B007-110759D80FCD}"/>
  </bookViews>
  <sheets>
    <sheet name="Grains" sheetId="1" r:id="rId1"/>
    <sheet name="Grains &amp; Products" sheetId="5" r:id="rId2"/>
    <sheet name="Meats" sheetId="6" r:id="rId3"/>
    <sheet name="Metals" sheetId="7" r:id="rId4"/>
    <sheet name="Energy" sheetId="8" r:id="rId5"/>
    <sheet name="FOREX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9" l="1"/>
  <c r="D39" i="8"/>
  <c r="D39" i="7"/>
  <c r="D39" i="6"/>
  <c r="D39" i="5"/>
  <c r="D39" i="1"/>
  <c r="H37" i="5"/>
  <c r="F26" i="5"/>
  <c r="D37" i="5"/>
  <c r="S18" i="1"/>
  <c r="Q26" i="1"/>
  <c r="I23" i="5"/>
  <c r="O19" i="1"/>
  <c r="V24" i="1"/>
  <c r="V25" i="1"/>
  <c r="V18" i="1"/>
  <c r="U23" i="1"/>
  <c r="G26" i="5"/>
  <c r="I21" i="5"/>
  <c r="P12" i="5"/>
  <c r="K24" i="5"/>
  <c r="Q7" i="5"/>
  <c r="R21" i="1"/>
  <c r="V24" i="5"/>
  <c r="Q25" i="1"/>
  <c r="D22" i="5"/>
  <c r="R14" i="5"/>
  <c r="V17" i="5"/>
  <c r="K19" i="5"/>
  <c r="W26" i="1"/>
  <c r="T19" i="5"/>
  <c r="R23" i="5"/>
  <c r="W18" i="5"/>
  <c r="K18" i="5"/>
  <c r="Q21" i="1"/>
  <c r="P5" i="5"/>
  <c r="S7" i="5"/>
  <c r="K23" i="5"/>
  <c r="E36" i="5"/>
  <c r="L17" i="5"/>
  <c r="U7" i="5"/>
  <c r="O19" i="5"/>
  <c r="P25" i="1"/>
  <c r="R25" i="5"/>
  <c r="R11" i="5"/>
  <c r="Q20" i="5"/>
  <c r="S20" i="1"/>
  <c r="O8" i="5"/>
  <c r="W14" i="5"/>
  <c r="P11" i="5"/>
  <c r="G25" i="5"/>
  <c r="F22" i="5"/>
  <c r="U20" i="1"/>
  <c r="G21" i="5"/>
  <c r="E18" i="5"/>
  <c r="I20" i="5"/>
  <c r="S25" i="5"/>
  <c r="F37" i="5"/>
  <c r="D21" i="5"/>
  <c r="S5" i="5"/>
  <c r="D24" i="5"/>
  <c r="R17" i="5"/>
  <c r="S21" i="1"/>
  <c r="V17" i="1"/>
  <c r="T17" i="1"/>
  <c r="K26" i="5"/>
  <c r="H26" i="5"/>
  <c r="R18" i="5"/>
  <c r="V20" i="5"/>
  <c r="P8" i="5"/>
  <c r="U23" i="5"/>
  <c r="Q24" i="1"/>
  <c r="U17" i="1"/>
  <c r="Q9" i="5"/>
  <c r="S24" i="1"/>
  <c r="U10" i="5"/>
  <c r="L26" i="5"/>
  <c r="Q21" i="5"/>
  <c r="R19" i="5"/>
  <c r="P6" i="5"/>
  <c r="D25" i="5"/>
  <c r="T23" i="5"/>
  <c r="O25" i="1"/>
  <c r="U11" i="5"/>
  <c r="R8" i="5"/>
  <c r="U24" i="5"/>
  <c r="U21" i="5"/>
  <c r="T22" i="5"/>
  <c r="I25" i="5"/>
  <c r="R10" i="5"/>
  <c r="I18" i="5"/>
  <c r="K25" i="5"/>
  <c r="U9" i="5"/>
  <c r="O26" i="5"/>
  <c r="G37" i="5"/>
  <c r="G17" i="5"/>
  <c r="H22" i="5"/>
  <c r="I19" i="5"/>
  <c r="J25" i="5"/>
  <c r="R20" i="1"/>
  <c r="O20" i="1"/>
  <c r="V19" i="5"/>
  <c r="H19" i="5"/>
  <c r="S20" i="5"/>
  <c r="W22" i="1"/>
  <c r="O14" i="5"/>
  <c r="U22" i="1"/>
  <c r="D36" i="5"/>
  <c r="T18" i="5"/>
  <c r="O21" i="1"/>
  <c r="D26" i="5"/>
  <c r="O24" i="1"/>
  <c r="F19" i="5"/>
  <c r="I22" i="5"/>
  <c r="S23" i="1"/>
  <c r="E26" i="5"/>
  <c r="R17" i="1"/>
  <c r="O20" i="5"/>
  <c r="I37" i="5"/>
  <c r="L20" i="5"/>
  <c r="T26" i="5"/>
  <c r="F17" i="5"/>
  <c r="W12" i="5"/>
  <c r="K22" i="5"/>
  <c r="U17" i="5"/>
  <c r="J36" i="5"/>
  <c r="V10" i="5"/>
  <c r="O26" i="1"/>
  <c r="U8" i="5"/>
  <c r="T9" i="5"/>
  <c r="D19" i="5"/>
  <c r="S21" i="5"/>
  <c r="W22" i="5"/>
  <c r="S19" i="1"/>
  <c r="O18" i="5"/>
  <c r="S18" i="5"/>
  <c r="F36" i="5"/>
  <c r="O17" i="1"/>
  <c r="R24" i="1"/>
  <c r="W5" i="5"/>
  <c r="Q22" i="1"/>
  <c r="Q24" i="5"/>
  <c r="W10" i="5"/>
  <c r="H23" i="5"/>
  <c r="I17" i="5"/>
  <c r="Q14" i="5"/>
  <c r="V19" i="1"/>
  <c r="U25" i="1"/>
  <c r="W19" i="1"/>
  <c r="S22" i="5"/>
  <c r="W20" i="1"/>
  <c r="U19" i="5"/>
  <c r="R18" i="1"/>
  <c r="S12" i="5"/>
  <c r="P25" i="5"/>
  <c r="S9" i="5"/>
  <c r="E37" i="5"/>
  <c r="L24" i="5"/>
  <c r="O10" i="5"/>
  <c r="L36" i="5"/>
  <c r="T20" i="1"/>
  <c r="Q26" i="5"/>
  <c r="T25" i="5"/>
  <c r="R12" i="5"/>
  <c r="P22" i="1"/>
  <c r="V21" i="1"/>
  <c r="W26" i="5"/>
  <c r="P24" i="5"/>
  <c r="Q19" i="5"/>
  <c r="Q6" i="5"/>
  <c r="P17" i="5"/>
  <c r="V21" i="5"/>
  <c r="P20" i="5"/>
  <c r="R5" i="5"/>
  <c r="R13" i="5"/>
  <c r="Q20" i="1"/>
  <c r="U6" i="5"/>
  <c r="T18" i="1"/>
  <c r="R19" i="1"/>
  <c r="J17" i="5"/>
  <c r="F18" i="5"/>
  <c r="O24" i="5"/>
  <c r="V5" i="5"/>
  <c r="S17" i="5"/>
  <c r="W23" i="1"/>
  <c r="V11" i="5"/>
  <c r="R26" i="5"/>
  <c r="T8" i="5"/>
  <c r="S19" i="5"/>
  <c r="U19" i="1"/>
  <c r="V26" i="5"/>
  <c r="R6" i="5"/>
  <c r="T23" i="1"/>
  <c r="O9" i="5"/>
  <c r="S23" i="5"/>
  <c r="D23" i="5"/>
  <c r="Q10" i="5"/>
  <c r="R26" i="1"/>
  <c r="U20" i="5"/>
  <c r="U18" i="1"/>
  <c r="U18" i="5"/>
  <c r="T10" i="5"/>
  <c r="R9" i="5"/>
  <c r="T11" i="5"/>
  <c r="O23" i="1"/>
  <c r="J24" i="5"/>
  <c r="P10" i="5"/>
  <c r="V18" i="5"/>
  <c r="Q5" i="5"/>
  <c r="O11" i="5"/>
  <c r="T5" i="5"/>
  <c r="P18" i="5"/>
  <c r="D20" i="5"/>
  <c r="I36" i="5"/>
  <c r="T24" i="5"/>
  <c r="W9" i="5"/>
  <c r="T7" i="5"/>
  <c r="O17" i="5"/>
  <c r="P26" i="1"/>
  <c r="S26" i="5"/>
  <c r="V23" i="5"/>
  <c r="W21" i="1"/>
  <c r="F20" i="5"/>
  <c r="K21" i="5"/>
  <c r="R25" i="1"/>
  <c r="V6" i="5"/>
  <c r="Q18" i="5"/>
  <c r="S14" i="5"/>
  <c r="P17" i="1"/>
  <c r="T20" i="5"/>
  <c r="W23" i="5"/>
  <c r="V22" i="5"/>
  <c r="P23" i="5"/>
  <c r="W8" i="5"/>
  <c r="K37" i="5"/>
  <c r="W20" i="5"/>
  <c r="E23" i="5"/>
  <c r="W13" i="5"/>
  <c r="O22" i="5"/>
  <c r="O18" i="1"/>
  <c r="W19" i="5"/>
  <c r="P18" i="1"/>
  <c r="J26" i="5"/>
  <c r="W21" i="5"/>
  <c r="U24" i="1"/>
  <c r="G20" i="5"/>
  <c r="V14" i="5"/>
  <c r="P7" i="5"/>
  <c r="S6" i="5"/>
  <c r="V12" i="5"/>
  <c r="J22" i="5"/>
  <c r="P20" i="1"/>
  <c r="K20" i="5"/>
  <c r="U26" i="5"/>
  <c r="O6" i="5"/>
  <c r="S26" i="1"/>
  <c r="G19" i="5"/>
  <c r="Q13" i="5"/>
  <c r="O22" i="1"/>
  <c r="T17" i="5"/>
  <c r="W11" i="5"/>
  <c r="U12" i="5"/>
  <c r="E20" i="5"/>
  <c r="U22" i="5"/>
  <c r="U13" i="5"/>
  <c r="O12" i="5"/>
  <c r="P21" i="1"/>
  <c r="S8" i="5"/>
  <c r="L23" i="5"/>
  <c r="V7" i="5"/>
  <c r="P22" i="5"/>
  <c r="J20" i="5"/>
  <c r="V20" i="1"/>
  <c r="W6" i="5"/>
  <c r="Q23" i="5"/>
  <c r="S22" i="1"/>
  <c r="O5" i="5"/>
  <c r="E22" i="5"/>
  <c r="D18" i="5"/>
  <c r="J19" i="5"/>
  <c r="T21" i="5"/>
  <c r="L19" i="5"/>
  <c r="V13" i="5"/>
  <c r="P13" i="5"/>
  <c r="O13" i="5"/>
  <c r="L37" i="5"/>
  <c r="W7" i="5"/>
  <c r="Q17" i="5"/>
  <c r="O25" i="5"/>
  <c r="T21" i="1"/>
  <c r="R21" i="5"/>
  <c r="G36" i="5"/>
  <c r="I26" i="5"/>
  <c r="E21" i="5"/>
  <c r="U25" i="5"/>
  <c r="W17" i="1"/>
  <c r="R22" i="5"/>
  <c r="H18" i="5"/>
  <c r="V22" i="1"/>
  <c r="R23" i="1"/>
  <c r="R24" i="5"/>
  <c r="J37" i="5"/>
  <c r="E24" i="5"/>
  <c r="T6" i="5"/>
  <c r="U26" i="1"/>
  <c r="O23" i="5"/>
  <c r="E19" i="5"/>
  <c r="S17" i="1"/>
  <c r="H25" i="5"/>
  <c r="P21" i="5"/>
  <c r="L18" i="5"/>
  <c r="T19" i="1"/>
  <c r="V9" i="5"/>
  <c r="T25" i="1"/>
  <c r="F21" i="5"/>
  <c r="H24" i="5"/>
  <c r="J18" i="5"/>
  <c r="W24" i="5"/>
  <c r="L25" i="5"/>
  <c r="V26" i="1"/>
  <c r="R7" i="5"/>
  <c r="L22" i="5"/>
  <c r="R20" i="5"/>
  <c r="S11" i="5"/>
  <c r="H21" i="5"/>
  <c r="V25" i="5"/>
  <c r="S24" i="5"/>
  <c r="L21" i="5"/>
  <c r="H17" i="5"/>
  <c r="Q11" i="5"/>
  <c r="Q18" i="1"/>
  <c r="P19" i="1"/>
  <c r="K36" i="5"/>
  <c r="S13" i="5"/>
  <c r="V8" i="5"/>
  <c r="K17" i="5"/>
  <c r="D17" i="5"/>
  <c r="H20" i="5"/>
  <c r="G23" i="5"/>
  <c r="E17" i="5"/>
  <c r="W18" i="1"/>
  <c r="U5" i="5"/>
  <c r="T26" i="1"/>
  <c r="W17" i="5"/>
  <c r="O7" i="5"/>
  <c r="G22" i="5"/>
  <c r="I24" i="5"/>
  <c r="Q19" i="1"/>
  <c r="J21" i="5"/>
  <c r="V23" i="1"/>
  <c r="J23" i="5"/>
  <c r="Q23" i="1"/>
  <c r="T12" i="5"/>
  <c r="P23" i="1"/>
  <c r="G18" i="5"/>
  <c r="Q8" i="5"/>
  <c r="S10" i="5"/>
  <c r="Q22" i="5"/>
  <c r="S25" i="1"/>
  <c r="Q12" i="5"/>
  <c r="W25" i="5"/>
  <c r="F23" i="5"/>
  <c r="T14" i="5"/>
  <c r="P14" i="5"/>
  <c r="E25" i="5"/>
  <c r="T13" i="5"/>
  <c r="H36" i="5"/>
  <c r="R22" i="1"/>
  <c r="O21" i="5"/>
  <c r="U21" i="1"/>
  <c r="Q25" i="5"/>
  <c r="P24" i="1"/>
  <c r="P26" i="5"/>
  <c r="Q17" i="1"/>
  <c r="U14" i="5"/>
  <c r="T24" i="1"/>
  <c r="P19" i="5"/>
  <c r="W24" i="1"/>
  <c r="W25" i="1"/>
  <c r="F24" i="5"/>
  <c r="F25" i="5"/>
  <c r="P9" i="5"/>
  <c r="G24" i="5"/>
  <c r="T22" i="1"/>
  <c r="T36" i="8"/>
  <c r="S20" i="8"/>
  <c r="Q32" i="8"/>
  <c r="W24" i="8"/>
  <c r="R19" i="8"/>
  <c r="W36" i="8"/>
  <c r="W22" i="8"/>
  <c r="V36" i="8"/>
  <c r="U30" i="8"/>
  <c r="P30" i="8"/>
  <c r="T8" i="8"/>
  <c r="R13" i="8"/>
  <c r="O8" i="8"/>
  <c r="U11" i="8"/>
  <c r="S9" i="8"/>
  <c r="R31" i="8"/>
  <c r="Q12" i="8"/>
  <c r="V31" i="8"/>
  <c r="Q24" i="8"/>
  <c r="U24" i="8"/>
  <c r="W6" i="8"/>
  <c r="V30" i="8"/>
  <c r="V6" i="8"/>
  <c r="W21" i="8"/>
  <c r="Q20" i="8"/>
  <c r="S34" i="8"/>
  <c r="V12" i="8"/>
  <c r="U36" i="8"/>
  <c r="T30" i="8"/>
  <c r="T11" i="8"/>
  <c r="R10" i="8"/>
  <c r="V32" i="8"/>
  <c r="Q21" i="8"/>
  <c r="U31" i="8"/>
  <c r="W34" i="8"/>
  <c r="V21" i="8"/>
  <c r="U37" i="8"/>
  <c r="T22" i="8"/>
  <c r="U32" i="8"/>
  <c r="P32" i="8"/>
  <c r="P23" i="8"/>
  <c r="W12" i="8"/>
  <c r="U10" i="8"/>
  <c r="T13" i="8"/>
  <c r="U12" i="8"/>
  <c r="R23" i="8"/>
  <c r="S24" i="8"/>
  <c r="V19" i="8"/>
  <c r="U34" i="8"/>
  <c r="S19" i="8"/>
  <c r="Q31" i="8"/>
  <c r="V22" i="8"/>
  <c r="R22" i="8"/>
  <c r="O32" i="8"/>
  <c r="Q8" i="8"/>
  <c r="S10" i="8"/>
  <c r="U6" i="8"/>
  <c r="Q30" i="8"/>
  <c r="R34" i="8"/>
  <c r="S23" i="8"/>
  <c r="S21" i="8"/>
  <c r="P22" i="8"/>
  <c r="W11" i="8"/>
  <c r="T21" i="8"/>
  <c r="S37" i="8"/>
  <c r="Q36" i="8"/>
  <c r="W9" i="8"/>
  <c r="Q23" i="8"/>
  <c r="V8" i="8"/>
  <c r="R12" i="8"/>
  <c r="U20" i="8"/>
  <c r="W19" i="8"/>
  <c r="S11" i="8"/>
  <c r="U21" i="8"/>
  <c r="W10" i="8"/>
  <c r="Q37" i="8"/>
  <c r="T19" i="8"/>
  <c r="T20" i="8"/>
  <c r="T37" i="8"/>
  <c r="R30" i="8"/>
  <c r="V24" i="8"/>
  <c r="W23" i="8"/>
  <c r="O30" i="8"/>
  <c r="O22" i="8"/>
  <c r="Q10" i="8"/>
  <c r="Q11" i="8"/>
  <c r="Q6" i="8"/>
  <c r="T24" i="8"/>
  <c r="R36" i="8"/>
  <c r="O21" i="8"/>
  <c r="Q13" i="8"/>
  <c r="S30" i="8"/>
  <c r="U8" i="8"/>
  <c r="R11" i="8"/>
  <c r="V11" i="8"/>
  <c r="R6" i="8"/>
  <c r="S32" i="8"/>
  <c r="T32" i="8"/>
  <c r="S12" i="8"/>
  <c r="R20" i="8"/>
  <c r="Q19" i="8"/>
  <c r="R8" i="8"/>
  <c r="S36" i="8"/>
  <c r="S31" i="8"/>
  <c r="W30" i="8"/>
  <c r="W37" i="8"/>
  <c r="R24" i="8"/>
  <c r="Q22" i="8"/>
  <c r="S8" i="8"/>
  <c r="T12" i="8"/>
  <c r="T9" i="8"/>
  <c r="U9" i="8"/>
  <c r="Q9" i="8"/>
  <c r="V37" i="8"/>
  <c r="U22" i="8"/>
  <c r="U23" i="8"/>
  <c r="R32" i="8"/>
  <c r="P21" i="8"/>
  <c r="T10" i="8"/>
  <c r="W13" i="8"/>
  <c r="P8" i="8"/>
  <c r="S13" i="8"/>
  <c r="T34" i="8"/>
  <c r="V20" i="8"/>
  <c r="W32" i="8"/>
  <c r="V23" i="8"/>
  <c r="O23" i="8"/>
  <c r="T6" i="8"/>
  <c r="R9" i="8"/>
  <c r="V10" i="8"/>
  <c r="U13" i="8"/>
  <c r="V34" i="8"/>
  <c r="Q34" i="8"/>
  <c r="T31" i="8"/>
  <c r="S22" i="8"/>
  <c r="R21" i="8"/>
  <c r="S6" i="8"/>
  <c r="W31" i="8"/>
  <c r="T23" i="8"/>
  <c r="W8" i="8"/>
  <c r="V13" i="8"/>
  <c r="R37" i="8"/>
  <c r="U19" i="8"/>
  <c r="W20" i="8"/>
  <c r="V9" i="8"/>
  <c r="V19" i="7"/>
  <c r="O32" i="5"/>
  <c r="K31" i="5"/>
  <c r="Q23" i="7"/>
  <c r="O36" i="5"/>
  <c r="R38" i="5"/>
  <c r="W26" i="7"/>
  <c r="R36" i="5"/>
  <c r="S22" i="7"/>
  <c r="W21" i="7"/>
  <c r="J35" i="5"/>
  <c r="V34" i="5"/>
  <c r="U36" i="7"/>
  <c r="S11" i="1"/>
  <c r="T38" i="5"/>
  <c r="U19" i="7"/>
  <c r="R26" i="7"/>
  <c r="W35" i="5"/>
  <c r="F30" i="5"/>
  <c r="J34" i="5"/>
  <c r="G36" i="1"/>
  <c r="T37" i="5"/>
  <c r="S18" i="8"/>
  <c r="Q18" i="7"/>
  <c r="V26" i="8"/>
  <c r="S25" i="8"/>
  <c r="R30" i="5"/>
  <c r="R18" i="7"/>
  <c r="F29" i="5"/>
  <c r="I34" i="5"/>
  <c r="S29" i="5"/>
  <c r="U26" i="8"/>
  <c r="O31" i="8"/>
  <c r="V7" i="8"/>
  <c r="O26" i="8"/>
  <c r="P24" i="8"/>
  <c r="O36" i="6"/>
  <c r="O30" i="6"/>
  <c r="R34" i="6"/>
  <c r="U34" i="6"/>
  <c r="W37" i="6"/>
  <c r="U21" i="9"/>
  <c r="U14" i="8"/>
  <c r="S32" i="6"/>
  <c r="R36" i="6"/>
  <c r="U19" i="9"/>
  <c r="T21" i="9"/>
  <c r="R19" i="9"/>
  <c r="G29" i="5"/>
  <c r="T34" i="5"/>
  <c r="I38" i="5"/>
  <c r="G35" i="5"/>
  <c r="U33" i="8"/>
  <c r="W18" i="7"/>
  <c r="V30" i="7"/>
  <c r="K34" i="5"/>
  <c r="T34" i="7"/>
  <c r="W14" i="1"/>
  <c r="R8" i="1"/>
  <c r="O19" i="7"/>
  <c r="U36" i="5"/>
  <c r="W7" i="8"/>
  <c r="V37" i="6"/>
  <c r="R29" i="6"/>
  <c r="L34" i="5"/>
  <c r="V8" i="1"/>
  <c r="T29" i="7"/>
  <c r="S12" i="1"/>
  <c r="T18" i="7"/>
  <c r="T30" i="5"/>
  <c r="O18" i="8"/>
  <c r="P35" i="6"/>
  <c r="V5" i="8"/>
  <c r="Q25" i="7"/>
  <c r="L32" i="5"/>
  <c r="U35" i="8"/>
  <c r="P32" i="5"/>
  <c r="W38" i="8"/>
  <c r="U38" i="5"/>
  <c r="F34" i="5"/>
  <c r="F38" i="5"/>
  <c r="W38" i="5"/>
  <c r="U35" i="5"/>
  <c r="O36" i="8"/>
  <c r="D36" i="1"/>
  <c r="P30" i="6"/>
  <c r="W23" i="7"/>
  <c r="U24" i="7"/>
  <c r="S8" i="1"/>
  <c r="R36" i="7"/>
  <c r="H37" i="1"/>
  <c r="L31" i="1"/>
  <c r="O19" i="8"/>
  <c r="T21" i="7"/>
  <c r="T31" i="5"/>
  <c r="U29" i="5"/>
  <c r="R33" i="8"/>
  <c r="O18" i="7"/>
  <c r="L34" i="1"/>
  <c r="T8" i="1"/>
  <c r="Q22" i="7"/>
  <c r="J29" i="5"/>
  <c r="O23" i="7"/>
  <c r="U30" i="5"/>
  <c r="Q36" i="7"/>
  <c r="U8" i="1"/>
  <c r="R24" i="7"/>
  <c r="O34" i="5"/>
  <c r="V26" i="7"/>
  <c r="I31" i="1"/>
  <c r="Q8" i="1"/>
  <c r="W36" i="5"/>
  <c r="V18" i="8"/>
  <c r="P18" i="7"/>
  <c r="S36" i="5"/>
  <c r="W10" i="1"/>
  <c r="P37" i="5"/>
  <c r="Q7" i="1"/>
  <c r="O26" i="7"/>
  <c r="V17" i="8"/>
  <c r="F36" i="1"/>
  <c r="G32" i="5"/>
  <c r="H34" i="1"/>
  <c r="P35" i="8"/>
  <c r="E34" i="1"/>
  <c r="U7" i="8"/>
  <c r="S7" i="8"/>
  <c r="P35" i="7"/>
  <c r="T38" i="6"/>
  <c r="Q33" i="6"/>
  <c r="Q34" i="6"/>
  <c r="V21" i="9"/>
  <c r="Q5" i="8"/>
  <c r="P10" i="8"/>
  <c r="T30" i="6"/>
  <c r="S36" i="6"/>
  <c r="T29" i="5"/>
  <c r="R22" i="7"/>
  <c r="V36" i="5"/>
  <c r="G37" i="1"/>
  <c r="O30" i="7"/>
  <c r="O38" i="7"/>
  <c r="P14" i="8"/>
  <c r="K32" i="5"/>
  <c r="T7" i="1"/>
  <c r="P11" i="1"/>
  <c r="L35" i="5"/>
  <c r="W35" i="8"/>
  <c r="W35" i="7"/>
  <c r="U20" i="7"/>
  <c r="V38" i="8"/>
  <c r="T24" i="7"/>
  <c r="T37" i="7"/>
  <c r="O20" i="8"/>
  <c r="V14" i="8"/>
  <c r="U29" i="6"/>
  <c r="V33" i="6"/>
  <c r="R32" i="6"/>
  <c r="P12" i="8"/>
  <c r="S30" i="7"/>
  <c r="F31" i="5"/>
  <c r="O37" i="5"/>
  <c r="O7" i="1"/>
  <c r="Q17" i="8"/>
  <c r="K31" i="1"/>
  <c r="Q34" i="5"/>
  <c r="U37" i="5"/>
  <c r="O17" i="8"/>
  <c r="T35" i="6"/>
  <c r="P29" i="6"/>
  <c r="T35" i="5"/>
  <c r="U34" i="5"/>
  <c r="P22" i="7"/>
  <c r="H32" i="5"/>
  <c r="U18" i="7"/>
  <c r="V25" i="8"/>
  <c r="W36" i="7"/>
  <c r="R35" i="8"/>
  <c r="R29" i="7"/>
  <c r="S25" i="7"/>
  <c r="H36" i="1"/>
  <c r="O35" i="8"/>
  <c r="P34" i="6"/>
  <c r="O38" i="6"/>
  <c r="U35" i="6"/>
  <c r="W20" i="7"/>
  <c r="V29" i="5"/>
  <c r="P7" i="1"/>
  <c r="K34" i="1"/>
  <c r="P8" i="1"/>
  <c r="R35" i="6"/>
  <c r="T26" i="7"/>
  <c r="O8" i="1"/>
  <c r="S34" i="5"/>
  <c r="T18" i="8"/>
  <c r="I35" i="5"/>
  <c r="T23" i="7"/>
  <c r="P19" i="7"/>
  <c r="Q29" i="5"/>
  <c r="U30" i="7"/>
  <c r="Q32" i="5"/>
  <c r="T36" i="5"/>
  <c r="S29" i="7"/>
  <c r="S10" i="1"/>
  <c r="H31" i="1"/>
  <c r="V37" i="5"/>
  <c r="J34" i="1"/>
  <c r="V12" i="1"/>
  <c r="Q18" i="8"/>
  <c r="R37" i="7"/>
  <c r="Q33" i="8"/>
  <c r="S38" i="8"/>
  <c r="F34" i="1"/>
  <c r="L37" i="1"/>
  <c r="V14" i="1"/>
  <c r="T11" i="1"/>
  <c r="P31" i="8"/>
  <c r="P20" i="8"/>
  <c r="D34" i="1"/>
  <c r="P30" i="7"/>
  <c r="P26" i="8"/>
  <c r="P37" i="7"/>
  <c r="P11" i="8"/>
  <c r="U30" i="6"/>
  <c r="T33" i="6"/>
  <c r="P32" i="6"/>
  <c r="R14" i="8"/>
  <c r="W19" i="9"/>
  <c r="S21" i="9"/>
  <c r="P9" i="8"/>
  <c r="W36" i="6"/>
  <c r="P36" i="6"/>
  <c r="Q21" i="9"/>
  <c r="P29" i="5"/>
  <c r="I37" i="1"/>
  <c r="O7" i="8"/>
  <c r="D31" i="1"/>
  <c r="S14" i="8"/>
  <c r="Q30" i="6"/>
  <c r="O34" i="6"/>
  <c r="W32" i="6"/>
  <c r="Q19" i="9"/>
  <c r="R21" i="9"/>
  <c r="V10" i="1"/>
  <c r="S36" i="7"/>
  <c r="T35" i="8"/>
  <c r="E35" i="5"/>
  <c r="F31" i="1"/>
  <c r="U11" i="1"/>
  <c r="K30" i="5"/>
  <c r="I30" i="5"/>
  <c r="H34" i="5"/>
  <c r="P34" i="8"/>
  <c r="O37" i="7"/>
  <c r="O12" i="8"/>
  <c r="S33" i="6"/>
  <c r="Q32" i="6"/>
  <c r="V19" i="9"/>
  <c r="R14" i="1"/>
  <c r="G38" i="5"/>
  <c r="Q29" i="7"/>
  <c r="P20" i="7"/>
  <c r="Q10" i="1"/>
  <c r="G31" i="1"/>
  <c r="J38" i="5"/>
  <c r="P14" i="1"/>
  <c r="I31" i="5"/>
  <c r="U22" i="7"/>
  <c r="S38" i="7"/>
  <c r="R35" i="7"/>
  <c r="S37" i="5"/>
  <c r="V18" i="7"/>
  <c r="W19" i="7"/>
  <c r="Q26" i="7"/>
  <c r="Q21" i="7"/>
  <c r="V31" i="5"/>
  <c r="W18" i="8"/>
  <c r="W22" i="7"/>
  <c r="I36" i="1"/>
  <c r="S31" i="5"/>
  <c r="P25" i="8"/>
  <c r="S34" i="6"/>
  <c r="V32" i="6"/>
  <c r="O20" i="7"/>
  <c r="P30" i="5"/>
  <c r="Q30" i="7"/>
  <c r="R23" i="7"/>
  <c r="H30" i="5"/>
  <c r="R7" i="1"/>
  <c r="T34" i="6"/>
  <c r="P23" i="7"/>
  <c r="W31" i="5"/>
  <c r="Q11" i="1"/>
  <c r="S7" i="1"/>
  <c r="F35" i="5"/>
  <c r="S21" i="7"/>
  <c r="R31" i="5"/>
  <c r="G30" i="5"/>
  <c r="S35" i="8"/>
  <c r="Q30" i="5"/>
  <c r="W7" i="1"/>
  <c r="V20" i="7"/>
  <c r="Q37" i="5"/>
  <c r="U12" i="1"/>
  <c r="O29" i="5"/>
  <c r="T25" i="8"/>
  <c r="R32" i="5"/>
  <c r="S38" i="5"/>
  <c r="R34" i="5"/>
  <c r="I34" i="1"/>
  <c r="R30" i="7"/>
  <c r="V11" i="1"/>
  <c r="Q14" i="1"/>
  <c r="R20" i="7"/>
  <c r="R12" i="1"/>
  <c r="R38" i="8"/>
  <c r="J31" i="5"/>
  <c r="T36" i="7"/>
  <c r="P36" i="5"/>
  <c r="W29" i="7"/>
  <c r="T30" i="7"/>
  <c r="U17" i="8"/>
  <c r="S35" i="5"/>
  <c r="J37" i="1"/>
  <c r="T22" i="7"/>
  <c r="S24" i="7"/>
  <c r="S26" i="8"/>
  <c r="P36" i="8"/>
  <c r="P19" i="8"/>
  <c r="O36" i="7"/>
  <c r="P6" i="8"/>
  <c r="W21" i="9"/>
  <c r="S5" i="8"/>
  <c r="V36" i="6"/>
  <c r="T19" i="9"/>
  <c r="W17" i="8"/>
  <c r="V35" i="5"/>
  <c r="P26" i="7"/>
  <c r="T10" i="1"/>
  <c r="J32" i="5"/>
  <c r="R25" i="7"/>
  <c r="V34" i="7"/>
  <c r="W37" i="7"/>
  <c r="W32" i="5"/>
  <c r="R7" i="8"/>
  <c r="O25" i="8"/>
  <c r="O9" i="8"/>
  <c r="T5" i="8"/>
  <c r="W30" i="6"/>
  <c r="O35" i="6"/>
  <c r="R37" i="6"/>
  <c r="U36" i="6"/>
  <c r="W38" i="7"/>
  <c r="T35" i="7"/>
  <c r="K29" i="5"/>
  <c r="V30" i="5"/>
  <c r="U29" i="7"/>
  <c r="V32" i="5"/>
  <c r="P31" i="5"/>
  <c r="T33" i="8"/>
  <c r="T29" i="6"/>
  <c r="T36" i="6"/>
  <c r="H38" i="5"/>
  <c r="U35" i="7"/>
  <c r="R18" i="8"/>
  <c r="R19" i="7"/>
  <c r="W38" i="6"/>
  <c r="O6" i="8"/>
  <c r="V30" i="6"/>
  <c r="S26" i="7"/>
  <c r="W8" i="1"/>
  <c r="D31" i="5"/>
  <c r="R10" i="1"/>
  <c r="U38" i="7"/>
  <c r="W37" i="5"/>
  <c r="Q26" i="8"/>
  <c r="Q35" i="6"/>
  <c r="V7" i="1"/>
  <c r="O12" i="1"/>
  <c r="H29" i="5"/>
  <c r="V36" i="7"/>
  <c r="S33" i="8"/>
  <c r="D35" i="5"/>
  <c r="O24" i="7"/>
  <c r="Q36" i="6"/>
  <c r="T37" i="6"/>
  <c r="V37" i="7"/>
  <c r="S30" i="5"/>
  <c r="J30" i="5"/>
  <c r="S37" i="7"/>
  <c r="L29" i="5"/>
  <c r="H35" i="5"/>
  <c r="T12" i="1"/>
  <c r="R34" i="7"/>
  <c r="E38" i="5"/>
  <c r="E31" i="5"/>
  <c r="T17" i="8"/>
  <c r="U23" i="7"/>
  <c r="W29" i="5"/>
  <c r="V35" i="8"/>
  <c r="O30" i="5"/>
  <c r="W34" i="7"/>
  <c r="U37" i="7"/>
  <c r="V25" i="7"/>
  <c r="D38" i="5"/>
  <c r="R35" i="5"/>
  <c r="T19" i="7"/>
  <c r="O11" i="1"/>
  <c r="U38" i="8"/>
  <c r="Q37" i="7"/>
  <c r="T38" i="7"/>
  <c r="R25" i="8"/>
  <c r="J31" i="1"/>
  <c r="U31" i="5"/>
  <c r="S23" i="7"/>
  <c r="S20" i="7"/>
  <c r="T26" i="8"/>
  <c r="O37" i="8"/>
  <c r="E31" i="1"/>
  <c r="O35" i="7"/>
  <c r="V35" i="6"/>
  <c r="O29" i="6"/>
  <c r="W29" i="6"/>
  <c r="O11" i="8"/>
  <c r="W5" i="8"/>
  <c r="P37" i="6"/>
  <c r="R30" i="6"/>
  <c r="W35" i="6"/>
  <c r="O32" i="6"/>
  <c r="O13" i="8"/>
  <c r="O14" i="8"/>
  <c r="Q34" i="7"/>
  <c r="I32" i="5"/>
  <c r="E30" i="5"/>
  <c r="R38" i="7"/>
  <c r="Q12" i="1"/>
  <c r="V38" i="7"/>
  <c r="D32" i="5"/>
  <c r="K38" i="5"/>
  <c r="Q36" i="5"/>
  <c r="O14" i="1"/>
  <c r="S35" i="7"/>
  <c r="V22" i="7"/>
  <c r="Q35" i="5"/>
  <c r="L30" i="5"/>
  <c r="S17" i="8"/>
  <c r="Q31" i="5"/>
  <c r="P38" i="5"/>
  <c r="Q35" i="8"/>
  <c r="G34" i="5"/>
  <c r="R17" i="8"/>
  <c r="U21" i="7"/>
  <c r="Q38" i="7"/>
  <c r="S14" i="1"/>
  <c r="K37" i="1"/>
  <c r="U26" i="7"/>
  <c r="U25" i="8"/>
  <c r="R29" i="5"/>
  <c r="S19" i="7"/>
  <c r="Q20" i="7"/>
  <c r="W33" i="8"/>
  <c r="P24" i="7"/>
  <c r="U32" i="5"/>
  <c r="W30" i="5"/>
  <c r="W25" i="7"/>
  <c r="U18" i="8"/>
  <c r="W26" i="8"/>
  <c r="P37" i="8"/>
  <c r="P7" i="8"/>
  <c r="P38" i="7"/>
  <c r="O24" i="8"/>
  <c r="T32" i="6"/>
  <c r="Q29" i="6"/>
  <c r="S35" i="6"/>
  <c r="V29" i="6"/>
  <c r="W14" i="8"/>
  <c r="U33" i="6"/>
  <c r="U38" i="6"/>
  <c r="P38" i="6"/>
  <c r="S29" i="6"/>
  <c r="P13" i="8"/>
  <c r="V35" i="7"/>
  <c r="P12" i="1"/>
  <c r="U14" i="1"/>
  <c r="S18" i="7"/>
  <c r="Q38" i="5"/>
  <c r="O22" i="7"/>
  <c r="I29" i="5"/>
  <c r="O38" i="5"/>
  <c r="O34" i="8"/>
  <c r="R38" i="6"/>
  <c r="O5" i="8"/>
  <c r="V34" i="6"/>
  <c r="U32" i="6"/>
  <c r="L31" i="5"/>
  <c r="Q35" i="7"/>
  <c r="W30" i="7"/>
  <c r="G31" i="5"/>
  <c r="W25" i="8"/>
  <c r="P34" i="5"/>
  <c r="V23" i="7"/>
  <c r="P36" i="7"/>
  <c r="Q38" i="6"/>
  <c r="R5" i="8"/>
  <c r="O31" i="5"/>
  <c r="T25" i="7"/>
  <c r="V29" i="7"/>
  <c r="E32" i="5"/>
  <c r="Q38" i="8"/>
  <c r="U34" i="7"/>
  <c r="G34" i="1"/>
  <c r="T7" i="8"/>
  <c r="S38" i="6"/>
  <c r="V24" i="7"/>
  <c r="W11" i="1"/>
  <c r="V21" i="7"/>
  <c r="K35" i="5"/>
  <c r="W24" i="7"/>
  <c r="S19" i="9"/>
  <c r="U5" i="8"/>
  <c r="Q24" i="7"/>
  <c r="P38" i="8"/>
  <c r="D30" i="5"/>
  <c r="O38" i="8"/>
  <c r="R21" i="7"/>
  <c r="S32" i="5"/>
  <c r="W12" i="1"/>
  <c r="R26" i="8"/>
  <c r="V38" i="5"/>
  <c r="Q25" i="8"/>
  <c r="S37" i="6"/>
  <c r="Q37" i="6"/>
  <c r="U10" i="1"/>
  <c r="T14" i="8"/>
  <c r="U37" i="6"/>
  <c r="T20" i="7"/>
  <c r="S34" i="7"/>
  <c r="T32" i="5"/>
  <c r="S30" i="6"/>
  <c r="O10" i="8"/>
  <c r="V33" i="8"/>
  <c r="W34" i="6"/>
  <c r="T14" i="1"/>
  <c r="R33" i="6"/>
  <c r="Q19" i="7"/>
  <c r="P5" i="8"/>
  <c r="J36" i="1"/>
  <c r="K36" i="1"/>
  <c r="W34" i="5"/>
  <c r="T38" i="8"/>
  <c r="V38" i="6"/>
  <c r="P17" i="8"/>
  <c r="E36" i="1"/>
  <c r="F37" i="1"/>
  <c r="U7" i="1"/>
  <c r="L36" i="1"/>
  <c r="Q7" i="8"/>
  <c r="U25" i="7"/>
  <c r="W33" i="6"/>
  <c r="R37" i="5"/>
  <c r="O37" i="6"/>
  <c r="L38" i="5"/>
  <c r="H31" i="5"/>
  <c r="F32" i="5"/>
  <c r="Q14" i="8"/>
  <c r="R11" i="1"/>
  <c r="P18" i="8"/>
  <c r="U9" i="1"/>
  <c r="S33" i="5"/>
  <c r="W6" i="1"/>
  <c r="Q31" i="7"/>
  <c r="V33" i="7"/>
  <c r="E34" i="5"/>
  <c r="I32" i="1"/>
  <c r="F33" i="5"/>
  <c r="D34" i="5"/>
  <c r="K33" i="5"/>
  <c r="I35" i="1"/>
  <c r="R32" i="7"/>
  <c r="L35" i="1"/>
  <c r="S33" i="7"/>
  <c r="E33" i="5"/>
  <c r="S32" i="7"/>
  <c r="P32" i="7"/>
  <c r="R18" i="9"/>
  <c r="D37" i="1"/>
  <c r="D32" i="1"/>
  <c r="P17" i="9"/>
  <c r="W17" i="9"/>
  <c r="P25" i="7"/>
  <c r="O33" i="5"/>
  <c r="Q18" i="9"/>
  <c r="E35" i="1"/>
  <c r="U17" i="9"/>
  <c r="O25" i="7"/>
  <c r="J33" i="1"/>
  <c r="P33" i="8"/>
  <c r="P34" i="7"/>
  <c r="T31" i="6"/>
  <c r="T31" i="7"/>
  <c r="H35" i="1"/>
  <c r="P33" i="7"/>
  <c r="S17" i="9"/>
  <c r="Q13" i="1"/>
  <c r="Q17" i="7"/>
  <c r="T6" i="1"/>
  <c r="U18" i="9"/>
  <c r="P18" i="9"/>
  <c r="V31" i="6"/>
  <c r="P33" i="5"/>
  <c r="T33" i="5"/>
  <c r="P29" i="8"/>
  <c r="P31" i="6"/>
  <c r="W31" i="6"/>
  <c r="W33" i="7"/>
  <c r="W13" i="1"/>
  <c r="O29" i="8"/>
  <c r="S18" i="9"/>
  <c r="Q20" i="9"/>
  <c r="W31" i="7"/>
  <c r="O21" i="7"/>
  <c r="T32" i="7"/>
  <c r="K32" i="1"/>
  <c r="G33" i="1"/>
  <c r="U31" i="7"/>
  <c r="R31" i="6"/>
  <c r="S31" i="6"/>
  <c r="S31" i="7"/>
  <c r="G33" i="5"/>
  <c r="I33" i="1"/>
  <c r="R33" i="5"/>
  <c r="O29" i="7"/>
  <c r="O33" i="6"/>
  <c r="O21" i="9"/>
  <c r="V5" i="1"/>
  <c r="S6" i="1"/>
  <c r="V31" i="7"/>
  <c r="P9" i="1"/>
  <c r="S17" i="7"/>
  <c r="V6" i="1"/>
  <c r="Q6" i="1"/>
  <c r="L33" i="1"/>
  <c r="T33" i="7"/>
  <c r="P13" i="1"/>
  <c r="O35" i="5"/>
  <c r="O18" i="9"/>
  <c r="O19" i="9"/>
  <c r="O17" i="9"/>
  <c r="O13" i="1"/>
  <c r="H32" i="1"/>
  <c r="V33" i="5"/>
  <c r="E33" i="1"/>
  <c r="T17" i="9"/>
  <c r="T29" i="8"/>
  <c r="Q33" i="5"/>
  <c r="Q33" i="7"/>
  <c r="O33" i="8"/>
  <c r="Q31" i="6"/>
  <c r="P19" i="9"/>
  <c r="W17" i="7"/>
  <c r="W33" i="5"/>
  <c r="O31" i="7"/>
  <c r="P21" i="9"/>
  <c r="R29" i="8"/>
  <c r="J32" i="1"/>
  <c r="R9" i="1"/>
  <c r="U33" i="5"/>
  <c r="O33" i="7"/>
  <c r="V29" i="8"/>
  <c r="S29" i="8"/>
  <c r="D33" i="5"/>
  <c r="T5" i="1"/>
  <c r="W20" i="9"/>
  <c r="O9" i="1"/>
  <c r="Q5" i="1"/>
  <c r="S5" i="1"/>
  <c r="E32" i="1"/>
  <c r="R31" i="7"/>
  <c r="H33" i="1"/>
  <c r="J35" i="1"/>
  <c r="W32" i="7"/>
  <c r="W5" i="1"/>
  <c r="W18" i="9"/>
  <c r="T20" i="9"/>
  <c r="P17" i="7"/>
  <c r="P35" i="5"/>
  <c r="V13" i="1"/>
  <c r="V9" i="1"/>
  <c r="W29" i="8"/>
  <c r="E37" i="1"/>
  <c r="D33" i="1"/>
  <c r="P21" i="7"/>
  <c r="U33" i="7"/>
  <c r="U5" i="1"/>
  <c r="F32" i="1"/>
  <c r="S9" i="1"/>
  <c r="P29" i="7"/>
  <c r="P20" i="9"/>
  <c r="O17" i="7"/>
  <c r="O6" i="1"/>
  <c r="U32" i="7"/>
  <c r="T13" i="1"/>
  <c r="T17" i="7"/>
  <c r="G32" i="1"/>
  <c r="V17" i="7"/>
  <c r="L32" i="1"/>
  <c r="R5" i="1"/>
  <c r="D29" i="5"/>
  <c r="U13" i="1"/>
  <c r="T18" i="9"/>
  <c r="D35" i="1"/>
  <c r="V17" i="9"/>
  <c r="R17" i="9"/>
  <c r="V32" i="7"/>
  <c r="P6" i="1"/>
  <c r="O5" i="1"/>
  <c r="H33" i="5"/>
  <c r="U6" i="1"/>
  <c r="R6" i="1"/>
  <c r="F33" i="1"/>
  <c r="P33" i="6"/>
  <c r="O20" i="9"/>
  <c r="E29" i="5"/>
  <c r="P5" i="1"/>
  <c r="R17" i="7"/>
  <c r="O10" i="1"/>
  <c r="J33" i="5"/>
  <c r="K35" i="1"/>
  <c r="Q32" i="7"/>
  <c r="F35" i="1"/>
  <c r="U20" i="9"/>
  <c r="L33" i="5"/>
  <c r="Q9" i="1"/>
  <c r="V20" i="9"/>
  <c r="W9" i="1"/>
  <c r="T9" i="1"/>
  <c r="U29" i="8"/>
  <c r="Q29" i="8"/>
  <c r="S13" i="1"/>
  <c r="O34" i="7"/>
  <c r="P31" i="7"/>
  <c r="S20" i="9"/>
  <c r="I33" i="5"/>
  <c r="U17" i="7"/>
  <c r="K33" i="1"/>
  <c r="O32" i="7"/>
  <c r="Q17" i="9"/>
  <c r="P10" i="1"/>
  <c r="R33" i="7"/>
  <c r="R13" i="1"/>
  <c r="G35" i="1"/>
  <c r="V18" i="9"/>
  <c r="O31" i="6"/>
  <c r="U31" i="6"/>
  <c r="R20" i="9"/>
  <c r="H13" i="5"/>
  <c r="G26" i="1"/>
  <c r="F20" i="1"/>
  <c r="S32" i="1"/>
  <c r="D21" i="1"/>
  <c r="K26" i="1"/>
  <c r="H20" i="1"/>
  <c r="D26" i="1"/>
  <c r="F30" i="1"/>
  <c r="Q29" i="1"/>
  <c r="S35" i="1"/>
  <c r="S31" i="1"/>
  <c r="Q34" i="1"/>
  <c r="V23" i="6"/>
  <c r="O23" i="6"/>
  <c r="O35" i="1"/>
  <c r="S6" i="6"/>
  <c r="I20" i="6"/>
  <c r="I9" i="6"/>
  <c r="G20" i="6"/>
  <c r="Q10" i="6"/>
  <c r="V20" i="6"/>
  <c r="D18" i="6"/>
  <c r="T5" i="7"/>
  <c r="J31" i="6"/>
  <c r="S8" i="6"/>
  <c r="T24" i="6"/>
  <c r="U5" i="7"/>
  <c r="G18" i="6"/>
  <c r="V21" i="6"/>
  <c r="G8" i="6"/>
  <c r="F22" i="6"/>
  <c r="I25" i="6"/>
  <c r="O9" i="6"/>
  <c r="L32" i="6"/>
  <c r="E5" i="6"/>
  <c r="U13" i="6"/>
  <c r="V10" i="6"/>
  <c r="R13" i="6"/>
  <c r="T11" i="7"/>
  <c r="H5" i="6"/>
  <c r="Q5" i="7"/>
  <c r="K14" i="6"/>
  <c r="Q22" i="6"/>
  <c r="L14" i="5"/>
  <c r="V31" i="9"/>
  <c r="D36" i="6"/>
  <c r="P19" i="6"/>
  <c r="Q11" i="7"/>
  <c r="H14" i="5"/>
  <c r="J12" i="1"/>
  <c r="Q37" i="1"/>
  <c r="K14" i="5"/>
  <c r="U13" i="7"/>
  <c r="V6" i="7"/>
  <c r="I10" i="6"/>
  <c r="D10" i="6"/>
  <c r="U20" i="6"/>
  <c r="R21" i="6"/>
  <c r="Q29" i="9"/>
  <c r="I23" i="1"/>
  <c r="F12" i="5"/>
  <c r="G12" i="5"/>
  <c r="L12" i="1"/>
  <c r="W37" i="1"/>
  <c r="R14" i="7"/>
  <c r="V14" i="6"/>
  <c r="E18" i="6"/>
  <c r="S6" i="7"/>
  <c r="Q13" i="6"/>
  <c r="S21" i="6"/>
  <c r="L9" i="6"/>
  <c r="F19" i="6"/>
  <c r="F5" i="6"/>
  <c r="U32" i="1"/>
  <c r="E12" i="5"/>
  <c r="L13" i="1"/>
  <c r="S23" i="6"/>
  <c r="P17" i="6"/>
  <c r="R29" i="9"/>
  <c r="U12" i="7"/>
  <c r="K10" i="6"/>
  <c r="J20" i="6"/>
  <c r="I26" i="1"/>
  <c r="T37" i="1"/>
  <c r="H25" i="6"/>
  <c r="V6" i="6"/>
  <c r="H13" i="6"/>
  <c r="Q9" i="6"/>
  <c r="I17" i="6"/>
  <c r="L26" i="1"/>
  <c r="E23" i="1"/>
  <c r="T29" i="1"/>
  <c r="V32" i="1"/>
  <c r="J20" i="1"/>
  <c r="G13" i="5"/>
  <c r="F14" i="5"/>
  <c r="V14" i="7"/>
  <c r="S14" i="7"/>
  <c r="P37" i="1"/>
  <c r="P34" i="1"/>
  <c r="J8" i="6"/>
  <c r="H17" i="6"/>
  <c r="D31" i="6"/>
  <c r="K9" i="6"/>
  <c r="I14" i="6"/>
  <c r="F13" i="6"/>
  <c r="P20" i="6"/>
  <c r="O11" i="7"/>
  <c r="P8" i="6"/>
  <c r="K31" i="6"/>
  <c r="G10" i="6"/>
  <c r="W24" i="6"/>
  <c r="U22" i="6"/>
  <c r="W11" i="7"/>
  <c r="K19" i="6"/>
  <c r="H20" i="6"/>
  <c r="R12" i="7"/>
  <c r="V8" i="6"/>
  <c r="L25" i="6"/>
  <c r="O10" i="6"/>
  <c r="K36" i="6"/>
  <c r="U10" i="6"/>
  <c r="J25" i="6"/>
  <c r="T6" i="7"/>
  <c r="G19" i="6"/>
  <c r="W5" i="7"/>
  <c r="I22" i="6"/>
  <c r="O6" i="7"/>
  <c r="W19" i="6"/>
  <c r="J30" i="1"/>
  <c r="T33" i="1"/>
  <c r="O33" i="1"/>
  <c r="T14" i="6"/>
  <c r="I36" i="6"/>
  <c r="T29" i="9"/>
  <c r="D9" i="6"/>
  <c r="E17" i="6"/>
  <c r="J10" i="6"/>
  <c r="Q12" i="7"/>
  <c r="J19" i="6"/>
  <c r="F9" i="6"/>
  <c r="E8" i="6"/>
  <c r="V32" i="9"/>
  <c r="R6" i="7"/>
  <c r="D25" i="6"/>
  <c r="O19" i="6"/>
  <c r="P6" i="7"/>
  <c r="H32" i="6"/>
  <c r="L5" i="6"/>
  <c r="L8" i="6"/>
  <c r="J22" i="6"/>
  <c r="H22" i="6"/>
  <c r="F13" i="1"/>
  <c r="K20" i="1"/>
  <c r="S34" i="1"/>
  <c r="I25" i="1"/>
  <c r="T13" i="7"/>
  <c r="R23" i="6"/>
  <c r="G9" i="6"/>
  <c r="E31" i="6"/>
  <c r="I5" i="6"/>
  <c r="K32" i="6"/>
  <c r="F10" i="6"/>
  <c r="J13" i="6"/>
  <c r="F14" i="6"/>
  <c r="V13" i="7"/>
  <c r="F8" i="6"/>
  <c r="U12" i="6"/>
  <c r="U31" i="9"/>
  <c r="V22" i="6"/>
  <c r="E12" i="1"/>
  <c r="K13" i="5"/>
  <c r="I20" i="1"/>
  <c r="W29" i="1"/>
  <c r="J14" i="5"/>
  <c r="S14" i="6"/>
  <c r="E36" i="6"/>
  <c r="S10" i="6"/>
  <c r="W9" i="6"/>
  <c r="U21" i="6"/>
  <c r="Q8" i="6"/>
  <c r="D17" i="6"/>
  <c r="T20" i="6"/>
  <c r="G30" i="1"/>
  <c r="J26" i="1"/>
  <c r="J11" i="5"/>
  <c r="U33" i="1"/>
  <c r="W5" i="6"/>
  <c r="P9" i="6"/>
  <c r="F36" i="6"/>
  <c r="T10" i="6"/>
  <c r="G22" i="6"/>
  <c r="R32" i="9"/>
  <c r="O12" i="6"/>
  <c r="H14" i="6"/>
  <c r="E11" i="5"/>
  <c r="I14" i="5"/>
  <c r="D13" i="5"/>
  <c r="S37" i="1"/>
  <c r="R14" i="6"/>
  <c r="V13" i="6"/>
  <c r="K8" i="6"/>
  <c r="D19" i="6"/>
  <c r="F25" i="6"/>
  <c r="G32" i="6"/>
  <c r="S19" i="6"/>
  <c r="S20" i="6"/>
  <c r="Q32" i="1"/>
  <c r="E21" i="1"/>
  <c r="F25" i="1"/>
  <c r="W34" i="1"/>
  <c r="G21" i="1"/>
  <c r="E30" i="1"/>
  <c r="P24" i="6"/>
  <c r="W20" i="6"/>
  <c r="J9" i="6"/>
  <c r="H23" i="1"/>
  <c r="K21" i="1"/>
  <c r="G23" i="1"/>
  <c r="F21" i="1"/>
  <c r="V34" i="1"/>
  <c r="H21" i="1"/>
  <c r="D20" i="1"/>
  <c r="R32" i="1"/>
  <c r="J29" i="1"/>
  <c r="H12" i="1"/>
  <c r="U38" i="1"/>
  <c r="S29" i="1"/>
  <c r="W33" i="1"/>
  <c r="P13" i="7"/>
  <c r="P35" i="1"/>
  <c r="W14" i="6"/>
  <c r="G13" i="6"/>
  <c r="G14" i="6"/>
  <c r="O6" i="6"/>
  <c r="R12" i="6"/>
  <c r="L14" i="6"/>
  <c r="Q19" i="6"/>
  <c r="P32" i="9"/>
  <c r="T6" i="6"/>
  <c r="T12" i="7"/>
  <c r="J32" i="6"/>
  <c r="R10" i="6"/>
  <c r="S12" i="7"/>
  <c r="L22" i="6"/>
  <c r="S11" i="7"/>
  <c r="H18" i="6"/>
  <c r="I13" i="6"/>
  <c r="T17" i="6"/>
  <c r="U11" i="7"/>
  <c r="I13" i="5"/>
  <c r="I12" i="5"/>
  <c r="F12" i="1"/>
  <c r="E13" i="5"/>
  <c r="V37" i="1"/>
  <c r="J25" i="1"/>
  <c r="T23" i="6"/>
  <c r="Q5" i="6"/>
  <c r="W29" i="9"/>
  <c r="E25" i="6"/>
  <c r="P22" i="6"/>
  <c r="F20" i="6"/>
  <c r="G5" i="6"/>
  <c r="S17" i="6"/>
  <c r="Q14" i="7"/>
  <c r="L20" i="6"/>
  <c r="L17" i="6"/>
  <c r="L20" i="1"/>
  <c r="U29" i="1"/>
  <c r="D25" i="1"/>
  <c r="R13" i="7"/>
  <c r="L18" i="6"/>
  <c r="V29" i="9"/>
  <c r="W32" i="9"/>
  <c r="F6" i="6"/>
  <c r="S32" i="9"/>
  <c r="W13" i="6"/>
  <c r="F32" i="6"/>
  <c r="V11" i="7"/>
  <c r="Q24" i="6"/>
  <c r="H26" i="1"/>
  <c r="H12" i="5"/>
  <c r="V38" i="1"/>
  <c r="I21" i="1"/>
  <c r="P23" i="6"/>
  <c r="P12" i="6"/>
  <c r="D13" i="6"/>
  <c r="W12" i="7"/>
  <c r="V12" i="6"/>
  <c r="R8" i="6"/>
  <c r="S29" i="9"/>
  <c r="W31" i="1"/>
  <c r="J12" i="5"/>
  <c r="Q33" i="1"/>
  <c r="Q13" i="7"/>
  <c r="O24" i="6"/>
  <c r="P13" i="6"/>
  <c r="R20" i="6"/>
  <c r="Q21" i="6"/>
  <c r="D5" i="6"/>
  <c r="P6" i="6"/>
  <c r="E14" i="5"/>
  <c r="J23" i="1"/>
  <c r="V31" i="1"/>
  <c r="T38" i="1"/>
  <c r="Q14" i="6"/>
  <c r="U6" i="7"/>
  <c r="W6" i="6"/>
  <c r="K25" i="6"/>
  <c r="P12" i="7"/>
  <c r="L10" i="6"/>
  <c r="S13" i="6"/>
  <c r="V17" i="6"/>
  <c r="V5" i="7"/>
  <c r="E6" i="6"/>
  <c r="H13" i="1"/>
  <c r="E20" i="1"/>
  <c r="L25" i="1"/>
  <c r="R33" i="1"/>
  <c r="S38" i="1"/>
  <c r="I29" i="1"/>
  <c r="I11" i="5"/>
  <c r="U14" i="6"/>
  <c r="U24" i="6"/>
  <c r="P10" i="6"/>
  <c r="L19" i="6"/>
  <c r="E13" i="6"/>
  <c r="O32" i="9"/>
  <c r="S31" i="9"/>
  <c r="R11" i="7"/>
  <c r="Q32" i="9"/>
  <c r="U19" i="6"/>
  <c r="P29" i="9"/>
  <c r="T21" i="6"/>
  <c r="K23" i="1"/>
  <c r="I13" i="1"/>
  <c r="F26" i="1"/>
  <c r="D13" i="1"/>
  <c r="U34" i="1"/>
  <c r="W38" i="1"/>
  <c r="T32" i="1"/>
  <c r="Q35" i="1"/>
  <c r="D12" i="1"/>
  <c r="F29" i="1"/>
  <c r="G29" i="1"/>
  <c r="I30" i="1"/>
  <c r="H29" i="1"/>
  <c r="K25" i="1"/>
  <c r="L13" i="5"/>
  <c r="D12" i="5"/>
  <c r="F23" i="1"/>
  <c r="O13" i="7"/>
  <c r="P38" i="1"/>
  <c r="O34" i="1"/>
  <c r="Q23" i="6"/>
  <c r="V5" i="6"/>
  <c r="T12" i="6"/>
  <c r="K13" i="6"/>
  <c r="Q20" i="6"/>
  <c r="W12" i="6"/>
  <c r="O20" i="6"/>
  <c r="W10" i="6"/>
  <c r="W8" i="6"/>
  <c r="L36" i="6"/>
  <c r="E9" i="6"/>
  <c r="W31" i="9"/>
  <c r="S24" i="6"/>
  <c r="U6" i="6"/>
  <c r="R31" i="9"/>
  <c r="L13" i="6"/>
  <c r="O13" i="6"/>
  <c r="O29" i="9"/>
  <c r="Q31" i="9"/>
  <c r="H25" i="1"/>
  <c r="G11" i="5"/>
  <c r="T34" i="1"/>
  <c r="L11" i="5"/>
  <c r="I12" i="1"/>
  <c r="U23" i="6"/>
  <c r="S13" i="7"/>
  <c r="T31" i="9"/>
  <c r="H36" i="6"/>
  <c r="Q12" i="6"/>
  <c r="L31" i="6"/>
  <c r="R5" i="7"/>
  <c r="R6" i="6"/>
  <c r="I8" i="6"/>
  <c r="E10" i="6"/>
  <c r="K22" i="6"/>
  <c r="U31" i="1"/>
  <c r="P5" i="6"/>
  <c r="H10" i="6"/>
  <c r="U32" i="9"/>
  <c r="E19" i="6"/>
  <c r="R19" i="6"/>
  <c r="I32" i="6"/>
  <c r="O22" i="6"/>
  <c r="E20" i="6"/>
  <c r="D11" i="5"/>
  <c r="W17" i="6"/>
  <c r="G20" i="1"/>
  <c r="K12" i="1"/>
  <c r="U35" i="1"/>
  <c r="D30" i="1"/>
  <c r="D8" i="6"/>
  <c r="K20" i="6"/>
  <c r="D20" i="6"/>
  <c r="R17" i="6"/>
  <c r="F18" i="6"/>
  <c r="T19" i="6"/>
  <c r="T32" i="9"/>
  <c r="W22" i="6"/>
  <c r="V35" i="1"/>
  <c r="H11" i="5"/>
  <c r="E26" i="1"/>
  <c r="R29" i="1"/>
  <c r="Q38" i="1"/>
  <c r="L30" i="1"/>
  <c r="R5" i="6"/>
  <c r="P33" i="1"/>
  <c r="S5" i="6"/>
  <c r="Q6" i="6"/>
  <c r="R24" i="6"/>
  <c r="S9" i="6"/>
  <c r="D6" i="6"/>
  <c r="J14" i="6"/>
  <c r="W21" i="6"/>
  <c r="K17" i="6"/>
  <c r="U8" i="6"/>
  <c r="G36" i="6"/>
  <c r="P31" i="9"/>
  <c r="O12" i="7"/>
  <c r="T22" i="6"/>
  <c r="G25" i="1"/>
  <c r="G13" i="1"/>
  <c r="J13" i="1"/>
  <c r="J13" i="5"/>
  <c r="T35" i="1"/>
  <c r="F13" i="5"/>
  <c r="L23" i="1"/>
  <c r="V33" i="1"/>
  <c r="K13" i="1"/>
  <c r="D23" i="1"/>
  <c r="K29" i="1"/>
  <c r="W32" i="1"/>
  <c r="L29" i="1"/>
  <c r="K30" i="1"/>
  <c r="R35" i="1"/>
  <c r="W35" i="1"/>
  <c r="O38" i="1"/>
  <c r="O37" i="1"/>
  <c r="T14" i="7"/>
  <c r="W23" i="6"/>
  <c r="U9" i="6"/>
  <c r="V19" i="6"/>
  <c r="T9" i="6"/>
  <c r="F31" i="6"/>
  <c r="O14" i="7"/>
  <c r="H8" i="6"/>
  <c r="G31" i="6"/>
  <c r="V24" i="6"/>
  <c r="J36" i="6"/>
  <c r="H9" i="6"/>
  <c r="T13" i="6"/>
  <c r="R22" i="6"/>
  <c r="L6" i="6"/>
  <c r="S22" i="6"/>
  <c r="O17" i="6"/>
  <c r="D32" i="6"/>
  <c r="I31" i="6"/>
  <c r="K6" i="6"/>
  <c r="T8" i="6"/>
  <c r="V9" i="6"/>
  <c r="K18" i="6"/>
  <c r="G6" i="6"/>
  <c r="P14" i="7"/>
  <c r="P11" i="7"/>
  <c r="I6" i="6"/>
  <c r="R31" i="1"/>
  <c r="E13" i="1"/>
  <c r="G12" i="1"/>
  <c r="G14" i="5"/>
  <c r="D14" i="5"/>
  <c r="U37" i="1"/>
  <c r="R38" i="1"/>
  <c r="S12" i="6"/>
  <c r="Q6" i="7"/>
  <c r="J6" i="6"/>
  <c r="G17" i="6"/>
  <c r="E32" i="6"/>
  <c r="K5" i="6"/>
  <c r="I19" i="6"/>
  <c r="L21" i="1"/>
  <c r="Q31" i="1"/>
  <c r="S33" i="1"/>
  <c r="K12" i="5"/>
  <c r="W13" i="7"/>
  <c r="T5" i="6"/>
  <c r="H31" i="6"/>
  <c r="F17" i="6"/>
  <c r="H6" i="6"/>
  <c r="J17" i="6"/>
  <c r="J21" i="1"/>
  <c r="V29" i="1"/>
  <c r="R34" i="1"/>
  <c r="U14" i="7"/>
  <c r="S5" i="7"/>
  <c r="J5" i="6"/>
  <c r="H19" i="6"/>
  <c r="U17" i="6"/>
  <c r="V12" i="7"/>
  <c r="J18" i="6"/>
  <c r="U29" i="9"/>
  <c r="F11" i="5"/>
  <c r="T31" i="1"/>
  <c r="H30" i="1"/>
  <c r="O5" i="6"/>
  <c r="W14" i="7"/>
  <c r="O8" i="6"/>
  <c r="Q17" i="6"/>
  <c r="I18" i="6"/>
  <c r="G25" i="6"/>
  <c r="E25" i="1"/>
  <c r="K11" i="5"/>
  <c r="R37" i="1"/>
  <c r="L12" i="5"/>
  <c r="U5" i="6"/>
  <c r="W6" i="7"/>
  <c r="R9" i="6"/>
  <c r="O31" i="9"/>
  <c r="I19" i="1"/>
  <c r="F19" i="1"/>
  <c r="R36" i="1"/>
  <c r="V30" i="1"/>
  <c r="E38" i="1"/>
  <c r="O29" i="1"/>
  <c r="L23" i="6"/>
  <c r="O31" i="1"/>
  <c r="Q30" i="9"/>
  <c r="V33" i="9"/>
  <c r="J35" i="6"/>
  <c r="S7" i="7"/>
  <c r="I29" i="6"/>
  <c r="S9" i="7"/>
  <c r="U18" i="6"/>
  <c r="P7" i="7"/>
  <c r="D24" i="6"/>
  <c r="J24" i="6"/>
  <c r="O7" i="7"/>
  <c r="I33" i="6"/>
  <c r="U30" i="1"/>
  <c r="K6" i="5"/>
  <c r="E23" i="6"/>
  <c r="V7" i="6"/>
  <c r="R8" i="7"/>
  <c r="Q33" i="9"/>
  <c r="H7" i="5"/>
  <c r="F38" i="1"/>
  <c r="U36" i="1"/>
  <c r="K12" i="6"/>
  <c r="J11" i="6"/>
  <c r="P11" i="6"/>
  <c r="Q8" i="7"/>
  <c r="E10" i="5"/>
  <c r="K23" i="6"/>
  <c r="L34" i="6"/>
  <c r="R9" i="7"/>
  <c r="U9" i="7"/>
  <c r="W10" i="7"/>
  <c r="K22" i="1"/>
  <c r="P29" i="1"/>
  <c r="F24" i="6"/>
  <c r="H7" i="6"/>
  <c r="S18" i="6"/>
  <c r="E6" i="5"/>
  <c r="E24" i="6"/>
  <c r="S10" i="7"/>
  <c r="J7" i="6"/>
  <c r="K38" i="6"/>
  <c r="F24" i="1"/>
  <c r="I6" i="5"/>
  <c r="I24" i="1"/>
  <c r="J10" i="5"/>
  <c r="W30" i="1"/>
  <c r="T36" i="1"/>
  <c r="K10" i="5"/>
  <c r="D23" i="6"/>
  <c r="W30" i="9"/>
  <c r="H30" i="6"/>
  <c r="G12" i="6"/>
  <c r="D14" i="6"/>
  <c r="I34" i="6"/>
  <c r="P30" i="9"/>
  <c r="U7" i="6"/>
  <c r="F11" i="6"/>
  <c r="H24" i="6"/>
  <c r="S11" i="6"/>
  <c r="L35" i="6"/>
  <c r="P9" i="7"/>
  <c r="T18" i="6"/>
  <c r="V7" i="7"/>
  <c r="P21" i="6"/>
  <c r="E9" i="5"/>
  <c r="R30" i="9"/>
  <c r="P31" i="1"/>
  <c r="S7" i="6"/>
  <c r="L38" i="6"/>
  <c r="O10" i="7"/>
  <c r="D38" i="6"/>
  <c r="R18" i="6"/>
  <c r="K37" i="6"/>
  <c r="J37" i="6"/>
  <c r="K7" i="5"/>
  <c r="E22" i="1"/>
  <c r="I24" i="6"/>
  <c r="O5" i="7"/>
  <c r="D9" i="5"/>
  <c r="E14" i="6"/>
  <c r="H35" i="6"/>
  <c r="G24" i="6"/>
  <c r="D6" i="5"/>
  <c r="H22" i="1"/>
  <c r="I23" i="6"/>
  <c r="W33" i="9"/>
  <c r="I12" i="6"/>
  <c r="U33" i="9"/>
  <c r="S8" i="7"/>
  <c r="G24" i="1"/>
  <c r="P30" i="1"/>
  <c r="L33" i="6"/>
  <c r="L24" i="6"/>
  <c r="O21" i="6"/>
  <c r="P7" i="6"/>
  <c r="E7" i="5"/>
  <c r="E38" i="6"/>
  <c r="P8" i="7"/>
  <c r="G22" i="1"/>
  <c r="K19" i="1"/>
  <c r="W18" i="6"/>
  <c r="H12" i="6"/>
  <c r="U10" i="7"/>
  <c r="T10" i="7"/>
  <c r="H19" i="1"/>
  <c r="H6" i="5"/>
  <c r="F10" i="5"/>
  <c r="R30" i="1"/>
  <c r="V36" i="1"/>
  <c r="I22" i="1"/>
  <c r="J23" i="6"/>
  <c r="V30" i="9"/>
  <c r="O30" i="1"/>
  <c r="R7" i="7"/>
  <c r="R7" i="6"/>
  <c r="G7" i="6"/>
  <c r="D34" i="6"/>
  <c r="D12" i="6"/>
  <c r="L29" i="6"/>
  <c r="Q9" i="7"/>
  <c r="I30" i="6"/>
  <c r="W7" i="6"/>
  <c r="J33" i="6"/>
  <c r="J38" i="6"/>
  <c r="J29" i="6"/>
  <c r="Q7" i="6"/>
  <c r="Q10" i="7"/>
  <c r="T8" i="7"/>
  <c r="D22" i="6"/>
  <c r="G11" i="6"/>
  <c r="E7" i="6"/>
  <c r="U7" i="7"/>
  <c r="O14" i="6"/>
  <c r="G34" i="6"/>
  <c r="J9" i="5"/>
  <c r="E34" i="6"/>
  <c r="H37" i="6"/>
  <c r="L37" i="6"/>
  <c r="Q36" i="1"/>
  <c r="S30" i="1"/>
  <c r="E19" i="1"/>
  <c r="J30" i="6"/>
  <c r="H34" i="6"/>
  <c r="W9" i="7"/>
  <c r="L38" i="1"/>
  <c r="F7" i="5"/>
  <c r="F7" i="6"/>
  <c r="O9" i="7"/>
  <c r="J34" i="6"/>
  <c r="K7" i="6"/>
  <c r="O8" i="7"/>
  <c r="J6" i="5"/>
  <c r="H38" i="1"/>
  <c r="P14" i="6"/>
  <c r="D7" i="6"/>
  <c r="E33" i="6"/>
  <c r="H11" i="6"/>
  <c r="V9" i="7"/>
  <c r="H24" i="1"/>
  <c r="Q7" i="7"/>
  <c r="G38" i="6"/>
  <c r="L7" i="5"/>
  <c r="I38" i="1"/>
  <c r="S30" i="9"/>
  <c r="G29" i="6"/>
  <c r="U8" i="7"/>
  <c r="L22" i="1"/>
  <c r="G10" i="5"/>
  <c r="K38" i="1"/>
  <c r="D24" i="1"/>
  <c r="J38" i="1"/>
  <c r="G19" i="1"/>
  <c r="U30" i="9"/>
  <c r="P32" i="1"/>
  <c r="Q18" i="6"/>
  <c r="E35" i="6"/>
  <c r="I11" i="6"/>
  <c r="T7" i="6"/>
  <c r="E12" i="6"/>
  <c r="P10" i="7"/>
  <c r="I38" i="6"/>
  <c r="H38" i="6"/>
  <c r="H33" i="6"/>
  <c r="F30" i="6"/>
  <c r="L30" i="6"/>
  <c r="V18" i="6"/>
  <c r="V11" i="6"/>
  <c r="I7" i="6"/>
  <c r="S36" i="1"/>
  <c r="H9" i="5"/>
  <c r="D19" i="1"/>
  <c r="J24" i="1"/>
  <c r="F9" i="5"/>
  <c r="D29" i="1"/>
  <c r="K29" i="6"/>
  <c r="U11" i="6"/>
  <c r="K30" i="6"/>
  <c r="T9" i="7"/>
  <c r="K24" i="6"/>
  <c r="E30" i="6"/>
  <c r="V8" i="7"/>
  <c r="W36" i="1"/>
  <c r="H23" i="6"/>
  <c r="F35" i="6"/>
  <c r="T11" i="6"/>
  <c r="I10" i="5"/>
  <c r="J19" i="1"/>
  <c r="F29" i="6"/>
  <c r="F34" i="6"/>
  <c r="I9" i="5"/>
  <c r="G38" i="1"/>
  <c r="O32" i="1"/>
  <c r="K34" i="6"/>
  <c r="H29" i="6"/>
  <c r="R11" i="6"/>
  <c r="P5" i="7"/>
  <c r="E24" i="1"/>
  <c r="I7" i="5"/>
  <c r="D35" i="6"/>
  <c r="T33" i="9"/>
  <c r="T30" i="1"/>
  <c r="T7" i="7"/>
  <c r="P18" i="6"/>
  <c r="W11" i="6"/>
  <c r="J22" i="1"/>
  <c r="D7" i="5"/>
  <c r="W7" i="7"/>
  <c r="R33" i="9"/>
  <c r="K33" i="6"/>
  <c r="L24" i="1"/>
  <c r="F6" i="5"/>
  <c r="J7" i="5"/>
  <c r="K9" i="5"/>
  <c r="G6" i="5"/>
  <c r="F22" i="1"/>
  <c r="K24" i="1"/>
  <c r="T30" i="9"/>
  <c r="F23" i="6"/>
  <c r="G30" i="6"/>
  <c r="G37" i="6"/>
  <c r="L11" i="6"/>
  <c r="V10" i="7"/>
  <c r="Q11" i="6"/>
  <c r="L7" i="6"/>
  <c r="F38" i="6"/>
  <c r="D30" i="6"/>
  <c r="D33" i="6"/>
  <c r="S33" i="9"/>
  <c r="K35" i="6"/>
  <c r="E22" i="6"/>
  <c r="L10" i="5"/>
  <c r="H10" i="5"/>
  <c r="Q30" i="1"/>
  <c r="L12" i="6"/>
  <c r="F33" i="6"/>
  <c r="D10" i="5"/>
  <c r="E29" i="1"/>
  <c r="O11" i="6"/>
  <c r="F12" i="6"/>
  <c r="I35" i="6"/>
  <c r="J12" i="6"/>
  <c r="O18" i="6"/>
  <c r="L19" i="1"/>
  <c r="D22" i="1"/>
  <c r="L9" i="5"/>
  <c r="G23" i="6"/>
  <c r="G35" i="6"/>
  <c r="O30" i="9"/>
  <c r="K11" i="6"/>
  <c r="G33" i="6"/>
  <c r="L6" i="5"/>
  <c r="G7" i="5"/>
  <c r="F37" i="6"/>
  <c r="O7" i="6"/>
  <c r="G9" i="5"/>
  <c r="D38" i="1"/>
  <c r="I37" i="6"/>
  <c r="W8" i="7"/>
  <c r="R10" i="7"/>
  <c r="D29" i="6"/>
  <c r="E37" i="6"/>
  <c r="F21" i="6"/>
  <c r="D37" i="6"/>
  <c r="E21" i="6"/>
  <c r="J21" i="6"/>
  <c r="L21" i="6"/>
  <c r="G21" i="6"/>
  <c r="I21" i="6"/>
  <c r="O36" i="1"/>
  <c r="O33" i="9"/>
  <c r="K21" i="6"/>
  <c r="H21" i="6"/>
  <c r="P36" i="1"/>
  <c r="D21" i="6"/>
  <c r="D11" i="6"/>
  <c r="E11" i="6"/>
  <c r="E29" i="6"/>
  <c r="P33" i="9"/>
  <c r="G36" i="8"/>
  <c r="I36" i="7"/>
  <c r="J22" i="7"/>
  <c r="H33" i="8"/>
  <c r="L36" i="8"/>
  <c r="G26" i="7"/>
  <c r="K6" i="1"/>
  <c r="F31" i="8"/>
  <c r="J36" i="8"/>
  <c r="L38" i="8"/>
  <c r="L33" i="7"/>
  <c r="J33" i="7"/>
  <c r="K32" i="7"/>
  <c r="G34" i="8"/>
  <c r="F29" i="8"/>
  <c r="L32" i="7"/>
  <c r="H33" i="7"/>
  <c r="L18" i="7"/>
  <c r="F19" i="7"/>
  <c r="L38" i="7"/>
  <c r="J31" i="7"/>
  <c r="L37" i="7"/>
  <c r="E19" i="7"/>
  <c r="E20" i="7"/>
  <c r="D37" i="8"/>
  <c r="E34" i="8"/>
  <c r="D14" i="7"/>
  <c r="E31" i="7"/>
  <c r="E31" i="9"/>
  <c r="H18" i="7"/>
  <c r="H34" i="8"/>
  <c r="I38" i="7"/>
  <c r="H35" i="8"/>
  <c r="E29" i="8"/>
  <c r="D34" i="7"/>
  <c r="H14" i="7"/>
  <c r="J18" i="9"/>
  <c r="G19" i="7"/>
  <c r="G9" i="1"/>
  <c r="D23" i="7"/>
  <c r="E9" i="1"/>
  <c r="I34" i="7"/>
  <c r="D18" i="9"/>
  <c r="E26" i="9"/>
  <c r="H7" i="1"/>
  <c r="D8" i="1"/>
  <c r="H32" i="7"/>
  <c r="J35" i="7"/>
  <c r="E37" i="7"/>
  <c r="D20" i="7"/>
  <c r="L14" i="7"/>
  <c r="H26" i="9"/>
  <c r="J6" i="1"/>
  <c r="I33" i="7"/>
  <c r="D33" i="8"/>
  <c r="G26" i="9"/>
  <c r="J26" i="9"/>
  <c r="L21" i="7"/>
  <c r="H23" i="7"/>
  <c r="F18" i="7"/>
  <c r="K36" i="8"/>
  <c r="H19" i="7"/>
  <c r="J7" i="1"/>
  <c r="I9" i="1"/>
  <c r="K36" i="7"/>
  <c r="F33" i="7"/>
  <c r="E18" i="7"/>
  <c r="E14" i="7"/>
  <c r="G11" i="1"/>
  <c r="D11" i="1"/>
  <c r="J24" i="7"/>
  <c r="L19" i="7"/>
  <c r="E32" i="8"/>
  <c r="J34" i="8"/>
  <c r="L8" i="1"/>
  <c r="H6" i="1"/>
  <c r="K32" i="8"/>
  <c r="G7" i="1"/>
  <c r="F31" i="7"/>
  <c r="J14" i="7"/>
  <c r="F26" i="7"/>
  <c r="K9" i="1"/>
  <c r="J21" i="7"/>
  <c r="L29" i="8"/>
  <c r="J35" i="8"/>
  <c r="J9" i="1"/>
  <c r="J11" i="1"/>
  <c r="J37" i="8"/>
  <c r="L23" i="7"/>
  <c r="J37" i="7"/>
  <c r="H35" i="7"/>
  <c r="V24" i="9"/>
  <c r="I35" i="7"/>
  <c r="G35" i="7"/>
  <c r="J38" i="7"/>
  <c r="K38" i="8"/>
  <c r="D37" i="7"/>
  <c r="E31" i="8"/>
  <c r="D19" i="7"/>
  <c r="I26" i="9"/>
  <c r="I31" i="9"/>
  <c r="D36" i="8"/>
  <c r="D36" i="7"/>
  <c r="I18" i="9"/>
  <c r="J23" i="7"/>
  <c r="J26" i="7"/>
  <c r="I38" i="8"/>
  <c r="F11" i="1"/>
  <c r="F9" i="1"/>
  <c r="L37" i="8"/>
  <c r="G38" i="7"/>
  <c r="H31" i="7"/>
  <c r="D21" i="7"/>
  <c r="L26" i="9"/>
  <c r="J31" i="8"/>
  <c r="K21" i="7"/>
  <c r="H26" i="7"/>
  <c r="K22" i="7"/>
  <c r="I21" i="7"/>
  <c r="D10" i="1"/>
  <c r="H20" i="7"/>
  <c r="J32" i="7"/>
  <c r="L35" i="7"/>
  <c r="E34" i="7"/>
  <c r="E22" i="7"/>
  <c r="E30" i="7"/>
  <c r="K18" i="9"/>
  <c r="R24" i="9"/>
  <c r="J36" i="7"/>
  <c r="K23" i="7"/>
  <c r="K8" i="1"/>
  <c r="D33" i="7"/>
  <c r="E33" i="7"/>
  <c r="E37" i="8"/>
  <c r="F18" i="9"/>
  <c r="D31" i="9"/>
  <c r="F32" i="8"/>
  <c r="G24" i="7"/>
  <c r="D34" i="8"/>
  <c r="I25" i="7"/>
  <c r="I37" i="8"/>
  <c r="I35" i="8"/>
  <c r="K34" i="8"/>
  <c r="I20" i="7"/>
  <c r="F30" i="7"/>
  <c r="K35" i="7"/>
  <c r="K33" i="8"/>
  <c r="K34" i="7"/>
  <c r="E26" i="7"/>
  <c r="J31" i="9"/>
  <c r="S24" i="9"/>
  <c r="G32" i="8"/>
  <c r="K30" i="7"/>
  <c r="K24" i="7"/>
  <c r="F8" i="1"/>
  <c r="F36" i="8"/>
  <c r="K18" i="7"/>
  <c r="F21" i="7"/>
  <c r="K10" i="1"/>
  <c r="J10" i="1"/>
  <c r="D22" i="7"/>
  <c r="F22" i="7"/>
  <c r="G31" i="8"/>
  <c r="I6" i="1"/>
  <c r="H21" i="7"/>
  <c r="L22" i="7"/>
  <c r="K20" i="7"/>
  <c r="I26" i="7"/>
  <c r="G35" i="8"/>
  <c r="I36" i="8"/>
  <c r="D7" i="1"/>
  <c r="H8" i="1"/>
  <c r="I31" i="8"/>
  <c r="F23" i="7"/>
  <c r="L32" i="8"/>
  <c r="L20" i="7"/>
  <c r="E8" i="1"/>
  <c r="I30" i="7"/>
  <c r="I19" i="7"/>
  <c r="T24" i="9"/>
  <c r="E7" i="1"/>
  <c r="G33" i="7"/>
  <c r="K38" i="7"/>
  <c r="F34" i="7"/>
  <c r="H37" i="7"/>
  <c r="L25" i="7"/>
  <c r="H31" i="8"/>
  <c r="H38" i="7"/>
  <c r="D18" i="7"/>
  <c r="D30" i="7"/>
  <c r="G21" i="7"/>
  <c r="G25" i="7"/>
  <c r="L34" i="8"/>
  <c r="D24" i="7"/>
  <c r="J32" i="8"/>
  <c r="L36" i="7"/>
  <c r="H38" i="8"/>
  <c r="L7" i="1"/>
  <c r="K14" i="7"/>
  <c r="F26" i="9"/>
  <c r="H31" i="9"/>
  <c r="F38" i="8"/>
  <c r="G18" i="7"/>
  <c r="F35" i="8"/>
  <c r="K11" i="1"/>
  <c r="H9" i="1"/>
  <c r="D25" i="7"/>
  <c r="E24" i="7"/>
  <c r="F37" i="8"/>
  <c r="E23" i="7"/>
  <c r="H36" i="7"/>
  <c r="I34" i="8"/>
  <c r="F32" i="7"/>
  <c r="E36" i="7"/>
  <c r="D35" i="7"/>
  <c r="L18" i="9"/>
  <c r="L11" i="1"/>
  <c r="G23" i="7"/>
  <c r="K29" i="8"/>
  <c r="D9" i="1"/>
  <c r="F33" i="8"/>
  <c r="G30" i="7"/>
  <c r="J34" i="7"/>
  <c r="F14" i="7"/>
  <c r="E18" i="9"/>
  <c r="G31" i="7"/>
  <c r="G34" i="7"/>
  <c r="I29" i="8"/>
  <c r="D32" i="8"/>
  <c r="F31" i="9"/>
  <c r="K26" i="9"/>
  <c r="U24" i="9"/>
  <c r="I7" i="1"/>
  <c r="E6" i="1"/>
  <c r="Q24" i="9"/>
  <c r="K37" i="8"/>
  <c r="I32" i="8"/>
  <c r="G22" i="7"/>
  <c r="D31" i="7"/>
  <c r="W24" i="9"/>
  <c r="K37" i="7"/>
  <c r="L31" i="7"/>
  <c r="I14" i="7"/>
  <c r="I10" i="1"/>
  <c r="L33" i="8"/>
  <c r="L31" i="8"/>
  <c r="D32" i="7"/>
  <c r="K7" i="1"/>
  <c r="G10" i="1"/>
  <c r="G8" i="1"/>
  <c r="G6" i="1"/>
  <c r="I23" i="7"/>
  <c r="F20" i="7"/>
  <c r="L10" i="1"/>
  <c r="F34" i="8"/>
  <c r="F7" i="1"/>
  <c r="F36" i="7"/>
  <c r="K35" i="8"/>
  <c r="L24" i="7"/>
  <c r="I32" i="7"/>
  <c r="J30" i="7"/>
  <c r="J38" i="8"/>
  <c r="J29" i="8"/>
  <c r="G37" i="8"/>
  <c r="L9" i="1"/>
  <c r="I37" i="7"/>
  <c r="L26" i="7"/>
  <c r="K19" i="7"/>
  <c r="L34" i="7"/>
  <c r="L6" i="1"/>
  <c r="O24" i="9"/>
  <c r="E32" i="7"/>
  <c r="E35" i="7"/>
  <c r="D29" i="8"/>
  <c r="E35" i="8"/>
  <c r="D35" i="8"/>
  <c r="G14" i="7"/>
  <c r="G18" i="9"/>
  <c r="H18" i="9"/>
  <c r="H24" i="7"/>
  <c r="H11" i="1"/>
  <c r="F6" i="1"/>
  <c r="G38" i="8"/>
  <c r="K31" i="8"/>
  <c r="F25" i="7"/>
  <c r="H37" i="8"/>
  <c r="I18" i="7"/>
  <c r="J25" i="7"/>
  <c r="J18" i="7"/>
  <c r="F35" i="7"/>
  <c r="H30" i="7"/>
  <c r="G37" i="7"/>
  <c r="G32" i="7"/>
  <c r="J33" i="8"/>
  <c r="I22" i="7"/>
  <c r="H10" i="1"/>
  <c r="J19" i="7"/>
  <c r="K31" i="7"/>
  <c r="H34" i="7"/>
  <c r="F10" i="1"/>
  <c r="I11" i="1"/>
  <c r="G36" i="7"/>
  <c r="E21" i="7"/>
  <c r="E36" i="8"/>
  <c r="E38" i="8"/>
  <c r="D38" i="8"/>
  <c r="E33" i="8"/>
  <c r="G31" i="9"/>
  <c r="K31" i="9"/>
  <c r="G29" i="8"/>
  <c r="I8" i="1"/>
  <c r="D6" i="1"/>
  <c r="H22" i="7"/>
  <c r="E25" i="7"/>
  <c r="F38" i="7"/>
  <c r="D31" i="8"/>
  <c r="D26" i="9"/>
  <c r="H29" i="8"/>
  <c r="H32" i="8"/>
  <c r="H25" i="7"/>
  <c r="L30" i="7"/>
  <c r="F37" i="7"/>
  <c r="J8" i="1"/>
  <c r="I24" i="7"/>
  <c r="E10" i="1"/>
  <c r="P24" i="9"/>
  <c r="H36" i="8"/>
  <c r="K26" i="7"/>
  <c r="F24" i="7"/>
  <c r="I31" i="7"/>
  <c r="K33" i="7"/>
  <c r="G20" i="7"/>
  <c r="J20" i="7"/>
  <c r="D26" i="7"/>
  <c r="L31" i="9"/>
  <c r="L35" i="8"/>
  <c r="I33" i="8"/>
  <c r="K25" i="7"/>
  <c r="E11" i="1"/>
  <c r="G33" i="8"/>
  <c r="T25" i="9"/>
  <c r="L14" i="1"/>
  <c r="G14" i="1"/>
  <c r="U15" i="9"/>
  <c r="F14" i="9"/>
  <c r="G12" i="9"/>
  <c r="I12" i="9"/>
  <c r="V6" i="9"/>
  <c r="F19" i="8"/>
  <c r="K14" i="9"/>
  <c r="F25" i="8"/>
  <c r="K21" i="8"/>
  <c r="L19" i="8"/>
  <c r="D25" i="8"/>
  <c r="F8" i="9"/>
  <c r="P12" i="9"/>
  <c r="H33" i="9"/>
  <c r="O15" i="9"/>
  <c r="E38" i="7"/>
  <c r="H8" i="7"/>
  <c r="J25" i="9"/>
  <c r="H24" i="9"/>
  <c r="I12" i="7"/>
  <c r="I9" i="9"/>
  <c r="H7" i="9"/>
  <c r="J7" i="9"/>
  <c r="F9" i="9"/>
  <c r="L7" i="9"/>
  <c r="E11" i="7"/>
  <c r="H10" i="7"/>
  <c r="J8" i="7"/>
  <c r="G26" i="8"/>
  <c r="K10" i="7"/>
  <c r="K9" i="7"/>
  <c r="K6" i="9"/>
  <c r="G13" i="7"/>
  <c r="J5" i="7"/>
  <c r="J9" i="9"/>
  <c r="D24" i="9"/>
  <c r="G9" i="9"/>
  <c r="F19" i="9"/>
  <c r="K7" i="9"/>
  <c r="F7" i="9"/>
  <c r="I7" i="7"/>
  <c r="J24" i="9"/>
  <c r="H26" i="8"/>
  <c r="K17" i="8"/>
  <c r="J12" i="7"/>
  <c r="F8" i="7"/>
  <c r="L6" i="9"/>
  <c r="I13" i="7"/>
  <c r="D13" i="7"/>
  <c r="F6" i="9"/>
  <c r="E30" i="9"/>
  <c r="E9" i="7"/>
  <c r="L32" i="9"/>
  <c r="E9" i="9"/>
  <c r="D25" i="9"/>
  <c r="I10" i="7"/>
  <c r="E7" i="9"/>
  <c r="D12" i="9"/>
  <c r="I8" i="9"/>
  <c r="E10" i="7"/>
  <c r="D30" i="9"/>
  <c r="I21" i="9"/>
  <c r="E25" i="9"/>
  <c r="U14" i="9"/>
  <c r="R26" i="9"/>
  <c r="W9" i="9"/>
  <c r="U9" i="9"/>
  <c r="P13" i="9"/>
  <c r="J20" i="9"/>
  <c r="Q25" i="9"/>
  <c r="R12" i="9"/>
  <c r="K14" i="1"/>
  <c r="Q14" i="9"/>
  <c r="L25" i="8"/>
  <c r="I23" i="8"/>
  <c r="R25" i="9"/>
  <c r="U6" i="9"/>
  <c r="S6" i="9"/>
  <c r="J20" i="8"/>
  <c r="H25" i="8"/>
  <c r="R14" i="9"/>
  <c r="G22" i="8"/>
  <c r="P26" i="9"/>
  <c r="D19" i="8"/>
  <c r="D8" i="9"/>
  <c r="E27" i="9"/>
  <c r="D13" i="9"/>
  <c r="E24" i="8"/>
  <c r="F33" i="9"/>
  <c r="G8" i="9"/>
  <c r="I20" i="9"/>
  <c r="G7" i="7"/>
  <c r="G25" i="8"/>
  <c r="K23" i="8"/>
  <c r="V15" i="9"/>
  <c r="S13" i="9"/>
  <c r="F24" i="8"/>
  <c r="R6" i="9"/>
  <c r="V7" i="9"/>
  <c r="S9" i="9"/>
  <c r="W6" i="9"/>
  <c r="I14" i="1"/>
  <c r="W8" i="9"/>
  <c r="G21" i="8"/>
  <c r="I24" i="8"/>
  <c r="V27" i="9"/>
  <c r="L20" i="8"/>
  <c r="P25" i="9"/>
  <c r="K8" i="9"/>
  <c r="E25" i="8"/>
  <c r="L33" i="9"/>
  <c r="P8" i="9"/>
  <c r="G33" i="9"/>
  <c r="F21" i="9"/>
  <c r="H9" i="9"/>
  <c r="H17" i="8"/>
  <c r="J21" i="9"/>
  <c r="F11" i="7"/>
  <c r="G21" i="9"/>
  <c r="I11" i="7"/>
  <c r="E26" i="8"/>
  <c r="K12" i="7"/>
  <c r="G24" i="9"/>
  <c r="G5" i="7"/>
  <c r="F17" i="8"/>
  <c r="J10" i="7"/>
  <c r="I5" i="7"/>
  <c r="G17" i="8"/>
  <c r="L21" i="9"/>
  <c r="H12" i="7"/>
  <c r="P15" i="9"/>
  <c r="O13" i="9"/>
  <c r="I32" i="9"/>
  <c r="G19" i="9"/>
  <c r="J9" i="7"/>
  <c r="G9" i="7"/>
  <c r="L9" i="9"/>
  <c r="G12" i="7"/>
  <c r="D19" i="9"/>
  <c r="K26" i="8"/>
  <c r="J6" i="9"/>
  <c r="O26" i="9"/>
  <c r="L27" i="9"/>
  <c r="I19" i="9"/>
  <c r="H30" i="9"/>
  <c r="G11" i="7"/>
  <c r="S15" i="9"/>
  <c r="U26" i="9"/>
  <c r="V13" i="9"/>
  <c r="H15" i="9"/>
  <c r="O25" i="9"/>
  <c r="E7" i="7"/>
  <c r="G32" i="9"/>
  <c r="D9" i="7"/>
  <c r="D14" i="1"/>
  <c r="J13" i="9"/>
  <c r="K13" i="9"/>
  <c r="U12" i="9"/>
  <c r="W13" i="9"/>
  <c r="Q15" i="9"/>
  <c r="R15" i="9"/>
  <c r="F14" i="1"/>
  <c r="Q9" i="9"/>
  <c r="U7" i="9"/>
  <c r="W25" i="9"/>
  <c r="G24" i="8"/>
  <c r="T8" i="9"/>
  <c r="L13" i="9"/>
  <c r="K12" i="9"/>
  <c r="J14" i="1"/>
  <c r="P27" i="9"/>
  <c r="K33" i="9"/>
  <c r="O9" i="9"/>
  <c r="O7" i="9"/>
  <c r="E22" i="8"/>
  <c r="D23" i="8"/>
  <c r="E21" i="8"/>
  <c r="D27" i="9"/>
  <c r="Q27" i="9"/>
  <c r="K20" i="8"/>
  <c r="Q13" i="9"/>
  <c r="W14" i="9"/>
  <c r="I19" i="8"/>
  <c r="Q7" i="9"/>
  <c r="I21" i="8"/>
  <c r="R9" i="9"/>
  <c r="J14" i="9"/>
  <c r="V25" i="9"/>
  <c r="T6" i="9"/>
  <c r="J24" i="8"/>
  <c r="I22" i="8"/>
  <c r="R13" i="9"/>
  <c r="U8" i="9"/>
  <c r="I14" i="9"/>
  <c r="K27" i="9"/>
  <c r="E20" i="8"/>
  <c r="O14" i="9"/>
  <c r="E14" i="9"/>
  <c r="L17" i="8"/>
  <c r="K20" i="9"/>
  <c r="G7" i="9"/>
  <c r="L30" i="9"/>
  <c r="J19" i="9"/>
  <c r="H25" i="9"/>
  <c r="F32" i="9"/>
  <c r="E20" i="9"/>
  <c r="D7" i="9"/>
  <c r="I26" i="8"/>
  <c r="J30" i="9"/>
  <c r="G25" i="9"/>
  <c r="Q6" i="9"/>
  <c r="D14" i="9"/>
  <c r="P7" i="9"/>
  <c r="H7" i="7"/>
  <c r="K25" i="8"/>
  <c r="P6" i="9"/>
  <c r="L10" i="7"/>
  <c r="L12" i="7"/>
  <c r="I30" i="9"/>
  <c r="H14" i="9"/>
  <c r="T9" i="9"/>
  <c r="G15" i="9"/>
  <c r="G23" i="8"/>
  <c r="D15" i="9"/>
  <c r="H8" i="9"/>
  <c r="G13" i="9"/>
  <c r="J15" i="9"/>
  <c r="I25" i="8"/>
  <c r="J21" i="8"/>
  <c r="R27" i="9"/>
  <c r="L21" i="8"/>
  <c r="U13" i="9"/>
  <c r="S26" i="9"/>
  <c r="R8" i="9"/>
  <c r="T13" i="9"/>
  <c r="I20" i="8"/>
  <c r="F12" i="9"/>
  <c r="G27" i="9"/>
  <c r="L8" i="9"/>
  <c r="H27" i="9"/>
  <c r="K25" i="9"/>
  <c r="D17" i="8"/>
  <c r="E24" i="9"/>
  <c r="H32" i="9"/>
  <c r="F30" i="9"/>
  <c r="I6" i="9"/>
  <c r="K13" i="7"/>
  <c r="H5" i="7"/>
  <c r="D5" i="7"/>
  <c r="D6" i="9"/>
  <c r="D20" i="9"/>
  <c r="J26" i="8"/>
  <c r="E32" i="9"/>
  <c r="D12" i="7"/>
  <c r="K32" i="9"/>
  <c r="E13" i="7"/>
  <c r="K21" i="9"/>
  <c r="I9" i="7"/>
  <c r="L5" i="7"/>
  <c r="V8" i="9"/>
  <c r="E8" i="9"/>
  <c r="D8" i="7"/>
  <c r="I24" i="9"/>
  <c r="H13" i="7"/>
  <c r="L15" i="9"/>
  <c r="V9" i="9"/>
  <c r="E6" i="9"/>
  <c r="F9" i="7"/>
  <c r="W12" i="9"/>
  <c r="V26" i="9"/>
  <c r="L22" i="8"/>
  <c r="Q12" i="9"/>
  <c r="T14" i="9"/>
  <c r="R7" i="9"/>
  <c r="H19" i="8"/>
  <c r="F24" i="9"/>
  <c r="L8" i="7"/>
  <c r="K8" i="7"/>
  <c r="S25" i="9"/>
  <c r="U27" i="9"/>
  <c r="S27" i="9"/>
  <c r="S8" i="9"/>
  <c r="J25" i="8"/>
  <c r="G20" i="8"/>
  <c r="L24" i="8"/>
  <c r="S7" i="9"/>
  <c r="V14" i="9"/>
  <c r="W7" i="9"/>
  <c r="E12" i="9"/>
  <c r="D21" i="8"/>
  <c r="D22" i="8"/>
  <c r="J27" i="9"/>
  <c r="J8" i="9"/>
  <c r="P9" i="9"/>
  <c r="E8" i="7"/>
  <c r="D9" i="9"/>
  <c r="K30" i="9"/>
  <c r="I25" i="9"/>
  <c r="F20" i="9"/>
  <c r="L20" i="9"/>
  <c r="I7" i="9"/>
  <c r="G6" i="9"/>
  <c r="L24" i="9"/>
  <c r="L25" i="9"/>
  <c r="G10" i="7"/>
  <c r="E5" i="7"/>
  <c r="F10" i="7"/>
  <c r="G8" i="7"/>
  <c r="F13" i="7"/>
  <c r="J32" i="9"/>
  <c r="J11" i="7"/>
  <c r="I15" i="9"/>
  <c r="J22" i="8"/>
  <c r="P14" i="9"/>
  <c r="F12" i="7"/>
  <c r="E21" i="9"/>
  <c r="E33" i="9"/>
  <c r="L9" i="7"/>
  <c r="K19" i="8"/>
  <c r="F22" i="8"/>
  <c r="G14" i="9"/>
  <c r="H11" i="7"/>
  <c r="F26" i="8"/>
  <c r="H20" i="9"/>
  <c r="F7" i="7"/>
  <c r="K19" i="9"/>
  <c r="I17" i="8"/>
  <c r="T15" i="9"/>
  <c r="U25" i="9"/>
  <c r="H21" i="8"/>
  <c r="K15" i="9"/>
  <c r="F15" i="9"/>
  <c r="K22" i="8"/>
  <c r="L12" i="9"/>
  <c r="I27" i="9"/>
  <c r="F27" i="9"/>
  <c r="J7" i="7"/>
  <c r="E17" i="8"/>
  <c r="D10" i="7"/>
  <c r="L13" i="7"/>
  <c r="H14" i="1"/>
  <c r="G19" i="8"/>
  <c r="J19" i="8"/>
  <c r="H12" i="9"/>
  <c r="E13" i="9"/>
  <c r="O6" i="9"/>
  <c r="D7" i="7"/>
  <c r="I13" i="9"/>
  <c r="L23" i="8"/>
  <c r="F23" i="8"/>
  <c r="H13" i="9"/>
  <c r="H22" i="8"/>
  <c r="L14" i="9"/>
  <c r="F21" i="8"/>
  <c r="Q8" i="9"/>
  <c r="T26" i="9"/>
  <c r="O27" i="9"/>
  <c r="D24" i="8"/>
  <c r="J33" i="9"/>
  <c r="I33" i="9"/>
  <c r="D38" i="7"/>
  <c r="E23" i="8"/>
  <c r="O12" i="9"/>
  <c r="K11" i="7"/>
  <c r="H6" i="9"/>
  <c r="G20" i="9"/>
  <c r="D21" i="9"/>
  <c r="E19" i="9"/>
  <c r="L19" i="9"/>
  <c r="E12" i="7"/>
  <c r="L26" i="8"/>
  <c r="H21" i="9"/>
  <c r="I8" i="7"/>
  <c r="L7" i="7"/>
  <c r="J13" i="7"/>
  <c r="F5" i="7"/>
  <c r="K24" i="8"/>
  <c r="F13" i="9"/>
  <c r="S12" i="9"/>
  <c r="W27" i="9"/>
  <c r="W26" i="9"/>
  <c r="T27" i="9"/>
  <c r="H24" i="8"/>
  <c r="D33" i="9"/>
  <c r="L11" i="7"/>
  <c r="H19" i="9"/>
  <c r="G30" i="9"/>
  <c r="W15" i="9"/>
  <c r="V12" i="9"/>
  <c r="F20" i="8"/>
  <c r="O8" i="9"/>
  <c r="E15" i="9"/>
  <c r="D32" i="9"/>
  <c r="K24" i="9"/>
  <c r="F25" i="9"/>
  <c r="K7" i="7"/>
  <c r="S14" i="9"/>
  <c r="Q26" i="9"/>
  <c r="E14" i="1"/>
  <c r="H23" i="8"/>
  <c r="T7" i="9"/>
  <c r="D20" i="8"/>
  <c r="D11" i="7"/>
  <c r="K9" i="9"/>
  <c r="J17" i="8"/>
  <c r="H20" i="8"/>
  <c r="J23" i="8"/>
  <c r="J12" i="9"/>
  <c r="T12" i="9"/>
  <c r="E19" i="8"/>
  <c r="D26" i="8"/>
  <c r="H9" i="7"/>
  <c r="K5" i="7"/>
  <c r="H5" i="1"/>
  <c r="L5" i="5"/>
  <c r="J17" i="1"/>
  <c r="I18" i="1"/>
  <c r="J8" i="5"/>
  <c r="H17" i="7"/>
  <c r="D5" i="1"/>
  <c r="E5" i="1"/>
  <c r="J17" i="7"/>
  <c r="D17" i="7"/>
  <c r="D8" i="5"/>
  <c r="S23" i="9"/>
  <c r="V23" i="9"/>
  <c r="P23" i="9"/>
  <c r="K17" i="1"/>
  <c r="G17" i="1"/>
  <c r="I5" i="1"/>
  <c r="L8" i="5"/>
  <c r="U23" i="9"/>
  <c r="D18" i="1"/>
  <c r="G5" i="1"/>
  <c r="L17" i="1"/>
  <c r="K18" i="1"/>
  <c r="L18" i="1"/>
  <c r="G17" i="7"/>
  <c r="L17" i="7"/>
  <c r="K5" i="5"/>
  <c r="T23" i="9"/>
  <c r="K17" i="7"/>
  <c r="F8" i="5"/>
  <c r="F5" i="5"/>
  <c r="D5" i="5"/>
  <c r="J5" i="1"/>
  <c r="E5" i="5"/>
  <c r="J5" i="5"/>
  <c r="H5" i="5"/>
  <c r="G8" i="5"/>
  <c r="E18" i="1"/>
  <c r="G18" i="1"/>
  <c r="F18" i="1"/>
  <c r="H18" i="1"/>
  <c r="D17" i="1"/>
  <c r="E17" i="7"/>
  <c r="H17" i="1"/>
  <c r="J18" i="1"/>
  <c r="H8" i="5"/>
  <c r="I17" i="1"/>
  <c r="E17" i="1"/>
  <c r="O23" i="9"/>
  <c r="I5" i="5"/>
  <c r="I17" i="7"/>
  <c r="K5" i="1"/>
  <c r="F17" i="7"/>
  <c r="Q23" i="9"/>
  <c r="R23" i="9"/>
  <c r="E8" i="5"/>
  <c r="F5" i="1"/>
  <c r="F17" i="1"/>
  <c r="G5" i="5"/>
  <c r="L5" i="1"/>
  <c r="W23" i="9"/>
  <c r="I8" i="5"/>
  <c r="K8" i="5"/>
  <c r="S11" i="9"/>
  <c r="D30" i="8"/>
  <c r="F6" i="7"/>
  <c r="K14" i="8"/>
  <c r="I8" i="8"/>
  <c r="J10" i="8"/>
  <c r="G7" i="8"/>
  <c r="I9" i="8"/>
  <c r="L5" i="8"/>
  <c r="F9" i="8"/>
  <c r="J7" i="8"/>
  <c r="I13" i="8"/>
  <c r="F14" i="8"/>
  <c r="E11" i="9"/>
  <c r="G10" i="8"/>
  <c r="L6" i="7"/>
  <c r="F8" i="8"/>
  <c r="H7" i="8"/>
  <c r="J8" i="8"/>
  <c r="K12" i="8"/>
  <c r="F5" i="9"/>
  <c r="I6" i="7"/>
  <c r="I7" i="8"/>
  <c r="G13" i="8"/>
  <c r="H29" i="9"/>
  <c r="W5" i="9"/>
  <c r="T11" i="9"/>
  <c r="E30" i="8"/>
  <c r="O11" i="9"/>
  <c r="E29" i="7"/>
  <c r="H10" i="8"/>
  <c r="F11" i="8"/>
  <c r="G29" i="9"/>
  <c r="L5" i="9"/>
  <c r="I6" i="8"/>
  <c r="L8" i="8"/>
  <c r="L9" i="8"/>
  <c r="S5" i="9"/>
  <c r="H29" i="7"/>
  <c r="H18" i="8"/>
  <c r="F11" i="9"/>
  <c r="P11" i="9"/>
  <c r="H23" i="9"/>
  <c r="H14" i="8"/>
  <c r="L12" i="8"/>
  <c r="G9" i="8"/>
  <c r="V11" i="9"/>
  <c r="I29" i="7"/>
  <c r="L29" i="7"/>
  <c r="O5" i="9"/>
  <c r="I17" i="9"/>
  <c r="L23" i="9"/>
  <c r="I5" i="9"/>
  <c r="J11" i="8"/>
  <c r="L17" i="9"/>
  <c r="K5" i="9"/>
  <c r="K9" i="8"/>
  <c r="H6" i="7"/>
  <c r="J5" i="9"/>
  <c r="F6" i="8"/>
  <c r="I12" i="8"/>
  <c r="D11" i="9"/>
  <c r="H5" i="9"/>
  <c r="G30" i="8"/>
  <c r="F29" i="7"/>
  <c r="F29" i="9"/>
  <c r="L13" i="8"/>
  <c r="H13" i="8"/>
  <c r="J29" i="9"/>
  <c r="P5" i="9"/>
  <c r="G17" i="9"/>
  <c r="G23" i="9"/>
  <c r="I23" i="9"/>
  <c r="I5" i="8"/>
  <c r="J12" i="8"/>
  <c r="H30" i="8"/>
  <c r="W11" i="9"/>
  <c r="F18" i="8"/>
  <c r="G12" i="8"/>
  <c r="K8" i="8"/>
  <c r="Q11" i="9"/>
  <c r="K29" i="7"/>
  <c r="V5" i="9"/>
  <c r="U11" i="9"/>
  <c r="K18" i="8"/>
  <c r="L11" i="9"/>
  <c r="H9" i="8"/>
  <c r="J17" i="9"/>
  <c r="G5" i="9"/>
  <c r="H11" i="8"/>
  <c r="J23" i="9"/>
  <c r="L18" i="8"/>
  <c r="F23" i="9"/>
  <c r="F7" i="8"/>
  <c r="G6" i="7"/>
  <c r="G11" i="9"/>
  <c r="L10" i="8"/>
  <c r="F30" i="8"/>
  <c r="T5" i="9"/>
  <c r="K30" i="8"/>
  <c r="R5" i="9"/>
  <c r="G11" i="8"/>
  <c r="H17" i="9"/>
  <c r="H12" i="8"/>
  <c r="H5" i="8"/>
  <c r="G8" i="8"/>
  <c r="K10" i="8"/>
  <c r="L7" i="8"/>
  <c r="I14" i="8"/>
  <c r="J18" i="8"/>
  <c r="I18" i="8"/>
  <c r="L30" i="8"/>
  <c r="Q5" i="9"/>
  <c r="G29" i="7"/>
  <c r="G18" i="8"/>
  <c r="G6" i="8"/>
  <c r="F5" i="8"/>
  <c r="K5" i="8"/>
  <c r="H8" i="8"/>
  <c r="J14" i="8"/>
  <c r="F10" i="8"/>
  <c r="H6" i="8"/>
  <c r="L6" i="8"/>
  <c r="I29" i="9"/>
  <c r="J6" i="8"/>
  <c r="F12" i="8"/>
  <c r="K11" i="9"/>
  <c r="D18" i="8"/>
  <c r="E18" i="8"/>
  <c r="K6" i="7"/>
  <c r="K13" i="8"/>
  <c r="I11" i="9"/>
  <c r="J13" i="8"/>
  <c r="J11" i="9"/>
  <c r="J6" i="7"/>
  <c r="J9" i="8"/>
  <c r="J29" i="7"/>
  <c r="K29" i="9"/>
  <c r="G5" i="8"/>
  <c r="K7" i="8"/>
  <c r="D29" i="7"/>
  <c r="L14" i="8"/>
  <c r="J30" i="8"/>
  <c r="K23" i="9"/>
  <c r="L29" i="9"/>
  <c r="K17" i="9"/>
  <c r="F13" i="8"/>
  <c r="F17" i="9"/>
  <c r="K11" i="8"/>
  <c r="K6" i="8"/>
  <c r="G14" i="8"/>
  <c r="I11" i="8"/>
  <c r="L11" i="8"/>
  <c r="U5" i="9"/>
  <c r="J5" i="8"/>
  <c r="H11" i="9"/>
  <c r="I10" i="8"/>
  <c r="I30" i="8"/>
  <c r="R11" i="9"/>
  <c r="E10" i="8"/>
  <c r="D10" i="8"/>
  <c r="E12" i="8"/>
  <c r="D6" i="7"/>
  <c r="D12" i="8"/>
  <c r="E17" i="9"/>
  <c r="D11" i="8"/>
  <c r="E7" i="8"/>
  <c r="E13" i="8"/>
  <c r="D29" i="9"/>
  <c r="D17" i="9"/>
  <c r="D9" i="8"/>
  <c r="D6" i="8"/>
  <c r="D7" i="8"/>
  <c r="D13" i="8"/>
  <c r="E5" i="9"/>
  <c r="E6" i="8"/>
  <c r="E8" i="8"/>
  <c r="E5" i="8"/>
  <c r="D5" i="9"/>
  <c r="E11" i="8"/>
  <c r="D5" i="8"/>
  <c r="E14" i="8"/>
  <c r="E6" i="7"/>
  <c r="E29" i="9"/>
  <c r="D14" i="8"/>
  <c r="E9" i="8"/>
  <c r="D8" i="8"/>
  <c r="D23" i="9"/>
  <c r="E23" i="9"/>
</calcChain>
</file>

<file path=xl/sharedStrings.xml><?xml version="1.0" encoding="utf-8"?>
<sst xmlns="http://schemas.openxmlformats.org/spreadsheetml/2006/main" count="713" uniqueCount="357">
  <si>
    <t>ZCE?1</t>
  </si>
  <si>
    <t>ZCE?2</t>
  </si>
  <si>
    <t>ZCE?3</t>
  </si>
  <si>
    <t>ZCE?4</t>
  </si>
  <si>
    <t>ZCE?5</t>
  </si>
  <si>
    <t>ZCE?6</t>
  </si>
  <si>
    <t>ZCE?7</t>
  </si>
  <si>
    <t>ZCE?8</t>
  </si>
  <si>
    <t>ZCE?9</t>
  </si>
  <si>
    <t>ZCE?10</t>
  </si>
  <si>
    <t>ZWA?1</t>
  </si>
  <si>
    <t>ZWA?2</t>
  </si>
  <si>
    <t>ZWA?3</t>
  </si>
  <si>
    <t>ZWA?4</t>
  </si>
  <si>
    <t>ZWA?5</t>
  </si>
  <si>
    <t>ZWA?6</t>
  </si>
  <si>
    <t>ZWA?7</t>
  </si>
  <si>
    <t>ZWA?8</t>
  </si>
  <si>
    <t>ZWA?9</t>
  </si>
  <si>
    <t>ZWA?10</t>
  </si>
  <si>
    <t>ZSE?2</t>
  </si>
  <si>
    <t>ZSE?3</t>
  </si>
  <si>
    <t>ZSE?4</t>
  </si>
  <si>
    <t>ZSE?5</t>
  </si>
  <si>
    <t>ZSE?6</t>
  </si>
  <si>
    <t>ZSE?7</t>
  </si>
  <si>
    <t>ZSE?8</t>
  </si>
  <si>
    <t>ZSE?9</t>
  </si>
  <si>
    <t>ZSE?10</t>
  </si>
  <si>
    <t>ZSE?1</t>
  </si>
  <si>
    <t>ZME?1</t>
  </si>
  <si>
    <t>ZME?2</t>
  </si>
  <si>
    <t>ZME?3</t>
  </si>
  <si>
    <t>ZME?4</t>
  </si>
  <si>
    <t>ZME?5</t>
  </si>
  <si>
    <t>ZME?6</t>
  </si>
  <si>
    <t>ZME?7</t>
  </si>
  <si>
    <t>ZME?8</t>
  </si>
  <si>
    <t>ZME?9</t>
  </si>
  <si>
    <t>ZME?10</t>
  </si>
  <si>
    <t>KWE?1</t>
  </si>
  <si>
    <t>KWE?2</t>
  </si>
  <si>
    <t>KWE?3</t>
  </si>
  <si>
    <t>KWE?4</t>
  </si>
  <si>
    <t>KWE?5</t>
  </si>
  <si>
    <t>KWE?6</t>
  </si>
  <si>
    <t>KWE?7</t>
  </si>
  <si>
    <t>KWE?8</t>
  </si>
  <si>
    <t>KWE?9</t>
  </si>
  <si>
    <t>KWE?10</t>
  </si>
  <si>
    <t>ZLE?1</t>
  </si>
  <si>
    <t>ZLE?2</t>
  </si>
  <si>
    <t>ZLE?3</t>
  </si>
  <si>
    <t>ZLE?4</t>
  </si>
  <si>
    <t>ZLE?5</t>
  </si>
  <si>
    <t>ZLE?6</t>
  </si>
  <si>
    <t>ZLE?7</t>
  </si>
  <si>
    <t>ZLE?8</t>
  </si>
  <si>
    <t>ZLE?9</t>
  </si>
  <si>
    <t>ZLE?10</t>
  </si>
  <si>
    <t>GLE?1</t>
  </si>
  <si>
    <t>GLE?2</t>
  </si>
  <si>
    <t>GLE?3</t>
  </si>
  <si>
    <t>GLE?4</t>
  </si>
  <si>
    <t>GLE?5</t>
  </si>
  <si>
    <t>GLE?6</t>
  </si>
  <si>
    <t>GLE?7</t>
  </si>
  <si>
    <t>GLE?8</t>
  </si>
  <si>
    <t>GLE?9</t>
  </si>
  <si>
    <t>GLE?10</t>
  </si>
  <si>
    <t>GF?1</t>
  </si>
  <si>
    <t>GF?2</t>
  </si>
  <si>
    <t>GF?3</t>
  </si>
  <si>
    <t>GF?4</t>
  </si>
  <si>
    <t>GF?5</t>
  </si>
  <si>
    <t>GF?6</t>
  </si>
  <si>
    <t>GF?7</t>
  </si>
  <si>
    <t>GF?8</t>
  </si>
  <si>
    <t>GF?9</t>
  </si>
  <si>
    <t>HE?1</t>
  </si>
  <si>
    <t>HE?2</t>
  </si>
  <si>
    <t>HE?3</t>
  </si>
  <si>
    <t>HE?4</t>
  </si>
  <si>
    <t>HE?5</t>
  </si>
  <si>
    <t>HE?6</t>
  </si>
  <si>
    <t>HE?7</t>
  </si>
  <si>
    <t>HE?8</t>
  </si>
  <si>
    <t>HE?9</t>
  </si>
  <si>
    <t>HE?10</t>
  </si>
  <si>
    <t>GLES1?1</t>
  </si>
  <si>
    <t>GLES1?2</t>
  </si>
  <si>
    <t>GLES1?3</t>
  </si>
  <si>
    <t>GLES1?4</t>
  </si>
  <si>
    <t>GLES1?5</t>
  </si>
  <si>
    <t>GLES1?6</t>
  </si>
  <si>
    <t>GLES1?7</t>
  </si>
  <si>
    <t>GLES1?8</t>
  </si>
  <si>
    <t>GLES1?9</t>
  </si>
  <si>
    <t>GLES1?10</t>
  </si>
  <si>
    <t>GFS1?1</t>
  </si>
  <si>
    <t>GFS1?2</t>
  </si>
  <si>
    <t>GFS1?3</t>
  </si>
  <si>
    <t>GFS1?4</t>
  </si>
  <si>
    <t>GFS1?5</t>
  </si>
  <si>
    <t>GFS1?6</t>
  </si>
  <si>
    <t>GFS1?7</t>
  </si>
  <si>
    <t>GFS1?8</t>
  </si>
  <si>
    <t>HES1?1</t>
  </si>
  <si>
    <t>HES1?2</t>
  </si>
  <si>
    <t>HES1?3</t>
  </si>
  <si>
    <t>HES1?4</t>
  </si>
  <si>
    <t>HES1?5</t>
  </si>
  <si>
    <t>HES1?6</t>
  </si>
  <si>
    <t>HES1?7</t>
  </si>
  <si>
    <t>HES1?8</t>
  </si>
  <si>
    <t>HES1?9</t>
  </si>
  <si>
    <t>HES1?10</t>
  </si>
  <si>
    <t>Symbol</t>
  </si>
  <si>
    <t>Description</t>
  </si>
  <si>
    <t>Last</t>
  </si>
  <si>
    <t>NC</t>
  </si>
  <si>
    <t>%NC</t>
  </si>
  <si>
    <t>Open</t>
  </si>
  <si>
    <t>High</t>
  </si>
  <si>
    <t>Low</t>
  </si>
  <si>
    <t>Volume</t>
  </si>
  <si>
    <t>ZCES1?1</t>
  </si>
  <si>
    <t>ZCES1?2</t>
  </si>
  <si>
    <t>ZCES1?3</t>
  </si>
  <si>
    <t>ZCES1?4</t>
  </si>
  <si>
    <t>ZCES1?5</t>
  </si>
  <si>
    <t>ZCES1?6</t>
  </si>
  <si>
    <t>ZCES1?7</t>
  </si>
  <si>
    <t>ZCES1?8</t>
  </si>
  <si>
    <t>ZCES1?9</t>
  </si>
  <si>
    <t>ZCES1?10</t>
  </si>
  <si>
    <t>ZWAS1?1</t>
  </si>
  <si>
    <t>ZWAS1?2</t>
  </si>
  <si>
    <t>ZWAS1?3</t>
  </si>
  <si>
    <t>ZWAS1?4</t>
  </si>
  <si>
    <t>ZWAS1?5</t>
  </si>
  <si>
    <t>ZWAS1?6</t>
  </si>
  <si>
    <t>ZWAS1?7</t>
  </si>
  <si>
    <t>ZWAS1?8</t>
  </si>
  <si>
    <t>ZWAS1?9</t>
  </si>
  <si>
    <t>ZWAS1?10</t>
  </si>
  <si>
    <t>KWES1?1</t>
  </si>
  <si>
    <t>KWES1?2</t>
  </si>
  <si>
    <t>KWES1?3</t>
  </si>
  <si>
    <t>KWES1?4</t>
  </si>
  <si>
    <t>KWES1?5</t>
  </si>
  <si>
    <t>KWES1?6</t>
  </si>
  <si>
    <t>KWES1?7</t>
  </si>
  <si>
    <t>KWES1?8</t>
  </si>
  <si>
    <t>KWES1?9</t>
  </si>
  <si>
    <t>KWES1?10</t>
  </si>
  <si>
    <t>ZSES1?1</t>
  </si>
  <si>
    <t>ZSES1?2</t>
  </si>
  <si>
    <t>ZSES1?3</t>
  </si>
  <si>
    <t>ZSES1?4</t>
  </si>
  <si>
    <t>ZSES1?5</t>
  </si>
  <si>
    <t>ZSES1?6</t>
  </si>
  <si>
    <t>ZSES1?7</t>
  </si>
  <si>
    <t>ZSES1?8</t>
  </si>
  <si>
    <t>ZSES1?9</t>
  </si>
  <si>
    <t>ZSES1?10</t>
  </si>
  <si>
    <t>ZLES1?1</t>
  </si>
  <si>
    <t>ZLES1?2</t>
  </si>
  <si>
    <t>ZLES1?3</t>
  </si>
  <si>
    <t>ZLES1?4</t>
  </si>
  <si>
    <t>ZLES1?5</t>
  </si>
  <si>
    <t>ZLES1?6</t>
  </si>
  <si>
    <t>ZLES1?7</t>
  </si>
  <si>
    <t>ZLES1?8</t>
  </si>
  <si>
    <t>ZLES1?9</t>
  </si>
  <si>
    <t>ZLES1?10</t>
  </si>
  <si>
    <t>ZMES1?1</t>
  </si>
  <si>
    <t>ZMES1?2</t>
  </si>
  <si>
    <t>ZMES1?3</t>
  </si>
  <si>
    <t>ZMES1?4</t>
  </si>
  <si>
    <t>ZMES1?5</t>
  </si>
  <si>
    <t>ZMES1?6</t>
  </si>
  <si>
    <t>ZMES1?7</t>
  </si>
  <si>
    <t>ZMES1?8</t>
  </si>
  <si>
    <t>ZMES1?9</t>
  </si>
  <si>
    <t>ZMES1?10</t>
  </si>
  <si>
    <t>GCE?1</t>
  </si>
  <si>
    <t>GCE?2</t>
  </si>
  <si>
    <t>GCE?3</t>
  </si>
  <si>
    <t>GCE?4</t>
  </si>
  <si>
    <t>GCE?5</t>
  </si>
  <si>
    <t>GCE?6</t>
  </si>
  <si>
    <t>GCE?7</t>
  </si>
  <si>
    <t>GCE?8</t>
  </si>
  <si>
    <t>GCE?9</t>
  </si>
  <si>
    <t>GCE?10</t>
  </si>
  <si>
    <t>SIE?1</t>
  </si>
  <si>
    <t>SIE?2</t>
  </si>
  <si>
    <t>SIE?3</t>
  </si>
  <si>
    <t>SIE?4</t>
  </si>
  <si>
    <t>SIE?5</t>
  </si>
  <si>
    <t>SIE?6</t>
  </si>
  <si>
    <t>SIE?7</t>
  </si>
  <si>
    <t>SIE?8</t>
  </si>
  <si>
    <t>SIE?9</t>
  </si>
  <si>
    <t>SIE?10</t>
  </si>
  <si>
    <t>PLE?1</t>
  </si>
  <si>
    <t>PLE?2</t>
  </si>
  <si>
    <t>PLE?3</t>
  </si>
  <si>
    <t>PLE?4</t>
  </si>
  <si>
    <t>PLE?5</t>
  </si>
  <si>
    <t>PLE?6</t>
  </si>
  <si>
    <t>PLE?7</t>
  </si>
  <si>
    <t>PLE?8</t>
  </si>
  <si>
    <t>PLE?9</t>
  </si>
  <si>
    <t>PLE?10</t>
  </si>
  <si>
    <t>GCES1?1</t>
  </si>
  <si>
    <t>GCES1?2</t>
  </si>
  <si>
    <t>GCES1?3</t>
  </si>
  <si>
    <t>GCES1?4</t>
  </si>
  <si>
    <t>GCES1?5</t>
  </si>
  <si>
    <t>GCES1?6</t>
  </si>
  <si>
    <t>GCES1?7</t>
  </si>
  <si>
    <t>GCES1?8</t>
  </si>
  <si>
    <t>GCES1?9</t>
  </si>
  <si>
    <t>GCES1?10</t>
  </si>
  <si>
    <t>SIES1?1</t>
  </si>
  <si>
    <t>SIES1?2</t>
  </si>
  <si>
    <t>SIES1?3</t>
  </si>
  <si>
    <t>SIES1?4</t>
  </si>
  <si>
    <t>SIES1?5</t>
  </si>
  <si>
    <t>SIES1?6</t>
  </si>
  <si>
    <t>SIES1?7</t>
  </si>
  <si>
    <t>SIES1?8</t>
  </si>
  <si>
    <t>SIES1?9</t>
  </si>
  <si>
    <t>SIES1?10</t>
  </si>
  <si>
    <t>CLE?1</t>
  </si>
  <si>
    <t>CLE?2</t>
  </si>
  <si>
    <t>CLE?3</t>
  </si>
  <si>
    <t>CLE?4</t>
  </si>
  <si>
    <t>CLE?5</t>
  </si>
  <si>
    <t>CLE?6</t>
  </si>
  <si>
    <t>CLE?7</t>
  </si>
  <si>
    <t>CLE?8</t>
  </si>
  <si>
    <t>CLE?9</t>
  </si>
  <si>
    <t>CLE?10</t>
  </si>
  <si>
    <t>HOE?1</t>
  </si>
  <si>
    <t>HOE?2</t>
  </si>
  <si>
    <t>HOE?3</t>
  </si>
  <si>
    <t>HOE?4</t>
  </si>
  <si>
    <t>HOE?5</t>
  </si>
  <si>
    <t>HOE?6</t>
  </si>
  <si>
    <t>HOE?7</t>
  </si>
  <si>
    <t>HOE?8</t>
  </si>
  <si>
    <t>HOE?9</t>
  </si>
  <si>
    <t>HOE?10</t>
  </si>
  <si>
    <t>RBE?1</t>
  </si>
  <si>
    <t>RBE?2</t>
  </si>
  <si>
    <t>RBE?3</t>
  </si>
  <si>
    <t>RBE?4</t>
  </si>
  <si>
    <t>RBE?5</t>
  </si>
  <si>
    <t>RBE?6</t>
  </si>
  <si>
    <t>RBE?7</t>
  </si>
  <si>
    <t>RBE?8</t>
  </si>
  <si>
    <t>RBE?9</t>
  </si>
  <si>
    <t>RBE?10</t>
  </si>
  <si>
    <t>CLES1?1</t>
  </si>
  <si>
    <t>CLES1?2</t>
  </si>
  <si>
    <t>CLES1?3</t>
  </si>
  <si>
    <t>CLES1?4</t>
  </si>
  <si>
    <t>CLES1?5</t>
  </si>
  <si>
    <t>CLES1?6</t>
  </si>
  <si>
    <t>CLES1?7</t>
  </si>
  <si>
    <t>CLES1?8</t>
  </si>
  <si>
    <t>CLES1?9</t>
  </si>
  <si>
    <t>CLES1?10</t>
  </si>
  <si>
    <t>HOES1?1</t>
  </si>
  <si>
    <t>HOES1?2</t>
  </si>
  <si>
    <t>HOES1?3</t>
  </si>
  <si>
    <t>HOES1?4</t>
  </si>
  <si>
    <t>HOES1?5</t>
  </si>
  <si>
    <t>HOES1?6</t>
  </si>
  <si>
    <t>HOES1?7</t>
  </si>
  <si>
    <t>HOES1?8</t>
  </si>
  <si>
    <t>HOES1?9</t>
  </si>
  <si>
    <t>HOES1?10</t>
  </si>
  <si>
    <t>RBES1?1</t>
  </si>
  <si>
    <t>RBES1?2</t>
  </si>
  <si>
    <t>RBES1?3</t>
  </si>
  <si>
    <t>RBES1?4</t>
  </si>
  <si>
    <t>RBES1?5</t>
  </si>
  <si>
    <t>RBES1?6</t>
  </si>
  <si>
    <t>RBES1?7</t>
  </si>
  <si>
    <t>RBES1?8</t>
  </si>
  <si>
    <t>RBES1?9</t>
  </si>
  <si>
    <t>RBES1?10</t>
  </si>
  <si>
    <t>EU6?1</t>
  </si>
  <si>
    <t>EU6?2</t>
  </si>
  <si>
    <t>EU6?3</t>
  </si>
  <si>
    <t>EU6?4</t>
  </si>
  <si>
    <t>EU6?5</t>
  </si>
  <si>
    <t>JY6?1</t>
  </si>
  <si>
    <t>JY6?2</t>
  </si>
  <si>
    <t>JY6?3</t>
  </si>
  <si>
    <t>JY6?4</t>
  </si>
  <si>
    <t>JY6?5</t>
  </si>
  <si>
    <t>BP6?1</t>
  </si>
  <si>
    <t>BP6?2</t>
  </si>
  <si>
    <t>BP6?3</t>
  </si>
  <si>
    <t>BP6?4</t>
  </si>
  <si>
    <t>BP6?5</t>
  </si>
  <si>
    <t>DA6?1</t>
  </si>
  <si>
    <t>DA6?2</t>
  </si>
  <si>
    <t>DA6?3</t>
  </si>
  <si>
    <t>DA6?4</t>
  </si>
  <si>
    <t>DA6?5</t>
  </si>
  <si>
    <t>CA6?1</t>
  </si>
  <si>
    <t>CA6?2</t>
  </si>
  <si>
    <t>CA6?3</t>
  </si>
  <si>
    <t>CA6?4</t>
  </si>
  <si>
    <t>CA6?5</t>
  </si>
  <si>
    <t>MX6?1</t>
  </si>
  <si>
    <t>MX6?2</t>
  </si>
  <si>
    <t>MX6?3</t>
  </si>
  <si>
    <t>MX6?4</t>
  </si>
  <si>
    <t>MX6?5</t>
  </si>
  <si>
    <t>NE6?1</t>
  </si>
  <si>
    <t>NE6?2</t>
  </si>
  <si>
    <t>NE6?3</t>
  </si>
  <si>
    <t>NE6?4</t>
  </si>
  <si>
    <t>NE6?5</t>
  </si>
  <si>
    <t>BTC?1</t>
  </si>
  <si>
    <t>BTC?2</t>
  </si>
  <si>
    <t>BTC?3</t>
  </si>
  <si>
    <t>BTC?4</t>
  </si>
  <si>
    <t>BTC?5</t>
  </si>
  <si>
    <t>SF6?1</t>
  </si>
  <si>
    <t>SF6?2</t>
  </si>
  <si>
    <t>SF6?3</t>
  </si>
  <si>
    <t>SF6?4</t>
  </si>
  <si>
    <t>SF6?5</t>
  </si>
  <si>
    <t>BR6?1</t>
  </si>
  <si>
    <t>BR6?2</t>
  </si>
  <si>
    <t>BR6?3</t>
  </si>
  <si>
    <t>BR6?4</t>
  </si>
  <si>
    <t>BR6?5</t>
  </si>
  <si>
    <t>CME Products</t>
  </si>
  <si>
    <t>PAE?1</t>
  </si>
  <si>
    <t>PAE?2</t>
  </si>
  <si>
    <t>PAE?3</t>
  </si>
  <si>
    <t>PAE?4</t>
  </si>
  <si>
    <t>PAE?5</t>
  </si>
  <si>
    <t>PAE?6</t>
  </si>
  <si>
    <t>PAE?7</t>
  </si>
  <si>
    <t>PAE?8</t>
  </si>
  <si>
    <t>PAE?9</t>
  </si>
  <si>
    <t>PAE?10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</si>
</sst>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400]h:mm:ss\ AM/PM"/>
    <numFmt numFmtId="165" formatCode="0.00000"/>
    <numFmt numFmtId="166" formatCode="0.0000000"/>
    <numFmt numFmtId="167" formatCode="0.0000"/>
  </numFmts>
  <fonts count="5" x14ac:knownFonts="1"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24"/>
      <color theme="0"/>
      <name val="Century Gothic"/>
      <family val="2"/>
    </font>
    <font>
      <sz val="11"/>
      <color rgb="FF002060"/>
      <name val="Century Gothic"/>
      <family val="2"/>
    </font>
    <font>
      <sz val="24"/>
      <color rgb="FF00000F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000019"/>
        <bgColor indexed="64"/>
      </patternFill>
    </fill>
    <fill>
      <gradientFill degree="90">
        <stop position="0">
          <color rgb="FF002060"/>
        </stop>
        <stop position="0.5">
          <color theme="4"/>
        </stop>
        <stop position="1">
          <color rgb="FF002060"/>
        </stop>
      </gradientFill>
    </fill>
    <fill>
      <patternFill patternType="solid">
        <fgColor rgb="FF002060"/>
        <bgColor indexed="64"/>
      </patternFill>
    </fill>
    <fill>
      <gradientFill>
        <stop position="0">
          <color rgb="FF002060"/>
        </stop>
        <stop position="0.5">
          <color theme="4"/>
        </stop>
        <stop position="1">
          <color rgb="FF002060"/>
        </stop>
      </gradientFill>
    </fill>
  </fills>
  <borders count="12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/>
      <diagonal/>
    </border>
    <border>
      <left/>
      <right style="thin">
        <color rgb="FF0070C0"/>
      </right>
      <top/>
      <bottom style="thin">
        <color rgb="FF0070C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2" fontId="1" fillId="2" borderId="0" xfId="0" applyNumberFormat="1" applyFont="1" applyFill="1"/>
    <xf numFmtId="3" fontId="1" fillId="2" borderId="0" xfId="0" applyNumberFormat="1" applyFont="1" applyFill="1"/>
    <xf numFmtId="10" fontId="1" fillId="2" borderId="0" xfId="0" applyNumberFormat="1" applyFont="1" applyFill="1"/>
    <xf numFmtId="0" fontId="1" fillId="2" borderId="0" xfId="0" applyFont="1" applyFill="1" applyAlignment="1">
      <alignment horizontal="center"/>
    </xf>
    <xf numFmtId="0" fontId="1" fillId="2" borderId="1" xfId="0" applyFont="1" applyFill="1" applyBorder="1"/>
    <xf numFmtId="2" fontId="1" fillId="2" borderId="1" xfId="0" applyNumberFormat="1" applyFont="1" applyFill="1" applyBorder="1"/>
    <xf numFmtId="3" fontId="1" fillId="2" borderId="1" xfId="0" applyNumberFormat="1" applyFont="1" applyFill="1" applyBorder="1"/>
    <xf numFmtId="10" fontId="1" fillId="2" borderId="1" xfId="0" applyNumberFormat="1" applyFont="1" applyFill="1" applyBorder="1"/>
    <xf numFmtId="0" fontId="1" fillId="2" borderId="2" xfId="0" applyFont="1" applyFill="1" applyBorder="1"/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2" fontId="1" fillId="3" borderId="3" xfId="0" applyNumberFormat="1" applyFont="1" applyFill="1" applyBorder="1" applyAlignment="1">
      <alignment horizontal="center"/>
    </xf>
    <xf numFmtId="3" fontId="1" fillId="3" borderId="3" xfId="0" applyNumberFormat="1" applyFont="1" applyFill="1" applyBorder="1" applyAlignment="1">
      <alignment horizontal="center"/>
    </xf>
    <xf numFmtId="0" fontId="1" fillId="2" borderId="5" xfId="0" applyFont="1" applyFill="1" applyBorder="1"/>
    <xf numFmtId="2" fontId="1" fillId="2" borderId="5" xfId="0" applyNumberFormat="1" applyFont="1" applyFill="1" applyBorder="1"/>
    <xf numFmtId="10" fontId="1" fillId="2" borderId="5" xfId="0" applyNumberFormat="1" applyFont="1" applyFill="1" applyBorder="1"/>
    <xf numFmtId="3" fontId="1" fillId="2" borderId="5" xfId="0" applyNumberFormat="1" applyFont="1" applyFill="1" applyBorder="1"/>
    <xf numFmtId="0" fontId="1" fillId="2" borderId="6" xfId="0" applyFont="1" applyFill="1" applyBorder="1"/>
    <xf numFmtId="0" fontId="1" fillId="4" borderId="0" xfId="0" applyFont="1" applyFill="1"/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5" fontId="1" fillId="2" borderId="1" xfId="0" applyNumberFormat="1" applyFont="1" applyFill="1" applyBorder="1"/>
    <xf numFmtId="166" fontId="1" fillId="2" borderId="1" xfId="0" applyNumberFormat="1" applyFont="1" applyFill="1" applyBorder="1"/>
    <xf numFmtId="167" fontId="1" fillId="2" borderId="1" xfId="0" applyNumberFormat="1" applyFont="1" applyFill="1" applyBorder="1"/>
    <xf numFmtId="1" fontId="1" fillId="2" borderId="1" xfId="0" applyNumberFormat="1" applyFont="1" applyFill="1" applyBorder="1"/>
    <xf numFmtId="2" fontId="1" fillId="3" borderId="7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3" fontId="1" fillId="3" borderId="7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/>
    <xf numFmtId="164" fontId="3" fillId="2" borderId="0" xfId="0" applyNumberFormat="1" applyFont="1" applyFill="1"/>
    <xf numFmtId="164" fontId="4" fillId="2" borderId="0" xfId="0" applyNumberFormat="1" applyFont="1" applyFill="1"/>
    <xf numFmtId="165" fontId="1" fillId="3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2" fontId="2" fillId="4" borderId="5" xfId="0" applyNumberFormat="1" applyFont="1" applyFill="1" applyBorder="1" applyAlignment="1">
      <alignment horizontal="center" vertical="center"/>
    </xf>
    <xf numFmtId="2" fontId="2" fillId="4" borderId="10" xfId="0" applyNumberFormat="1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>
      <alignment horizontal="center" vertical="center"/>
    </xf>
    <xf numFmtId="2" fontId="2" fillId="4" borderId="11" xfId="0" applyNumberFormat="1" applyFont="1" applyFill="1" applyBorder="1" applyAlignment="1">
      <alignment horizontal="center" vertical="center"/>
    </xf>
    <xf numFmtId="3" fontId="1" fillId="2" borderId="0" xfId="0" applyNumberFormat="1" applyFont="1" applyFill="1" applyAlignment="1">
      <alignment shrinkToFit="1"/>
    </xf>
    <xf numFmtId="3" fontId="1" fillId="3" borderId="7" xfId="0" applyNumberFormat="1" applyFont="1" applyFill="1" applyBorder="1" applyAlignment="1">
      <alignment horizontal="center" shrinkToFit="1"/>
    </xf>
    <xf numFmtId="3" fontId="1" fillId="2" borderId="1" xfId="0" applyNumberFormat="1" applyFont="1" applyFill="1" applyBorder="1" applyAlignment="1">
      <alignment shrinkToFit="1"/>
    </xf>
    <xf numFmtId="3" fontId="1" fillId="3" borderId="3" xfId="0" applyNumberFormat="1" applyFont="1" applyFill="1" applyBorder="1" applyAlignment="1">
      <alignment horizontal="center" shrinkToFit="1"/>
    </xf>
    <xf numFmtId="3" fontId="1" fillId="2" borderId="5" xfId="0" applyNumberFormat="1" applyFont="1" applyFill="1" applyBorder="1" applyAlignment="1">
      <alignment shrinkToFit="1"/>
    </xf>
    <xf numFmtId="3" fontId="1" fillId="3" borderId="1" xfId="0" applyNumberFormat="1" applyFont="1" applyFill="1" applyBorder="1" applyAlignment="1">
      <alignment horizontal="center" shrinkToFit="1"/>
    </xf>
    <xf numFmtId="0" fontId="1" fillId="3" borderId="0" xfId="0" applyFont="1" applyFill="1"/>
    <xf numFmtId="0" fontId="0" fillId="3" borderId="0" xfId="0" applyFill="1"/>
    <xf numFmtId="2" fontId="2" fillId="5" borderId="8" xfId="0" applyNumberFormat="1" applyFont="1" applyFill="1" applyBorder="1" applyAlignment="1">
      <alignment horizontal="center" vertical="center"/>
    </xf>
    <xf numFmtId="2" fontId="2" fillId="5" borderId="5" xfId="0" applyNumberFormat="1" applyFont="1" applyFill="1" applyBorder="1" applyAlignment="1">
      <alignment horizontal="center" vertical="center"/>
    </xf>
    <xf numFmtId="2" fontId="2" fillId="5" borderId="9" xfId="0" applyNumberFormat="1" applyFont="1" applyFill="1" applyBorder="1" applyAlignment="1">
      <alignment horizontal="center" vertical="center"/>
    </xf>
    <xf numFmtId="2" fontId="2" fillId="5" borderId="4" xfId="0" applyNumberFormat="1" applyFont="1" applyFill="1" applyBorder="1" applyAlignment="1">
      <alignment horizontal="center" vertical="center"/>
    </xf>
    <xf numFmtId="2" fontId="1" fillId="3" borderId="7" xfId="0" applyNumberFormat="1" applyFont="1" applyFill="1" applyBorder="1" applyAlignment="1">
      <alignment horizontal="center" shrinkToFit="1"/>
    </xf>
    <xf numFmtId="2" fontId="1" fillId="2" borderId="1" xfId="0" applyNumberFormat="1" applyFont="1" applyFill="1" applyBorder="1" applyAlignment="1">
      <alignment shrinkToFit="1"/>
    </xf>
    <xf numFmtId="2" fontId="1" fillId="2" borderId="0" xfId="0" applyNumberFormat="1" applyFont="1" applyFill="1" applyAlignment="1">
      <alignment shrinkToFit="1"/>
    </xf>
    <xf numFmtId="2" fontId="1" fillId="3" borderId="3" xfId="0" applyNumberFormat="1" applyFont="1" applyFill="1" applyBorder="1" applyAlignment="1">
      <alignment horizontal="center" shrinkToFi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F"/>
      <color rgb="FF000019"/>
      <color rgb="FF0000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-4.2000000000000006E-3</v>
        <stp/>
        <stp>ContractData</stp>
        <stp>RBES1?10</stp>
        <stp>LastTradeToday</stp>
        <stp>-1</stp>
        <stp>T</stp>
        <tr r="P38" s="8"/>
      </tp>
      <tp t="s">
        <v>SoyBean Calendar Spread 1, (1*ZSEQ26-1*ZSEU26)</v>
        <stp/>
        <stp>ContractData</stp>
        <stp>ZSES1?9</stp>
        <stp>LongDescription</stp>
        <stp>-1</stp>
        <stp>T</stp>
        <tr r="O13" s="5"/>
      </tp>
      <tp t="s">
        <v>SoyBean Calendar Spread 1, (1*ZSEN26-1*ZSEQ26)</v>
        <stp/>
        <stp>ContractData</stp>
        <stp>ZSES1?8</stp>
        <stp>LongDescription</stp>
        <stp>-1</stp>
        <stp>T</stp>
        <tr r="O12" s="5"/>
      </tp>
      <tp t="s">
        <v>SoyBean Calendar Spread 1, (1*ZSEU25-1*ZSEX25)</v>
        <stp/>
        <stp>ContractData</stp>
        <stp>ZSES1?3</stp>
        <stp>LongDescription</stp>
        <stp>-1</stp>
        <stp>T</stp>
        <tr r="O7" s="5"/>
      </tp>
      <tp t="s">
        <v>SoyBean Calendar Spread 1, (1*ZSEQ25-1*ZSEU25)</v>
        <stp/>
        <stp>ContractData</stp>
        <stp>ZSES1?2</stp>
        <stp>LongDescription</stp>
        <stp>-1</stp>
        <stp>T</stp>
        <tr r="O6" s="5"/>
      </tp>
      <tp t="s">
        <v>SoyBean Calendar Spread 1, (1*ZSEN25-1*ZSEQ25)</v>
        <stp/>
        <stp>ContractData</stp>
        <stp>ZSES1?1</stp>
        <stp>LongDescription</stp>
        <stp>-1</stp>
        <stp>T</stp>
        <tr r="O5" s="5"/>
      </tp>
      <tp t="s">
        <v>SoyBean Calendar Spread 1, (1*ZSEK26-1*ZSEN26)</v>
        <stp/>
        <stp>ContractData</stp>
        <stp>ZSES1?7</stp>
        <stp>LongDescription</stp>
        <stp>-1</stp>
        <stp>T</stp>
        <tr r="O11" s="5"/>
      </tp>
      <tp t="s">
        <v>SoyBean Calendar Spread 1, (1*ZSEH26-1*ZSEK26)</v>
        <stp/>
        <stp>ContractData</stp>
        <stp>ZSES1?6</stp>
        <stp>LongDescription</stp>
        <stp>-1</stp>
        <stp>T</stp>
        <tr r="O10" s="5"/>
      </tp>
      <tp t="s">
        <v>SoyBean Calendar Spread 1, (1*ZSEF26-1*ZSEH26)</v>
        <stp/>
        <stp>ContractData</stp>
        <stp>ZSES1?5</stp>
        <stp>LongDescription</stp>
        <stp>-1</stp>
        <stp>T</stp>
        <tr r="O9" s="5"/>
      </tp>
      <tp t="s">
        <v>SoyBean Calendar Spread 1, (1*ZSEX25-1*ZSEF26)</v>
        <stp/>
        <stp>ContractData</stp>
        <stp>ZSES1?4</stp>
        <stp>LongDescription</stp>
        <stp>-1</stp>
        <stp>T</stp>
        <tr r="O8" s="5"/>
      </tp>
      <tp t="s">
        <v/>
        <stp/>
        <stp>ContractData</stp>
        <stp>GCES1?10</stp>
        <stp>LastTradeToday</stp>
        <stp>-1</stp>
        <stp>T</stp>
        <tr r="P14" s="7"/>
      </tp>
      <tp t="s">
        <v/>
        <stp/>
        <stp>ContractData</stp>
        <stp>ZCES1?10</stp>
        <stp>LastTradeToday</stp>
        <stp>-1</stp>
        <stp>T</stp>
        <tr r="P14" s="1"/>
      </tp>
      <tp t="s">
        <v/>
        <stp/>
        <stp>ContractData</stp>
        <stp>ZWA?10</stp>
        <stp>NetLastTradeToday</stp>
        <stp>-1</stp>
        <stp>T</stp>
        <tr r="F26" s="1"/>
      </tp>
      <tp>
        <v>0</v>
        <stp/>
        <stp>ContractData</stp>
        <stp>SIES1?8</stp>
        <stp>T_CVol</stp>
        <stp>-1</stp>
        <stp>T</stp>
        <tr r="W24" s="7"/>
      </tp>
      <tp>
        <v>0</v>
        <stp/>
        <stp>ContractData</stp>
        <stp>SIES1?9</stp>
        <stp>T_CVol</stp>
        <stp>-1</stp>
        <stp>T</stp>
        <tr r="W25" s="7"/>
      </tp>
      <tp>
        <v>0</v>
        <stp/>
        <stp>ContractData</stp>
        <stp>SIES1?4</stp>
        <stp>T_CVol</stp>
        <stp>-1</stp>
        <stp>T</stp>
        <tr r="W20" s="7"/>
      </tp>
      <tp>
        <v>0</v>
        <stp/>
        <stp>ContractData</stp>
        <stp>SIES1?5</stp>
        <stp>T_CVol</stp>
        <stp>-1</stp>
        <stp>T</stp>
        <tr r="W21" s="7"/>
      </tp>
      <tp>
        <v>0</v>
        <stp/>
        <stp>ContractData</stp>
        <stp>SIES1?6</stp>
        <stp>T_CVol</stp>
        <stp>-1</stp>
        <stp>T</stp>
        <tr r="W22" s="7"/>
      </tp>
      <tp>
        <v>0</v>
        <stp/>
        <stp>ContractData</stp>
        <stp>SIES1?7</stp>
        <stp>T_CVol</stp>
        <stp>-1</stp>
        <stp>T</stp>
        <tr r="W23" s="7"/>
      </tp>
      <tp>
        <v>107</v>
        <stp/>
        <stp>ContractData</stp>
        <stp>SIES1?1</stp>
        <stp>T_CVol</stp>
        <stp>-1</stp>
        <stp>T</stp>
        <tr r="W17" s="7"/>
      </tp>
      <tp>
        <v>3</v>
        <stp/>
        <stp>ContractData</stp>
        <stp>SIES1?2</stp>
        <stp>T_CVol</stp>
        <stp>-1</stp>
        <stp>T</stp>
        <tr r="W18" s="7"/>
      </tp>
      <tp>
        <v>0</v>
        <stp/>
        <stp>ContractData</stp>
        <stp>SIES1?3</stp>
        <stp>T_CVol</stp>
        <stp>-1</stp>
        <stp>T</stp>
        <tr r="W19" s="7"/>
      </tp>
      <tp t="s">
        <v>KC Wheat Calendar Spread 1, (1*KWEH27-1*KWEK27)</v>
        <stp/>
        <stp>ContractData</stp>
        <stp>KWES1?9</stp>
        <stp>LongDescription</stp>
        <stp>-1</stp>
        <stp>T</stp>
        <tr r="O37" s="1"/>
      </tp>
      <tp t="s">
        <v>KC Wheat Calendar Spread 1, (1*KWEZ26-1*KWEH27)</v>
        <stp/>
        <stp>ContractData</stp>
        <stp>KWES1?8</stp>
        <stp>LongDescription</stp>
        <stp>-1</stp>
        <stp>T</stp>
        <tr r="O36" s="1"/>
      </tp>
      <tp t="s">
        <v>Wheat Calendar Spread 1, (1*ZWAH27-1*ZWAK27)</v>
        <stp/>
        <stp>ContractData</stp>
        <stp>ZWAS1?9</stp>
        <stp>LongDescription</stp>
        <stp>-1</stp>
        <stp>T</stp>
        <tr r="O25" s="1"/>
      </tp>
      <tp t="s">
        <v>Wheat Calendar Spread 1, (1*ZWAZ26-1*ZWAH27)</v>
        <stp/>
        <stp>ContractData</stp>
        <stp>ZWAS1?8</stp>
        <stp>LongDescription</stp>
        <stp>-1</stp>
        <stp>T</stp>
        <tr r="O24" s="1"/>
      </tp>
      <tp t="s">
        <v>KC Wheat Calendar Spread 1, (1*KWEZ25-1*KWEH26)</v>
        <stp/>
        <stp>ContractData</stp>
        <stp>KWES1?3</stp>
        <stp>LongDescription</stp>
        <stp>-1</stp>
        <stp>T</stp>
        <tr r="O31" s="1"/>
      </tp>
      <tp t="s">
        <v>Wheat Calendar Spread 1, (1*ZWAU26-1*ZWAZ26)</v>
        <stp/>
        <stp>ContractData</stp>
        <stp>ZWAS1?7</stp>
        <stp>LongDescription</stp>
        <stp>-1</stp>
        <stp>T</stp>
        <tr r="O23" s="1"/>
      </tp>
      <tp t="s">
        <v>KC Wheat Calendar Spread 1, (1*KWEU25-1*KWEZ25)</v>
        <stp/>
        <stp>ContractData</stp>
        <stp>KWES1?2</stp>
        <stp>LongDescription</stp>
        <stp>-1</stp>
        <stp>T</stp>
        <tr r="O30" s="1"/>
      </tp>
      <tp t="s">
        <v>Wheat Calendar Spread 1, (1*ZWAN26-1*ZWAU26)</v>
        <stp/>
        <stp>ContractData</stp>
        <stp>ZWAS1?6</stp>
        <stp>LongDescription</stp>
        <stp>-1</stp>
        <stp>T</stp>
        <tr r="O22" s="1"/>
      </tp>
      <tp t="s">
        <v>KC Wheat Calendar Spread 1, (1*KWEN25-1*KWEU25)</v>
        <stp/>
        <stp>ContractData</stp>
        <stp>KWES1?1</stp>
        <stp>LongDescription</stp>
        <stp>-1</stp>
        <stp>T</stp>
        <tr r="O29" s="1"/>
      </tp>
      <tp t="s">
        <v>Wheat Calendar Spread 1, (1*ZWAK26-1*ZWAN26)</v>
        <stp/>
        <stp>ContractData</stp>
        <stp>ZWAS1?5</stp>
        <stp>LongDescription</stp>
        <stp>-1</stp>
        <stp>T</stp>
        <tr r="O21" s="1"/>
      </tp>
      <tp t="s">
        <v>Wheat Calendar Spread 1, (1*ZWAH26-1*ZWAK26)</v>
        <stp/>
        <stp>ContractData</stp>
        <stp>ZWAS1?4</stp>
        <stp>LongDescription</stp>
        <stp>-1</stp>
        <stp>T</stp>
        <tr r="O20" s="1"/>
      </tp>
      <tp t="s">
        <v>KC Wheat Calendar Spread 1, (1*KWEU26-1*KWEZ26)</v>
        <stp/>
        <stp>ContractData</stp>
        <stp>KWES1?7</stp>
        <stp>LongDescription</stp>
        <stp>-1</stp>
        <stp>T</stp>
        <tr r="O35" s="1"/>
      </tp>
      <tp t="s">
        <v>Wheat Calendar Spread 1, (1*ZWAZ25-1*ZWAH26)</v>
        <stp/>
        <stp>ContractData</stp>
        <stp>ZWAS1?3</stp>
        <stp>LongDescription</stp>
        <stp>-1</stp>
        <stp>T</stp>
        <tr r="O19" s="1"/>
      </tp>
      <tp t="s">
        <v>KC Wheat Calendar Spread 1, (1*KWEN26-1*KWEU26)</v>
        <stp/>
        <stp>ContractData</stp>
        <stp>KWES1?6</stp>
        <stp>LongDescription</stp>
        <stp>-1</stp>
        <stp>T</stp>
        <tr r="O34" s="1"/>
      </tp>
      <tp t="s">
        <v>Wheat Calendar Spread 1, (1*ZWAU25-1*ZWAZ25)</v>
        <stp/>
        <stp>ContractData</stp>
        <stp>ZWAS1?2</stp>
        <stp>LongDescription</stp>
        <stp>-1</stp>
        <stp>T</stp>
        <tr r="O18" s="1"/>
      </tp>
      <tp t="s">
        <v>KC Wheat Calendar Spread 1, (1*KWEK26-1*KWEN26)</v>
        <stp/>
        <stp>ContractData</stp>
        <stp>KWES1?5</stp>
        <stp>LongDescription</stp>
        <stp>-1</stp>
        <stp>T</stp>
        <tr r="O33" s="1"/>
      </tp>
      <tp t="s">
        <v>Wheat Calendar Spread 1, (1*ZWAN25-1*ZWAU25)</v>
        <stp/>
        <stp>ContractData</stp>
        <stp>ZWAS1?1</stp>
        <stp>LongDescription</stp>
        <stp>-1</stp>
        <stp>T</stp>
        <tr r="O17" s="1"/>
      </tp>
      <tp t="s">
        <v>KC Wheat Calendar Spread 1, (1*KWEH26-1*KWEK26)</v>
        <stp/>
        <stp>ContractData</stp>
        <stp>KWES1?4</stp>
        <stp>LongDescription</stp>
        <stp>-1</stp>
        <stp>T</stp>
        <tr r="O32" s="1"/>
      </tp>
      <tp>
        <v>106</v>
        <stp/>
        <stp>ContractData</stp>
        <stp>RBES1?8</stp>
        <stp>T_CVol</stp>
        <stp>-1</stp>
        <stp>T</stp>
        <tr r="W36" s="8"/>
      </tp>
      <tp>
        <v>37</v>
        <stp/>
        <stp>ContractData</stp>
        <stp>RBES1?9</stp>
        <stp>T_CVol</stp>
        <stp>-1</stp>
        <stp>T</stp>
        <tr r="W37" s="8"/>
      </tp>
      <tp>
        <v>400</v>
        <stp/>
        <stp>ContractData</stp>
        <stp>RBES1?4</stp>
        <stp>T_CVol</stp>
        <stp>-1</stp>
        <stp>T</stp>
        <tr r="W32" s="8"/>
      </tp>
      <tp>
        <v>400</v>
        <stp/>
        <stp>ContractData</stp>
        <stp>RBES1?5</stp>
        <stp>T_CVol</stp>
        <stp>-1</stp>
        <stp>T</stp>
        <tr r="W33" s="8"/>
      </tp>
      <tp>
        <v>211</v>
        <stp/>
        <stp>ContractData</stp>
        <stp>RBES1?6</stp>
        <stp>T_CVol</stp>
        <stp>-1</stp>
        <stp>T</stp>
        <tr r="W34" s="8"/>
      </tp>
      <tp>
        <v>291</v>
        <stp/>
        <stp>ContractData</stp>
        <stp>RBES1?7</stp>
        <stp>T_CVol</stp>
        <stp>-1</stp>
        <stp>T</stp>
        <tr r="W35" s="8"/>
      </tp>
      <tp>
        <v>2403</v>
        <stp/>
        <stp>ContractData</stp>
        <stp>RBES1?1</stp>
        <stp>T_CVol</stp>
        <stp>-1</stp>
        <stp>T</stp>
        <tr r="W29" s="8"/>
      </tp>
      <tp>
        <v>4479</v>
        <stp/>
        <stp>ContractData</stp>
        <stp>RBES1?2</stp>
        <stp>T_CVol</stp>
        <stp>-1</stp>
        <stp>T</stp>
        <tr r="W30" s="8"/>
      </tp>
      <tp>
        <v>2418</v>
        <stp/>
        <stp>ContractData</stp>
        <stp>RBES1?3</stp>
        <stp>T_CVol</stp>
        <stp>-1</stp>
        <stp>T</stp>
        <tr r="W31" s="8"/>
      </tp>
      <tp t="s">
        <v/>
        <stp/>
        <stp>ContractData</stp>
        <stp>SIE?10</stp>
        <stp>NetLastTradeToday</stp>
        <stp>-1</stp>
        <stp>T</stp>
        <tr r="F26" s="7"/>
      </tp>
      <tp t="s">
        <v/>
        <stp/>
        <stp>ContractData</stp>
        <stp>RBE?10</stp>
        <stp>NetLastTradeToday</stp>
        <stp>-1</stp>
        <stp>T</stp>
        <tr r="F38" s="8"/>
      </tp>
      <tp t="s">
        <v/>
        <stp/>
        <stp>ContractData</stp>
        <stp>PLE?10</stp>
        <stp>NetLastTradeToday</stp>
        <stp>-1</stp>
        <stp>T</stp>
        <tr r="F38" s="7"/>
      </tp>
      <tp t="s">
        <v/>
        <stp/>
        <stp>ContractData</stp>
        <stp>PAE?10</stp>
        <stp>NetLastTradeToday</stp>
        <stp>-1</stp>
        <stp>T</stp>
        <tr r="Q38" s="7"/>
      </tp>
      <tp>
        <v>-1.7000000000000002</v>
        <stp/>
        <stp>ContractData</stp>
        <stp>ZME?10</stp>
        <stp>NetLastTradeToday</stp>
        <stp>-1</stp>
        <stp>T</stp>
        <tr r="F26" s="5"/>
      </tp>
      <tp>
        <v>0.52</v>
        <stp/>
        <stp>ContractData</stp>
        <stp>ZLE?10</stp>
        <stp>NetLastTradeToday</stp>
        <stp>-1</stp>
        <stp>T</stp>
        <tr r="F38" s="5"/>
      </tp>
      <tp t="s">
        <v/>
        <stp/>
        <stp>ContractData</stp>
        <stp>ZCE?10</stp>
        <stp>NetLastTradeToday</stp>
        <stp>-1</stp>
        <stp>T</stp>
        <tr r="F14" s="1"/>
      </tp>
      <tp t="s">
        <v/>
        <stp/>
        <stp>ContractData</stp>
        <stp>ZSE?10</stp>
        <stp>NetLastTradeToday</stp>
        <stp>-1</stp>
        <stp>T</stp>
        <tr r="F14" s="5"/>
      </tp>
      <tp>
        <v>0.09</v>
        <stp/>
        <stp>ContractData</stp>
        <stp>CLE?10</stp>
        <stp>NetLastTradeToday</stp>
        <stp>-1</stp>
        <stp>T</stp>
        <tr r="F14" s="8"/>
      </tp>
      <tp>
        <v>-0.625</v>
        <stp/>
        <stp>ContractData</stp>
        <stp>GLE?10</stp>
        <stp>NetLastTradeToday</stp>
        <stp>-1</stp>
        <stp>T</stp>
        <tr r="F14" s="6"/>
      </tp>
      <tp>
        <v>12.100000000000001</v>
        <stp/>
        <stp>ContractData</stp>
        <stp>GCE?10</stp>
        <stp>NetLastTradeToday</stp>
        <stp>-1</stp>
        <stp>T</stp>
        <tr r="F14" s="7"/>
      </tp>
      <tp t="s">
        <v/>
        <stp/>
        <stp>ContractData</stp>
        <stp>KWE?10</stp>
        <stp>NetLastTradeToday</stp>
        <stp>-1</stp>
        <stp>T</stp>
        <tr r="F38" s="1"/>
      </tp>
      <tp>
        <v>4.2000000000000006E-3</v>
        <stp/>
        <stp>ContractData</stp>
        <stp>HOE?10</stp>
        <stp>NetLastTradeToday</stp>
        <stp>-1</stp>
        <stp>T</stp>
        <tr r="F26" s="8"/>
      </tp>
      <tp t="s">
        <v/>
        <stp/>
        <stp>ContractData</stp>
        <stp>SIES1?10</stp>
        <stp>LastTradeToday</stp>
        <stp>-1</stp>
        <stp>T</stp>
        <tr r="P26" s="7"/>
      </tp>
      <tp>
        <v>33</v>
        <stp/>
        <stp>ContractData</stp>
        <stp>ZWAS1?8</stp>
        <stp>T_CVol</stp>
        <stp>-1</stp>
        <stp>T</stp>
        <tr r="W24" s="1"/>
      </tp>
      <tp>
        <v>0</v>
        <stp/>
        <stp>ContractData</stp>
        <stp>ZWAS1?9</stp>
        <stp>T_CVol</stp>
        <stp>-1</stp>
        <stp>T</stp>
        <tr r="W25" s="1"/>
      </tp>
      <tp>
        <v>4350</v>
        <stp/>
        <stp>ContractData</stp>
        <stp>ZWAS1?1</stp>
        <stp>T_CVol</stp>
        <stp>-1</stp>
        <stp>T</stp>
        <tr r="W17" s="1"/>
      </tp>
      <tp>
        <v>1298</v>
        <stp/>
        <stp>ContractData</stp>
        <stp>ZWAS1?2</stp>
        <stp>T_CVol</stp>
        <stp>-1</stp>
        <stp>T</stp>
        <tr r="W18" s="1"/>
      </tp>
      <tp>
        <v>685</v>
        <stp/>
        <stp>ContractData</stp>
        <stp>ZWAS1?3</stp>
        <stp>T_CVol</stp>
        <stp>-1</stp>
        <stp>T</stp>
        <tr r="W19" s="1"/>
      </tp>
      <tp>
        <v>211</v>
        <stp/>
        <stp>ContractData</stp>
        <stp>ZWAS1?4</stp>
        <stp>T_CVol</stp>
        <stp>-1</stp>
        <stp>T</stp>
        <tr r="W20" s="1"/>
      </tp>
      <tp>
        <v>78</v>
        <stp/>
        <stp>ContractData</stp>
        <stp>ZWAS1?5</stp>
        <stp>T_CVol</stp>
        <stp>-1</stp>
        <stp>T</stp>
        <tr r="W21" s="1"/>
      </tp>
      <tp>
        <v>80</v>
        <stp/>
        <stp>ContractData</stp>
        <stp>ZWAS1?6</stp>
        <stp>T_CVol</stp>
        <stp>-1</stp>
        <stp>T</stp>
        <tr r="W22" s="1"/>
      </tp>
      <tp>
        <v>73</v>
        <stp/>
        <stp>ContractData</stp>
        <stp>ZWAS1?7</stp>
        <stp>T_CVol</stp>
        <stp>-1</stp>
        <stp>T</stp>
        <tr r="W23" s="1"/>
      </tp>
      <tp>
        <v>0</v>
        <stp/>
        <stp>ContractData</stp>
        <stp>ZSES1?8</stp>
        <stp>T_CVol</stp>
        <stp>-1</stp>
        <stp>T</stp>
        <tr r="W12" s="5"/>
      </tp>
      <tp>
        <v>0</v>
        <stp/>
        <stp>ContractData</stp>
        <stp>ZSES1?9</stp>
        <stp>T_CVol</stp>
        <stp>-1</stp>
        <stp>T</stp>
        <tr r="W13" s="5"/>
      </tp>
      <tp>
        <v>912</v>
        <stp/>
        <stp>ContractData</stp>
        <stp>ZSES1?4</stp>
        <stp>T_CVol</stp>
        <stp>-1</stp>
        <stp>T</stp>
        <tr r="W8" s="5"/>
      </tp>
      <tp>
        <v>649</v>
        <stp/>
        <stp>ContractData</stp>
        <stp>ZSES1?5</stp>
        <stp>T_CVol</stp>
        <stp>-1</stp>
        <stp>T</stp>
        <tr r="W9" s="5"/>
      </tp>
      <tp>
        <v>333</v>
        <stp/>
        <stp>ContractData</stp>
        <stp>ZSES1?6</stp>
        <stp>T_CVol</stp>
        <stp>-1</stp>
        <stp>T</stp>
        <tr r="W10" s="5"/>
      </tp>
      <tp>
        <v>164</v>
        <stp/>
        <stp>ContractData</stp>
        <stp>ZSES1?7</stp>
        <stp>T_CVol</stp>
        <stp>-1</stp>
        <stp>T</stp>
        <tr r="W11" s="5"/>
      </tp>
      <tp>
        <v>3613</v>
        <stp/>
        <stp>ContractData</stp>
        <stp>ZSES1?1</stp>
        <stp>T_CVol</stp>
        <stp>-1</stp>
        <stp>T</stp>
        <tr r="W5" s="5"/>
      </tp>
      <tp>
        <v>3157</v>
        <stp/>
        <stp>ContractData</stp>
        <stp>ZSES1?2</stp>
        <stp>T_CVol</stp>
        <stp>-1</stp>
        <stp>T</stp>
        <tr r="W6" s="5"/>
      </tp>
      <tp>
        <v>5095</v>
        <stp/>
        <stp>ContractData</stp>
        <stp>ZSES1?3</stp>
        <stp>T_CVol</stp>
        <stp>-1</stp>
        <stp>T</stp>
        <tr r="W7" s="5"/>
      </tp>
      <tp>
        <v>57</v>
        <stp/>
        <stp>ContractData</stp>
        <stp>ZMES1?8</stp>
        <stp>T_CVol</stp>
        <stp>-1</stp>
        <stp>T</stp>
        <tr r="W24" s="5"/>
      </tp>
      <tp>
        <v>11</v>
        <stp/>
        <stp>ContractData</stp>
        <stp>ZMES1?9</stp>
        <stp>T_CVol</stp>
        <stp>-1</stp>
        <stp>T</stp>
        <tr r="W25" s="5"/>
      </tp>
      <tp>
        <v>2473</v>
        <stp/>
        <stp>ContractData</stp>
        <stp>ZMES1?4</stp>
        <stp>T_CVol</stp>
        <stp>-1</stp>
        <stp>T</stp>
        <tr r="W20" s="5"/>
      </tp>
      <tp>
        <v>1190</v>
        <stp/>
        <stp>ContractData</stp>
        <stp>ZMES1?5</stp>
        <stp>T_CVol</stp>
        <stp>-1</stp>
        <stp>T</stp>
        <tr r="W21" s="5"/>
      </tp>
      <tp>
        <v>537</v>
        <stp/>
        <stp>ContractData</stp>
        <stp>ZMES1?6</stp>
        <stp>T_CVol</stp>
        <stp>-1</stp>
        <stp>T</stp>
        <tr r="W22" s="5"/>
      </tp>
      <tp>
        <v>111</v>
        <stp/>
        <stp>ContractData</stp>
        <stp>ZMES1?7</stp>
        <stp>T_CVol</stp>
        <stp>-1</stp>
        <stp>T</stp>
        <tr r="W23" s="5"/>
      </tp>
      <tp>
        <v>4306</v>
        <stp/>
        <stp>ContractData</stp>
        <stp>ZMES1?1</stp>
        <stp>T_CVol</stp>
        <stp>-1</stp>
        <stp>T</stp>
        <tr r="W17" s="5"/>
      </tp>
      <tp>
        <v>1541</v>
        <stp/>
        <stp>ContractData</stp>
        <stp>ZMES1?2</stp>
        <stp>T_CVol</stp>
        <stp>-1</stp>
        <stp>T</stp>
        <tr r="W18" s="5"/>
      </tp>
      <tp>
        <v>755</v>
        <stp/>
        <stp>ContractData</stp>
        <stp>ZMES1?3</stp>
        <stp>T_CVol</stp>
        <stp>-1</stp>
        <stp>T</stp>
        <tr r="W19" s="5"/>
      </tp>
      <tp>
        <v>125</v>
        <stp/>
        <stp>ContractData</stp>
        <stp>ZLES1?8</stp>
        <stp>T_CVol</stp>
        <stp>-1</stp>
        <stp>T</stp>
        <tr r="W36" s="5"/>
      </tp>
      <tp>
        <v>12</v>
        <stp/>
        <stp>ContractData</stp>
        <stp>ZLES1?9</stp>
        <stp>T_CVol</stp>
        <stp>-1</stp>
        <stp>T</stp>
        <tr r="W37" s="5"/>
      </tp>
      <tp>
        <v>988</v>
        <stp/>
        <stp>ContractData</stp>
        <stp>ZLES1?4</stp>
        <stp>T_CVol</stp>
        <stp>-1</stp>
        <stp>T</stp>
        <tr r="W32" s="5"/>
      </tp>
      <tp>
        <v>953</v>
        <stp/>
        <stp>ContractData</stp>
        <stp>ZLES1?5</stp>
        <stp>T_CVol</stp>
        <stp>-1</stp>
        <stp>T</stp>
        <tr r="W33" s="5"/>
      </tp>
      <tp>
        <v>552</v>
        <stp/>
        <stp>ContractData</stp>
        <stp>ZLES1?6</stp>
        <stp>T_CVol</stp>
        <stp>-1</stp>
        <stp>T</stp>
        <tr r="W34" s="5"/>
      </tp>
      <tp>
        <v>387</v>
        <stp/>
        <stp>ContractData</stp>
        <stp>ZLES1?7</stp>
        <stp>T_CVol</stp>
        <stp>-1</stp>
        <stp>T</stp>
        <tr r="W35" s="5"/>
      </tp>
      <tp>
        <v>4030</v>
        <stp/>
        <stp>ContractData</stp>
        <stp>ZLES1?1</stp>
        <stp>T_CVol</stp>
        <stp>-1</stp>
        <stp>T</stp>
        <tr r="W29" s="5"/>
      </tp>
      <tp>
        <v>1367</v>
        <stp/>
        <stp>ContractData</stp>
        <stp>ZLES1?2</stp>
        <stp>T_CVol</stp>
        <stp>-1</stp>
        <stp>T</stp>
        <tr r="W30" s="5"/>
      </tp>
      <tp>
        <v>539</v>
        <stp/>
        <stp>ContractData</stp>
        <stp>ZLES1?3</stp>
        <stp>T_CVol</stp>
        <stp>-1</stp>
        <stp>T</stp>
        <tr r="W31" s="5"/>
      </tp>
      <tp>
        <v>29</v>
        <stp/>
        <stp>ContractData</stp>
        <stp>ZCES1?8</stp>
        <stp>T_CVol</stp>
        <stp>-1</stp>
        <stp>T</stp>
        <tr r="W12" s="1"/>
      </tp>
      <tp>
        <v>0</v>
        <stp/>
        <stp>ContractData</stp>
        <stp>ZCES1?9</stp>
        <stp>T_CVol</stp>
        <stp>-1</stp>
        <stp>T</stp>
        <tr r="W13" s="1"/>
      </tp>
      <tp>
        <v>336</v>
        <stp/>
        <stp>ContractData</stp>
        <stp>ZCES1?4</stp>
        <stp>T_CVol</stp>
        <stp>-1</stp>
        <stp>T</stp>
        <tr r="W8" s="1"/>
      </tp>
      <tp>
        <v>534</v>
        <stp/>
        <stp>ContractData</stp>
        <stp>ZCES1?5</stp>
        <stp>T_CVol</stp>
        <stp>-1</stp>
        <stp>T</stp>
        <tr r="W9" s="1"/>
      </tp>
      <tp>
        <v>82</v>
        <stp/>
        <stp>ContractData</stp>
        <stp>ZCES1?6</stp>
        <stp>T_CVol</stp>
        <stp>-1</stp>
        <stp>T</stp>
        <tr r="W10" s="1"/>
      </tp>
      <tp>
        <v>134</v>
        <stp/>
        <stp>ContractData</stp>
        <stp>ZCES1?7</stp>
        <stp>T_CVol</stp>
        <stp>-1</stp>
        <stp>T</stp>
        <tr r="W11" s="1"/>
      </tp>
      <tp>
        <v>7339</v>
        <stp/>
        <stp>ContractData</stp>
        <stp>ZCES1?1</stp>
        <stp>T_CVol</stp>
        <stp>-1</stp>
        <stp>T</stp>
        <tr r="W5" s="1"/>
      </tp>
      <tp>
        <v>10984</v>
        <stp/>
        <stp>ContractData</stp>
        <stp>ZCES1?2</stp>
        <stp>T_CVol</stp>
        <stp>-1</stp>
        <stp>T</stp>
        <tr r="W6" s="1"/>
      </tp>
      <tp>
        <v>1446</v>
        <stp/>
        <stp>ContractData</stp>
        <stp>ZCES1?3</stp>
        <stp>T_CVol</stp>
        <stp>-1</stp>
        <stp>T</stp>
        <tr r="W7" s="1"/>
      </tp>
      <tp>
        <v>2.3700000000000002E-2</v>
        <stp/>
        <stp>ContractData</stp>
        <stp>HOES1?10</stp>
        <stp>LastTradeToday</stp>
        <stp>-1</stp>
        <stp>T</stp>
        <tr r="P26" s="8"/>
      </tp>
      <tp>
        <v>0.2</v>
        <stp/>
        <stp>ContractData</stp>
        <stp>CLES1?10</stp>
        <stp>LastTradeToday</stp>
        <stp>-1</stp>
        <stp>T</stp>
        <tr r="P14" s="8"/>
      </tp>
      <tp t="s">
        <v/>
        <stp/>
        <stp>ContractData</stp>
        <stp>GLES1?10</stp>
        <stp>LastTradeToday</stp>
        <stp>-1</stp>
        <stp>T</stp>
        <tr r="P14" s="6"/>
      </tp>
      <tp>
        <v>0.46</v>
        <stp/>
        <stp>ContractData</stp>
        <stp>ZLES1?10</stp>
        <stp>LastTradeToday</stp>
        <stp>-1</stp>
        <stp>T</stp>
        <tr r="P38" s="5"/>
      </tp>
      <tp>
        <v>0.8</v>
        <stp/>
        <stp>ContractData</stp>
        <stp>ZMES1?10</stp>
        <stp>LastTradeToday</stp>
        <stp>-1</stp>
        <stp>T</stp>
        <tr r="P26" s="5"/>
      </tp>
      <tp t="s">
        <v>RBOB Gasoline (Globex) Calendar Spread 1, (1*RBEH26-1*RBEJ26)</v>
        <stp/>
        <stp>ContractData</stp>
        <stp>RBES1?9</stp>
        <stp>LongDescription</stp>
        <stp>-1</stp>
        <stp>T</stp>
        <tr r="O37" s="8"/>
      </tp>
      <tp t="s">
        <v>RBOB Gasoline (Globex) Calendar Spread 1, (1*RBEG26-1*RBEH26)</v>
        <stp/>
        <stp>ContractData</stp>
        <stp>RBES1?8</stp>
        <stp>LongDescription</stp>
        <stp>-1</stp>
        <stp>T</stp>
        <tr r="O36" s="8"/>
      </tp>
      <tp t="s">
        <v>RBOB Gasoline (Globex) Calendar Spread 1, (1*RBEU25-1*RBEV25)</v>
        <stp/>
        <stp>ContractData</stp>
        <stp>RBES1?3</stp>
        <stp>LongDescription</stp>
        <stp>-1</stp>
        <stp>T</stp>
        <tr r="O31" s="8"/>
      </tp>
      <tp t="s">
        <v>RBOB Gasoline (Globex) Calendar Spread 1, (1*RBEQ25-1*RBEU25)</v>
        <stp/>
        <stp>ContractData</stp>
        <stp>RBES1?2</stp>
        <stp>LongDescription</stp>
        <stp>-1</stp>
        <stp>T</stp>
        <tr r="O30" s="8"/>
      </tp>
      <tp t="s">
        <v>RBOB Gasoline (Globex) Calendar Spread 1, (1*RBEN25-1*RBEQ25)</v>
        <stp/>
        <stp>ContractData</stp>
        <stp>RBES1?1</stp>
        <stp>LongDescription</stp>
        <stp>-1</stp>
        <stp>T</stp>
        <tr r="O29" s="8"/>
      </tp>
      <tp t="s">
        <v>RBOB Gasoline (Globex) Calendar Spread 1, (1*RBEF26-1*RBEG26)</v>
        <stp/>
        <stp>ContractData</stp>
        <stp>RBES1?7</stp>
        <stp>LongDescription</stp>
        <stp>-1</stp>
        <stp>T</stp>
        <tr r="O35" s="8"/>
      </tp>
      <tp t="s">
        <v>RBOB Gasoline (Globex) Calendar Spread 1, (1*RBEZ25-1*RBEF26)</v>
        <stp/>
        <stp>ContractData</stp>
        <stp>RBES1?6</stp>
        <stp>LongDescription</stp>
        <stp>-1</stp>
        <stp>T</stp>
        <tr r="O34" s="8"/>
      </tp>
      <tp t="s">
        <v>RBOB Gasoline (Globex) Calendar Spread 1, (1*RBEX25-1*RBEZ25)</v>
        <stp/>
        <stp>ContractData</stp>
        <stp>RBES1?5</stp>
        <stp>LongDescription</stp>
        <stp>-1</stp>
        <stp>T</stp>
        <tr r="O33" s="8"/>
      </tp>
      <tp t="s">
        <v>RBOB Gasoline (Globex) Calendar Spread 1, (1*RBEV25-1*RBEX25)</v>
        <stp/>
        <stp>ContractData</stp>
        <stp>RBES1?4</stp>
        <stp>LongDescription</stp>
        <stp>-1</stp>
        <stp>T</stp>
        <tr r="O32" s="8"/>
      </tp>
      <tp>
        <v>69</v>
        <stp/>
        <stp>ContractData</stp>
        <stp>GLES1?8</stp>
        <stp>T_CVol</stp>
        <stp>-1</stp>
        <stp>T</stp>
        <tr r="W12" s="6"/>
      </tp>
      <tp>
        <v>3</v>
        <stp/>
        <stp>ContractData</stp>
        <stp>GLES1?9</stp>
        <stp>T_CVol</stp>
        <stp>-1</stp>
        <stp>T</stp>
        <tr r="W13" s="6"/>
      </tp>
      <tp>
        <v>1772</v>
        <stp/>
        <stp>ContractData</stp>
        <stp>GLES1?4</stp>
        <stp>T_CVol</stp>
        <stp>-1</stp>
        <stp>T</stp>
        <tr r="W8" s="6"/>
      </tp>
      <tp>
        <v>463</v>
        <stp/>
        <stp>ContractData</stp>
        <stp>GLES1?5</stp>
        <stp>T_CVol</stp>
        <stp>-1</stp>
        <stp>T</stp>
        <tr r="W9" s="6"/>
      </tp>
      <tp>
        <v>302</v>
        <stp/>
        <stp>ContractData</stp>
        <stp>GLES1?6</stp>
        <stp>T_CVol</stp>
        <stp>-1</stp>
        <stp>T</stp>
        <tr r="W10" s="6"/>
      </tp>
      <tp>
        <v>132</v>
        <stp/>
        <stp>ContractData</stp>
        <stp>GLES1?7</stp>
        <stp>T_CVol</stp>
        <stp>-1</stp>
        <stp>T</stp>
        <tr r="W11" s="6"/>
      </tp>
      <tp>
        <v>1006</v>
        <stp/>
        <stp>ContractData</stp>
        <stp>GLES1?1</stp>
        <stp>T_CVol</stp>
        <stp>-1</stp>
        <stp>T</stp>
        <tr r="W5" s="6"/>
      </tp>
      <tp>
        <v>7144</v>
        <stp/>
        <stp>ContractData</stp>
        <stp>GLES1?2</stp>
        <stp>T_CVol</stp>
        <stp>-1</stp>
        <stp>T</stp>
        <tr r="W6" s="6"/>
      </tp>
      <tp>
        <v>2463</v>
        <stp/>
        <stp>ContractData</stp>
        <stp>GLES1?3</stp>
        <stp>T_CVol</stp>
        <stp>-1</stp>
        <stp>T</stp>
        <tr r="W7" s="6"/>
      </tp>
      <tp>
        <v>0</v>
        <stp/>
        <stp>ContractData</stp>
        <stp>GCES1?8</stp>
        <stp>T_CVol</stp>
        <stp>-1</stp>
        <stp>T</stp>
        <tr r="W12" s="7"/>
      </tp>
      <tp>
        <v>0</v>
        <stp/>
        <stp>ContractData</stp>
        <stp>GCES1?9</stp>
        <stp>T_CVol</stp>
        <stp>-1</stp>
        <stp>T</stp>
        <tr r="W13" s="7"/>
      </tp>
      <tp>
        <v>0</v>
        <stp/>
        <stp>ContractData</stp>
        <stp>GCES1?4</stp>
        <stp>T_CVol</stp>
        <stp>-1</stp>
        <stp>T</stp>
        <tr r="W8" s="7"/>
      </tp>
      <tp>
        <v>0</v>
        <stp/>
        <stp>ContractData</stp>
        <stp>GCES1?5</stp>
        <stp>T_CVol</stp>
        <stp>-1</stp>
        <stp>T</stp>
        <tr r="W9" s="7"/>
      </tp>
      <tp>
        <v>0</v>
        <stp/>
        <stp>ContractData</stp>
        <stp>GCES1?6</stp>
        <stp>T_CVol</stp>
        <stp>-1</stp>
        <stp>T</stp>
        <tr r="W10" s="7"/>
      </tp>
      <tp>
        <v>0</v>
        <stp/>
        <stp>ContractData</stp>
        <stp>GCES1?7</stp>
        <stp>T_CVol</stp>
        <stp>-1</stp>
        <stp>T</stp>
        <tr r="W11" s="7"/>
      </tp>
      <tp>
        <v>0</v>
        <stp/>
        <stp>ContractData</stp>
        <stp>GCES1?1</stp>
        <stp>T_CVol</stp>
        <stp>-1</stp>
        <stp>T</stp>
        <tr r="W5" s="7"/>
      </tp>
      <tp>
        <v>213</v>
        <stp/>
        <stp>ContractData</stp>
        <stp>GCES1?2</stp>
        <stp>T_CVol</stp>
        <stp>-1</stp>
        <stp>T</stp>
        <tr r="W6" s="7"/>
      </tp>
      <tp>
        <v>0</v>
        <stp/>
        <stp>ContractData</stp>
        <stp>GCES1?3</stp>
        <stp>T_CVol</stp>
        <stp>-1</stp>
        <stp>T</stp>
        <tr r="W7" s="7"/>
      </tp>
      <tp>
        <v>307.7</v>
        <stp/>
        <stp>ContractData</stp>
        <stp>GF?2</stp>
        <stp>High</stp>
        <stp>-1</stp>
        <stp>T</stp>
        <tr r="J18" s="6"/>
        <tr r="K18" s="6"/>
      </tp>
      <tp>
        <v>112.95</v>
        <stp/>
        <stp>ContractData</stp>
        <stp>HE?2</stp>
        <stp>High</stp>
        <stp>-1</stp>
        <stp>T</stp>
        <tr r="K30" s="6"/>
        <tr r="J30" s="6"/>
      </tp>
      <tp>
        <v>678.75</v>
        <stp/>
        <stp>ContractData</stp>
        <stp>ZWA?9</stp>
        <stp>LastTradeToday</stp>
        <stp>-1</stp>
        <stp>T</stp>
        <tr r="E25" s="1"/>
      </tp>
      <tp>
        <v>663</v>
        <stp/>
        <stp>ContractData</stp>
        <stp>ZWA?8</stp>
        <stp>LastTradeToday</stp>
        <stp>-1</stp>
        <stp>T</stp>
        <tr r="E24" s="1"/>
      </tp>
      <tp>
        <v>631</v>
        <stp/>
        <stp>ContractData</stp>
        <stp>ZWA?5</stp>
        <stp>LastTradeToday</stp>
        <stp>-1</stp>
        <stp>T</stp>
        <tr r="E21" s="1"/>
      </tp>
      <tp>
        <v>620.25</v>
        <stp/>
        <stp>ContractData</stp>
        <stp>ZWA?4</stp>
        <stp>LastTradeToday</stp>
        <stp>-1</stp>
        <stp>T</stp>
        <tr r="E20" s="1"/>
      </tp>
      <tp>
        <v>647.75</v>
        <stp/>
        <stp>ContractData</stp>
        <stp>ZWA?7</stp>
        <stp>LastTradeToday</stp>
        <stp>-1</stp>
        <stp>T</stp>
        <tr r="E23" s="1"/>
      </tp>
      <tp>
        <v>636.5</v>
        <stp/>
        <stp>ContractData</stp>
        <stp>ZWA?6</stp>
        <stp>LastTradeToday</stp>
        <stp>-1</stp>
        <stp>T</stp>
        <tr r="E22" s="1"/>
      </tp>
      <tp>
        <v>562</v>
        <stp/>
        <stp>ContractData</stp>
        <stp>ZWA?1</stp>
        <stp>LastTradeToday</stp>
        <stp>-1</stp>
        <stp>T</stp>
        <tr r="E17" s="1"/>
      </tp>
      <tp>
        <v>600.5</v>
        <stp/>
        <stp>ContractData</stp>
        <stp>ZWA?3</stp>
        <stp>LastTradeToday</stp>
        <stp>-1</stp>
        <stp>T</stp>
        <tr r="E19" s="1"/>
      </tp>
      <tp>
        <v>577.5</v>
        <stp/>
        <stp>ContractData</stp>
        <stp>ZWA?2</stp>
        <stp>LastTradeToday</stp>
        <stp>-1</stp>
        <stp>T</stp>
        <tr r="E18" s="1"/>
      </tp>
      <tp t="s">
        <v>Gold (Globex) Calendar Spread 1, (1*GCEV26-1*GCEX26)</v>
        <stp/>
        <stp>ContractData</stp>
        <stp>GCES1?9</stp>
        <stp>LongDescription</stp>
        <stp>-1</stp>
        <stp>T</stp>
        <tr r="O13" s="7"/>
      </tp>
      <tp t="s">
        <v>Corn Calendar Spread 1, (1*ZCEH27-1*ZCEK27)</v>
        <stp/>
        <stp>ContractData</stp>
        <stp>ZCES1?9</stp>
        <stp>LongDescription</stp>
        <stp>-1</stp>
        <stp>T</stp>
        <tr r="O13" s="1"/>
      </tp>
      <tp t="s">
        <v>Gold (Globex) Calendar Spread 1, (1*GCEQ26-1*GCEU26)</v>
        <stp/>
        <stp>ContractData</stp>
        <stp>GCES1?8</stp>
        <stp>LongDescription</stp>
        <stp>-1</stp>
        <stp>T</stp>
        <tr r="O12" s="7"/>
      </tp>
      <tp t="s">
        <v>Corn Calendar Spread 1, (1*ZCEZ26-1*ZCEH27)</v>
        <stp/>
        <stp>ContractData</stp>
        <stp>ZCES1?8</stp>
        <stp>LongDescription</stp>
        <stp>-1</stp>
        <stp>T</stp>
        <tr r="O12" s="1"/>
      </tp>
      <tp t="s">
        <v>Gold (Globex) Calendar Spread 1, (1*GCEV25-1*GCEX25)</v>
        <stp/>
        <stp>ContractData</stp>
        <stp>GCES1?3</stp>
        <stp>LongDescription</stp>
        <stp>-1</stp>
        <stp>T</stp>
        <tr r="O7" s="7"/>
      </tp>
      <tp t="s">
        <v>Corn Calendar Spread 1, (1*ZCEZ25-1*ZCEH26)</v>
        <stp/>
        <stp>ContractData</stp>
        <stp>ZCES1?3</stp>
        <stp>LongDescription</stp>
        <stp>-1</stp>
        <stp>T</stp>
        <tr r="O7" s="1"/>
      </tp>
      <tp t="s">
        <v>Gold (Globex) Calendar Spread 1, (1*GCEQ25-1*GCEU25)</v>
        <stp/>
        <stp>ContractData</stp>
        <stp>GCES1?2</stp>
        <stp>LongDescription</stp>
        <stp>-1</stp>
        <stp>T</stp>
        <tr r="O6" s="7"/>
      </tp>
      <tp t="s">
        <v>Corn Calendar Spread 1, (1*ZCEU25-1*ZCEZ25)</v>
        <stp/>
        <stp>ContractData</stp>
        <stp>ZCES1?2</stp>
        <stp>LongDescription</stp>
        <stp>-1</stp>
        <stp>T</stp>
        <tr r="O6" s="1"/>
      </tp>
      <tp t="s">
        <v>Gold (Globex) Calendar Spread 1, (1*GCEM25-1*GCEN25)</v>
        <stp/>
        <stp>ContractData</stp>
        <stp>GCES1?1</stp>
        <stp>LongDescription</stp>
        <stp>-1</stp>
        <stp>T</stp>
        <tr r="O5" s="7"/>
      </tp>
      <tp t="s">
        <v>Corn Calendar Spread 1, (1*ZCEN25-1*ZCEU25)</v>
        <stp/>
        <stp>ContractData</stp>
        <stp>ZCES1?1</stp>
        <stp>LongDescription</stp>
        <stp>-1</stp>
        <stp>T</stp>
        <tr r="O5" s="1"/>
      </tp>
      <tp t="s">
        <v>Gold (Globex) Calendar Spread 1, (1*GCEM26-1*GCEN26)</v>
        <stp/>
        <stp>ContractData</stp>
        <stp>GCES1?7</stp>
        <stp>LongDescription</stp>
        <stp>-1</stp>
        <stp>T</stp>
        <tr r="O11" s="7"/>
      </tp>
      <tp t="s">
        <v>Corn Calendar Spread 1, (1*ZCEU26-1*ZCEZ26)</v>
        <stp/>
        <stp>ContractData</stp>
        <stp>ZCES1?7</stp>
        <stp>LongDescription</stp>
        <stp>-1</stp>
        <stp>T</stp>
        <tr r="O11" s="1"/>
      </tp>
      <tp t="s">
        <v>Gold (Globex) Calendar Spread 1, (1*GCEJ26-1*GCEK26)</v>
        <stp/>
        <stp>ContractData</stp>
        <stp>GCES1?6</stp>
        <stp>LongDescription</stp>
        <stp>-1</stp>
        <stp>T</stp>
        <tr r="O10" s="7"/>
      </tp>
      <tp t="s">
        <v>Corn Calendar Spread 1, (1*ZCEN26-1*ZCEU26)</v>
        <stp/>
        <stp>ContractData</stp>
        <stp>ZCES1?6</stp>
        <stp>LongDescription</stp>
        <stp>-1</stp>
        <stp>T</stp>
        <tr r="O10" s="1"/>
      </tp>
      <tp t="s">
        <v>Gold (Globex) Calendar Spread 1, (1*GCEG26-1*GCEH26)</v>
        <stp/>
        <stp>ContractData</stp>
        <stp>GCES1?5</stp>
        <stp>LongDescription</stp>
        <stp>-1</stp>
        <stp>T</stp>
        <tr r="O9" s="7"/>
      </tp>
      <tp t="s">
        <v>Corn Calendar Spread 1, (1*ZCEK26-1*ZCEN26)</v>
        <stp/>
        <stp>ContractData</stp>
        <stp>ZCES1?5</stp>
        <stp>LongDescription</stp>
        <stp>-1</stp>
        <stp>T</stp>
        <tr r="O9" s="1"/>
      </tp>
      <tp t="s">
        <v>Gold (Globex) Calendar Spread 1, (1*GCEZ25-1*GCEF26)</v>
        <stp/>
        <stp>ContractData</stp>
        <stp>GCES1?4</stp>
        <stp>LongDescription</stp>
        <stp>-1</stp>
        <stp>T</stp>
        <tr r="O8" s="7"/>
      </tp>
      <tp t="s">
        <v>Corn Calendar Spread 1, (1*ZCEH26-1*ZCEK26)</v>
        <stp/>
        <stp>ContractData</stp>
        <stp>ZCES1?4</stp>
        <stp>LongDescription</stp>
        <stp>-1</stp>
        <stp>T</stp>
        <tr r="O8" s="1"/>
      </tp>
      <tp>
        <v>0</v>
        <stp/>
        <stp>ContractData</stp>
        <stp>HES1?10</stp>
        <stp>T_CVol</stp>
        <stp>-1</stp>
        <stp>T</stp>
        <tr r="W38" s="6"/>
      </tp>
      <tp t="s">
        <v/>
        <stp/>
        <stp>ContractData</stp>
        <stp>ZSES1?10</stp>
        <stp>LastTradeToday</stp>
        <stp>-1</stp>
        <stp>T</stp>
        <tr r="P14" s="5"/>
      </tp>
      <tp>
        <v>304.3</v>
        <stp/>
        <stp>ContractData</stp>
        <stp>GF?1</stp>
        <stp>Open</stp>
        <stp>-1</stp>
        <stp>T</stp>
        <tr r="I17" s="6"/>
      </tp>
      <tp>
        <v>305.72500000000002</v>
        <stp/>
        <stp>ContractData</stp>
        <stp>GF?3</stp>
        <stp>High</stp>
        <stp>-1</stp>
        <stp>T</stp>
        <tr r="J19" s="6"/>
        <tr r="K19" s="6"/>
      </tp>
      <tp>
        <v>96.5</v>
        <stp/>
        <stp>ContractData</stp>
        <stp>HE?3</stp>
        <stp>High</stp>
        <stp>-1</stp>
        <stp>T</stp>
        <tr r="K31" s="6"/>
        <tr r="J31" s="6"/>
      </tp>
      <tp>
        <v>112.175</v>
        <stp/>
        <stp>ContractData</stp>
        <stp>HE?1</stp>
        <stp>Open</stp>
        <stp>-1</stp>
        <stp>T</stp>
        <tr r="I29" s="6"/>
      </tp>
      <tp>
        <v>304.10000000000002</v>
        <stp/>
        <stp>ContractData</stp>
        <stp>GF?2</stp>
        <stp>Open</stp>
        <stp>-1</stp>
        <stp>T</stp>
        <tr r="I18" s="6"/>
      </tp>
      <tp>
        <v>111.875</v>
        <stp/>
        <stp>ContractData</stp>
        <stp>HE?2</stp>
        <stp>Open</stp>
        <stp>-1</stp>
        <stp>T</stp>
        <tr r="I30" s="6"/>
      </tp>
      <tp t="s">
        <v/>
        <stp/>
        <stp>ContractData</stp>
        <stp>BTC?5</stp>
        <stp>LastTradeToday</stp>
        <stp>-1</stp>
        <stp>T</stp>
        <tr r="P21" s="9"/>
      </tp>
      <tp>
        <v>103095</v>
        <stp/>
        <stp>ContractData</stp>
        <stp>BTC?4</stp>
        <stp>LastTradeToday</stp>
        <stp>-1</stp>
        <stp>T</stp>
        <tr r="P20" s="9"/>
      </tp>
      <tp>
        <v>101645</v>
        <stp/>
        <stp>ContractData</stp>
        <stp>BTC?1</stp>
        <stp>LastTradeToday</stp>
        <stp>-1</stp>
        <stp>T</stp>
        <tr r="P17" s="9"/>
      </tp>
      <tp>
        <v>102445</v>
        <stp/>
        <stp>ContractData</stp>
        <stp>BTC?3</stp>
        <stp>LastTradeToday</stp>
        <stp>-1</stp>
        <stp>T</stp>
        <tr r="P19" s="9"/>
      </tp>
      <tp>
        <v>102270</v>
        <stp/>
        <stp>ContractData</stp>
        <stp>BTC?2</stp>
        <stp>LastTradeToday</stp>
        <stp>-1</stp>
        <stp>T</stp>
        <tr r="P18" s="9"/>
      </tp>
      <tp>
        <v>-0.05</v>
        <stp/>
        <stp>ContractData</stp>
        <stp>HES1?8</stp>
        <stp>NetLastTradeToday</stp>
        <stp>-1</stp>
        <stp>T</stp>
        <tr r="Q36" s="6"/>
      </tp>
      <tp>
        <v>7.4999999999999997E-2</v>
        <stp/>
        <stp>ContractData</stp>
        <stp>HES1?9</stp>
        <stp>NetLastTradeToday</stp>
        <stp>-1</stp>
        <stp>T</stp>
        <tr r="Q37" s="6"/>
      </tp>
      <tp>
        <v>0.15</v>
        <stp/>
        <stp>ContractData</stp>
        <stp>HES1?1</stp>
        <stp>NetLastTradeToday</stp>
        <stp>-1</stp>
        <stp>T</stp>
        <tr r="Q29" s="6"/>
      </tp>
      <tp>
        <v>-0.42499999999999999</v>
        <stp/>
        <stp>ContractData</stp>
        <stp>HES1?2</stp>
        <stp>NetLastTradeToday</stp>
        <stp>-1</stp>
        <stp>T</stp>
        <tr r="Q30" s="6"/>
      </tp>
      <tp>
        <v>0.3</v>
        <stp/>
        <stp>ContractData</stp>
        <stp>HES1?3</stp>
        <stp>NetLastTradeToday</stp>
        <stp>-1</stp>
        <stp>T</stp>
        <tr r="Q31" s="6"/>
      </tp>
      <tp>
        <v>0.22500000000000001</v>
        <stp/>
        <stp>ContractData</stp>
        <stp>HES1?4</stp>
        <stp>NetLastTradeToday</stp>
        <stp>-1</stp>
        <stp>T</stp>
        <tr r="Q32" s="6"/>
      </tp>
      <tp>
        <v>0.27500000000000002</v>
        <stp/>
        <stp>ContractData</stp>
        <stp>HES1?5</stp>
        <stp>NetLastTradeToday</stp>
        <stp>-1</stp>
        <stp>T</stp>
        <tr r="Q33" s="6"/>
      </tp>
      <tp>
        <v>-0.17500000000000002</v>
        <stp/>
        <stp>ContractData</stp>
        <stp>HES1?6</stp>
        <stp>NetLastTradeToday</stp>
        <stp>-1</stp>
        <stp>T</stp>
        <tr r="Q34" s="6"/>
      </tp>
      <tp>
        <v>0.05</v>
        <stp/>
        <stp>ContractData</stp>
        <stp>HES1?7</stp>
        <stp>NetLastTradeToday</stp>
        <stp>-1</stp>
        <stp>T</stp>
        <tr r="Q35" s="6"/>
      </tp>
      <tp>
        <v>-0.55000000000000004</v>
        <stp/>
        <stp>ContractData</stp>
        <stp>GFS1?8</stp>
        <stp>NetLastTradeToday</stp>
        <stp>-1</stp>
        <stp>T</stp>
        <tr r="Q24" s="6"/>
      </tp>
      <tp>
        <v>-2.5000000000000001E-2</v>
        <stp/>
        <stp>ContractData</stp>
        <stp>GFS1?3</stp>
        <stp>NetLastTradeToday</stp>
        <stp>-1</stp>
        <stp>T</stp>
        <tr r="Q19" s="6"/>
      </tp>
      <tp>
        <v>-2.5000000000000001E-2</v>
        <stp/>
        <stp>ContractData</stp>
        <stp>GFS1?2</stp>
        <stp>NetLastTradeToday</stp>
        <stp>-1</stp>
        <stp>T</stp>
        <tr r="Q18" s="6"/>
      </tp>
      <tp>
        <v>-0.15</v>
        <stp/>
        <stp>ContractData</stp>
        <stp>GFS1?1</stp>
        <stp>NetLastTradeToday</stp>
        <stp>-1</stp>
        <stp>T</stp>
        <tr r="Q17" s="6"/>
      </tp>
      <tp>
        <v>0.22500000000000001</v>
        <stp/>
        <stp>ContractData</stp>
        <stp>GFS1?7</stp>
        <stp>NetLastTradeToday</stp>
        <stp>-1</stp>
        <stp>T</stp>
        <tr r="Q23" s="6"/>
      </tp>
      <tp>
        <v>0.2</v>
        <stp/>
        <stp>ContractData</stp>
        <stp>GFS1?6</stp>
        <stp>NetLastTradeToday</stp>
        <stp>-1</stp>
        <stp>T</stp>
        <tr r="Q22" s="6"/>
      </tp>
      <tp>
        <v>-0.25</v>
        <stp/>
        <stp>ContractData</stp>
        <stp>GFS1?5</stp>
        <stp>NetLastTradeToday</stp>
        <stp>-1</stp>
        <stp>T</stp>
        <tr r="Q21" s="6"/>
      </tp>
      <tp>
        <v>2.5000000000000001E-2</v>
        <stp/>
        <stp>ContractData</stp>
        <stp>GFS1?4</stp>
        <stp>NetLastTradeToday</stp>
        <stp>-1</stp>
        <stp>T</stp>
        <tr r="Q20" s="6"/>
      </tp>
      <tp>
        <v>302.2</v>
        <stp/>
        <stp>ContractData</stp>
        <stp>GF?3</stp>
        <stp>Open</stp>
        <stp>-1</stp>
        <stp>T</stp>
        <tr r="I19" s="6"/>
      </tp>
      <tp>
        <v>307.95</v>
        <stp/>
        <stp>ContractData</stp>
        <stp>GF?1</stp>
        <stp>High</stp>
        <stp>-1</stp>
        <stp>T</stp>
        <tr r="J17" s="6"/>
        <tr r="K17" s="6"/>
      </tp>
      <tp>
        <v>113.02500000000001</v>
        <stp/>
        <stp>ContractData</stp>
        <stp>HE?1</stp>
        <stp>High</stp>
        <stp>-1</stp>
        <stp>T</stp>
        <tr r="K29" s="6"/>
        <tr r="J29" s="6"/>
      </tp>
      <tp>
        <v>95.25</v>
        <stp/>
        <stp>ContractData</stp>
        <stp>HE?3</stp>
        <stp>Open</stp>
        <stp>-1</stp>
        <stp>T</stp>
        <tr r="I31" s="6"/>
      </tp>
      <tp>
        <v>923</v>
        <stp/>
        <stp>ContractData</stp>
        <stp>CLES1?8</stp>
        <stp>T_CVol</stp>
        <stp>-1</stp>
        <stp>T</stp>
        <tr r="W12" s="8"/>
      </tp>
      <tp>
        <v>280</v>
        <stp/>
        <stp>ContractData</stp>
        <stp>CLES1?9</stp>
        <stp>T_CVol</stp>
        <stp>-1</stp>
        <stp>T</stp>
        <tr r="W13" s="8"/>
      </tp>
      <tp>
        <v>4826</v>
        <stp/>
        <stp>ContractData</stp>
        <stp>CLES1?4</stp>
        <stp>T_CVol</stp>
        <stp>-1</stp>
        <stp>T</stp>
        <tr r="W8" s="8"/>
      </tp>
      <tp>
        <v>5480</v>
        <stp/>
        <stp>ContractData</stp>
        <stp>CLES1?5</stp>
        <stp>T_CVol</stp>
        <stp>-1</stp>
        <stp>T</stp>
        <tr r="W9" s="8"/>
      </tp>
      <tp>
        <v>1077</v>
        <stp/>
        <stp>ContractData</stp>
        <stp>CLES1?6</stp>
        <stp>T_CVol</stp>
        <stp>-1</stp>
        <stp>T</stp>
        <tr r="W10" s="8"/>
      </tp>
      <tp>
        <v>1104</v>
        <stp/>
        <stp>ContractData</stp>
        <stp>CLES1?7</stp>
        <stp>T_CVol</stp>
        <stp>-1</stp>
        <stp>T</stp>
        <tr r="W11" s="8"/>
      </tp>
      <tp>
        <v>39002</v>
        <stp/>
        <stp>ContractData</stp>
        <stp>CLES1?1</stp>
        <stp>T_CVol</stp>
        <stp>-1</stp>
        <stp>T</stp>
        <tr r="W5" s="8"/>
      </tp>
      <tp>
        <v>11820</v>
        <stp/>
        <stp>ContractData</stp>
        <stp>CLES1?2</stp>
        <stp>T_CVol</stp>
        <stp>-1</stp>
        <stp>T</stp>
        <tr r="W6" s="8"/>
      </tp>
      <tp>
        <v>6871</v>
        <stp/>
        <stp>ContractData</stp>
        <stp>CLES1?3</stp>
        <stp>T_CVol</stp>
        <stp>-1</stp>
        <stp>T</stp>
        <tr r="W7" s="8"/>
      </tp>
      <tp>
        <v>299.82499999999999</v>
        <stp/>
        <stp>ContractData</stp>
        <stp>GF?4</stp>
        <stp>Open</stp>
        <stp>-1</stp>
        <stp>T</stp>
        <tr r="I20" s="6"/>
      </tp>
      <tp>
        <v>293.22500000000002</v>
        <stp/>
        <stp>ContractData</stp>
        <stp>GF?6</stp>
        <stp>High</stp>
        <stp>-1</stp>
        <stp>T</stp>
        <tr r="K22" s="6"/>
        <tr r="J22" s="6"/>
      </tp>
      <tp>
        <v>89.600000000000009</v>
        <stp/>
        <stp>ContractData</stp>
        <stp>HE?6</stp>
        <stp>High</stp>
        <stp>-1</stp>
        <stp>T</stp>
        <tr r="K34" s="6"/>
        <tr r="J34" s="6"/>
      </tp>
      <tp>
        <v>86</v>
        <stp/>
        <stp>ContractData</stp>
        <stp>HE?4</stp>
        <stp>Open</stp>
        <stp>-1</stp>
        <stp>T</stp>
        <tr r="I32" s="6"/>
      </tp>
      <tp>
        <v>-8.7463556851311949E-2</v>
        <stp/>
        <stp>ContractData</stp>
        <stp>CLE?5</stp>
        <stp>PerCentNetLastTrade</stp>
        <stp>-1</stp>
        <stp>T</stp>
        <tr r="H9" s="8"/>
        <tr r="G9" s="8"/>
      </tp>
      <tp>
        <v>-0.57168478870081829</v>
        <stp/>
        <stp>ContractData</stp>
        <stp>GLE?1</stp>
        <stp>PerCentNetLastTrade</stp>
        <stp>-1</stp>
        <stp>T</stp>
        <tr r="G5" s="6"/>
        <tr r="H5" s="6"/>
      </tp>
      <tp>
        <v>-0.53739497045812179</v>
        <stp/>
        <stp>ContractData</stp>
        <stp>GCE?1</stp>
        <stp>PerCentNetLastTrade</stp>
        <stp>-1</stp>
        <stp>T</stp>
        <tr r="H5" s="7"/>
        <tr r="G5" s="7"/>
      </tp>
      <tp>
        <v>-0.37740935436042594</v>
        <stp/>
        <stp>ContractData</stp>
        <stp>CA6?5</stp>
        <stp>PerCentNetLastTrade</stp>
        <stp>-1</stp>
        <stp>T</stp>
        <tr r="G33" s="9"/>
        <tr r="H33" s="9"/>
      </tp>
      <tp>
        <v>-1.2040753318925594</v>
        <stp/>
        <stp>ContractData</stp>
        <stp>DA6?2</stp>
        <stp>PerCentNetLastTrade</stp>
        <stp>-1</stp>
        <stp>T</stp>
        <tr r="G24" s="9"/>
        <tr r="H24" s="9"/>
      </tp>
      <tp t="s">
        <v/>
        <stp/>
        <stp>ContractData</stp>
        <stp>BR6?4</stp>
        <stp>PerCentNetLastTrade</stp>
        <stp>-1</stp>
        <stp>T</stp>
        <tr r="S32" s="9"/>
        <tr r="R32" s="9"/>
      </tp>
      <tp t="s">
        <v/>
        <stp/>
        <stp>ContractData</stp>
        <stp>BP6?4</stp>
        <stp>PerCentNetLastTrade</stp>
        <stp>-1</stp>
        <stp>T</stp>
        <tr r="G20" s="9"/>
        <tr r="H20" s="9"/>
      </tp>
      <tp>
        <v>-0.50733287858117326</v>
        <stp/>
        <stp>ContractData</stp>
        <stp>EU6?3</stp>
        <stp>PerCentNetLastTrade</stp>
        <stp>-1</stp>
        <stp>T</stp>
        <tr r="G7" s="9"/>
        <tr r="H7" s="9"/>
      </tp>
      <tp>
        <v>-2.2518251635536171</v>
        <stp/>
        <stp>ContractData</stp>
        <stp>BTC?4</stp>
        <stp>PerCentNetLastTrade</stp>
        <stp>-1</stp>
        <stp>T</stp>
        <tr r="R20" s="9"/>
        <tr r="S20" s="9"/>
      </tp>
      <tp>
        <v>-8.6480253675410776E-2</v>
        <stp/>
        <stp>ContractData</stp>
        <stp>CLE?4</stp>
        <stp>PerCentNetLastTrade</stp>
        <stp>-1</stp>
        <stp>T</stp>
        <tr r="H8" s="8"/>
        <tr r="G8" s="8"/>
      </tp>
      <tp t="s">
        <v/>
        <stp/>
        <stp>ContractData</stp>
        <stp>CA6?4</stp>
        <stp>PerCentNetLastTrade</stp>
        <stp>-1</stp>
        <stp>T</stp>
        <tr r="H32" s="9"/>
        <tr r="G32" s="9"/>
      </tp>
      <tp>
        <v>-1.0709607828029895</v>
        <stp/>
        <stp>ContractData</stp>
        <stp>DA6?3</stp>
        <stp>PerCentNetLastTrade</stp>
        <stp>-1</stp>
        <stp>T</stp>
        <tr r="G25" s="9"/>
        <tr r="H25" s="9"/>
      </tp>
      <tp t="s">
        <v/>
        <stp/>
        <stp>ContractData</stp>
        <stp>BR6?5</stp>
        <stp>PerCentNetLastTrade</stp>
        <stp>-1</stp>
        <stp>T</stp>
        <tr r="S33" s="9"/>
        <tr r="R33" s="9"/>
      </tp>
      <tp t="s">
        <v/>
        <stp/>
        <stp>ContractData</stp>
        <stp>BP6?5</stp>
        <stp>PerCentNetLastTrade</stp>
        <stp>-1</stp>
        <stp>T</stp>
        <tr r="H21" s="9"/>
        <tr r="G21" s="9"/>
      </tp>
      <tp>
        <v>-0.5787781350482315</v>
        <stp/>
        <stp>ContractData</stp>
        <stp>EU6?2</stp>
        <stp>PerCentNetLastTrade</stp>
        <stp>-1</stp>
        <stp>T</stp>
        <tr r="H6" s="9"/>
        <tr r="G6" s="9"/>
      </tp>
      <tp t="s">
        <v/>
        <stp/>
        <stp>ContractData</stp>
        <stp>BTC?5</stp>
        <stp>PerCentNetLastTrade</stp>
        <stp>-1</stp>
        <stp>T</stp>
        <tr r="R21" s="9"/>
        <tr r="S21" s="9"/>
      </tp>
      <tp>
        <v>7.3909830007390986E-2</v>
        <stp/>
        <stp>ContractData</stp>
        <stp>CLE?7</stp>
        <stp>PerCentNetLastTrade</stp>
        <stp>-1</stp>
        <stp>T</stp>
        <tr r="G11" s="8"/>
        <tr r="H11" s="8"/>
      </tp>
      <tp>
        <v>-0.90426814564745595</v>
        <stp/>
        <stp>ContractData</stp>
        <stp>GLE?3</stp>
        <stp>PerCentNetLastTrade</stp>
        <stp>-1</stp>
        <stp>T</stp>
        <tr r="G7" s="6"/>
        <tr r="H7" s="6"/>
      </tp>
      <tp>
        <v>-0.19043712645025196</v>
        <stp/>
        <stp>ContractData</stp>
        <stp>GCE?3</stp>
        <stp>PerCentNetLastTrade</stp>
        <stp>-1</stp>
        <stp>T</stp>
        <tr r="H7" s="7"/>
        <tr r="G7" s="7"/>
      </tp>
      <tp>
        <v>-0.57354780283755225</v>
        <stp/>
        <stp>ContractData</stp>
        <stp>EU6?1</stp>
        <stp>PerCentNetLastTrade</stp>
        <stp>-1</stp>
        <stp>T</stp>
        <tr r="G5" s="9"/>
        <tr r="H5" s="9"/>
      </tp>
      <tp>
        <v>-1.4695077149155033E-2</v>
        <stp/>
        <stp>ContractData</stp>
        <stp>CLE?6</stp>
        <stp>PerCentNetLastTrade</stp>
        <stp>-1</stp>
        <stp>T</stp>
        <tr r="H10" s="8"/>
        <tr r="G10" s="8"/>
      </tp>
      <tp>
        <v>-0.88168712021923035</v>
        <stp/>
        <stp>ContractData</stp>
        <stp>GLE?2</stp>
        <stp>PerCentNetLastTrade</stp>
        <stp>-1</stp>
        <stp>T</stp>
        <tr r="H6" s="6"/>
        <tr r="G6" s="6"/>
      </tp>
      <tp>
        <v>-0.20675192722332161</v>
        <stp/>
        <stp>ContractData</stp>
        <stp>GCE?2</stp>
        <stp>PerCentNetLastTrade</stp>
        <stp>-1</stp>
        <stp>T</stp>
        <tr r="G6" s="7"/>
        <tr r="H6" s="7"/>
      </tp>
      <tp>
        <v>-1.02861562258314</v>
        <stp/>
        <stp>ContractData</stp>
        <stp>DA6?1</stp>
        <stp>PerCentNetLastTrade</stp>
        <stp>-1</stp>
        <stp>T</stp>
        <tr r="G23" s="9"/>
        <tr r="H23" s="9"/>
      </tp>
      <tp>
        <v>-0.20314192849404117</v>
        <stp/>
        <stp>ContractData</stp>
        <stp>CLE?1</stp>
        <stp>PerCentNetLastTrade</stp>
        <stp>-1</stp>
        <stp>T</stp>
        <tr r="G5" s="8"/>
        <tr r="H5" s="8"/>
      </tp>
      <tp>
        <v>-0.7439404847612191</v>
        <stp/>
        <stp>ContractData</stp>
        <stp>GLE?5</stp>
        <stp>PerCentNetLastTrade</stp>
        <stp>-1</stp>
        <stp>T</stp>
        <tr r="H9" s="6"/>
        <tr r="G9" s="6"/>
      </tp>
      <tp>
        <v>-0.18164518640256033</v>
        <stp/>
        <stp>ContractData</stp>
        <stp>GCE?5</stp>
        <stp>PerCentNetLastTrade</stp>
        <stp>-1</stp>
        <stp>T</stp>
        <tr r="H9" s="7"/>
        <tr r="G9" s="7"/>
      </tp>
      <tp>
        <v>-0.4100881689563256</v>
        <stp/>
        <stp>ContractData</stp>
        <stp>CA6?1</stp>
        <stp>PerCentNetLastTrade</stp>
        <stp>-1</stp>
        <stp>T</stp>
        <tr r="G29" s="9"/>
        <tr r="H29" s="9"/>
      </tp>
      <tp t="s">
        <v/>
        <stp/>
        <stp>ContractData</stp>
        <stp>KWE?9</stp>
        <stp>PerCentNetLastTrade</stp>
        <stp>-1</stp>
        <stp>T</stp>
        <tr r="G37" s="1"/>
        <tr r="H37" s="1"/>
      </tp>
      <tp>
        <v>-0.75603024120964835</v>
        <stp/>
        <stp>ContractData</stp>
        <stp>GLE?4</stp>
        <stp>PerCentNetLastTrade</stp>
        <stp>-1</stp>
        <stp>T</stp>
        <tr r="H8" s="6"/>
        <tr r="G8" s="6"/>
      </tp>
      <tp>
        <v>-0.19180470793374019</v>
        <stp/>
        <stp>ContractData</stp>
        <stp>GCE?4</stp>
        <stp>PerCentNetLastTrade</stp>
        <stp>-1</stp>
        <stp>T</stp>
        <tr r="G8" s="7"/>
        <tr r="H8" s="7"/>
      </tp>
      <tp>
        <v>-2.7677830058123444E-2</v>
        <stp/>
        <stp>ContractData</stp>
        <stp>BR6?1</stp>
        <stp>PerCentNetLastTrade</stp>
        <stp>-1</stp>
        <stp>T</stp>
        <tr r="S29" s="9"/>
        <tr r="R29" s="9"/>
      </tp>
      <tp>
        <v>-0.59382422802850354</v>
        <stp/>
        <stp>ContractData</stp>
        <stp>BP6?1</stp>
        <stp>PerCentNetLastTrade</stp>
        <stp>-1</stp>
        <stp>T</stp>
        <tr r="H17" s="9"/>
        <tr r="G17" s="9"/>
      </tp>
      <tp t="s">
        <v/>
        <stp/>
        <stp>ContractData</stp>
        <stp>KWE?8</stp>
        <stp>PerCentNetLastTrade</stp>
        <stp>-1</stp>
        <stp>T</stp>
        <tr r="H36" s="1"/>
        <tr r="G36" s="1"/>
      </tp>
      <tp>
        <v>-1.7163024560046414</v>
        <stp/>
        <stp>ContractData</stp>
        <stp>BTC?1</stp>
        <stp>PerCentNetLastTrade</stp>
        <stp>-1</stp>
        <stp>T</stp>
        <tr r="R17" s="9"/>
        <tr r="S17" s="9"/>
      </tp>
      <tp>
        <v>-0.54581059122536557</v>
        <stp/>
        <stp>ContractData</stp>
        <stp>HOE?8</stp>
        <stp>PerCentNetLastTrade</stp>
        <stp>-1</stp>
        <stp>T</stp>
        <tr r="H24" s="8"/>
        <tr r="G24" s="8"/>
      </tp>
      <tp>
        <v>-0.11349127535820684</v>
        <stp/>
        <stp>ContractData</stp>
        <stp>CLE?3</stp>
        <stp>PerCentNetLastTrade</stp>
        <stp>-1</stp>
        <stp>T</stp>
        <tr r="H7" s="8"/>
        <tr r="G7" s="8"/>
      </tp>
      <tp>
        <v>-0.7109004739336493</v>
        <stp/>
        <stp>ContractData</stp>
        <stp>GLE?7</stp>
        <stp>PerCentNetLastTrade</stp>
        <stp>-1</stp>
        <stp>T</stp>
        <tr r="H11" s="6"/>
        <tr r="G11" s="6"/>
      </tp>
      <tp>
        <v>9.9525122984616257E-2</v>
        <stp/>
        <stp>ContractData</stp>
        <stp>GCE?7</stp>
        <stp>PerCentNetLastTrade</stp>
        <stp>-1</stp>
        <stp>T</stp>
        <tr r="H11" s="7"/>
        <tr r="G11" s="7"/>
      </tp>
      <tp>
        <v>-0.35924896631193654</v>
        <stp/>
        <stp>ContractData</stp>
        <stp>CA6?3</stp>
        <stp>PerCentNetLastTrade</stp>
        <stp>-1</stp>
        <stp>T</stp>
        <tr r="G31" s="9"/>
        <tr r="H31" s="9"/>
      </tp>
      <tp>
        <v>-1.0617834884973456</v>
        <stp/>
        <stp>ContractData</stp>
        <stp>DA6?4</stp>
        <stp>PerCentNetLastTrade</stp>
        <stp>-1</stp>
        <stp>T</stp>
        <tr r="G26" s="9"/>
        <tr r="H26" s="9"/>
      </tp>
      <tp>
        <v>-0.11148272017837235</v>
        <stp/>
        <stp>ContractData</stp>
        <stp>BR6?2</stp>
        <stp>PerCentNetLastTrade</stp>
        <stp>-1</stp>
        <stp>T</stp>
        <tr r="S30" s="9"/>
        <tr r="R30" s="9"/>
      </tp>
      <tp>
        <v>-0.60089020771513357</v>
        <stp/>
        <stp>ContractData</stp>
        <stp>BP6?2</stp>
        <stp>PerCentNetLastTrade</stp>
        <stp>-1</stp>
        <stp>T</stp>
        <tr r="H18" s="9"/>
        <tr r="G18" s="9"/>
      </tp>
      <tp t="s">
        <v/>
        <stp/>
        <stp>ContractData</stp>
        <stp>EU6?5</stp>
        <stp>PerCentNetLastTrade</stp>
        <stp>-1</stp>
        <stp>T</stp>
        <tr r="H9" s="9"/>
        <tr r="G9" s="9"/>
      </tp>
      <tp>
        <v>-1.7390468870099922</v>
        <stp/>
        <stp>ContractData</stp>
        <stp>BTC?2</stp>
        <stp>PerCentNetLastTrade</stp>
        <stp>-1</stp>
        <stp>T</stp>
        <tr r="S18" s="9"/>
        <tr r="R18" s="9"/>
      </tp>
      <tp>
        <v>0.48392526510688438</v>
        <stp/>
        <stp>ContractData</stp>
        <stp>HOE?9</stp>
        <stp>PerCentNetLastTrade</stp>
        <stp>-1</stp>
        <stp>T</stp>
        <tr r="G25" s="8"/>
        <tr r="H25" s="8"/>
      </tp>
      <tp>
        <v>-0.15275656158866824</v>
        <stp/>
        <stp>ContractData</stp>
        <stp>CLE?2</stp>
        <stp>PerCentNetLastTrade</stp>
        <stp>-1</stp>
        <stp>T</stp>
        <tr r="H6" s="8"/>
        <tr r="G6" s="8"/>
      </tp>
      <tp>
        <v>-0.74689796410071074</v>
        <stp/>
        <stp>ContractData</stp>
        <stp>GLE?6</stp>
        <stp>PerCentNetLastTrade</stp>
        <stp>-1</stp>
        <stp>T</stp>
        <tr r="H10" s="6"/>
        <tr r="G10" s="6"/>
      </tp>
      <tp t="s">
        <v/>
        <stp/>
        <stp>ContractData</stp>
        <stp>GCE?6</stp>
        <stp>PerCentNetLastTrade</stp>
        <stp>-1</stp>
        <stp>T</stp>
        <tr r="G10" s="7"/>
        <tr r="H10" s="7"/>
      </tp>
      <tp>
        <v>-0.43555192595617259</v>
        <stp/>
        <stp>ContractData</stp>
        <stp>CA6?2</stp>
        <stp>PerCentNetLastTrade</stp>
        <stp>-1</stp>
        <stp>T</stp>
        <tr r="G30" s="9"/>
        <tr r="H30" s="9"/>
      </tp>
      <tp t="s">
        <v/>
        <stp/>
        <stp>ContractData</stp>
        <stp>DA6?5</stp>
        <stp>PerCentNetLastTrade</stp>
        <stp>-1</stp>
        <stp>T</stp>
        <tr r="H27" s="9"/>
        <tr r="G27" s="9"/>
      </tp>
      <tp t="s">
        <v/>
        <stp/>
        <stp>ContractData</stp>
        <stp>BR6?3</stp>
        <stp>PerCentNetLastTrade</stp>
        <stp>-1</stp>
        <stp>T</stp>
        <tr r="R31" s="9"/>
        <tr r="S31" s="9"/>
      </tp>
      <tp t="s">
        <v/>
        <stp/>
        <stp>ContractData</stp>
        <stp>BP6?3</stp>
        <stp>PerCentNetLastTrade</stp>
        <stp>-1</stp>
        <stp>T</stp>
        <tr r="H19" s="9"/>
        <tr r="G19" s="9"/>
      </tp>
      <tp t="s">
        <v/>
        <stp/>
        <stp>ContractData</stp>
        <stp>EU6?4</stp>
        <stp>PerCentNetLastTrade</stp>
        <stp>-1</stp>
        <stp>T</stp>
        <tr r="H8" s="9"/>
        <tr r="G8" s="9"/>
      </tp>
      <tp>
        <v>-2.2751120862348566</v>
        <stp/>
        <stp>ContractData</stp>
        <stp>BTC?3</stp>
        <stp>PerCentNetLastTrade</stp>
        <stp>-1</stp>
        <stp>T</stp>
        <tr r="S19" s="9"/>
        <tr r="R19" s="9"/>
      </tp>
      <tp>
        <v>-0.54435234442657432</v>
        <stp/>
        <stp>ContractData</stp>
        <stp>HOE?6</stp>
        <stp>PerCentNetLastTrade</stp>
        <stp>-1</stp>
        <stp>T</stp>
        <tr r="H22" s="8"/>
        <tr r="G22" s="8"/>
      </tp>
      <tp>
        <v>-0.49486105824133991</v>
        <stp/>
        <stp>ContractData</stp>
        <stp>GLE?9</stp>
        <stp>PerCentNetLastTrade</stp>
        <stp>-1</stp>
        <stp>T</stp>
        <tr r="G13" s="6"/>
        <tr r="H13" s="6"/>
      </tp>
      <tp t="s">
        <v/>
        <stp/>
        <stp>ContractData</stp>
        <stp>GCE?9</stp>
        <stp>PerCentNetLastTrade</stp>
        <stp>-1</stp>
        <stp>T</stp>
        <tr r="H13" s="7"/>
        <tr r="G13" s="7"/>
      </tp>
      <tp>
        <v>-0.52776018577158534</v>
        <stp/>
        <stp>ContractData</stp>
        <stp>JY6?4</stp>
        <stp>PerCentNetLastTrade</stp>
        <stp>-1</stp>
        <stp>T</stp>
        <tr r="G14" s="9"/>
        <tr r="H14" s="9"/>
      </tp>
      <tp t="s">
        <v/>
        <stp/>
        <stp>ContractData</stp>
        <stp>MX6?3</stp>
        <stp>PerCentNetLastTrade</stp>
        <stp>-1</stp>
        <stp>T</stp>
        <tr r="S7" s="9"/>
        <tr r="R7" s="9"/>
      </tp>
      <tp>
        <v>-0.83069620253164556</v>
        <stp/>
        <stp>ContractData</stp>
        <stp>KWE?5</stp>
        <stp>PerCentNetLastTrade</stp>
        <stp>-1</stp>
        <stp>T</stp>
        <tr r="H33" s="1"/>
        <tr r="G33" s="1"/>
      </tp>
      <tp>
        <v>-0.58825966278636233</v>
        <stp/>
        <stp>ContractData</stp>
        <stp>HOE?7</stp>
        <stp>PerCentNetLastTrade</stp>
        <stp>-1</stp>
        <stp>T</stp>
        <tr r="H23" s="8"/>
        <tr r="G23" s="8"/>
      </tp>
      <tp>
        <v>-0.57005320496579681</v>
        <stp/>
        <stp>ContractData</stp>
        <stp>GLE?8</stp>
        <stp>PerCentNetLastTrade</stp>
        <stp>-1</stp>
        <stp>T</stp>
        <tr r="H12" s="6"/>
        <tr r="G12" s="6"/>
      </tp>
      <tp>
        <v>-0.10450501341618415</v>
        <stp/>
        <stp>ContractData</stp>
        <stp>GCE?8</stp>
        <stp>PerCentNetLastTrade</stp>
        <stp>-1</stp>
        <stp>T</stp>
        <tr r="G12" s="7"/>
        <tr r="H12" s="7"/>
      </tp>
      <tp>
        <v>-1.2610656422248205</v>
        <stp/>
        <stp>ContractData</stp>
        <stp>NE6?1</stp>
        <stp>PerCentNetLastTrade</stp>
        <stp>-1</stp>
        <stp>T</stp>
        <tr r="R11" s="9"/>
        <tr r="S11" s="9"/>
      </tp>
      <tp t="s">
        <v/>
        <stp/>
        <stp>ContractData</stp>
        <stp>JY6?5</stp>
        <stp>PerCentNetLastTrade</stp>
        <stp>-1</stp>
        <stp>T</stp>
        <tr r="G15" s="9"/>
        <tr r="H15" s="9"/>
      </tp>
      <tp t="s">
        <v/>
        <stp/>
        <stp>ContractData</stp>
        <stp>MX6?2</stp>
        <stp>PerCentNetLastTrade</stp>
        <stp>-1</stp>
        <stp>T</stp>
        <tr r="R6" s="9"/>
        <tr r="S6" s="9"/>
      </tp>
      <tp>
        <v>-0.80450522928399038</v>
        <stp/>
        <stp>ContractData</stp>
        <stp>KWE?4</stp>
        <stp>PerCentNetLastTrade</stp>
        <stp>-1</stp>
        <stp>T</stp>
        <tr r="G32" s="1"/>
        <tr r="H32" s="1"/>
      </tp>
      <tp>
        <v>-0.66653201373459903</v>
        <stp/>
        <stp>ContractData</stp>
        <stp>HOE?4</stp>
        <stp>PerCentNetLastTrade</stp>
        <stp>-1</stp>
        <stp>T</stp>
        <tr r="H20" s="8"/>
        <tr r="G20" s="8"/>
      </tp>
      <tp t="s">
        <v/>
        <stp/>
        <stp>ContractData</stp>
        <stp>NE6?2</stp>
        <stp>PerCentNetLastTrade</stp>
        <stp>-1</stp>
        <stp>T</stp>
        <tr r="S12" s="9"/>
        <tr r="R12" s="9"/>
      </tp>
      <tp>
        <v>-0.38714672861014326</v>
        <stp/>
        <stp>ContractData</stp>
        <stp>MX6?1</stp>
        <stp>PerCentNetLastTrade</stp>
        <stp>-1</stp>
        <stp>T</stp>
        <tr r="R5" s="9"/>
        <tr r="S5" s="9"/>
      </tp>
      <tp t="s">
        <v/>
        <stp/>
        <stp>ContractData</stp>
        <stp>KWE?7</stp>
        <stp>PerCentNetLastTrade</stp>
        <stp>-1</stp>
        <stp>T</stp>
        <tr r="G35" s="1"/>
        <tr r="H35" s="1"/>
      </tp>
      <tp>
        <v>-0.60712248390514223</v>
        <stp/>
        <stp>ContractData</stp>
        <stp>HOE?5</stp>
        <stp>PerCentNetLastTrade</stp>
        <stp>-1</stp>
        <stp>T</stp>
        <tr r="H21" s="8"/>
        <tr r="G21" s="8"/>
      </tp>
      <tp t="s">
        <v/>
        <stp/>
        <stp>ContractData</stp>
        <stp>NE6?3</stp>
        <stp>PerCentNetLastTrade</stp>
        <stp>-1</stp>
        <stp>T</stp>
        <tr r="R13" s="9"/>
        <tr r="S13" s="9"/>
      </tp>
      <tp>
        <v>-7.8339208773991378E-2</v>
        <stp/>
        <stp>ContractData</stp>
        <stp>KWE?6</stp>
        <stp>PerCentNetLastTrade</stp>
        <stp>-1</stp>
        <stp>T</stp>
        <tr r="G34" s="1"/>
        <tr r="H34" s="1"/>
      </tp>
      <tp>
        <v>-0.55919475954625342</v>
        <stp/>
        <stp>ContractData</stp>
        <stp>HOE?2</stp>
        <stp>PerCentNetLastTrade</stp>
        <stp>-1</stp>
        <stp>T</stp>
        <tr r="G18" s="8"/>
        <tr r="H18" s="8"/>
      </tp>
      <tp>
        <v>1.102502979737783</v>
        <stp/>
        <stp>ContractData</stp>
        <stp>CLE?9</stp>
        <stp>PerCentNetLastTrade</stp>
        <stp>-1</stp>
        <stp>T</stp>
        <tr r="H13" s="8"/>
        <tr r="G13" s="8"/>
      </tp>
      <tp t="s">
        <v/>
        <stp/>
        <stp>ContractData</stp>
        <stp>NE6?4</stp>
        <stp>PerCentNetLastTrade</stp>
        <stp>-1</stp>
        <stp>T</stp>
        <tr r="S14" s="9"/>
        <tr r="R14" s="9"/>
      </tp>
      <tp>
        <v>-0.84332001775410559</v>
        <stp/>
        <stp>ContractData</stp>
        <stp>KWE?1</stp>
        <stp>PerCentNetLastTrade</stp>
        <stp>-1</stp>
        <stp>T</stp>
        <tr r="H29" s="1"/>
        <tr r="G29" s="1"/>
      </tp>
      <tp>
        <v>-0.66310332355423385</v>
        <stp/>
        <stp>ContractData</stp>
        <stp>HOE?3</stp>
        <stp>PerCentNetLastTrade</stp>
        <stp>-1</stp>
        <stp>T</stp>
        <tr r="G19" s="8"/>
        <tr r="H19" s="8"/>
      </tp>
      <tp>
        <v>-4.453681710213777E-2</v>
        <stp/>
        <stp>ContractData</stp>
        <stp>CLE?8</stp>
        <stp>PerCentNetLastTrade</stp>
        <stp>-1</stp>
        <stp>T</stp>
        <tr r="H12" s="8"/>
        <tr r="G12" s="8"/>
      </tp>
      <tp t="s">
        <v/>
        <stp/>
        <stp>ContractData</stp>
        <stp>NE6?5</stp>
        <stp>PerCentNetLastTrade</stp>
        <stp>-1</stp>
        <stp>T</stp>
        <tr r="R15" s="9"/>
        <tr r="S15" s="9"/>
      </tp>
      <tp>
        <v>-0.9976865240023135</v>
        <stp/>
        <stp>ContractData</stp>
        <stp>JY6?1</stp>
        <stp>PerCentNetLastTrade</stp>
        <stp>-1</stp>
        <stp>T</stp>
        <tr r="H11" s="9"/>
        <tr r="G11" s="9"/>
      </tp>
      <tp>
        <v>-1.0167549763711872</v>
        <stp/>
        <stp>ContractData</stp>
        <stp>JY6?2</stp>
        <stp>PerCentNetLastTrade</stp>
        <stp>-1</stp>
        <stp>T</stp>
        <tr r="H12" s="9"/>
        <tr r="G12" s="9"/>
      </tp>
      <tp t="s">
        <v/>
        <stp/>
        <stp>ContractData</stp>
        <stp>MX6?5</stp>
        <stp>PerCentNetLastTrade</stp>
        <stp>-1</stp>
        <stp>T</stp>
        <tr r="R9" s="9"/>
        <tr r="S9" s="9"/>
      </tp>
      <tp>
        <v>-0.74750830564784054</v>
        <stp/>
        <stp>ContractData</stp>
        <stp>KWE?3</stp>
        <stp>PerCentNetLastTrade</stp>
        <stp>-1</stp>
        <stp>T</stp>
        <tr r="G31" s="1"/>
        <tr r="H31" s="1"/>
      </tp>
      <tp>
        <v>-0.83798882681564246</v>
        <stp/>
        <stp>ContractData</stp>
        <stp>HOE?1</stp>
        <stp>PerCentNetLastTrade</stp>
        <stp>-1</stp>
        <stp>T</stp>
        <tr r="G17" s="8"/>
        <tr r="H17" s="8"/>
      </tp>
      <tp>
        <v>-1.277139208173691</v>
        <stp/>
        <stp>ContractData</stp>
        <stp>JY6?3</stp>
        <stp>PerCentNetLastTrade</stp>
        <stp>-1</stp>
        <stp>T</stp>
        <tr r="H13" s="9"/>
        <tr r="G13" s="9"/>
      </tp>
      <tp t="s">
        <v/>
        <stp/>
        <stp>ContractData</stp>
        <stp>MX6?4</stp>
        <stp>PerCentNetLastTrade</stp>
        <stp>-1</stp>
        <stp>T</stp>
        <tr r="S8" s="9"/>
        <tr r="R8" s="9"/>
      </tp>
      <tp>
        <v>-0.86393088552915764</v>
        <stp/>
        <stp>ContractData</stp>
        <stp>KWE?2</stp>
        <stp>PerCentNetLastTrade</stp>
        <stp>-1</stp>
        <stp>T</stp>
        <tr r="H30" s="1"/>
        <tr r="G30" s="1"/>
      </tp>
      <tp t="s">
        <v/>
        <stp/>
        <stp>ContractData</stp>
        <stp>SIE?5</stp>
        <stp>PerCentNetLastTrade</stp>
        <stp>-1</stp>
        <stp>T</stp>
        <tr r="G21" s="7"/>
        <tr r="H21" s="7"/>
      </tp>
      <tp t="s">
        <v/>
        <stp/>
        <stp>ContractData</stp>
        <stp>PLE?6</stp>
        <stp>PerCentNetLastTrade</stp>
        <stp>-1</stp>
        <stp>T</stp>
        <tr r="H34" s="7"/>
        <tr r="G34" s="7"/>
      </tp>
      <tp>
        <v>-0.10446839830951138</v>
        <stp/>
        <stp>ContractData</stp>
        <stp>RBE?4</stp>
        <stp>PerCentNetLastTrade</stp>
        <stp>-1</stp>
        <stp>T</stp>
        <tr r="H32" s="8"/>
        <tr r="G32" s="8"/>
      </tp>
      <tp t="s">
        <v/>
        <stp/>
        <stp>ContractData</stp>
        <stp>PAE?6</stp>
        <stp>PerCentNetLastTrade</stp>
        <stp>-1</stp>
        <stp>T</stp>
        <tr r="S34" s="7"/>
        <tr r="R34" s="7"/>
      </tp>
      <tp t="s">
        <v/>
        <stp/>
        <stp>ContractData</stp>
        <stp>SF6?5</stp>
        <stp>PerCentNetLastTrade</stp>
        <stp>-1</stp>
        <stp>T</stp>
        <tr r="S27" s="9"/>
        <tr r="R27" s="9"/>
      </tp>
      <tp>
        <v>-0.27146159221630922</v>
        <stp/>
        <stp>ContractData</stp>
        <stp>SIE?4</stp>
        <stp>PerCentNetLastTrade</stp>
        <stp>-1</stp>
        <stp>T</stp>
        <tr r="G20" s="7"/>
        <tr r="H20" s="7"/>
      </tp>
      <tp t="s">
        <v/>
        <stp/>
        <stp>ContractData</stp>
        <stp>PLE?7</stp>
        <stp>PerCentNetLastTrade</stp>
        <stp>-1</stp>
        <stp>T</stp>
        <tr r="G35" s="7"/>
        <tr r="H35" s="7"/>
      </tp>
      <tp>
        <v>-0.12211205001709569</v>
        <stp/>
        <stp>ContractData</stp>
        <stp>RBE?5</stp>
        <stp>PerCentNetLastTrade</stp>
        <stp>-1</stp>
        <stp>T</stp>
        <tr r="G33" s="8"/>
        <tr r="H33" s="8"/>
      </tp>
      <tp t="s">
        <v/>
        <stp/>
        <stp>ContractData</stp>
        <stp>PAE?7</stp>
        <stp>PerCentNetLastTrade</stp>
        <stp>-1</stp>
        <stp>T</stp>
        <tr r="S35" s="7"/>
        <tr r="R35" s="7"/>
      </tp>
      <tp t="s">
        <v/>
        <stp/>
        <stp>ContractData</stp>
        <stp>SF6?4</stp>
        <stp>PerCentNetLastTrade</stp>
        <stp>-1</stp>
        <stp>T</stp>
        <tr r="S26" s="9"/>
        <tr r="R26" s="9"/>
      </tp>
      <tp t="s">
        <v/>
        <stp/>
        <stp>ContractData</stp>
        <stp>SIE?7</stp>
        <stp>PerCentNetLastTrade</stp>
        <stp>-1</stp>
        <stp>T</stp>
        <tr r="G23" s="7"/>
        <tr r="H23" s="7"/>
      </tp>
      <tp>
        <v>1.3406507252058018</v>
        <stp/>
        <stp>ContractData</stp>
        <stp>PLE?4</stp>
        <stp>PerCentNetLastTrade</stp>
        <stp>-1</stp>
        <stp>T</stp>
        <tr r="G32" s="7"/>
        <tr r="H32" s="7"/>
      </tp>
      <tp>
        <v>-0.13465662560470801</v>
        <stp/>
        <stp>ContractData</stp>
        <stp>RBE?6</stp>
        <stp>PerCentNetLastTrade</stp>
        <stp>-1</stp>
        <stp>T</stp>
        <tr r="H34" s="8"/>
        <tr r="G34" s="8"/>
      </tp>
      <tp t="s">
        <v/>
        <stp/>
        <stp>ContractData</stp>
        <stp>PAE?4</stp>
        <stp>PerCentNetLastTrade</stp>
        <stp>-1</stp>
        <stp>T</stp>
        <tr r="S32" s="7"/>
        <tr r="R32" s="7"/>
      </tp>
      <tp t="s">
        <v/>
        <stp/>
        <stp>ContractData</stp>
        <stp>SIE?6</stp>
        <stp>PerCentNetLastTrade</stp>
        <stp>-1</stp>
        <stp>T</stp>
        <tr r="H22" s="7"/>
        <tr r="G22" s="7"/>
      </tp>
      <tp>
        <v>1.4454254238612392</v>
        <stp/>
        <stp>ContractData</stp>
        <stp>PLE?5</stp>
        <stp>PerCentNetLastTrade</stp>
        <stp>-1</stp>
        <stp>T</stp>
        <tr r="G33" s="7"/>
        <tr r="H33" s="7"/>
      </tp>
      <tp>
        <v>1.5063731170336037</v>
        <stp/>
        <stp>ContractData</stp>
        <stp>RBE?7</stp>
        <stp>PerCentNetLastTrade</stp>
        <stp>-1</stp>
        <stp>T</stp>
        <tr r="G35" s="8"/>
        <tr r="H35" s="8"/>
      </tp>
      <tp t="s">
        <v/>
        <stp/>
        <stp>ContractData</stp>
        <stp>PAE?5</stp>
        <stp>PerCentNetLastTrade</stp>
        <stp>-1</stp>
        <stp>T</stp>
        <tr r="R33" s="7"/>
        <tr r="S33" s="7"/>
      </tp>
      <tp>
        <v>2.2211733348141156E-2</v>
        <stp/>
        <stp>ContractData</stp>
        <stp>SIE?1</stp>
        <stp>PerCentNetLastTrade</stp>
        <stp>-1</stp>
        <stp>T</stp>
        <tr r="G17" s="7"/>
        <tr r="H17" s="7"/>
      </tp>
      <tp>
        <v>-0.54980595084087969</v>
        <stp/>
        <stp>ContractData</stp>
        <stp>ZME?8</stp>
        <stp>PerCentNetLastTrade</stp>
        <stp>-1</stp>
        <stp>T</stp>
        <tr r="G24" s="5"/>
        <tr r="H24" s="5"/>
      </tp>
      <tp>
        <v>2.0715185885318212</v>
        <stp/>
        <stp>ContractData</stp>
        <stp>PLE?2</stp>
        <stp>PerCentNetLastTrade</stp>
        <stp>-1</stp>
        <stp>T</stp>
        <tr r="H30" s="7"/>
        <tr r="G30" s="7"/>
      </tp>
      <tp>
        <v>0.36337209302325579</v>
        <stp/>
        <stp>ContractData</stp>
        <stp>ZLE?8</stp>
        <stp>PerCentNetLastTrade</stp>
        <stp>-1</stp>
        <stp>T</stp>
        <tr r="H36" s="5"/>
        <tr r="G36" s="5"/>
      </tp>
      <tp>
        <v>-0.7474639615589963</v>
        <stp/>
        <stp>ContractData</stp>
        <stp>ZCE?8</stp>
        <stp>PerCentNetLastTrade</stp>
        <stp>-1</stp>
        <stp>T</stp>
        <tr r="G12" s="1"/>
        <tr r="H12" s="1"/>
      </tp>
      <tp>
        <v>2.1423831642809743</v>
        <stp/>
        <stp>ContractData</stp>
        <stp>PAE?2</stp>
        <stp>PerCentNetLastTrade</stp>
        <stp>-1</stp>
        <stp>T</stp>
        <tr r="R30" s="7"/>
        <tr r="S30" s="7"/>
      </tp>
      <tp>
        <v>-0.16979987871437235</v>
        <stp/>
        <stp>ContractData</stp>
        <stp>SF6?1</stp>
        <stp>PerCentNetLastTrade</stp>
        <stp>-1</stp>
        <stp>T</stp>
        <tr r="R23" s="9"/>
        <tr r="S23" s="9"/>
      </tp>
      <tp>
        <v>-0.40751641385555809</v>
        <stp/>
        <stp>ContractData</stp>
        <stp>ZSE?8</stp>
        <stp>PerCentNetLastTrade</stp>
        <stp>-1</stp>
        <stp>T</stp>
        <tr r="H12" s="5"/>
        <tr r="G12" s="5"/>
      </tp>
      <tp>
        <v>-0.71134406589292398</v>
        <stp/>
        <stp>ContractData</stp>
        <stp>ZWA?8</stp>
        <stp>PerCentNetLastTrade</stp>
        <stp>-1</stp>
        <stp>T</stp>
        <tr r="H24" s="1"/>
        <tr r="G24" s="1"/>
      </tp>
      <tp>
        <v>2.0448</v>
        <stp/>
        <stp>ContractData</stp>
        <stp>RBE?5</stp>
        <stp>LastTradeToday</stp>
        <stp>-1</stp>
        <stp>T</stp>
        <tr r="E33" s="8"/>
      </tp>
      <tp t="s">
        <v/>
        <stp/>
        <stp>ContractData</stp>
        <stp>PAE?7</stp>
        <stp>LastTradeToday</stp>
        <stp>-1</stp>
        <stp>T</stp>
        <tr r="P35" s="7"/>
      </tp>
      <tp t="s">
        <v/>
        <stp/>
        <stp>ContractData</stp>
        <stp>PLE?7</stp>
        <stp>LastTradeToday</stp>
        <stp>-1</stp>
        <stp>T</stp>
        <tr r="E35" s="7"/>
      </tp>
      <tp>
        <v>37.105000000000004</v>
        <stp/>
        <stp>ContractData</stp>
        <stp>SIE?4</stp>
        <stp>LastTradeToday</stp>
        <stp>-1</stp>
        <stp>T</stp>
        <tr r="E20" s="7"/>
      </tp>
      <tp>
        <v>2.1036999999999999</v>
        <stp/>
        <stp>ContractData</stp>
        <stp>RBE?4</stp>
        <stp>LastTradeToday</stp>
        <stp>-1</stp>
        <stp>T</stp>
        <tr r="E32" s="8"/>
      </tp>
      <tp t="s">
        <v/>
        <stp/>
        <stp>ContractData</stp>
        <stp>PAE?6</stp>
        <stp>LastTradeToday</stp>
        <stp>-1</stp>
        <stp>T</stp>
        <tr r="P34" s="7"/>
      </tp>
      <tp t="s">
        <v/>
        <stp/>
        <stp>ContractData</stp>
        <stp>PLE?6</stp>
        <stp>LastTradeToday</stp>
        <stp>-1</stp>
        <stp>T</stp>
        <tr r="E34" s="7"/>
      </tp>
      <tp t="s">
        <v/>
        <stp/>
        <stp>ContractData</stp>
        <stp>SIE?5</stp>
        <stp>LastTradeToday</stp>
        <stp>-1</stp>
        <stp>T</stp>
        <tr r="E21" s="7"/>
      </tp>
      <tp>
        <v>2.0148000000000001</v>
        <stp/>
        <stp>ContractData</stp>
        <stp>RBE?7</stp>
        <stp>LastTradeToday</stp>
        <stp>-1</stp>
        <stp>T</stp>
        <tr r="E35" s="8"/>
      </tp>
      <tp t="s">
        <v/>
        <stp/>
        <stp>ContractData</stp>
        <stp>PAE?5</stp>
        <stp>LastTradeToday</stp>
        <stp>-1</stp>
        <stp>T</stp>
        <tr r="P33" s="7"/>
      </tp>
      <tp>
        <v>1298.4000000000001</v>
        <stp/>
        <stp>ContractData</stp>
        <stp>PLE?5</stp>
        <stp>LastTradeToday</stp>
        <stp>-1</stp>
        <stp>T</stp>
        <tr r="E33" s="7"/>
      </tp>
      <tp t="s">
        <v/>
        <stp/>
        <stp>ContractData</stp>
        <stp>SIE?6</stp>
        <stp>LastTradeToday</stp>
        <stp>-1</stp>
        <stp>T</stp>
        <tr r="E22" s="7"/>
      </tp>
      <tp>
        <v>2.0024000000000002</v>
        <stp/>
        <stp>ContractData</stp>
        <stp>RBE?6</stp>
        <stp>LastTradeToday</stp>
        <stp>-1</stp>
        <stp>T</stp>
        <tr r="E34" s="8"/>
      </tp>
      <tp t="s">
        <v/>
        <stp/>
        <stp>ContractData</stp>
        <stp>PAE?4</stp>
        <stp>LastTradeToday</stp>
        <stp>-1</stp>
        <stp>T</stp>
        <tr r="P32" s="7"/>
      </tp>
      <tp>
        <v>1292.6000000000001</v>
        <stp/>
        <stp>ContractData</stp>
        <stp>PLE?4</stp>
        <stp>LastTradeToday</stp>
        <stp>-1</stp>
        <stp>T</stp>
        <tr r="E32" s="7"/>
      </tp>
      <tp t="s">
        <v/>
        <stp/>
        <stp>ContractData</stp>
        <stp>SIE?7</stp>
        <stp>LastTradeToday</stp>
        <stp>-1</stp>
        <stp>T</stp>
        <tr r="E23" s="7"/>
      </tp>
      <tp>
        <v>478</v>
        <stp/>
        <stp>ContractData</stp>
        <stp>ZCE?9</stp>
        <stp>LastTradeToday</stp>
        <stp>-1</stp>
        <stp>T</stp>
        <tr r="E13" s="1"/>
      </tp>
      <tp>
        <v>2.3254000000000001</v>
        <stp/>
        <stp>ContractData</stp>
        <stp>RBE?1</stp>
        <stp>LastTradeToday</stp>
        <stp>-1</stp>
        <stp>T</stp>
        <tr r="E29" s="8"/>
      </tp>
      <tp>
        <v>1088</v>
        <stp/>
        <stp>ContractData</stp>
        <stp>PAE?3</stp>
        <stp>LastTradeToday</stp>
        <stp>-1</stp>
        <stp>T</stp>
        <tr r="P31" s="7"/>
      </tp>
      <tp>
        <v>311.8</v>
        <stp/>
        <stp>ContractData</stp>
        <stp>ZME?9</stp>
        <stp>LastTradeToday</stp>
        <stp>-1</stp>
        <stp>T</stp>
        <tr r="E25" s="5"/>
      </tp>
      <tp>
        <v>1292.9000000000001</v>
        <stp/>
        <stp>ContractData</stp>
        <stp>PLE?3</stp>
        <stp>LastTradeToday</stp>
        <stp>-1</stp>
        <stp>T</stp>
        <tr r="E31" s="7"/>
      </tp>
      <tp>
        <v>54.99</v>
        <stp/>
        <stp>ContractData</stp>
        <stp>ZLE?9</stp>
        <stp>LastTradeToday</stp>
        <stp>-1</stp>
        <stp>T</stp>
        <tr r="E37" s="5"/>
      </tp>
      <tp t="s">
        <v/>
        <stp/>
        <stp>ContractData</stp>
        <stp>ZSE?9</stp>
        <stp>LastTradeToday</stp>
        <stp>-1</stp>
        <stp>T</stp>
        <tr r="E13" s="5"/>
      </tp>
      <tp>
        <v>464.75</v>
        <stp/>
        <stp>ContractData</stp>
        <stp>ZCE?8</stp>
        <stp>LastTradeToday</stp>
        <stp>-1</stp>
        <stp>T</stp>
        <tr r="E12" s="1"/>
      </tp>
      <tp>
        <v>1077.5</v>
        <stp/>
        <stp>ContractData</stp>
        <stp>PAE?2</stp>
        <stp>LastTradeToday</stp>
        <stp>-1</stp>
        <stp>T</stp>
        <tr r="P30" s="7"/>
      </tp>
      <tp>
        <v>307.5</v>
        <stp/>
        <stp>ContractData</stp>
        <stp>ZME?8</stp>
        <stp>LastTradeToday</stp>
        <stp>-1</stp>
        <stp>T</stp>
        <tr r="E24" s="5"/>
      </tp>
      <tp>
        <v>1295.9000000000001</v>
        <stp/>
        <stp>ContractData</stp>
        <stp>PLE?2</stp>
        <stp>LastTradeToday</stp>
        <stp>-1</stp>
        <stp>T</stp>
        <tr r="E30" s="7"/>
      </tp>
      <tp>
        <v>55.24</v>
        <stp/>
        <stp>ContractData</stp>
        <stp>ZLE?8</stp>
        <stp>LastTradeToday</stp>
        <stp>-1</stp>
        <stp>T</stp>
        <tr r="E36" s="5"/>
      </tp>
      <tp>
        <v>36.024999999999999</v>
        <stp/>
        <stp>ContractData</stp>
        <stp>SIE?1</stp>
        <stp>LastTradeToday</stp>
        <stp>-1</stp>
        <stp>T</stp>
        <tr r="E17" s="7"/>
      </tp>
      <tp>
        <v>1099.75</v>
        <stp/>
        <stp>ContractData</stp>
        <stp>ZSE?8</stp>
        <stp>LastTradeToday</stp>
        <stp>-1</stp>
        <stp>T</stp>
        <tr r="E12" s="5"/>
      </tp>
      <tp>
        <v>2.2686000000000002</v>
        <stp/>
        <stp>ContractData</stp>
        <stp>RBE?3</stp>
        <stp>LastTradeToday</stp>
        <stp>-1</stp>
        <stp>T</stp>
        <tr r="E31" s="8"/>
      </tp>
      <tp t="s">
        <v/>
        <stp/>
        <stp>ContractData</stp>
        <stp>PAE?1</stp>
        <stp>LastTradeToday</stp>
        <stp>-1</stp>
        <stp>T</stp>
        <tr r="P29" s="7"/>
      </tp>
      <tp>
        <v>1288.7</v>
        <stp/>
        <stp>ContractData</stp>
        <stp>PLE?1</stp>
        <stp>LastTradeToday</stp>
        <stp>-1</stp>
        <stp>T</stp>
        <tr r="E29" s="7"/>
      </tp>
      <tp>
        <v>36.369999999999997</v>
        <stp/>
        <stp>ContractData</stp>
        <stp>SIE?2</stp>
        <stp>LastTradeToday</stp>
        <stp>-1</stp>
        <stp>T</stp>
        <tr r="E18" s="7"/>
      </tp>
      <tp>
        <v>2.3073999999999999</v>
        <stp/>
        <stp>ContractData</stp>
        <stp>RBE?2</stp>
        <stp>LastTradeToday</stp>
        <stp>-1</stp>
        <stp>T</stp>
        <tr r="E30" s="8"/>
      </tp>
      <tp>
        <v>36.734999999999999</v>
        <stp/>
        <stp>ContractData</stp>
        <stp>SIE?3</stp>
        <stp>LastTradeToday</stp>
        <stp>-1</stp>
        <stp>T</stp>
        <tr r="E19" s="7"/>
      </tp>
      <tp>
        <v>462.25</v>
        <stp/>
        <stp>ContractData</stp>
        <stp>ZCE?5</stp>
        <stp>LastTradeToday</stp>
        <stp>-1</stp>
        <stp>T</stp>
        <tr r="E9" s="1"/>
      </tp>
      <tp>
        <v>296.2</v>
        <stp/>
        <stp>ContractData</stp>
        <stp>ZME?5</stp>
        <stp>LastTradeToday</stp>
        <stp>-1</stp>
        <stp>T</stp>
        <tr r="E21" s="5"/>
      </tp>
      <tp>
        <v>55.160000000000004</v>
        <stp/>
        <stp>ContractData</stp>
        <stp>ZLE?5</stp>
        <stp>LastTradeToday</stp>
        <stp>-1</stp>
        <stp>T</stp>
        <tr r="E33" s="5"/>
      </tp>
      <tp>
        <v>1069.25</v>
        <stp/>
        <stp>ContractData</stp>
        <stp>ZSE?5</stp>
        <stp>LastTradeToday</stp>
        <stp>-1</stp>
        <stp>T</stp>
        <tr r="E9" s="5"/>
      </tp>
      <tp>
        <v>452.25</v>
        <stp/>
        <stp>ContractData</stp>
        <stp>ZCE?4</stp>
        <stp>LastTradeToday</stp>
        <stp>-1</stp>
        <stp>T</stp>
        <tr r="E8" s="1"/>
      </tp>
      <tp>
        <v>291.2</v>
        <stp/>
        <stp>ContractData</stp>
        <stp>ZME?4</stp>
        <stp>LastTradeToday</stp>
        <stp>-1</stp>
        <stp>T</stp>
        <tr r="E20" s="5"/>
      </tp>
      <tp>
        <v>54.89</v>
        <stp/>
        <stp>ContractData</stp>
        <stp>ZLE?4</stp>
        <stp>LastTradeToday</stp>
        <stp>-1</stp>
        <stp>T</stp>
        <tr r="E32" s="5"/>
      </tp>
      <tp>
        <v>1055</v>
        <stp/>
        <stp>ContractData</stp>
        <stp>ZSE?4</stp>
        <stp>LastTradeToday</stp>
        <stp>-1</stp>
        <stp>T</stp>
        <tr r="E8" s="5"/>
      </tp>
      <tp>
        <v>458.5</v>
        <stp/>
        <stp>ContractData</stp>
        <stp>ZCE?7</stp>
        <stp>LastTradeToday</stp>
        <stp>-1</stp>
        <stp>T</stp>
        <tr r="E11" s="1"/>
      </tp>
      <tp>
        <v>303.40000000000003</v>
        <stp/>
        <stp>ContractData</stp>
        <stp>ZME?7</stp>
        <stp>LastTradeToday</stp>
        <stp>-1</stp>
        <stp>T</stp>
        <tr r="E23" s="5"/>
      </tp>
      <tp>
        <v>55.33</v>
        <stp/>
        <stp>ContractData</stp>
        <stp>ZLE?7</stp>
        <stp>LastTradeToday</stp>
        <stp>-1</stp>
        <stp>T</stp>
        <tr r="E35" s="5"/>
      </tp>
      <tp>
        <v>1090.75</v>
        <stp/>
        <stp>ContractData</stp>
        <stp>ZSE?7</stp>
        <stp>LastTradeToday</stp>
        <stp>-1</stp>
        <stp>T</stp>
        <tr r="E11" s="5"/>
      </tp>
      <tp>
        <v>468.75</v>
        <stp/>
        <stp>ContractData</stp>
        <stp>ZCE?6</stp>
        <stp>LastTradeToday</stp>
        <stp>-1</stp>
        <stp>T</stp>
        <tr r="E10" s="1"/>
      </tp>
      <tp>
        <v>299.2</v>
        <stp/>
        <stp>ContractData</stp>
        <stp>ZME?6</stp>
        <stp>LastTradeToday</stp>
        <stp>-1</stp>
        <stp>T</stp>
        <tr r="E22" s="5"/>
      </tp>
      <tp>
        <v>55.35</v>
        <stp/>
        <stp>ContractData</stp>
        <stp>ZLE?6</stp>
        <stp>LastTradeToday</stp>
        <stp>-1</stp>
        <stp>T</stp>
        <tr r="E34" s="5"/>
      </tp>
      <tp>
        <v>1080.5</v>
        <stp/>
        <stp>ContractData</stp>
        <stp>ZSE?6</stp>
        <stp>LastTradeToday</stp>
        <stp>-1</stp>
        <stp>T</stp>
        <tr r="E10" s="5"/>
      </tp>
      <tp>
        <v>422.5</v>
        <stp/>
        <stp>ContractData</stp>
        <stp>ZCE?1</stp>
        <stp>LastTradeToday</stp>
        <stp>-1</stp>
        <stp>T</stp>
        <tr r="E5" s="1"/>
      </tp>
      <tp>
        <v>1.9981</v>
        <stp/>
        <stp>ContractData</stp>
        <stp>RBE?9</stp>
        <stp>LastTradeToday</stp>
        <stp>-1</stp>
        <stp>T</stp>
        <tr r="E37" s="8"/>
      </tp>
      <tp>
        <v>282.5</v>
        <stp/>
        <stp>ContractData</stp>
        <stp>ZME?1</stp>
        <stp>LastTradeToday</stp>
        <stp>-1</stp>
        <stp>T</stp>
        <tr r="E17" s="5"/>
      </tp>
      <tp>
        <v>54.46</v>
        <stp/>
        <stp>ContractData</stp>
        <stp>ZLE?1</stp>
        <stp>LastTradeToday</stp>
        <stp>-1</stp>
        <stp>T</stp>
        <tr r="E29" s="5"/>
      </tp>
      <tp t="s">
        <v/>
        <stp/>
        <stp>ContractData</stp>
        <stp>SIE?8</stp>
        <stp>LastTradeToday</stp>
        <stp>-1</stp>
        <stp>T</stp>
        <tr r="E24" s="7"/>
      </tp>
      <tp>
        <v>1063.5</v>
        <stp/>
        <stp>ContractData</stp>
        <stp>ZSE?1</stp>
        <stp>LastTradeToday</stp>
        <stp>-1</stp>
        <stp>T</stp>
        <tr r="E5" s="5"/>
      </tp>
      <tp>
        <v>1.9987000000000001</v>
        <stp/>
        <stp>ContractData</stp>
        <stp>RBE?8</stp>
        <stp>LastTradeToday</stp>
        <stp>-1</stp>
        <stp>T</stp>
        <tr r="E36" s="8"/>
      </tp>
      <tp t="s">
        <v/>
        <stp/>
        <stp>ContractData</stp>
        <stp>SIE?9</stp>
        <stp>LastTradeToday</stp>
        <stp>-1</stp>
        <stp>T</stp>
        <tr r="E25" s="7"/>
      </tp>
      <tp>
        <v>436.5</v>
        <stp/>
        <stp>ContractData</stp>
        <stp>ZCE?3</stp>
        <stp>LastTradeToday</stp>
        <stp>-1</stp>
        <stp>T</stp>
        <tr r="E7" s="1"/>
      </tp>
      <tp t="s">
        <v/>
        <stp/>
        <stp>ContractData</stp>
        <stp>PAE?9</stp>
        <stp>LastTradeToday</stp>
        <stp>-1</stp>
        <stp>T</stp>
        <tr r="P37" s="7"/>
      </tp>
      <tp>
        <v>289.7</v>
        <stp/>
        <stp>ContractData</stp>
        <stp>ZME?3</stp>
        <stp>LastTradeToday</stp>
        <stp>-1</stp>
        <stp>T</stp>
        <tr r="E19" s="5"/>
      </tp>
      <tp t="s">
        <v/>
        <stp/>
        <stp>ContractData</stp>
        <stp>PLE?9</stp>
        <stp>LastTradeToday</stp>
        <stp>-1</stp>
        <stp>T</stp>
        <tr r="E37" s="7"/>
      </tp>
      <tp>
        <v>54.800000000000004</v>
        <stp/>
        <stp>ContractData</stp>
        <stp>ZLE?3</stp>
        <stp>LastTradeToday</stp>
        <stp>-1</stp>
        <stp>T</stp>
        <tr r="E31" s="5"/>
      </tp>
      <tp>
        <v>1048</v>
        <stp/>
        <stp>ContractData</stp>
        <stp>ZSE?3</stp>
        <stp>LastTradeToday</stp>
        <stp>-1</stp>
        <stp>T</stp>
        <tr r="E7" s="5"/>
      </tp>
      <tp>
        <v>421</v>
        <stp/>
        <stp>ContractData</stp>
        <stp>ZCE?2</stp>
        <stp>LastTradeToday</stp>
        <stp>-1</stp>
        <stp>T</stp>
        <tr r="E6" s="1"/>
      </tp>
      <tp t="s">
        <v/>
        <stp/>
        <stp>ContractData</stp>
        <stp>PAE?8</stp>
        <stp>LastTradeToday</stp>
        <stp>-1</stp>
        <stp>T</stp>
        <tr r="P36" s="7"/>
      </tp>
      <tp>
        <v>286.7</v>
        <stp/>
        <stp>ContractData</stp>
        <stp>ZME?2</stp>
        <stp>LastTradeToday</stp>
        <stp>-1</stp>
        <stp>T</stp>
        <tr r="E18" s="5"/>
      </tp>
      <tp t="s">
        <v/>
        <stp/>
        <stp>ContractData</stp>
        <stp>PLE?8</stp>
        <stp>LastTradeToday</stp>
        <stp>-1</stp>
        <stp>T</stp>
        <tr r="E36" s="7"/>
      </tp>
      <tp>
        <v>54.620000000000005</v>
        <stp/>
        <stp>ContractData</stp>
        <stp>ZLE?2</stp>
        <stp>LastTradeToday</stp>
        <stp>-1</stp>
        <stp>T</stp>
        <tr r="E30" s="5"/>
      </tp>
      <tp>
        <v>1066.25</v>
        <stp/>
        <stp>ContractData</stp>
        <stp>ZSE?2</stp>
        <stp>LastTradeToday</stp>
        <stp>-1</stp>
        <stp>T</stp>
        <tr r="E6" s="5"/>
      </tp>
      <tp>
        <v>69.320000000000007</v>
        <stp/>
        <stp>ContractData</stp>
        <stp>CLE?4</stp>
        <stp>LastTradeToday</stp>
        <stp>-1</stp>
        <stp>T</stp>
        <tr r="E8" s="8"/>
      </tp>
      <tp>
        <v>3350</v>
        <stp/>
        <stp>ContractData</stp>
        <stp>GCE?1</stp>
        <stp>LastTradeToday</stp>
        <stp>-1</stp>
        <stp>T</stp>
        <tr r="E5" s="7"/>
      </tp>
      <tp>
        <v>68.540000000000006</v>
        <stp/>
        <stp>ContractData</stp>
        <stp>CLE?5</stp>
        <stp>LastTradeToday</stp>
        <stp>-1</stp>
        <stp>T</stp>
        <tr r="E9" s="8"/>
      </tp>
      <tp t="s">
        <v/>
        <stp/>
        <stp>ContractData</stp>
        <stp>GLE?1</stp>
        <stp>LastTradeToday</stp>
        <stp>-1</stp>
        <stp>T</stp>
        <tr r="E5" s="6"/>
      </tp>
      <tp>
        <v>3378.7000000000003</v>
        <stp/>
        <stp>ContractData</stp>
        <stp>GCE?2</stp>
        <stp>LastTradeToday</stp>
        <stp>-1</stp>
        <stp>T</stp>
        <tr r="E6" s="7"/>
      </tp>
      <tp>
        <v>68.040000000000006</v>
        <stp/>
        <stp>ContractData</stp>
        <stp>CLE?6</stp>
        <stp>LastTradeToday</stp>
        <stp>-1</stp>
        <stp>T</stp>
        <tr r="E10" s="8"/>
      </tp>
      <tp t="s">
        <v/>
        <stp/>
        <stp>ContractData</stp>
        <stp>GLE?2</stp>
        <stp>LastTradeToday</stp>
        <stp>-1</stp>
        <stp>T</stp>
        <tr r="E6" s="6"/>
      </tp>
      <tp>
        <v>3406.7000000000003</v>
        <stp/>
        <stp>ContractData</stp>
        <stp>GCE?3</stp>
        <stp>LastTradeToday</stp>
        <stp>-1</stp>
        <stp>T</stp>
        <tr r="E7" s="7"/>
      </tp>
      <tp>
        <v>67.7</v>
        <stp/>
        <stp>ContractData</stp>
        <stp>CLE?7</stp>
        <stp>LastTradeToday</stp>
        <stp>-1</stp>
        <stp>T</stp>
        <tr r="E11" s="8"/>
      </tp>
      <tp t="s">
        <v/>
        <stp/>
        <stp>ContractData</stp>
        <stp>GLE?3</stp>
        <stp>LastTradeToday</stp>
        <stp>-1</stp>
        <stp>T</stp>
        <tr r="E7" s="6"/>
      </tp>
      <tp>
        <v>3434.4</v>
        <stp/>
        <stp>ContractData</stp>
        <stp>GCE?4</stp>
        <stp>LastTradeToday</stp>
        <stp>-1</stp>
        <stp>T</stp>
        <tr r="E8" s="7"/>
      </tp>
      <tp t="s">
        <v/>
        <stp/>
        <stp>ContractData</stp>
        <stp>GLE?4</stp>
        <stp>LastTradeToday</stp>
        <stp>-1</stp>
        <stp>T</stp>
        <tr r="E8" s="6"/>
      </tp>
      <tp t="s">
        <v/>
        <stp/>
        <stp>ContractData</stp>
        <stp>KWE?8</stp>
        <stp>LastTradeToday</stp>
        <stp>-1</stp>
        <stp>T</stp>
        <tr r="E36" s="1"/>
      </tp>
      <tp>
        <v>3462</v>
        <stp/>
        <stp>ContractData</stp>
        <stp>GCE?5</stp>
        <stp>LastTradeToday</stp>
        <stp>-1</stp>
        <stp>T</stp>
        <tr r="E9" s="7"/>
      </tp>
      <tp>
        <v>73.69</v>
        <stp/>
        <stp>ContractData</stp>
        <stp>CLE?1</stp>
        <stp>LastTradeToday</stp>
        <stp>-1</stp>
        <stp>T</stp>
        <tr r="E5" s="8"/>
      </tp>
      <tp t="s">
        <v/>
        <stp/>
        <stp>ContractData</stp>
        <stp>GLE?5</stp>
        <stp>LastTradeToday</stp>
        <stp>-1</stp>
        <stp>T</stp>
        <tr r="E9" s="6"/>
      </tp>
      <tp t="s">
        <v/>
        <stp/>
        <stp>ContractData</stp>
        <stp>KWE?9</stp>
        <stp>LastTradeToday</stp>
        <stp>-1</stp>
        <stp>T</stp>
        <tr r="E37" s="1"/>
      </tp>
      <tp t="s">
        <v/>
        <stp/>
        <stp>ContractData</stp>
        <stp>GCE?6</stp>
        <stp>LastTradeToday</stp>
        <stp>-1</stp>
        <stp>T</stp>
        <tr r="E10" s="7"/>
      </tp>
      <tp>
        <v>2.3879000000000001</v>
        <stp/>
        <stp>ContractData</stp>
        <stp>HOE?9</stp>
        <stp>LastTradeToday</stp>
        <stp>-1</stp>
        <stp>T</stp>
        <tr r="E25" s="8"/>
      </tp>
      <tp>
        <v>71.900000000000006</v>
        <stp/>
        <stp>ContractData</stp>
        <stp>CLE?2</stp>
        <stp>LastTradeToday</stp>
        <stp>-1</stp>
        <stp>T</stp>
        <tr r="E6" s="8"/>
      </tp>
      <tp t="s">
        <v/>
        <stp/>
        <stp>ContractData</stp>
        <stp>GLE?6</stp>
        <stp>LastTradeToday</stp>
        <stp>-1</stp>
        <stp>T</stp>
        <tr r="E10" s="6"/>
      </tp>
      <tp>
        <v>3520.2000000000003</v>
        <stp/>
        <stp>ContractData</stp>
        <stp>GCE?7</stp>
        <stp>LastTradeToday</stp>
        <stp>-1</stp>
        <stp>T</stp>
        <tr r="E11" s="7"/>
      </tp>
      <tp>
        <v>2.387</v>
        <stp/>
        <stp>ContractData</stp>
        <stp>HOE?8</stp>
        <stp>LastTradeToday</stp>
        <stp>-1</stp>
        <stp>T</stp>
        <tr r="E24" s="8"/>
      </tp>
      <tp>
        <v>70.41</v>
        <stp/>
        <stp>ContractData</stp>
        <stp>CLE?3</stp>
        <stp>LastTradeToday</stp>
        <stp>-1</stp>
        <stp>T</stp>
        <tr r="E7" s="8"/>
      </tp>
      <tp t="s">
        <v/>
        <stp/>
        <stp>ContractData</stp>
        <stp>GLE?7</stp>
        <stp>LastTradeToday</stp>
        <stp>-1</stp>
        <stp>T</stp>
        <tr r="E11" s="6"/>
      </tp>
      <tp>
        <v>3536.8</v>
        <stp/>
        <stp>ContractData</stp>
        <stp>GCE?8</stp>
        <stp>LastTradeToday</stp>
        <stp>-1</stp>
        <stp>T</stp>
        <tr r="E12" s="7"/>
      </tp>
      <tp>
        <v>2.3997000000000002</v>
        <stp/>
        <stp>ContractData</stp>
        <stp>HOE?7</stp>
        <stp>LastTradeToday</stp>
        <stp>-1</stp>
        <stp>T</stp>
        <tr r="E23" s="8"/>
      </tp>
      <tp t="s">
        <v/>
        <stp/>
        <stp>ContractData</stp>
        <stp>GLE?8</stp>
        <stp>LastTradeToday</stp>
        <stp>-1</stp>
        <stp>T</stp>
        <tr r="E12" s="6"/>
      </tp>
      <tp>
        <v>616.5</v>
        <stp/>
        <stp>ContractData</stp>
        <stp>KWE?4</stp>
        <stp>LastTradeToday</stp>
        <stp>-1</stp>
        <stp>T</stp>
        <tr r="E32" s="1"/>
      </tp>
      <tp t="s">
        <v/>
        <stp/>
        <stp>ContractData</stp>
        <stp>GCE?9</stp>
        <stp>LastTradeToday</stp>
        <stp>-1</stp>
        <stp>T</stp>
        <tr r="E13" s="7"/>
      </tp>
      <tp>
        <v>2.4117000000000002</v>
        <stp/>
        <stp>ContractData</stp>
        <stp>HOE?6</stp>
        <stp>LastTradeToday</stp>
        <stp>-1</stp>
        <stp>T</stp>
        <tr r="E22" s="8"/>
      </tp>
      <tp t="s">
        <v/>
        <stp/>
        <stp>ContractData</stp>
        <stp>GLE?9</stp>
        <stp>LastTradeToday</stp>
        <stp>-1</stp>
        <stp>T</stp>
        <tr r="E13" s="6"/>
      </tp>
      <tp>
        <v>626.75</v>
        <stp/>
        <stp>ContractData</stp>
        <stp>KWE?5</stp>
        <stp>LastTradeToday</stp>
        <stp>-1</stp>
        <stp>T</stp>
        <tr r="E33" s="1"/>
      </tp>
      <tp>
        <v>2.4393000000000002</v>
        <stp/>
        <stp>ContractData</stp>
        <stp>HOE?5</stp>
        <stp>LastTradeToday</stp>
        <stp>-1</stp>
        <stp>T</stp>
        <tr r="E21" s="8"/>
      </tp>
      <tp>
        <v>637.75</v>
        <stp/>
        <stp>ContractData</stp>
        <stp>KWE?6</stp>
        <stp>LastTradeToday</stp>
        <stp>-1</stp>
        <stp>T</stp>
        <tr r="E34" s="1"/>
      </tp>
      <tp>
        <v>2.4590000000000001</v>
        <stp/>
        <stp>ContractData</stp>
        <stp>HOE?4</stp>
        <stp>LastTradeToday</stp>
        <stp>-1</stp>
        <stp>T</stp>
        <tr r="E20" s="8"/>
      </tp>
      <tp t="s">
        <v/>
        <stp/>
        <stp>ContractData</stp>
        <stp>KWE?7</stp>
        <stp>LastTradeToday</stp>
        <stp>-1</stp>
        <stp>T</stp>
        <tr r="E35" s="1"/>
      </tp>
      <tp>
        <v>2.4718</v>
        <stp/>
        <stp>ContractData</stp>
        <stp>HOE?3</stp>
        <stp>LastTradeToday</stp>
        <stp>-1</stp>
        <stp>T</stp>
        <tr r="E19" s="8"/>
      </tp>
      <tp>
        <v>67.33</v>
        <stp/>
        <stp>ContractData</stp>
        <stp>CLE?8</stp>
        <stp>LastTradeToday</stp>
        <stp>-1</stp>
        <stp>T</stp>
        <tr r="E12" s="8"/>
      </tp>
      <tp>
        <v>2.4896000000000003</v>
        <stp/>
        <stp>ContractData</stp>
        <stp>HOE?2</stp>
        <stp>LastTradeToday</stp>
        <stp>-1</stp>
        <stp>T</stp>
        <tr r="E18" s="8"/>
      </tp>
      <tp>
        <v>67.86</v>
        <stp/>
        <stp>ContractData</stp>
        <stp>CLE?9</stp>
        <stp>LastTradeToday</stp>
        <stp>-1</stp>
        <stp>T</stp>
        <tr r="E13" s="8"/>
      </tp>
      <tp>
        <v>558.5</v>
        <stp/>
        <stp>ContractData</stp>
        <stp>KWE?1</stp>
        <stp>LastTradeToday</stp>
        <stp>-1</stp>
        <stp>T</stp>
        <tr r="E29" s="1"/>
      </tp>
      <tp>
        <v>2.5205000000000002</v>
        <stp/>
        <stp>ContractData</stp>
        <stp>HOE?1</stp>
        <stp>LastTradeToday</stp>
        <stp>-1</stp>
        <stp>T</stp>
        <tr r="E17" s="8"/>
      </tp>
      <tp>
        <v>573.75</v>
        <stp/>
        <stp>ContractData</stp>
        <stp>KWE?2</stp>
        <stp>LastTradeToday</stp>
        <stp>-1</stp>
        <stp>T</stp>
        <tr r="E30" s="1"/>
      </tp>
      <tp>
        <v>597.5</v>
        <stp/>
        <stp>ContractData</stp>
        <stp>KWE?3</stp>
        <stp>LastTradeToday</stp>
        <stp>-1</stp>
        <stp>T</stp>
        <tr r="E31" s="1"/>
      </tp>
      <tp>
        <v>-0.51052967453733245</v>
        <stp/>
        <stp>ContractData</stp>
        <stp>ZME?9</stp>
        <stp>PerCentNetLastTrade</stp>
        <stp>-1</stp>
        <stp>T</stp>
        <tr r="H25" s="5"/>
        <tr r="G25" s="5"/>
      </tp>
      <tp>
        <v>1.6750550487574709</v>
        <stp/>
        <stp>ContractData</stp>
        <stp>PLE?3</stp>
        <stp>PerCentNetLastTrade</stp>
        <stp>-1</stp>
        <stp>T</stp>
        <tr r="G31" s="7"/>
        <tr r="H31" s="7"/>
      </tp>
      <tp>
        <v>0.38335158817086529</v>
        <stp/>
        <stp>ContractData</stp>
        <stp>ZLE?9</stp>
        <stp>PerCentNetLastTrade</stp>
        <stp>-1</stp>
        <stp>T</stp>
        <tr r="G37" s="5"/>
        <tr r="H37" s="5"/>
      </tp>
      <tp>
        <v>-0.52029136316337143</v>
        <stp/>
        <stp>ContractData</stp>
        <stp>ZCE?9</stp>
        <stp>PerCentNetLastTrade</stp>
        <stp>-1</stp>
        <stp>T</stp>
        <tr r="G13" s="1"/>
        <tr r="H13" s="1"/>
      </tp>
      <tp>
        <v>-0.17600343421335052</v>
        <stp/>
        <stp>ContractData</stp>
        <stp>RBE?1</stp>
        <stp>PerCentNetLastTrade</stp>
        <stp>-1</stp>
        <stp>T</stp>
        <tr r="H29" s="8"/>
        <tr r="G29" s="8"/>
      </tp>
      <tp>
        <v>2.3133345871732178</v>
        <stp/>
        <stp>ContractData</stp>
        <stp>PAE?3</stp>
        <stp>PerCentNetLastTrade</stp>
        <stp>-1</stp>
        <stp>T</stp>
        <tr r="R31" s="7"/>
        <tr r="S31" s="7"/>
      </tp>
      <tp t="s">
        <v/>
        <stp/>
        <stp>ContractData</stp>
        <stp>ZSE?9</stp>
        <stp>PerCentNetLastTrade</stp>
        <stp>-1</stp>
        <stp>T</stp>
        <tr r="G13" s="5"/>
        <tr r="H13" s="5"/>
      </tp>
      <tp>
        <v>-7.3610599926389395E-2</v>
        <stp/>
        <stp>ContractData</stp>
        <stp>ZWA?9</stp>
        <stp>PerCentNetLastTrade</stp>
        <stp>-1</stp>
        <stp>T</stp>
        <tr r="G25" s="1"/>
        <tr r="H25" s="1"/>
      </tp>
      <tp>
        <v>-0.15763868127089392</v>
        <stp/>
        <stp>ContractData</stp>
        <stp>SIE?3</stp>
        <stp>PerCentNetLastTrade</stp>
        <stp>-1</stp>
        <stp>T</stp>
        <tr r="H19" s="7"/>
        <tr r="G19" s="7"/>
      </tp>
      <tp>
        <v>-0.13417009305345162</v>
        <stp/>
        <stp>ContractData</stp>
        <stp>RBE?2</stp>
        <stp>PerCentNetLastTrade</stp>
        <stp>-1</stp>
        <stp>T</stp>
        <tr r="H30" s="8"/>
        <tr r="G30" s="8"/>
      </tp>
      <tp t="s">
        <v/>
        <stp/>
        <stp>ContractData</stp>
        <stp>SF6?3</stp>
        <stp>PerCentNetLastTrade</stp>
        <stp>-1</stp>
        <stp>T</stp>
        <tr r="S25" s="9"/>
        <tr r="R25" s="9"/>
      </tp>
      <tp>
        <v>6.8785252441876457E-2</v>
        <stp/>
        <stp>ContractData</stp>
        <stp>SIE?2</stp>
        <stp>PerCentNetLastTrade</stp>
        <stp>-1</stp>
        <stp>T</stp>
        <tr r="G18" s="7"/>
        <tr r="H18" s="7"/>
      </tp>
      <tp>
        <v>1.9137999209173586</v>
        <stp/>
        <stp>ContractData</stp>
        <stp>PLE?1</stp>
        <stp>PerCentNetLastTrade</stp>
        <stp>-1</stp>
        <stp>T</stp>
        <tr r="G29" s="7"/>
        <tr r="H29" s="7"/>
      </tp>
      <tp>
        <v>-0.14085746984769787</v>
        <stp/>
        <stp>ContractData</stp>
        <stp>RBE?3</stp>
        <stp>PerCentNetLastTrade</stp>
        <stp>-1</stp>
        <stp>T</stp>
        <tr r="H31" s="8"/>
        <tr r="G31" s="8"/>
      </tp>
      <tp t="s">
        <v/>
        <stp/>
        <stp>ContractData</stp>
        <stp>PAE?1</stp>
        <stp>PerCentNetLastTrade</stp>
        <stp>-1</stp>
        <stp>T</stp>
        <tr r="S29" s="7"/>
        <tr r="R29" s="7"/>
      </tp>
      <tp t="s">
        <v/>
        <stp/>
        <stp>ContractData</stp>
        <stp>SF6?2</stp>
        <stp>PerCentNetLastTrade</stp>
        <stp>-1</stp>
        <stp>T</stp>
        <tr r="S24" s="9"/>
        <tr r="R24" s="9"/>
      </tp>
      <tp>
        <v>-0.68212824010914053</v>
        <stp/>
        <stp>ContractData</stp>
        <stp>ZME?4</stp>
        <stp>PerCentNetLastTrade</stp>
        <stp>-1</stp>
        <stp>T</stp>
        <tr r="H20" s="5"/>
        <tr r="G20" s="5"/>
      </tp>
      <tp>
        <v>0.10942914462885282</v>
        <stp/>
        <stp>ContractData</stp>
        <stp>ZLE?4</stp>
        <stp>PerCentNetLastTrade</stp>
        <stp>-1</stp>
        <stp>T</stp>
        <tr r="H32" s="5"/>
        <tr r="G32" s="5"/>
      </tp>
      <tp>
        <v>-0.98522167487684731</v>
        <stp/>
        <stp>ContractData</stp>
        <stp>ZCE?4</stp>
        <stp>PerCentNetLastTrade</stp>
        <stp>-1</stp>
        <stp>T</stp>
        <tr r="G8" s="1"/>
        <tr r="H8" s="1"/>
      </tp>
      <tp>
        <v>-0.54206929059627618</v>
        <stp/>
        <stp>ContractData</stp>
        <stp>ZSE?4</stp>
        <stp>PerCentNetLastTrade</stp>
        <stp>-1</stp>
        <stp>T</stp>
        <tr r="H8" s="5"/>
        <tr r="G8" s="5"/>
      </tp>
      <tp>
        <v>-0.83932853717026379</v>
        <stp/>
        <stp>ContractData</stp>
        <stp>ZWA?4</stp>
        <stp>PerCentNetLastTrade</stp>
        <stp>-1</stp>
        <stp>T</stp>
        <tr r="G20" s="1"/>
        <tr r="H20" s="1"/>
      </tp>
      <tp>
        <v>-0.63737001006373695</v>
        <stp/>
        <stp>ContractData</stp>
        <stp>ZME?5</stp>
        <stp>PerCentNetLastTrade</stp>
        <stp>-1</stp>
        <stp>T</stp>
        <tr r="H21" s="5"/>
        <tr r="G21" s="5"/>
      </tp>
      <tp>
        <v>0.10889292196007259</v>
        <stp/>
        <stp>ContractData</stp>
        <stp>ZLE?5</stp>
        <stp>PerCentNetLastTrade</stp>
        <stp>-1</stp>
        <stp>T</stp>
        <tr r="H33" s="5"/>
        <tr r="G33" s="5"/>
      </tp>
      <tp>
        <v>-0.91103965702036438</v>
        <stp/>
        <stp>ContractData</stp>
        <stp>ZCE?5</stp>
        <stp>PerCentNetLastTrade</stp>
        <stp>-1</stp>
        <stp>T</stp>
        <tr r="H9" s="1"/>
        <tr r="G9" s="1"/>
      </tp>
      <tp>
        <v>-0.53488372093023251</v>
        <stp/>
        <stp>ContractData</stp>
        <stp>ZSE?5</stp>
        <stp>PerCentNetLastTrade</stp>
        <stp>-1</stp>
        <stp>T</stp>
        <tr r="G9" s="5"/>
        <tr r="H9" s="5"/>
      </tp>
      <tp>
        <v>-0.7471490365709792</v>
        <stp/>
        <stp>ContractData</stp>
        <stp>ZWA?5</stp>
        <stp>PerCentNetLastTrade</stp>
        <stp>-1</stp>
        <stp>T</stp>
        <tr r="H21" s="1"/>
        <tr r="G21" s="1"/>
      </tp>
      <tp>
        <v>-0.56497175141242939</v>
        <stp/>
        <stp>ContractData</stp>
        <stp>ZME?6</stp>
        <stp>PerCentNetLastTrade</stp>
        <stp>-1</stp>
        <stp>T</stp>
        <tr r="G22" s="5"/>
        <tr r="H22" s="5"/>
      </tp>
      <tp>
        <v>0.12662807525325614</v>
        <stp/>
        <stp>ContractData</stp>
        <stp>ZLE?6</stp>
        <stp>PerCentNetLastTrade</stp>
        <stp>-1</stp>
        <stp>T</stp>
        <tr r="G34" s="5"/>
        <tr r="H34" s="5"/>
      </tp>
      <tp>
        <v>-0.84611316763617139</v>
        <stp/>
        <stp>ContractData</stp>
        <stp>ZCE?6</stp>
        <stp>PerCentNetLastTrade</stp>
        <stp>-1</stp>
        <stp>T</stp>
        <tr r="H10" s="1"/>
        <tr r="G10" s="1"/>
      </tp>
      <tp>
        <v>-0.48353672576559981</v>
        <stp/>
        <stp>ContractData</stp>
        <stp>ZSE?6</stp>
        <stp>PerCentNetLastTrade</stp>
        <stp>-1</stp>
        <stp>T</stp>
        <tr r="H10" s="5"/>
        <tr r="G10" s="5"/>
      </tp>
      <tp>
        <v>-0.77942322681215903</v>
        <stp/>
        <stp>ContractData</stp>
        <stp>ZWA?6</stp>
        <stp>PerCentNetLastTrade</stp>
        <stp>-1</stp>
        <stp>T</stp>
        <tr r="G22" s="1"/>
        <tr r="H22" s="1"/>
      </tp>
      <tp>
        <v>-0.58977719528178241</v>
        <stp/>
        <stp>ContractData</stp>
        <stp>ZME?7</stp>
        <stp>PerCentNetLastTrade</stp>
        <stp>-1</stp>
        <stp>T</stp>
        <tr r="G23" s="5"/>
        <tr r="H23" s="5"/>
      </tp>
      <tp>
        <v>0.19920318725099601</v>
        <stp/>
        <stp>ContractData</stp>
        <stp>ZLE?7</stp>
        <stp>PerCentNetLastTrade</stp>
        <stp>-1</stp>
        <stp>T</stp>
        <tr r="H35" s="5"/>
        <tr r="G35" s="5"/>
      </tp>
      <tp>
        <v>-0.81124932395889671</v>
        <stp/>
        <stp>ContractData</stp>
        <stp>ZCE?7</stp>
        <stp>PerCentNetLastTrade</stp>
        <stp>-1</stp>
        <stp>T</stp>
        <tr r="H11" s="1"/>
        <tr r="G11" s="1"/>
      </tp>
      <tp>
        <v>-0.43359196713829301</v>
        <stp/>
        <stp>ContractData</stp>
        <stp>ZSE?7</stp>
        <stp>PerCentNetLastTrade</stp>
        <stp>-1</stp>
        <stp>T</stp>
        <tr r="H11" s="5"/>
        <tr r="G11" s="5"/>
      </tp>
      <tp>
        <v>-0.65184049079754602</v>
        <stp/>
        <stp>ContractData</stp>
        <stp>ZWA?7</stp>
        <stp>PerCentNetLastTrade</stp>
        <stp>-1</stp>
        <stp>T</stp>
        <tr r="G23" s="1"/>
        <tr r="H23" s="1"/>
      </tp>
      <tp t="s">
        <v/>
        <stp/>
        <stp>ContractData</stp>
        <stp>SIE?9</stp>
        <stp>PerCentNetLastTrade</stp>
        <stp>-1</stp>
        <stp>T</stp>
        <tr r="H25" s="7"/>
        <tr r="G25" s="7"/>
      </tp>
      <tp>
        <v>0.65975020145044316</v>
        <stp/>
        <stp>ContractData</stp>
        <stp>RBE?8</stp>
        <stp>PerCentNetLastTrade</stp>
        <stp>-1</stp>
        <stp>T</stp>
        <tr r="H36" s="8"/>
        <tr r="G36" s="8"/>
      </tp>
      <tp t="s">
        <v/>
        <stp/>
        <stp>ContractData</stp>
        <stp>SIE?8</stp>
        <stp>PerCentNetLastTrade</stp>
        <stp>-1</stp>
        <stp>T</stp>
        <tr r="H24" s="7"/>
        <tr r="G24" s="7"/>
      </tp>
      <tp>
        <v>-0.56318197817669835</v>
        <stp/>
        <stp>ContractData</stp>
        <stp>ZME?1</stp>
        <stp>PerCentNetLastTrade</stp>
        <stp>-1</stp>
        <stp>T</stp>
        <tr r="H17" s="5"/>
        <tr r="G17" s="5"/>
      </tp>
      <tp>
        <v>-1.8358729575913346E-2</v>
        <stp/>
        <stp>ContractData</stp>
        <stp>ZLE?1</stp>
        <stp>PerCentNetLastTrade</stp>
        <stp>-1</stp>
        <stp>T</stp>
        <tr r="H29" s="5"/>
        <tr r="G29" s="5"/>
      </tp>
      <tp>
        <v>-1.4577259475218658</v>
        <stp/>
        <stp>ContractData</stp>
        <stp>ZCE?1</stp>
        <stp>PerCentNetLastTrade</stp>
        <stp>-1</stp>
        <stp>T</stp>
        <tr r="G5" s="1"/>
        <tr r="H5" s="1"/>
      </tp>
      <tp>
        <v>-5.0022510129558301E-2</v>
        <stp/>
        <stp>ContractData</stp>
        <stp>RBE?9</stp>
        <stp>PerCentNetLastTrade</stp>
        <stp>-1</stp>
        <stp>T</stp>
        <tr r="H37" s="8"/>
        <tr r="G37" s="8"/>
      </tp>
      <tp>
        <v>-0.42134831460674155</v>
        <stp/>
        <stp>ContractData</stp>
        <stp>ZSE?1</stp>
        <stp>PerCentNetLastTrade</stp>
        <stp>-1</stp>
        <stp>T</stp>
        <tr r="G5" s="5"/>
        <tr r="H5" s="5"/>
      </tp>
      <tp>
        <v>-1.0127697049757816</v>
        <stp/>
        <stp>ContractData</stp>
        <stp>ZWA?1</stp>
        <stp>PerCentNetLastTrade</stp>
        <stp>-1</stp>
        <stp>T</stp>
        <tr r="H17" s="1"/>
        <tr r="G17" s="1"/>
      </tp>
      <tp>
        <v>-0.52047189451769604</v>
        <stp/>
        <stp>ContractData</stp>
        <stp>ZME?2</stp>
        <stp>PerCentNetLastTrade</stp>
        <stp>-1</stp>
        <stp>T</stp>
        <tr r="G18" s="5"/>
        <tr r="H18" s="5"/>
      </tp>
      <tp t="s">
        <v/>
        <stp/>
        <stp>ContractData</stp>
        <stp>PLE?8</stp>
        <stp>PerCentNetLastTrade</stp>
        <stp>-1</stp>
        <stp>T</stp>
        <tr r="G36" s="7"/>
        <tr r="H36" s="7"/>
      </tp>
      <tp>
        <v>3.6630036630036632E-2</v>
        <stp/>
        <stp>ContractData</stp>
        <stp>ZLE?2</stp>
        <stp>PerCentNetLastTrade</stp>
        <stp>-1</stp>
        <stp>T</stp>
        <tr r="G30" s="5"/>
        <tr r="H30" s="5"/>
      </tp>
      <tp>
        <v>-1.0575793184488838</v>
        <stp/>
        <stp>ContractData</stp>
        <stp>ZCE?2</stp>
        <stp>PerCentNetLastTrade</stp>
        <stp>-1</stp>
        <stp>T</stp>
        <tr r="G6" s="1"/>
        <tr r="H6" s="1"/>
      </tp>
      <tp t="s">
        <v/>
        <stp/>
        <stp>ContractData</stp>
        <stp>PAE?8</stp>
        <stp>PerCentNetLastTrade</stp>
        <stp>-1</stp>
        <stp>T</stp>
        <tr r="S36" s="7"/>
        <tr r="R36" s="7"/>
      </tp>
      <tp>
        <v>-0.48996733551096594</v>
        <stp/>
        <stp>ContractData</stp>
        <stp>ZSE?2</stp>
        <stp>PerCentNetLastTrade</stp>
        <stp>-1</stp>
        <stp>T</stp>
        <tr r="G6" s="5"/>
        <tr r="H6" s="5"/>
      </tp>
      <tp>
        <v>-1.0282776349614395</v>
        <stp/>
        <stp>ContractData</stp>
        <stp>ZWA?2</stp>
        <stp>PerCentNetLastTrade</stp>
        <stp>-1</stp>
        <stp>T</stp>
        <tr r="H18" s="1"/>
        <tr r="G18" s="1"/>
      </tp>
      <tp>
        <v>-0.61749571183533447</v>
        <stp/>
        <stp>ContractData</stp>
        <stp>ZME?3</stp>
        <stp>PerCentNetLastTrade</stp>
        <stp>-1</stp>
        <stp>T</stp>
        <tr r="G19" s="5"/>
        <tr r="H19" s="5"/>
      </tp>
      <tp t="s">
        <v/>
        <stp/>
        <stp>ContractData</stp>
        <stp>PLE?9</stp>
        <stp>PerCentNetLastTrade</stp>
        <stp>-1</stp>
        <stp>T</stp>
        <tr r="G37" s="7"/>
        <tr r="H37" s="7"/>
      </tp>
      <tp>
        <v>7.3046018991964931E-2</v>
        <stp/>
        <stp>ContractData</stp>
        <stp>ZLE?3</stp>
        <stp>PerCentNetLastTrade</stp>
        <stp>-1</stp>
        <stp>T</stp>
        <tr r="H31" s="5"/>
        <tr r="G31" s="5"/>
      </tp>
      <tp>
        <v>-1.0764872521246458</v>
        <stp/>
        <stp>ContractData</stp>
        <stp>ZCE?3</stp>
        <stp>PerCentNetLastTrade</stp>
        <stp>-1</stp>
        <stp>T</stp>
        <tr r="G7" s="1"/>
        <tr r="H7" s="1"/>
      </tp>
      <tp t="s">
        <v/>
        <stp/>
        <stp>ContractData</stp>
        <stp>PAE?9</stp>
        <stp>PerCentNetLastTrade</stp>
        <stp>-1</stp>
        <stp>T</stp>
        <tr r="S37" s="7"/>
        <tr r="R37" s="7"/>
      </tp>
      <tp>
        <v>-0.56925996204933582</v>
        <stp/>
        <stp>ContractData</stp>
        <stp>ZSE?3</stp>
        <stp>PerCentNetLastTrade</stp>
        <stp>-1</stp>
        <stp>T</stp>
        <tr r="G7" s="5"/>
        <tr r="H7" s="5"/>
      </tp>
      <tp>
        <v>-0.90759075907590758</v>
        <stp/>
        <stp>ContractData</stp>
        <stp>ZWA?3</stp>
        <stp>PerCentNetLastTrade</stp>
        <stp>-1</stp>
        <stp>T</stp>
        <tr r="G19" s="1"/>
        <tr r="H19" s="1"/>
      </tp>
      <tp t="s">
        <v/>
        <stp/>
        <stp>ContractData</stp>
        <stp>ZWAS1?10</stp>
        <stp>LastTradeToday</stp>
        <stp>-1</stp>
        <stp>T</stp>
        <tr r="P26" s="1"/>
      </tp>
      <tp t="s">
        <v/>
        <stp/>
        <stp>ContractData</stp>
        <stp>KWES1?10</stp>
        <stp>LastTradeToday</stp>
        <stp>-1</stp>
        <stp>T</stp>
        <tr r="P38" s="1"/>
      </tp>
      <tp>
        <v>294.22500000000002</v>
        <stp/>
        <stp>ContractData</stp>
        <stp>GF?5</stp>
        <stp>Open</stp>
        <stp>-1</stp>
        <stp>T</stp>
        <tr r="I21" s="6"/>
      </tp>
      <tp>
        <v>291.55</v>
        <stp/>
        <stp>ContractData</stp>
        <stp>GF?7</stp>
        <stp>High</stp>
        <stp>-1</stp>
        <stp>T</stp>
        <tr r="J23" s="6"/>
        <tr r="K23" s="6"/>
      </tp>
      <tp>
        <v>91.95</v>
        <stp/>
        <stp>ContractData</stp>
        <stp>HE?7</stp>
        <stp>High</stp>
        <stp>-1</stp>
        <stp>T</stp>
        <tr r="K35" s="6"/>
        <tr r="J35" s="6"/>
      </tp>
      <tp>
        <v>87.275000000000006</v>
        <stp/>
        <stp>ContractData</stp>
        <stp>HE?5</stp>
        <stp>Open</stp>
        <stp>-1</stp>
        <stp>T</stp>
        <tr r="I33" s="6"/>
      </tp>
      <tp>
        <v>290.95</v>
        <stp/>
        <stp>ContractData</stp>
        <stp>GF?6</stp>
        <stp>Open</stp>
        <stp>-1</stp>
        <stp>T</stp>
        <tr r="I22" s="6"/>
      </tp>
      <tp>
        <v>303.02500000000003</v>
        <stp/>
        <stp>ContractData</stp>
        <stp>GF?4</stp>
        <stp>High</stp>
        <stp>-1</stp>
        <stp>T</stp>
        <tr r="K20" s="6"/>
        <tr r="J20" s="6"/>
      </tp>
      <tp>
        <v>86.975000000000009</v>
        <stp/>
        <stp>ContractData</stp>
        <stp>HE?4</stp>
        <stp>High</stp>
        <stp>-1</stp>
        <stp>T</stp>
        <tr r="J32" s="6"/>
        <tr r="K32" s="6"/>
      </tp>
      <tp>
        <v>88.725000000000009</v>
        <stp/>
        <stp>ContractData</stp>
        <stp>HE?6</stp>
        <stp>Open</stp>
        <stp>-1</stp>
        <stp>T</stp>
        <tr r="I34" s="6"/>
      </tp>
      <tp>
        <v>289.77500000000003</v>
        <stp/>
        <stp>ContractData</stp>
        <stp>GF?7</stp>
        <stp>Open</stp>
        <stp>-1</stp>
        <stp>T</stp>
        <tr r="I23" s="6"/>
      </tp>
      <tp>
        <v>297.17500000000001</v>
        <stp/>
        <stp>ContractData</stp>
        <stp>GF?5</stp>
        <stp>High</stp>
        <stp>-1</stp>
        <stp>T</stp>
        <tr r="K21" s="6"/>
        <tr r="J21" s="6"/>
      </tp>
      <tp>
        <v>87.9</v>
        <stp/>
        <stp>ContractData</stp>
        <stp>HE?5</stp>
        <stp>High</stp>
        <stp>-1</stp>
        <stp>T</stp>
        <tr r="K33" s="6"/>
        <tr r="J33" s="6"/>
      </tp>
      <tp>
        <v>91.4</v>
        <stp/>
        <stp>ContractData</stp>
        <stp>HE?7</stp>
        <stp>Open</stp>
        <stp>-1</stp>
        <stp>T</stp>
        <tr r="I35" s="6"/>
      </tp>
      <tp>
        <v>-1.175</v>
        <stp/>
        <stp>ContractData</stp>
        <stp>GF?9</stp>
        <stp>NetLastTradeToday</stp>
        <stp>-1</stp>
        <stp>T</stp>
        <tr r="F25" s="6"/>
      </tp>
      <tp>
        <v>-1.7250000000000001</v>
        <stp/>
        <stp>ContractData</stp>
        <stp>GF?8</stp>
        <stp>NetLastTradeToday</stp>
        <stp>-1</stp>
        <stp>T</stp>
        <tr r="F24" s="6"/>
      </tp>
      <tp>
        <v>-1.7250000000000001</v>
        <stp/>
        <stp>ContractData</stp>
        <stp>GF?1</stp>
        <stp>NetLastTradeToday</stp>
        <stp>-1</stp>
        <stp>T</stp>
        <tr r="F17" s="6"/>
      </tp>
      <tp>
        <v>-1.55</v>
        <stp/>
        <stp>ContractData</stp>
        <stp>GF?3</stp>
        <stp>NetLastTradeToday</stp>
        <stp>-1</stp>
        <stp>T</stp>
        <tr r="F19" s="6"/>
      </tp>
      <tp>
        <v>-1.575</v>
        <stp/>
        <stp>ContractData</stp>
        <stp>GF?2</stp>
        <stp>NetLastTradeToday</stp>
        <stp>-1</stp>
        <stp>T</stp>
        <tr r="F18" s="6"/>
      </tp>
      <tp>
        <v>-1.55</v>
        <stp/>
        <stp>ContractData</stp>
        <stp>GF?5</stp>
        <stp>NetLastTradeToday</stp>
        <stp>-1</stp>
        <stp>T</stp>
        <tr r="F21" s="6"/>
      </tp>
      <tp>
        <v>-1.5250000000000001</v>
        <stp/>
        <stp>ContractData</stp>
        <stp>GF?4</stp>
        <stp>NetLastTradeToday</stp>
        <stp>-1</stp>
        <stp>T</stp>
        <tr r="F20" s="6"/>
      </tp>
      <tp>
        <v>-1.5</v>
        <stp/>
        <stp>ContractData</stp>
        <stp>GF?7</stp>
        <stp>NetLastTradeToday</stp>
        <stp>-1</stp>
        <stp>T</stp>
        <tr r="F23" s="6"/>
      </tp>
      <tp>
        <v>-1.3</v>
        <stp/>
        <stp>ContractData</stp>
        <stp>GF?6</stp>
        <stp>NetLastTradeToday</stp>
        <stp>-1</stp>
        <stp>T</stp>
        <tr r="F22" s="6"/>
      </tp>
      <tp>
        <v>288.75</v>
        <stp/>
        <stp>ContractData</stp>
        <stp>GF?8</stp>
        <stp>Open</stp>
        <stp>-1</stp>
        <stp>T</stp>
        <tr r="I24" s="6"/>
      </tp>
      <tp>
        <v>97.45</v>
        <stp/>
        <stp>ContractData</stp>
        <stp>HE?8</stp>
        <stp>Open</stp>
        <stp>-1</stp>
        <stp>T</stp>
        <tr r="I36" s="6"/>
      </tp>
      <tp>
        <v>0.25</v>
        <stp/>
        <stp>ContractData</stp>
        <stp>HE?9</stp>
        <stp>NetLastTradeToday</stp>
        <stp>-1</stp>
        <stp>T</stp>
        <tr r="F37" s="6"/>
      </tp>
      <tp>
        <v>0.2</v>
        <stp/>
        <stp>ContractData</stp>
        <stp>HE?8</stp>
        <stp>NetLastTradeToday</stp>
        <stp>-1</stp>
        <stp>T</stp>
        <tr r="F36" s="6"/>
      </tp>
      <tp>
        <v>0.6</v>
        <stp/>
        <stp>ContractData</stp>
        <stp>HE?1</stp>
        <stp>NetLastTradeToday</stp>
        <stp>-1</stp>
        <stp>T</stp>
        <tr r="F29" s="6"/>
      </tp>
      <tp>
        <v>0.875</v>
        <stp/>
        <stp>ContractData</stp>
        <stp>HE?3</stp>
        <stp>NetLastTradeToday</stp>
        <stp>-1</stp>
        <stp>T</stp>
        <tr r="F31" s="6"/>
      </tp>
      <tp>
        <v>0.45</v>
        <stp/>
        <stp>ContractData</stp>
        <stp>HE?2</stp>
        <stp>NetLastTradeToday</stp>
        <stp>-1</stp>
        <stp>T</stp>
        <tr r="F30" s="6"/>
      </tp>
      <tp>
        <v>0.35000000000000003</v>
        <stp/>
        <stp>ContractData</stp>
        <stp>HE?5</stp>
        <stp>NetLastTradeToday</stp>
        <stp>-1</stp>
        <stp>T</stp>
        <tr r="F33" s="6"/>
      </tp>
      <tp>
        <v>0.57500000000000007</v>
        <stp/>
        <stp>ContractData</stp>
        <stp>HE?4</stp>
        <stp>NetLastTradeToday</stp>
        <stp>-1</stp>
        <stp>T</stp>
        <tr r="F32" s="6"/>
      </tp>
      <tp>
        <v>0.25</v>
        <stp/>
        <stp>ContractData</stp>
        <stp>HE?7</stp>
        <stp>NetLastTradeToday</stp>
        <stp>-1</stp>
        <stp>T</stp>
        <tr r="F35" s="6"/>
      </tp>
      <tp>
        <v>7.4999999999999997E-2</v>
        <stp/>
        <stp>ContractData</stp>
        <stp>HE?6</stp>
        <stp>NetLastTradeToday</stp>
        <stp>-1</stp>
        <stp>T</stp>
        <tr r="F34" s="6"/>
      </tp>
      <tp>
        <v>-1.6000000000000001E-3</v>
        <stp/>
        <stp>ContractData</stp>
        <stp>HOES1?4</stp>
        <stp>NetLastTradeToday</stp>
        <stp>-1</stp>
        <stp>T</stp>
        <tr r="Q20" s="8"/>
      </tp>
      <tp>
        <v>-3.0000000000000001E-3</v>
        <stp/>
        <stp>ContractData</stp>
        <stp>HOES1?5</stp>
        <stp>NetLastTradeToday</stp>
        <stp>-1</stp>
        <stp>T</stp>
        <tr r="Q21" s="8"/>
      </tp>
      <tp>
        <v>-1.5E-3</v>
        <stp/>
        <stp>ContractData</stp>
        <stp>HOES1?6</stp>
        <stp>NetLastTradeToday</stp>
        <stp>-1</stp>
        <stp>T</stp>
        <tr r="Q22" s="8"/>
      </tp>
      <tp>
        <v>-9.0000000000000008E-4</v>
        <stp/>
        <stp>ContractData</stp>
        <stp>HOES1?7</stp>
        <stp>NetLastTradeToday</stp>
        <stp>-1</stp>
        <stp>T</stp>
        <tr r="Q23" s="8"/>
      </tp>
      <tp>
        <v>-6.9000000000000008E-3</v>
        <stp/>
        <stp>ContractData</stp>
        <stp>HOES1?1</stp>
        <stp>NetLastTradeToday</stp>
        <stp>-1</stp>
        <stp>T</stp>
        <tr r="Q17" s="8"/>
      </tp>
      <tp>
        <v>2.6000000000000003E-3</v>
        <stp/>
        <stp>ContractData</stp>
        <stp>HOES1?2</stp>
        <stp>NetLastTradeToday</stp>
        <stp>-1</stp>
        <stp>T</stp>
        <tr r="Q18" s="8"/>
      </tp>
      <tp>
        <v>1E-4</v>
        <stp/>
        <stp>ContractData</stp>
        <stp>HOES1?3</stp>
        <stp>NetLastTradeToday</stp>
        <stp>-1</stp>
        <stp>T</stp>
        <tr r="Q19" s="8"/>
      </tp>
      <tp>
        <v>1E-4</v>
        <stp/>
        <stp>ContractData</stp>
        <stp>HOES1?8</stp>
        <stp>NetLastTradeToday</stp>
        <stp>-1</stp>
        <stp>T</stp>
        <tr r="Q24" s="8"/>
      </tp>
      <tp>
        <v>1E-4</v>
        <stp/>
        <stp>ContractData</stp>
        <stp>HOES1?9</stp>
        <stp>NetLastTradeToday</stp>
        <stp>-1</stp>
        <stp>T</stp>
        <tr r="Q25" s="8"/>
      </tp>
      <tp>
        <v>0</v>
        <stp/>
        <stp>ContractData</stp>
        <stp>KWES1?4</stp>
        <stp>NetLastTradeToday</stp>
        <stp>-1</stp>
        <stp>T</stp>
        <tr r="Q32" s="1"/>
      </tp>
      <tp>
        <v>0.25</v>
        <stp/>
        <stp>ContractData</stp>
        <stp>KWES1?5</stp>
        <stp>NetLastTradeToday</stp>
        <stp>-1</stp>
        <stp>T</stp>
        <tr r="Q33" s="1"/>
      </tp>
      <tp t="s">
        <v/>
        <stp/>
        <stp>ContractData</stp>
        <stp>KWES1?6</stp>
        <stp>NetLastTradeToday</stp>
        <stp>-1</stp>
        <stp>T</stp>
        <tr r="Q34" s="1"/>
      </tp>
      <tp>
        <v>0.25</v>
        <stp/>
        <stp>ContractData</stp>
        <stp>KWES1?7</stp>
        <stp>NetLastTradeToday</stp>
        <stp>-1</stp>
        <stp>T</stp>
        <tr r="Q35" s="1"/>
      </tp>
      <tp>
        <v>0.5</v>
        <stp/>
        <stp>ContractData</stp>
        <stp>KWES1?1</stp>
        <stp>NetLastTradeToday</stp>
        <stp>-1</stp>
        <stp>T</stp>
        <tr r="Q29" s="1"/>
      </tp>
      <tp>
        <v>0</v>
        <stp/>
        <stp>ContractData</stp>
        <stp>KWES1?2</stp>
        <stp>NetLastTradeToday</stp>
        <stp>-1</stp>
        <stp>T</stp>
        <tr r="Q30" s="1"/>
      </tp>
      <tp>
        <v>0</v>
        <stp/>
        <stp>ContractData</stp>
        <stp>KWES1?3</stp>
        <stp>NetLastTradeToday</stp>
        <stp>-1</stp>
        <stp>T</stp>
        <tr r="Q31" s="1"/>
      </tp>
      <tp t="s">
        <v/>
        <stp/>
        <stp>ContractData</stp>
        <stp>KWES1?8</stp>
        <stp>NetLastTradeToday</stp>
        <stp>-1</stp>
        <stp>T</stp>
        <tr r="Q36" s="1"/>
      </tp>
      <tp t="s">
        <v/>
        <stp/>
        <stp>ContractData</stp>
        <stp>KWES1?9</stp>
        <stp>NetLastTradeToday</stp>
        <stp>-1</stp>
        <stp>T</stp>
        <tr r="Q37" s="1"/>
      </tp>
      <tp t="s">
        <v/>
        <stp/>
        <stp>ContractData</stp>
        <stp>GCES1?4</stp>
        <stp>NetLastTradeToday</stp>
        <stp>-1</stp>
        <stp>T</stp>
        <tr r="Q8" s="7"/>
      </tp>
      <tp t="s">
        <v/>
        <stp/>
        <stp>ContractData</stp>
        <stp>GCES1?5</stp>
        <stp>NetLastTradeToday</stp>
        <stp>-1</stp>
        <stp>T</stp>
        <tr r="Q9" s="7"/>
      </tp>
      <tp t="s">
        <v/>
        <stp/>
        <stp>ContractData</stp>
        <stp>GCES1?6</stp>
        <stp>NetLastTradeToday</stp>
        <stp>-1</stp>
        <stp>T</stp>
        <tr r="Q10" s="7"/>
      </tp>
      <tp t="s">
        <v/>
        <stp/>
        <stp>ContractData</stp>
        <stp>GCES1?7</stp>
        <stp>NetLastTradeToday</stp>
        <stp>-1</stp>
        <stp>T</stp>
        <tr r="Q11" s="7"/>
      </tp>
      <tp t="s">
        <v/>
        <stp/>
        <stp>ContractData</stp>
        <stp>GCES1?1</stp>
        <stp>NetLastTradeToday</stp>
        <stp>-1</stp>
        <stp>T</stp>
        <tr r="Q5" s="7"/>
      </tp>
      <tp>
        <v>-0.2</v>
        <stp/>
        <stp>ContractData</stp>
        <stp>GCES1?2</stp>
        <stp>NetLastTradeToday</stp>
        <stp>-1</stp>
        <stp>T</stp>
        <tr r="Q6" s="7"/>
      </tp>
      <tp t="s">
        <v/>
        <stp/>
        <stp>ContractData</stp>
        <stp>GCES1?3</stp>
        <stp>NetLastTradeToday</stp>
        <stp>-1</stp>
        <stp>T</stp>
        <tr r="Q7" s="7"/>
      </tp>
      <tp t="s">
        <v/>
        <stp/>
        <stp>ContractData</stp>
        <stp>GCES1?8</stp>
        <stp>NetLastTradeToday</stp>
        <stp>-1</stp>
        <stp>T</stp>
        <tr r="Q12" s="7"/>
      </tp>
      <tp t="s">
        <v/>
        <stp/>
        <stp>ContractData</stp>
        <stp>GCES1?9</stp>
        <stp>NetLastTradeToday</stp>
        <stp>-1</stp>
        <stp>T</stp>
        <tr r="Q13" s="7"/>
      </tp>
      <tp>
        <v>-2.5000000000000001E-2</v>
        <stp/>
        <stp>ContractData</stp>
        <stp>GLES1?4</stp>
        <stp>NetLastTradeToday</stp>
        <stp>-1</stp>
        <stp>T</stp>
        <tr r="Q8" s="6"/>
      </tp>
      <tp>
        <v>0</v>
        <stp/>
        <stp>ContractData</stp>
        <stp>GLES1?5</stp>
        <stp>NetLastTradeToday</stp>
        <stp>-1</stp>
        <stp>T</stp>
        <tr r="Q9" s="6"/>
      </tp>
      <tp>
        <v>-0.125</v>
        <stp/>
        <stp>ContractData</stp>
        <stp>GLES1?6</stp>
        <stp>NetLastTradeToday</stp>
        <stp>-1</stp>
        <stp>T</stp>
        <tr r="Q10" s="6"/>
      </tp>
      <tp>
        <v>-0.3</v>
        <stp/>
        <stp>ContractData</stp>
        <stp>GLES1?7</stp>
        <stp>NetLastTradeToday</stp>
        <stp>-1</stp>
        <stp>T</stp>
        <tr r="Q11" s="6"/>
      </tp>
      <tp>
        <v>0.57500000000000007</v>
        <stp/>
        <stp>ContractData</stp>
        <stp>GLES1?1</stp>
        <stp>NetLastTradeToday</stp>
        <stp>-1</stp>
        <stp>T</stp>
        <tr r="Q5" s="6"/>
      </tp>
      <tp>
        <v>2.5000000000000001E-2</v>
        <stp/>
        <stp>ContractData</stp>
        <stp>GLES1?2</stp>
        <stp>NetLastTradeToday</stp>
        <stp>-1</stp>
        <stp>T</stp>
        <tr r="Q6" s="6"/>
      </tp>
      <tp>
        <v>-0.3</v>
        <stp/>
        <stp>ContractData</stp>
        <stp>GLES1?3</stp>
        <stp>NetLastTradeToday</stp>
        <stp>-1</stp>
        <stp>T</stp>
        <tr r="Q7" s="6"/>
      </tp>
      <tp>
        <v>-0.15</v>
        <stp/>
        <stp>ContractData</stp>
        <stp>GLES1?8</stp>
        <stp>NetLastTradeToday</stp>
        <stp>-1</stp>
        <stp>T</stp>
        <tr r="Q12" s="6"/>
      </tp>
      <tp>
        <v>-0.35000000000000003</v>
        <stp/>
        <stp>ContractData</stp>
        <stp>GLES1?9</stp>
        <stp>NetLastTradeToday</stp>
        <stp>-1</stp>
        <stp>T</stp>
        <tr r="Q13" s="6"/>
      </tp>
      <tp>
        <v>-0.04</v>
        <stp/>
        <stp>ContractData</stp>
        <stp>CLES1?4</stp>
        <stp>NetLastTradeToday</stp>
        <stp>-1</stp>
        <stp>T</stp>
        <tr r="Q8" s="8"/>
      </tp>
      <tp>
        <v>-0.04</v>
        <stp/>
        <stp>ContractData</stp>
        <stp>CLES1?5</stp>
        <stp>NetLastTradeToday</stp>
        <stp>-1</stp>
        <stp>T</stp>
        <tr r="Q9" s="8"/>
      </tp>
      <tp>
        <v>-0.06</v>
        <stp/>
        <stp>ContractData</stp>
        <stp>CLES1?6</stp>
        <stp>NetLastTradeToday</stp>
        <stp>-1</stp>
        <stp>T</stp>
        <tr r="Q10" s="8"/>
      </tp>
      <tp>
        <v>-0.03</v>
        <stp/>
        <stp>ContractData</stp>
        <stp>CLES1?7</stp>
        <stp>NetLastTradeToday</stp>
        <stp>-1</stp>
        <stp>T</stp>
        <tr r="Q11" s="8"/>
      </tp>
      <tp>
        <v>-0.05</v>
        <stp/>
        <stp>ContractData</stp>
        <stp>CLES1?1</stp>
        <stp>NetLastTradeToday</stp>
        <stp>-1</stp>
        <stp>T</stp>
        <tr r="Q5" s="8"/>
      </tp>
      <tp>
        <v>-0.01</v>
        <stp/>
        <stp>ContractData</stp>
        <stp>CLES1?2</stp>
        <stp>NetLastTradeToday</stp>
        <stp>-1</stp>
        <stp>T</stp>
        <tr r="Q6" s="8"/>
      </tp>
      <tp>
        <v>-0.01</v>
        <stp/>
        <stp>ContractData</stp>
        <stp>CLES1?3</stp>
        <stp>NetLastTradeToday</stp>
        <stp>-1</stp>
        <stp>T</stp>
        <tr r="Q7" s="8"/>
      </tp>
      <tp>
        <v>-0.03</v>
        <stp/>
        <stp>ContractData</stp>
        <stp>CLES1?8</stp>
        <stp>NetLastTradeToday</stp>
        <stp>-1</stp>
        <stp>T</stp>
        <tr r="Q12" s="8"/>
      </tp>
      <tp>
        <v>-0.02</v>
        <stp/>
        <stp>ContractData</stp>
        <stp>CLES1?9</stp>
        <stp>NetLastTradeToday</stp>
        <stp>-1</stp>
        <stp>T</stp>
        <tr r="Q13" s="8"/>
      </tp>
      <tp>
        <v>-0.25</v>
        <stp/>
        <stp>ContractData</stp>
        <stp>ZCES1?4</stp>
        <stp>NetLastTradeToday</stp>
        <stp>-1</stp>
        <stp>T</stp>
        <tr r="Q8" s="1"/>
      </tp>
      <tp>
        <v>-0.25</v>
        <stp/>
        <stp>ContractData</stp>
        <stp>ZCES1?5</stp>
        <stp>NetLastTradeToday</stp>
        <stp>-1</stp>
        <stp>T</stp>
        <tr r="Q9" s="1"/>
      </tp>
      <tp>
        <v>-0.25</v>
        <stp/>
        <stp>ContractData</stp>
        <stp>ZCES1?6</stp>
        <stp>NetLastTradeToday</stp>
        <stp>-1</stp>
        <stp>T</stp>
        <tr r="Q10" s="1"/>
      </tp>
      <tp>
        <v>-0.5</v>
        <stp/>
        <stp>ContractData</stp>
        <stp>ZCES1?7</stp>
        <stp>NetLastTradeToday</stp>
        <stp>-1</stp>
        <stp>T</stp>
        <tr r="Q11" s="1"/>
      </tp>
      <tp>
        <v>-1.75</v>
        <stp/>
        <stp>ContractData</stp>
        <stp>ZCES1?1</stp>
        <stp>NetLastTradeToday</stp>
        <stp>-1</stp>
        <stp>T</stp>
        <tr r="Q5" s="1"/>
      </tp>
      <tp>
        <v>0.25</v>
        <stp/>
        <stp>ContractData</stp>
        <stp>ZCES1?2</stp>
        <stp>NetLastTradeToday</stp>
        <stp>-1</stp>
        <stp>T</stp>
        <tr r="Q6" s="1"/>
      </tp>
      <tp>
        <v>-0.25</v>
        <stp/>
        <stp>ContractData</stp>
        <stp>ZCES1?3</stp>
        <stp>NetLastTradeToday</stp>
        <stp>-1</stp>
        <stp>T</stp>
        <tr r="Q7" s="1"/>
      </tp>
      <tp>
        <v>0.25</v>
        <stp/>
        <stp>ContractData</stp>
        <stp>ZCES1?8</stp>
        <stp>NetLastTradeToday</stp>
        <stp>-1</stp>
        <stp>T</stp>
        <tr r="Q12" s="1"/>
      </tp>
      <tp t="s">
        <v/>
        <stp/>
        <stp>ContractData</stp>
        <stp>ZCES1?9</stp>
        <stp>NetLastTradeToday</stp>
        <stp>-1</stp>
        <stp>T</stp>
        <tr r="Q13" s="1"/>
      </tp>
      <tp>
        <v>-0.2</v>
        <stp/>
        <stp>ContractData</stp>
        <stp>ZMES1?4</stp>
        <stp>NetLastTradeToday</stp>
        <stp>-1</stp>
        <stp>T</stp>
        <tr r="Q20" s="5"/>
      </tp>
      <tp>
        <v>-0.2</v>
        <stp/>
        <stp>ContractData</stp>
        <stp>ZMES1?5</stp>
        <stp>NetLastTradeToday</stp>
        <stp>-1</stp>
        <stp>T</stp>
        <tr r="Q21" s="5"/>
      </tp>
      <tp>
        <v>-0.1</v>
        <stp/>
        <stp>ContractData</stp>
        <stp>ZMES1?6</stp>
        <stp>NetLastTradeToday</stp>
        <stp>-1</stp>
        <stp>T</stp>
        <tr r="Q22" s="5"/>
      </tp>
      <tp>
        <v>-0.1</v>
        <stp/>
        <stp>ContractData</stp>
        <stp>ZMES1?7</stp>
        <stp>NetLastTradeToday</stp>
        <stp>-1</stp>
        <stp>T</stp>
        <tr r="Q23" s="5"/>
      </tp>
      <tp>
        <v>-0.1</v>
        <stp/>
        <stp>ContractData</stp>
        <stp>ZMES1?1</stp>
        <stp>NetLastTradeToday</stp>
        <stp>-1</stp>
        <stp>T</stp>
        <tr r="Q17" s="5"/>
      </tp>
      <tp>
        <v>0.30000000000000004</v>
        <stp/>
        <stp>ContractData</stp>
        <stp>ZMES1?2</stp>
        <stp>NetLastTradeToday</stp>
        <stp>-1</stp>
        <stp>T</stp>
        <tr r="Q18" s="5"/>
      </tp>
      <tp>
        <v>0.30000000000000004</v>
        <stp/>
        <stp>ContractData</stp>
        <stp>ZMES1?3</stp>
        <stp>NetLastTradeToday</stp>
        <stp>-1</stp>
        <stp>T</stp>
        <tr r="Q19" s="5"/>
      </tp>
      <tp>
        <v>-0.1</v>
        <stp/>
        <stp>ContractData</stp>
        <stp>ZMES1?8</stp>
        <stp>NetLastTradeToday</stp>
        <stp>-1</stp>
        <stp>T</stp>
        <tr r="Q24" s="5"/>
      </tp>
      <tp>
        <v>-0.1</v>
        <stp/>
        <stp>ContractData</stp>
        <stp>ZMES1?9</stp>
        <stp>NetLastTradeToday</stp>
        <stp>-1</stp>
        <stp>T</stp>
        <tr r="Q25" s="5"/>
      </tp>
      <tp>
        <v>-0.02</v>
        <stp/>
        <stp>ContractData</stp>
        <stp>ZLES1?4</stp>
        <stp>NetLastTradeToday</stp>
        <stp>-1</stp>
        <stp>T</stp>
        <tr r="Q32" s="5"/>
      </tp>
      <tp>
        <v>0</v>
        <stp/>
        <stp>ContractData</stp>
        <stp>ZLES1?5</stp>
        <stp>NetLastTradeToday</stp>
        <stp>-1</stp>
        <stp>T</stp>
        <tr r="Q33" s="5"/>
      </tp>
      <tp>
        <v>-0.02</v>
        <stp/>
        <stp>ContractData</stp>
        <stp>ZLES1?6</stp>
        <stp>NetLastTradeToday</stp>
        <stp>-1</stp>
        <stp>T</stp>
        <tr r="Q34" s="5"/>
      </tp>
      <tp>
        <v>-0.01</v>
        <stp/>
        <stp>ContractData</stp>
        <stp>ZLES1?7</stp>
        <stp>NetLastTradeToday</stp>
        <stp>-1</stp>
        <stp>T</stp>
        <tr r="Q35" s="5"/>
      </tp>
      <tp>
        <v>-0.03</v>
        <stp/>
        <stp>ContractData</stp>
        <stp>ZLES1?1</stp>
        <stp>NetLastTradeToday</stp>
        <stp>-1</stp>
        <stp>T</stp>
        <tr r="Q29" s="5"/>
      </tp>
      <tp>
        <v>-0.02</v>
        <stp/>
        <stp>ContractData</stp>
        <stp>ZLES1?2</stp>
        <stp>NetLastTradeToday</stp>
        <stp>-1</stp>
        <stp>T</stp>
        <tr r="Q30" s="5"/>
      </tp>
      <tp>
        <v>-0.03</v>
        <stp/>
        <stp>ContractData</stp>
        <stp>ZLES1?3</stp>
        <stp>NetLastTradeToday</stp>
        <stp>-1</stp>
        <stp>T</stp>
        <tr r="Q31" s="5"/>
      </tp>
      <tp>
        <v>-0.01</v>
        <stp/>
        <stp>ContractData</stp>
        <stp>ZLES1?8</stp>
        <stp>NetLastTradeToday</stp>
        <stp>-1</stp>
        <stp>T</stp>
        <tr r="Q36" s="5"/>
      </tp>
      <tp>
        <v>0</v>
        <stp/>
        <stp>ContractData</stp>
        <stp>ZLES1?9</stp>
        <stp>NetLastTradeToday</stp>
        <stp>-1</stp>
        <stp>T</stp>
        <tr r="Q37" s="5"/>
      </tp>
      <tp>
        <v>-0.25</v>
        <stp/>
        <stp>ContractData</stp>
        <stp>ZSES1?4</stp>
        <stp>NetLastTradeToday</stp>
        <stp>-1</stp>
        <stp>T</stp>
        <tr r="Q8" s="5"/>
      </tp>
      <tp>
        <v>-0.25</v>
        <stp/>
        <stp>ContractData</stp>
        <stp>ZSES1?5</stp>
        <stp>NetLastTradeToday</stp>
        <stp>-1</stp>
        <stp>T</stp>
        <tr r="Q9" s="5"/>
      </tp>
      <tp>
        <v>-0.25</v>
        <stp/>
        <stp>ContractData</stp>
        <stp>ZSES1?6</stp>
        <stp>NetLastTradeToday</stp>
        <stp>-1</stp>
        <stp>T</stp>
        <tr r="Q10" s="5"/>
      </tp>
      <tp>
        <v>-0.5</v>
        <stp/>
        <stp>ContractData</stp>
        <stp>ZSES1?7</stp>
        <stp>NetLastTradeToday</stp>
        <stp>-1</stp>
        <stp>T</stp>
        <tr r="Q11" s="5"/>
      </tp>
      <tp>
        <v>0.75</v>
        <stp/>
        <stp>ContractData</stp>
        <stp>ZSES1?1</stp>
        <stp>NetLastTradeToday</stp>
        <stp>-1</stp>
        <stp>T</stp>
        <tr r="Q5" s="5"/>
      </tp>
      <tp>
        <v>1.25</v>
        <stp/>
        <stp>ContractData</stp>
        <stp>ZSES1?2</stp>
        <stp>NetLastTradeToday</stp>
        <stp>-1</stp>
        <stp>T</stp>
        <tr r="Q6" s="5"/>
      </tp>
      <tp>
        <v>-0.25</v>
        <stp/>
        <stp>ContractData</stp>
        <stp>ZSES1?3</stp>
        <stp>NetLastTradeToday</stp>
        <stp>-1</stp>
        <stp>T</stp>
        <tr r="Q7" s="5"/>
      </tp>
      <tp t="s">
        <v/>
        <stp/>
        <stp>ContractData</stp>
        <stp>ZSES1?8</stp>
        <stp>NetLastTradeToday</stp>
        <stp>-1</stp>
        <stp>T</stp>
        <tr r="Q12" s="5"/>
      </tp>
      <tp t="s">
        <v/>
        <stp/>
        <stp>ContractData</stp>
        <stp>ZSES1?9</stp>
        <stp>NetLastTradeToday</stp>
        <stp>-1</stp>
        <stp>T</stp>
        <tr r="Q13" s="5"/>
      </tp>
      <tp>
        <v>0</v>
        <stp/>
        <stp>ContractData</stp>
        <stp>ZWAS1?1</stp>
        <stp>NetLastTradeToday</stp>
        <stp>-1</stp>
        <stp>T</stp>
        <tr r="Q17" s="1"/>
      </tp>
      <tp>
        <v>-0.25</v>
        <stp/>
        <stp>ContractData</stp>
        <stp>ZWAS1?2</stp>
        <stp>NetLastTradeToday</stp>
        <stp>-1</stp>
        <stp>T</stp>
        <tr r="Q18" s="1"/>
      </tp>
      <tp>
        <v>0</v>
        <stp/>
        <stp>ContractData</stp>
        <stp>ZWAS1?3</stp>
        <stp>NetLastTradeToday</stp>
        <stp>-1</stp>
        <stp>T</stp>
        <tr r="Q19" s="1"/>
      </tp>
      <tp>
        <v>-0.25</v>
        <stp/>
        <stp>ContractData</stp>
        <stp>ZWAS1?4</stp>
        <stp>NetLastTradeToday</stp>
        <stp>-1</stp>
        <stp>T</stp>
        <tr r="Q20" s="1"/>
      </tp>
      <tp>
        <v>0.25</v>
        <stp/>
        <stp>ContractData</stp>
        <stp>ZWAS1?5</stp>
        <stp>NetLastTradeToday</stp>
        <stp>-1</stp>
        <stp>T</stp>
        <tr r="Q21" s="1"/>
      </tp>
      <tp>
        <v>-0.5</v>
        <stp/>
        <stp>ContractData</stp>
        <stp>ZWAS1?6</stp>
        <stp>NetLastTradeToday</stp>
        <stp>-1</stp>
        <stp>T</stp>
        <tr r="Q22" s="1"/>
      </tp>
      <tp>
        <v>0.75</v>
        <stp/>
        <stp>ContractData</stp>
        <stp>ZWAS1?7</stp>
        <stp>NetLastTradeToday</stp>
        <stp>-1</stp>
        <stp>T</stp>
        <tr r="Q23" s="1"/>
      </tp>
      <tp>
        <v>0.75</v>
        <stp/>
        <stp>ContractData</stp>
        <stp>ZWAS1?8</stp>
        <stp>NetLastTradeToday</stp>
        <stp>-1</stp>
        <stp>T</stp>
        <tr r="Q24" s="1"/>
      </tp>
      <tp t="s">
        <v/>
        <stp/>
        <stp>ContractData</stp>
        <stp>ZWAS1?9</stp>
        <stp>NetLastTradeToday</stp>
        <stp>-1</stp>
        <stp>T</stp>
        <tr r="Q25" s="1"/>
      </tp>
      <tp>
        <v>3.0000000000000003E-4</v>
        <stp/>
        <stp>ContractData</stp>
        <stp>RBES1?4</stp>
        <stp>NetLastTradeToday</stp>
        <stp>-1</stp>
        <stp>T</stp>
        <tr r="Q32" s="8"/>
      </tp>
      <tp>
        <v>0</v>
        <stp/>
        <stp>ContractData</stp>
        <stp>RBES1?5</stp>
        <stp>NetLastTradeToday</stp>
        <stp>-1</stp>
        <stp>T</stp>
        <tr r="Q33" s="8"/>
      </tp>
      <tp>
        <v>-6.9999999999999999E-4</v>
        <stp/>
        <stp>ContractData</stp>
        <stp>RBES1?6</stp>
        <stp>NetLastTradeToday</stp>
        <stp>-1</stp>
        <stp>T</stp>
        <tr r="Q34" s="8"/>
      </tp>
      <tp>
        <v>-5.0000000000000001E-4</v>
        <stp/>
        <stp>ContractData</stp>
        <stp>RBES1?7</stp>
        <stp>NetLastTradeToday</stp>
        <stp>-1</stp>
        <stp>T</stp>
        <tr r="Q35" s="8"/>
      </tp>
      <tp>
        <v>-9.0000000000000008E-4</v>
        <stp/>
        <stp>ContractData</stp>
        <stp>RBES1?1</stp>
        <stp>NetLastTradeToday</stp>
        <stp>-1</stp>
        <stp>T</stp>
        <tr r="Q29" s="8"/>
      </tp>
      <tp>
        <v>-6.0000000000000006E-4</v>
        <stp/>
        <stp>ContractData</stp>
        <stp>RBES1?2</stp>
        <stp>NetLastTradeToday</stp>
        <stp>-1</stp>
        <stp>T</stp>
        <tr r="Q30" s="8"/>
      </tp>
      <tp>
        <v>5.0000000000000001E-4</v>
        <stp/>
        <stp>ContractData</stp>
        <stp>RBES1?3</stp>
        <stp>NetLastTradeToday</stp>
        <stp>-1</stp>
        <stp>T</stp>
        <tr r="Q31" s="8"/>
      </tp>
      <tp>
        <v>-6.0000000000000006E-4</v>
        <stp/>
        <stp>ContractData</stp>
        <stp>RBES1?8</stp>
        <stp>NetLastTradeToday</stp>
        <stp>-1</stp>
        <stp>T</stp>
        <tr r="Q36" s="8"/>
      </tp>
      <tp>
        <v>-1.5E-3</v>
        <stp/>
        <stp>ContractData</stp>
        <stp>RBES1?9</stp>
        <stp>NetLastTradeToday</stp>
        <stp>-1</stp>
        <stp>T</stp>
        <tr r="Q37" s="8"/>
      </tp>
      <tp t="s">
        <v/>
        <stp/>
        <stp>ContractData</stp>
        <stp>SIES1?4</stp>
        <stp>NetLastTradeToday</stp>
        <stp>-1</stp>
        <stp>T</stp>
        <tr r="Q20" s="7"/>
      </tp>
      <tp t="s">
        <v/>
        <stp/>
        <stp>ContractData</stp>
        <stp>SIES1?5</stp>
        <stp>NetLastTradeToday</stp>
        <stp>-1</stp>
        <stp>T</stp>
        <tr r="Q21" s="7"/>
      </tp>
      <tp t="s">
        <v/>
        <stp/>
        <stp>ContractData</stp>
        <stp>SIES1?6</stp>
        <stp>NetLastTradeToday</stp>
        <stp>-1</stp>
        <stp>T</stp>
        <tr r="Q22" s="7"/>
      </tp>
      <tp t="s">
        <v/>
        <stp/>
        <stp>ContractData</stp>
        <stp>SIES1?7</stp>
        <stp>NetLastTradeToday</stp>
        <stp>-1</stp>
        <stp>T</stp>
        <tr r="Q23" s="7"/>
      </tp>
      <tp>
        <v>-3.0000000000000001E-3</v>
        <stp/>
        <stp>ContractData</stp>
        <stp>SIES1?1</stp>
        <stp>NetLastTradeToday</stp>
        <stp>-1</stp>
        <stp>T</stp>
        <tr r="Q17" s="7"/>
      </tp>
      <tp>
        <v>-7.0000000000000001E-3</v>
        <stp/>
        <stp>ContractData</stp>
        <stp>SIES1?2</stp>
        <stp>NetLastTradeToday</stp>
        <stp>-1</stp>
        <stp>T</stp>
        <tr r="Q18" s="7"/>
      </tp>
      <tp t="s">
        <v/>
        <stp/>
        <stp>ContractData</stp>
        <stp>SIES1?3</stp>
        <stp>NetLastTradeToday</stp>
        <stp>-1</stp>
        <stp>T</stp>
        <tr r="Q19" s="7"/>
      </tp>
      <tp t="s">
        <v/>
        <stp/>
        <stp>ContractData</stp>
        <stp>SIES1?8</stp>
        <stp>NetLastTradeToday</stp>
        <stp>-1</stp>
        <stp>T</stp>
        <tr r="Q24" s="7"/>
      </tp>
      <tp t="s">
        <v/>
        <stp/>
        <stp>ContractData</stp>
        <stp>SIES1?9</stp>
        <stp>NetLastTradeToday</stp>
        <stp>-1</stp>
        <stp>T</stp>
        <tr r="Q25" s="7"/>
      </tp>
      <tp t="s">
        <v>Lean Hogs (Globex) Calendar Spread 1, (1*HEQ26-1*HEV26)</v>
        <stp/>
        <stp>ContractData</stp>
        <stp>HES1?10</stp>
        <stp>LongDescription</stp>
        <stp>-1</stp>
        <stp>T</stp>
        <tr r="O38" s="6"/>
      </tp>
      <tp>
        <v>290.5</v>
        <stp/>
        <stp>ContractData</stp>
        <stp>GF?9</stp>
        <stp>Open</stp>
        <stp>-1</stp>
        <stp>T</stp>
        <tr r="I25" s="6"/>
      </tp>
      <tp>
        <v>97.424999999999997</v>
        <stp/>
        <stp>ContractData</stp>
        <stp>HE?9</stp>
        <stp>Open</stp>
        <stp>-1</stp>
        <stp>T</stp>
        <tr r="I37" s="6"/>
      </tp>
      <tp>
        <v>289.45</v>
        <stp/>
        <stp>ContractData</stp>
        <stp>GF?8</stp>
        <stp>High</stp>
        <stp>-1</stp>
        <stp>T</stp>
        <tr r="K24" s="6"/>
        <tr r="J24" s="6"/>
      </tp>
      <tp>
        <v>97.850000000000009</v>
        <stp/>
        <stp>ContractData</stp>
        <stp>HE?8</stp>
        <stp>High</stp>
        <stp>-1</stp>
        <stp>T</stp>
        <tr r="J36" s="6"/>
        <tr r="K36" s="6"/>
      </tp>
      <tp>
        <v>0.17653167185877466</v>
        <stp/>
        <stp>ContractData</stp>
        <stp>HE?10</stp>
        <stp>PerCentNetLastTrade</stp>
        <stp>-1</stp>
        <stp>T</stp>
        <tr r="H38" s="6"/>
        <tr r="G38" s="6"/>
      </tp>
      <tp t="s">
        <v>Silver (Globex) Calendar Spread 1, (1*SIEH27-1*SIEJ27)</v>
        <stp/>
        <stp>ContractData</stp>
        <stp>SIES1?9</stp>
        <stp>LongDescription</stp>
        <stp>-1</stp>
        <stp>T</stp>
        <tr r="O25" s="7"/>
      </tp>
      <tp t="s">
        <v>Silver (Globex) Calendar Spread 1, (1*SIEZ26-1*SIEF27)</v>
        <stp/>
        <stp>ContractData</stp>
        <stp>SIES1?8</stp>
        <stp>LongDescription</stp>
        <stp>-1</stp>
        <stp>T</stp>
        <tr r="O24" s="7"/>
      </tp>
      <tp t="s">
        <v>Silver (Globex) Calendar Spread 1, (1*SIEZ25-1*SIEF26)</v>
        <stp/>
        <stp>ContractData</stp>
        <stp>SIES1?3</stp>
        <stp>LongDescription</stp>
        <stp>-1</stp>
        <stp>T</stp>
        <tr r="O19" s="7"/>
      </tp>
      <tp t="s">
        <v>Silver (Globex) Calendar Spread 1, (1*SIEU25-1*SIEV25)</v>
        <stp/>
        <stp>ContractData</stp>
        <stp>SIES1?2</stp>
        <stp>LongDescription</stp>
        <stp>-1</stp>
        <stp>T</stp>
        <tr r="O18" s="7"/>
      </tp>
      <tp t="s">
        <v>Silver (Globex) Calendar Spread 1, (1*SIEN25-1*SIEQ25)</v>
        <stp/>
        <stp>ContractData</stp>
        <stp>SIES1?1</stp>
        <stp>LongDescription</stp>
        <stp>-1</stp>
        <stp>T</stp>
        <tr r="O17" s="7"/>
      </tp>
      <tp t="s">
        <v>Silver (Globex) Calendar Spread 1, (1*SIEU26-1*SIEV26)</v>
        <stp/>
        <stp>ContractData</stp>
        <stp>SIES1?7</stp>
        <stp>LongDescription</stp>
        <stp>-1</stp>
        <stp>T</stp>
        <tr r="O23" s="7"/>
      </tp>
      <tp t="s">
        <v>Silver (Globex) Calendar Spread 1, (1*SIEN26-1*SIEQ26)</v>
        <stp/>
        <stp>ContractData</stp>
        <stp>SIES1?6</stp>
        <stp>LongDescription</stp>
        <stp>-1</stp>
        <stp>T</stp>
        <tr r="O22" s="7"/>
      </tp>
      <tp t="s">
        <v>Silver (Globex) Calendar Spread 1, (1*SIEK26-1*SIEM26)</v>
        <stp/>
        <stp>ContractData</stp>
        <stp>SIES1?5</stp>
        <stp>LongDescription</stp>
        <stp>-1</stp>
        <stp>T</stp>
        <tr r="O21" s="7"/>
      </tp>
      <tp t="s">
        <v>Silver (Globex) Calendar Spread 1, (1*SIEH26-1*SIEJ26)</v>
        <stp/>
        <stp>ContractData</stp>
        <stp>SIES1?4</stp>
        <stp>LongDescription</stp>
        <stp>-1</stp>
        <stp>T</stp>
        <tr r="O20" s="7"/>
      </tp>
      <tp>
        <v>290.90000000000003</v>
        <stp/>
        <stp>ContractData</stp>
        <stp>GF?9</stp>
        <stp>High</stp>
        <stp>-1</stp>
        <stp>T</stp>
        <tr r="K25" s="6"/>
        <tr r="J25" s="6"/>
      </tp>
      <tp>
        <v>97.75</v>
        <stp/>
        <stp>ContractData</stp>
        <stp>HE?9</stp>
        <stp>High</stp>
        <stp>-1</stp>
        <stp>T</stp>
        <tr r="J37" s="6"/>
        <tr r="K37" s="6"/>
      </tp>
      <tp>
        <v>0</v>
        <stp/>
        <stp>ContractData</stp>
        <stp>KWES1?8</stp>
        <stp>T_CVol</stp>
        <stp>-1</stp>
        <stp>T</stp>
        <tr r="W36" s="1"/>
      </tp>
      <tp>
        <v>0</v>
        <stp/>
        <stp>ContractData</stp>
        <stp>KWES1?9</stp>
        <stp>T_CVol</stp>
        <stp>-1</stp>
        <stp>T</stp>
        <tr r="W37" s="1"/>
      </tp>
      <tp>
        <v>28</v>
        <stp/>
        <stp>ContractData</stp>
        <stp>KWES1?4</stp>
        <stp>T_CVol</stp>
        <stp>-1</stp>
        <stp>T</stp>
        <tr r="W32" s="1"/>
      </tp>
      <tp>
        <v>2</v>
        <stp/>
        <stp>ContractData</stp>
        <stp>KWES1?5</stp>
        <stp>T_CVol</stp>
        <stp>-1</stp>
        <stp>T</stp>
        <tr r="W33" s="1"/>
      </tp>
      <tp>
        <v>0</v>
        <stp/>
        <stp>ContractData</stp>
        <stp>KWES1?6</stp>
        <stp>T_CVol</stp>
        <stp>-1</stp>
        <stp>T</stp>
        <tr r="W34" s="1"/>
      </tp>
      <tp>
        <v>2</v>
        <stp/>
        <stp>ContractData</stp>
        <stp>KWES1?7</stp>
        <stp>T_CVol</stp>
        <stp>-1</stp>
        <stp>T</stp>
        <tr r="W35" s="1"/>
      </tp>
      <tp>
        <v>698</v>
        <stp/>
        <stp>ContractData</stp>
        <stp>KWES1?1</stp>
        <stp>T_CVol</stp>
        <stp>-1</stp>
        <stp>T</stp>
        <tr r="W29" s="1"/>
      </tp>
      <tp>
        <v>821</v>
        <stp/>
        <stp>ContractData</stp>
        <stp>KWES1?2</stp>
        <stp>T_CVol</stp>
        <stp>-1</stp>
        <stp>T</stp>
        <tr r="W30" s="1"/>
      </tp>
      <tp>
        <v>202</v>
        <stp/>
        <stp>ContractData</stp>
        <stp>KWES1?3</stp>
        <stp>T_CVol</stp>
        <stp>-1</stp>
        <stp>T</stp>
        <tr r="W31" s="1"/>
      </tp>
      <tp>
        <v>9352</v>
        <stp/>
        <stp>ContractData</stp>
        <stp>GF?1</stp>
        <stp>T_CVol</stp>
        <stp>-1</stp>
        <stp>T</stp>
        <tr r="L17" s="6"/>
      </tp>
      <tp>
        <v>2086</v>
        <stp/>
        <stp>ContractData</stp>
        <stp>GF?3</stp>
        <stp>T_CVol</stp>
        <stp>-1</stp>
        <stp>T</stp>
        <tr r="L19" s="6"/>
      </tp>
      <tp>
        <v>3473</v>
        <stp/>
        <stp>ContractData</stp>
        <stp>GF?2</stp>
        <stp>T_CVol</stp>
        <stp>-1</stp>
        <stp>T</stp>
        <tr r="L18" s="6"/>
      </tp>
      <tp>
        <v>1050</v>
        <stp/>
        <stp>ContractData</stp>
        <stp>GF?5</stp>
        <stp>T_CVol</stp>
        <stp>-1</stp>
        <stp>T</stp>
        <tr r="L21" s="6"/>
      </tp>
      <tp>
        <v>1508</v>
        <stp/>
        <stp>ContractData</stp>
        <stp>GF?4</stp>
        <stp>T_CVol</stp>
        <stp>-1</stp>
        <stp>T</stp>
        <tr r="L20" s="6"/>
      </tp>
      <tp>
        <v>204</v>
        <stp/>
        <stp>ContractData</stp>
        <stp>GF?7</stp>
        <stp>T_CVol</stp>
        <stp>-1</stp>
        <stp>T</stp>
        <tr r="L23" s="6"/>
      </tp>
      <tp>
        <v>474</v>
        <stp/>
        <stp>ContractData</stp>
        <stp>GF?6</stp>
        <stp>T_CVol</stp>
        <stp>-1</stp>
        <stp>T</stp>
        <tr r="L22" s="6"/>
      </tp>
      <tp>
        <v>10</v>
        <stp/>
        <stp>ContractData</stp>
        <stp>GF?9</stp>
        <stp>T_CVol</stp>
        <stp>-1</stp>
        <stp>T</stp>
        <tr r="L25" s="6"/>
      </tp>
      <tp>
        <v>68</v>
        <stp/>
        <stp>ContractData</stp>
        <stp>GF?8</stp>
        <stp>T_CVol</stp>
        <stp>-1</stp>
        <stp>T</stp>
        <tr r="L24" s="6"/>
      </tp>
      <tp t="s">
        <v>NY Harbor ULSD Calendar Spread 1, (1*HOEH26-1*HOEJ26)</v>
        <stp/>
        <stp>ContractData</stp>
        <stp>HOES1?9</stp>
        <stp>LongDescription</stp>
        <stp>-1</stp>
        <stp>T</stp>
        <tr r="O25" s="8"/>
      </tp>
      <tp t="s">
        <v>NY Harbor ULSD Calendar Spread 1, (1*HOEG26-1*HOEH26)</v>
        <stp/>
        <stp>ContractData</stp>
        <stp>HOES1?8</stp>
        <stp>LongDescription</stp>
        <stp>-1</stp>
        <stp>T</stp>
        <tr r="O24" s="8"/>
      </tp>
      <tp t="s">
        <v>NY Harbor ULSD Calendar Spread 1, (1*HOEU25-1*HOEV25)</v>
        <stp/>
        <stp>ContractData</stp>
        <stp>HOES1?3</stp>
        <stp>LongDescription</stp>
        <stp>-1</stp>
        <stp>T</stp>
        <tr r="O19" s="8"/>
      </tp>
      <tp t="s">
        <v>NY Harbor ULSD Calendar Spread 1, (1*HOEQ25-1*HOEU25)</v>
        <stp/>
        <stp>ContractData</stp>
        <stp>HOES1?2</stp>
        <stp>LongDescription</stp>
        <stp>-1</stp>
        <stp>T</stp>
        <tr r="O18" s="8"/>
      </tp>
      <tp t="s">
        <v>NY Harbor ULSD Calendar Spread 1, (1*HOEN25-1*HOEQ25)</v>
        <stp/>
        <stp>ContractData</stp>
        <stp>HOES1?1</stp>
        <stp>LongDescription</stp>
        <stp>-1</stp>
        <stp>T</stp>
        <tr r="O17" s="8"/>
      </tp>
      <tp t="s">
        <v>NY Harbor ULSD Calendar Spread 1, (1*HOEF26-1*HOEG26)</v>
        <stp/>
        <stp>ContractData</stp>
        <stp>HOES1?7</stp>
        <stp>LongDescription</stp>
        <stp>-1</stp>
        <stp>T</stp>
        <tr r="O23" s="8"/>
      </tp>
      <tp t="s">
        <v>NY Harbor ULSD Calendar Spread 1, (1*HOEZ25-1*HOEF26)</v>
        <stp/>
        <stp>ContractData</stp>
        <stp>HOES1?6</stp>
        <stp>LongDescription</stp>
        <stp>-1</stp>
        <stp>T</stp>
        <tr r="O22" s="8"/>
      </tp>
      <tp t="s">
        <v>NY Harbor ULSD Calendar Spread 1, (1*HOEX25-1*HOEZ25)</v>
        <stp/>
        <stp>ContractData</stp>
        <stp>HOES1?5</stp>
        <stp>LongDescription</stp>
        <stp>-1</stp>
        <stp>T</stp>
        <tr r="O21" s="8"/>
      </tp>
      <tp t="s">
        <v>NY Harbor ULSD Calendar Spread 1, (1*HOEV25-1*HOEX25)</v>
        <stp/>
        <stp>ContractData</stp>
        <stp>HOES1?4</stp>
        <stp>LongDescription</stp>
        <stp>-1</stp>
        <stp>T</stp>
        <tr r="O20" s="8"/>
      </tp>
      <tp>
        <v>-0.60167208871165212</v>
        <stp/>
        <stp>ContractData</stp>
        <stp>GF?8</stp>
        <stp>PerCentNetLastTrade</stp>
        <stp>-1</stp>
        <stp>T</stp>
        <tr r="G24" s="6"/>
        <tr r="H24" s="6"/>
      </tp>
      <tp>
        <v>0.2048131080389145</v>
        <stp/>
        <stp>ContractData</stp>
        <stp>HE?8</stp>
        <stp>PerCentNetLastTrade</stp>
        <stp>-1</stp>
        <stp>T</stp>
        <tr r="G36" s="6"/>
        <tr r="H36" s="6"/>
      </tp>
      <tp>
        <v>-0.40632054176072235</v>
        <stp/>
        <stp>ContractData</stp>
        <stp>GF?9</stp>
        <stp>PerCentNetLastTrade</stp>
        <stp>-1</stp>
        <stp>T</stp>
        <tr r="G25" s="6"/>
        <tr r="H25" s="6"/>
      </tp>
      <tp>
        <v>0.25596396027439339</v>
        <stp/>
        <stp>ContractData</stp>
        <stp>HE?9</stp>
        <stp>PerCentNetLastTrade</stp>
        <stp>-1</stp>
        <stp>T</stp>
        <tr r="G37" s="6"/>
        <tr r="H37" s="6"/>
      </tp>
      <tp>
        <v>-0.45037242335007793</v>
        <stp/>
        <stp>ContractData</stp>
        <stp>GF?6</stp>
        <stp>PerCentNetLastTrade</stp>
        <stp>-1</stp>
        <stp>T</stp>
        <tr r="G22" s="6"/>
        <tr r="H22" s="6"/>
      </tp>
      <tp>
        <v>7.8387458006718924E-2</v>
        <stp/>
        <stp>ContractData</stp>
        <stp>HE?6</stp>
        <stp>PerCentNetLastTrade</stp>
        <stp>-1</stp>
        <stp>T</stp>
        <tr r="H34" s="6"/>
        <tr r="G34" s="6"/>
      </tp>
      <tp>
        <v>-0.52197515398267047</v>
        <stp/>
        <stp>ContractData</stp>
        <stp>GF?7</stp>
        <stp>PerCentNetLastTrade</stp>
        <stp>-1</stp>
        <stp>T</stp>
        <tr r="G23" s="6"/>
        <tr r="H23" s="6"/>
      </tp>
      <tp>
        <v>0.27233115468409586</v>
        <stp/>
        <stp>ContractData</stp>
        <stp>HE?7</stp>
        <stp>PerCentNetLastTrade</stp>
        <stp>-1</stp>
        <stp>T</stp>
        <tr r="G35" s="6"/>
        <tr r="H35" s="6"/>
      </tp>
      <tp>
        <v>-0.51049538203190592</v>
        <stp/>
        <stp>ContractData</stp>
        <stp>GF?4</stp>
        <stp>PerCentNetLastTrade</stp>
        <stp>-1</stp>
        <stp>T</stp>
        <tr r="H20" s="6"/>
        <tr r="G20" s="6"/>
      </tp>
      <tp>
        <v>0.65804664049873007</v>
        <stp/>
        <stp>ContractData</stp>
        <stp>HE?4</stp>
        <stp>PerCentNetLastTrade</stp>
        <stp>-1</stp>
        <stp>T</stp>
        <tr r="G32" s="6"/>
        <tr r="H32" s="6"/>
      </tp>
      <tp>
        <v>-0.53051305746654343</v>
        <stp/>
        <stp>ContractData</stp>
        <stp>GF?5</stp>
        <stp>PerCentNetLastTrade</stp>
        <stp>-1</stp>
        <stp>T</stp>
        <tr r="H21" s="6"/>
        <tr r="G21" s="6"/>
      </tp>
      <tp>
        <v>0.39931545921277811</v>
        <stp/>
        <stp>ContractData</stp>
        <stp>HE?5</stp>
        <stp>PerCentNetLastTrade</stp>
        <stp>-1</stp>
        <stp>T</stp>
        <tr r="G33" s="6"/>
        <tr r="H33" s="6"/>
      </tp>
      <tp>
        <v>-0.51948911389054331</v>
        <stp/>
        <stp>ContractData</stp>
        <stp>GF?2</stp>
        <stp>PerCentNetLastTrade</stp>
        <stp>-1</stp>
        <stp>T</stp>
        <tr r="H18" s="6"/>
        <tr r="G18" s="6"/>
      </tp>
      <tp>
        <v>0.4001778568252557</v>
        <stp/>
        <stp>ContractData</stp>
        <stp>HE?2</stp>
        <stp>PerCentNetLastTrade</stp>
        <stp>-1</stp>
        <stp>T</stp>
        <tr r="G30" s="6"/>
        <tr r="H30" s="6"/>
      </tp>
      <tp>
        <v>-0.51606459131013815</v>
        <stp/>
        <stp>ContractData</stp>
        <stp>GF?3</stp>
        <stp>PerCentNetLastTrade</stp>
        <stp>-1</stp>
        <stp>T</stp>
        <tr r="H19" s="6"/>
        <tr r="G19" s="6"/>
      </tp>
      <tp>
        <v>0.90606123724224119</v>
        <stp/>
        <stp>ContractData</stp>
        <stp>HE?3</stp>
        <stp>PerCentNetLastTrade</stp>
        <stp>-1</stp>
        <stp>T</stp>
        <tr r="H31" s="6"/>
        <tr r="G31" s="6"/>
      </tp>
      <tp>
        <v>-0.56868903951066296</v>
        <stp/>
        <stp>ContractData</stp>
        <stp>GF?1</stp>
        <stp>PerCentNetLastTrade</stp>
        <stp>-1</stp>
        <stp>T</stp>
        <tr r="G17" s="6"/>
        <tr r="H17" s="6"/>
      </tp>
      <tp>
        <v>0.53205639797818571</v>
        <stp/>
        <stp>ContractData</stp>
        <stp>HE?1</stp>
        <stp>PerCentNetLastTrade</stp>
        <stp>-1</stp>
        <stp>T</stp>
        <tr r="H29" s="6"/>
        <tr r="G29" s="6"/>
      </tp>
      <tp t="s">
        <v>Crude Light (Globex) Calendar Spread 1, (1*CLEJ26-1*CLEK26)</v>
        <stp/>
        <stp>ContractData</stp>
        <stp>CLES1?9</stp>
        <stp>LongDescription</stp>
        <stp>-1</stp>
        <stp>T</stp>
        <tr r="O13" s="8"/>
      </tp>
      <tp t="s">
        <v>Live Cattle (Globex) Calendar Spread 1, (1*GLEV26-1*GLEZ26)</v>
        <stp/>
        <stp>ContractData</stp>
        <stp>GLES1?9</stp>
        <stp>LongDescription</stp>
        <stp>-1</stp>
        <stp>T</stp>
        <tr r="O13" s="6"/>
      </tp>
      <tp t="s">
        <v>Soybean Oil Calendar Spread 1, (1*ZLEN26-1*ZLEQ26)</v>
        <stp/>
        <stp>ContractData</stp>
        <stp>ZLES1?9</stp>
        <stp>LongDescription</stp>
        <stp>-1</stp>
        <stp>T</stp>
        <tr r="O37" s="5"/>
      </tp>
      <tp t="s">
        <v>Crude Light (Globex) Calendar Spread 1, (1*CLEH26-1*CLEJ26)</v>
        <stp/>
        <stp>ContractData</stp>
        <stp>CLES1?8</stp>
        <stp>LongDescription</stp>
        <stp>-1</stp>
        <stp>T</stp>
        <tr r="O12" s="8"/>
      </tp>
      <tp t="s">
        <v>Live Cattle (Globex) Calendar Spread 1, (1*GLEQ26-1*GLEV26)</v>
        <stp/>
        <stp>ContractData</stp>
        <stp>GLES1?8</stp>
        <stp>LongDescription</stp>
        <stp>-1</stp>
        <stp>T</stp>
        <tr r="O12" s="6"/>
      </tp>
      <tp t="s">
        <v>Soybean Oil Calendar Spread 1, (1*ZLEK26-1*ZLEN26)</v>
        <stp/>
        <stp>ContractData</stp>
        <stp>ZLES1?8</stp>
        <stp>LongDescription</stp>
        <stp>-1</stp>
        <stp>T</stp>
        <tr r="O36" s="5"/>
      </tp>
      <tp t="s">
        <v>Crude Light (Globex) Calendar Spread 1, (1*CLEV25-1*CLEX25)</v>
        <stp/>
        <stp>ContractData</stp>
        <stp>CLES1?3</stp>
        <stp>LongDescription</stp>
        <stp>-1</stp>
        <stp>T</stp>
        <tr r="O7" s="8"/>
      </tp>
      <tp t="s">
        <v>Live Cattle (Globex) Calendar Spread 1, (1*GLEV25-1*GLEZ25)</v>
        <stp/>
        <stp>ContractData</stp>
        <stp>GLES1?3</stp>
        <stp>LongDescription</stp>
        <stp>-1</stp>
        <stp>T</stp>
        <tr r="O7" s="6"/>
      </tp>
      <tp t="s">
        <v>Soybean Oil Calendar Spread 1, (1*ZLEU25-1*ZLEV25)</v>
        <stp/>
        <stp>ContractData</stp>
        <stp>ZLES1?3</stp>
        <stp>LongDescription</stp>
        <stp>-1</stp>
        <stp>T</stp>
        <tr r="O31" s="5"/>
      </tp>
      <tp t="s">
        <v>Crude Light (Globex) Calendar Spread 1, (1*CLEU25-1*CLEV25)</v>
        <stp/>
        <stp>ContractData</stp>
        <stp>CLES1?2</stp>
        <stp>LongDescription</stp>
        <stp>-1</stp>
        <stp>T</stp>
        <tr r="O6" s="8"/>
      </tp>
      <tp t="s">
        <v>Live Cattle (Globex) Calendar Spread 1, (1*GLEQ25-1*GLEV25)</v>
        <stp/>
        <stp>ContractData</stp>
        <stp>GLES1?2</stp>
        <stp>LongDescription</stp>
        <stp>-1</stp>
        <stp>T</stp>
        <tr r="O6" s="6"/>
      </tp>
      <tp t="s">
        <v>Soybean Oil Calendar Spread 1, (1*ZLEQ25-1*ZLEU25)</v>
        <stp/>
        <stp>ContractData</stp>
        <stp>ZLES1?2</stp>
        <stp>LongDescription</stp>
        <stp>-1</stp>
        <stp>T</stp>
        <tr r="O30" s="5"/>
      </tp>
      <tp t="s">
        <v>Crude Light (Globex) Calendar Spread 1, (1*CLEQ25-1*CLEU25)</v>
        <stp/>
        <stp>ContractData</stp>
        <stp>CLES1?1</stp>
        <stp>LongDescription</stp>
        <stp>-1</stp>
        <stp>T</stp>
        <tr r="O5" s="8"/>
      </tp>
      <tp t="s">
        <v>Live Cattle (Globex) Calendar Spread 1, (1*GLEM25-1*GLEQ25)</v>
        <stp/>
        <stp>ContractData</stp>
        <stp>GLES1?1</stp>
        <stp>LongDescription</stp>
        <stp>-1</stp>
        <stp>T</stp>
        <tr r="O5" s="6"/>
      </tp>
      <tp t="s">
        <v>Soybean Oil Calendar Spread 1, (1*ZLEN25-1*ZLEQ25)</v>
        <stp/>
        <stp>ContractData</stp>
        <stp>ZLES1?1</stp>
        <stp>LongDescription</stp>
        <stp>-1</stp>
        <stp>T</stp>
        <tr r="O29" s="5"/>
      </tp>
      <tp t="s">
        <v>Crude Light (Globex) Calendar Spread 1, (1*CLEG26-1*CLEH26)</v>
        <stp/>
        <stp>ContractData</stp>
        <stp>CLES1?7</stp>
        <stp>LongDescription</stp>
        <stp>-1</stp>
        <stp>T</stp>
        <tr r="O11" s="8"/>
      </tp>
      <tp t="s">
        <v>Live Cattle (Globex) Calendar Spread 1, (1*GLEM26-1*GLEQ26)</v>
        <stp/>
        <stp>ContractData</stp>
        <stp>GLES1?7</stp>
        <stp>LongDescription</stp>
        <stp>-1</stp>
        <stp>T</stp>
        <tr r="O11" s="6"/>
      </tp>
      <tp t="s">
        <v>Soybean Oil Calendar Spread 1, (1*ZLEH26-1*ZLEK26)</v>
        <stp/>
        <stp>ContractData</stp>
        <stp>ZLES1?7</stp>
        <stp>LongDescription</stp>
        <stp>-1</stp>
        <stp>T</stp>
        <tr r="O35" s="5"/>
      </tp>
      <tp t="s">
        <v>Crude Light (Globex) Calendar Spread 1, (1*CLEF26-1*CLEG26)</v>
        <stp/>
        <stp>ContractData</stp>
        <stp>CLES1?6</stp>
        <stp>LongDescription</stp>
        <stp>-1</stp>
        <stp>T</stp>
        <tr r="O10" s="8"/>
      </tp>
      <tp t="s">
        <v>Live Cattle (Globex) Calendar Spread 1, (1*GLEJ26-1*GLEM26)</v>
        <stp/>
        <stp>ContractData</stp>
        <stp>GLES1?6</stp>
        <stp>LongDescription</stp>
        <stp>-1</stp>
        <stp>T</stp>
        <tr r="O10" s="6"/>
      </tp>
      <tp t="s">
        <v>Soybean Oil Calendar Spread 1, (1*ZLEF26-1*ZLEH26)</v>
        <stp/>
        <stp>ContractData</stp>
        <stp>ZLES1?6</stp>
        <stp>LongDescription</stp>
        <stp>-1</stp>
        <stp>T</stp>
        <tr r="O34" s="5"/>
      </tp>
      <tp t="s">
        <v>Crude Light (Globex) Calendar Spread 1, (1*CLEZ25-1*CLEF26)</v>
        <stp/>
        <stp>ContractData</stp>
        <stp>CLES1?5</stp>
        <stp>LongDescription</stp>
        <stp>-1</stp>
        <stp>T</stp>
        <tr r="O9" s="8"/>
      </tp>
      <tp t="s">
        <v>Live Cattle (Globex) Calendar Spread 1, (1*GLEG26-1*GLEJ26)</v>
        <stp/>
        <stp>ContractData</stp>
        <stp>GLES1?5</stp>
        <stp>LongDescription</stp>
        <stp>-1</stp>
        <stp>T</stp>
        <tr r="O9" s="6"/>
      </tp>
      <tp t="s">
        <v>Soybean Oil Calendar Spread 1, (1*ZLEZ25-1*ZLEF26)</v>
        <stp/>
        <stp>ContractData</stp>
        <stp>ZLES1?5</stp>
        <stp>LongDescription</stp>
        <stp>-1</stp>
        <stp>T</stp>
        <tr r="O33" s="5"/>
      </tp>
      <tp t="s">
        <v>Crude Light (Globex) Calendar Spread 1, (1*CLEX25-1*CLEZ25)</v>
        <stp/>
        <stp>ContractData</stp>
        <stp>CLES1?4</stp>
        <stp>LongDescription</stp>
        <stp>-1</stp>
        <stp>T</stp>
        <tr r="O8" s="8"/>
      </tp>
      <tp t="s">
        <v>Live Cattle (Globex) Calendar Spread 1, (1*GLEZ25-1*GLEG26)</v>
        <stp/>
        <stp>ContractData</stp>
        <stp>GLES1?4</stp>
        <stp>LongDescription</stp>
        <stp>-1</stp>
        <stp>T</stp>
        <tr r="O8" s="6"/>
      </tp>
      <tp t="s">
        <v>Soybean Oil Calendar Spread 1, (1*ZLEV25-1*ZLEZ25)</v>
        <stp/>
        <stp>ContractData</stp>
        <stp>ZLES1?4</stp>
        <stp>LongDescription</stp>
        <stp>-1</stp>
        <stp>T</stp>
        <tr r="O32" s="5"/>
      </tp>
      <tp t="s">
        <v>Soybean Meal Calendar Spread 1, (1*ZMEN26-1*ZMEQ26)</v>
        <stp/>
        <stp>ContractData</stp>
        <stp>ZMES1?9</stp>
        <stp>LongDescription</stp>
        <stp>-1</stp>
        <stp>T</stp>
        <tr r="O25" s="5"/>
      </tp>
      <tp t="s">
        <v>Soybean Meal Calendar Spread 1, (1*ZMEK26-1*ZMEN26)</v>
        <stp/>
        <stp>ContractData</stp>
        <stp>ZMES1?8</stp>
        <stp>LongDescription</stp>
        <stp>-1</stp>
        <stp>T</stp>
        <tr r="O24" s="5"/>
      </tp>
      <tp t="s">
        <v>Soybean Meal Calendar Spread 1, (1*ZMEU25-1*ZMEV25)</v>
        <stp/>
        <stp>ContractData</stp>
        <stp>ZMES1?3</stp>
        <stp>LongDescription</stp>
        <stp>-1</stp>
        <stp>T</stp>
        <tr r="O19" s="5"/>
      </tp>
      <tp t="s">
        <v>Soybean Meal Calendar Spread 1, (1*ZMEQ25-1*ZMEU25)</v>
        <stp/>
        <stp>ContractData</stp>
        <stp>ZMES1?2</stp>
        <stp>LongDescription</stp>
        <stp>-1</stp>
        <stp>T</stp>
        <tr r="O18" s="5"/>
      </tp>
      <tp t="s">
        <v>Soybean Meal Calendar Spread 1, (1*ZMEN25-1*ZMEQ25)</v>
        <stp/>
        <stp>ContractData</stp>
        <stp>ZMES1?1</stp>
        <stp>LongDescription</stp>
        <stp>-1</stp>
        <stp>T</stp>
        <tr r="O17" s="5"/>
      </tp>
      <tp t="s">
        <v>Soybean Meal Calendar Spread 1, (1*ZMEH26-1*ZMEK26)</v>
        <stp/>
        <stp>ContractData</stp>
        <stp>ZMES1?7</stp>
        <stp>LongDescription</stp>
        <stp>-1</stp>
        <stp>T</stp>
        <tr r="O23" s="5"/>
      </tp>
      <tp t="s">
        <v>Soybean Meal Calendar Spread 1, (1*ZMEF26-1*ZMEH26)</v>
        <stp/>
        <stp>ContractData</stp>
        <stp>ZMES1?6</stp>
        <stp>LongDescription</stp>
        <stp>-1</stp>
        <stp>T</stp>
        <tr r="O22" s="5"/>
      </tp>
      <tp t="s">
        <v>Soybean Meal Calendar Spread 1, (1*ZMEZ25-1*ZMEF26)</v>
        <stp/>
        <stp>ContractData</stp>
        <stp>ZMES1?5</stp>
        <stp>LongDescription</stp>
        <stp>-1</stp>
        <stp>T</stp>
        <tr r="O21" s="5"/>
      </tp>
      <tp t="s">
        <v>Soybean Meal Calendar Spread 1, (1*ZMEV25-1*ZMEZ25)</v>
        <stp/>
        <stp>ContractData</stp>
        <stp>ZMES1?4</stp>
        <stp>LongDescription</stp>
        <stp>-1</stp>
        <stp>T</stp>
        <tr r="O20" s="5"/>
      </tp>
      <tp>
        <v>181</v>
        <stp/>
        <stp>ContractData</stp>
        <stp>HOES1?8</stp>
        <stp>T_CVol</stp>
        <stp>-1</stp>
        <stp>T</stp>
        <tr r="W24" s="8"/>
      </tp>
      <tp>
        <v>187</v>
        <stp/>
        <stp>ContractData</stp>
        <stp>HOES1?9</stp>
        <stp>T_CVol</stp>
        <stp>-1</stp>
        <stp>T</stp>
        <tr r="W25" s="8"/>
      </tp>
      <tp>
        <v>2414</v>
        <stp/>
        <stp>ContractData</stp>
        <stp>HOES1?4</stp>
        <stp>T_CVol</stp>
        <stp>-1</stp>
        <stp>T</stp>
        <tr r="W20" s="8"/>
      </tp>
      <tp>
        <v>3090</v>
        <stp/>
        <stp>ContractData</stp>
        <stp>HOES1?5</stp>
        <stp>T_CVol</stp>
        <stp>-1</stp>
        <stp>T</stp>
        <tr r="W21" s="8"/>
      </tp>
      <tp>
        <v>922</v>
        <stp/>
        <stp>ContractData</stp>
        <stp>HOES1?6</stp>
        <stp>T_CVol</stp>
        <stp>-1</stp>
        <stp>T</stp>
        <tr r="W22" s="8"/>
      </tp>
      <tp>
        <v>298</v>
        <stp/>
        <stp>ContractData</stp>
        <stp>HOES1?7</stp>
        <stp>T_CVol</stp>
        <stp>-1</stp>
        <stp>T</stp>
        <tr r="W23" s="8"/>
      </tp>
      <tp>
        <v>7492</v>
        <stp/>
        <stp>ContractData</stp>
        <stp>HOES1?1</stp>
        <stp>T_CVol</stp>
        <stp>-1</stp>
        <stp>T</stp>
        <tr r="W17" s="8"/>
      </tp>
      <tp>
        <v>7287</v>
        <stp/>
        <stp>ContractData</stp>
        <stp>HOES1?2</stp>
        <stp>T_CVol</stp>
        <stp>-1</stp>
        <stp>T</stp>
        <tr r="W18" s="8"/>
      </tp>
      <tp>
        <v>4537</v>
        <stp/>
        <stp>ContractData</stp>
        <stp>HOES1?3</stp>
        <stp>T_CVol</stp>
        <stp>-1</stp>
        <stp>T</stp>
        <tr r="W19" s="8"/>
      </tp>
      <tp>
        <v>8644</v>
        <stp/>
        <stp>ContractData</stp>
        <stp>HE?1</stp>
        <stp>T_CVol</stp>
        <stp>-1</stp>
        <stp>T</stp>
        <tr r="L29" s="6"/>
      </tp>
      <tp>
        <v>12832</v>
        <stp/>
        <stp>ContractData</stp>
        <stp>HE?3</stp>
        <stp>T_CVol</stp>
        <stp>-1</stp>
        <stp>T</stp>
        <tr r="L31" s="6"/>
      </tp>
      <tp>
        <v>22982</v>
        <stp/>
        <stp>ContractData</stp>
        <stp>HE?2</stp>
        <stp>T_CVol</stp>
        <stp>-1</stp>
        <stp>T</stp>
        <tr r="L30" s="6"/>
      </tp>
      <tp>
        <v>5171</v>
        <stp/>
        <stp>ContractData</stp>
        <stp>HE?5</stp>
        <stp>T_CVol</stp>
        <stp>-1</stp>
        <stp>T</stp>
        <tr r="L33" s="6"/>
      </tp>
      <tp>
        <v>10246</v>
        <stp/>
        <stp>ContractData</stp>
        <stp>HE?4</stp>
        <stp>T_CVol</stp>
        <stp>-1</stp>
        <stp>T</stp>
        <tr r="L32" s="6"/>
      </tp>
      <tp>
        <v>76</v>
        <stp/>
        <stp>ContractData</stp>
        <stp>HE?7</stp>
        <stp>T_CVol</stp>
        <stp>-1</stp>
        <stp>T</stp>
        <tr r="L35" s="6"/>
      </tp>
      <tp>
        <v>2424</v>
        <stp/>
        <stp>ContractData</stp>
        <stp>HE?6</stp>
        <stp>T_CVol</stp>
        <stp>-1</stp>
        <stp>T</stp>
        <tr r="L34" s="6"/>
      </tp>
      <tp>
        <v>112</v>
        <stp/>
        <stp>ContractData</stp>
        <stp>HE?9</stp>
        <stp>T_CVol</stp>
        <stp>-1</stp>
        <stp>T</stp>
        <tr r="L37" s="6"/>
      </tp>
      <tp>
        <v>728</v>
        <stp/>
        <stp>ContractData</stp>
        <stp>HE?8</stp>
        <stp>T_CVol</stp>
        <stp>-1</stp>
        <stp>T</stp>
        <tr r="L36" s="6"/>
      </tp>
      <tp>
        <v>24.200000000000003</v>
        <stp/>
        <stp>ContractData</stp>
        <stp>PLE?1</stp>
        <stp>NetLastTradeToday</stp>
        <stp>-1</stp>
        <stp>T</stp>
        <tr r="F29" s="7"/>
      </tp>
      <tp>
        <v>21.3</v>
        <stp/>
        <stp>ContractData</stp>
        <stp>PLE?3</stp>
        <stp>NetLastTradeToday</stp>
        <stp>-1</stp>
        <stp>T</stp>
        <tr r="F31" s="7"/>
      </tp>
      <tp>
        <v>0.21</v>
        <stp/>
        <stp>ContractData</stp>
        <stp>ZLE?9</stp>
        <stp>NetLastTradeToday</stp>
        <stp>-1</stp>
        <stp>T</stp>
        <tr r="F37" s="5"/>
      </tp>
      <tp>
        <v>26.3</v>
        <stp/>
        <stp>ContractData</stp>
        <stp>PLE?2</stp>
        <stp>NetLastTradeToday</stp>
        <stp>-1</stp>
        <stp>T</stp>
        <tr r="F30" s="7"/>
      </tp>
      <tp>
        <v>0.2</v>
        <stp/>
        <stp>ContractData</stp>
        <stp>ZLE?8</stp>
        <stp>NetLastTradeToday</stp>
        <stp>-1</stp>
        <stp>T</stp>
        <tr r="F36" s="5"/>
      </tp>
      <tp>
        <v>18.5</v>
        <stp/>
        <stp>ContractData</stp>
        <stp>PLE?5</stp>
        <stp>NetLastTradeToday</stp>
        <stp>-1</stp>
        <stp>T</stp>
        <tr r="F33" s="7"/>
      </tp>
      <tp>
        <v>17.100000000000001</v>
        <stp/>
        <stp>ContractData</stp>
        <stp>PLE?4</stp>
        <stp>NetLastTradeToday</stp>
        <stp>-1</stp>
        <stp>T</stp>
        <tr r="F32" s="7"/>
      </tp>
      <tp t="s">
        <v/>
        <stp/>
        <stp>ContractData</stp>
        <stp>PLE?7</stp>
        <stp>NetLastTradeToday</stp>
        <stp>-1</stp>
        <stp>T</stp>
        <tr r="F35" s="7"/>
      </tp>
      <tp t="s">
        <v/>
        <stp/>
        <stp>ContractData</stp>
        <stp>PLE?6</stp>
        <stp>NetLastTradeToday</stp>
        <stp>-1</stp>
        <stp>T</stp>
        <tr r="F34" s="7"/>
      </tp>
      <tp t="s">
        <v/>
        <stp/>
        <stp>ContractData</stp>
        <stp>PLE?9</stp>
        <stp>NetLastTradeToday</stp>
        <stp>-1</stp>
        <stp>T</stp>
        <tr r="F37" s="7"/>
      </tp>
      <tp>
        <v>0.04</v>
        <stp/>
        <stp>ContractData</stp>
        <stp>ZLE?3</stp>
        <stp>NetLastTradeToday</stp>
        <stp>-1</stp>
        <stp>T</stp>
        <tr r="F31" s="5"/>
      </tp>
      <tp t="s">
        <v/>
        <stp/>
        <stp>ContractData</stp>
        <stp>PLE?8</stp>
        <stp>NetLastTradeToday</stp>
        <stp>-1</stp>
        <stp>T</stp>
        <tr r="F36" s="7"/>
      </tp>
      <tp>
        <v>0.02</v>
        <stp/>
        <stp>ContractData</stp>
        <stp>ZLE?2</stp>
        <stp>NetLastTradeToday</stp>
        <stp>-1</stp>
        <stp>T</stp>
        <tr r="F30" s="5"/>
      </tp>
      <tp>
        <v>-0.01</v>
        <stp/>
        <stp>ContractData</stp>
        <stp>ZLE?1</stp>
        <stp>NetLastTradeToday</stp>
        <stp>-1</stp>
        <stp>T</stp>
        <tr r="F29" s="5"/>
      </tp>
      <tp>
        <v>0.11</v>
        <stp/>
        <stp>ContractData</stp>
        <stp>ZLE?7</stp>
        <stp>NetLastTradeToday</stp>
        <stp>-1</stp>
        <stp>T</stp>
        <tr r="F35" s="5"/>
      </tp>
      <tp>
        <v>7.0000000000000007E-2</v>
        <stp/>
        <stp>ContractData</stp>
        <stp>ZLE?6</stp>
        <stp>NetLastTradeToday</stp>
        <stp>-1</stp>
        <stp>T</stp>
        <tr r="F34" s="5"/>
      </tp>
      <tp>
        <v>0.06</v>
        <stp/>
        <stp>ContractData</stp>
        <stp>ZLE?5</stp>
        <stp>NetLastTradeToday</stp>
        <stp>-1</stp>
        <stp>T</stp>
        <tr r="F33" s="5"/>
      </tp>
      <tp>
        <v>0.06</v>
        <stp/>
        <stp>ContractData</stp>
        <stp>ZLE?4</stp>
        <stp>NetLastTradeToday</stp>
        <stp>-1</stp>
        <stp>T</stp>
        <tr r="F32" s="5"/>
      </tp>
      <tp>
        <v>-0.11</v>
        <stp/>
        <stp>ContractData</stp>
        <stp>CLE?2</stp>
        <stp>NetLastTradeToday</stp>
        <stp>-1</stp>
        <stp>T</stp>
        <tr r="F6" s="8"/>
      </tp>
      <tp>
        <v>-1.55</v>
        <stp/>
        <stp>ContractData</stp>
        <stp>GLE?6</stp>
        <stp>NetLastTradeToday</stp>
        <stp>-1</stp>
        <stp>T</stp>
        <tr r="F10" s="6"/>
      </tp>
      <tp>
        <v>-0.08</v>
        <stp/>
        <stp>ContractData</stp>
        <stp>CLE?3</stp>
        <stp>NetLastTradeToday</stp>
        <stp>-1</stp>
        <stp>T</stp>
        <tr r="F7" s="8"/>
      </tp>
      <tp>
        <v>-1.425</v>
        <stp/>
        <stp>ContractData</stp>
        <stp>GLE?7</stp>
        <stp>NetLastTradeToday</stp>
        <stp>-1</stp>
        <stp>T</stp>
        <tr r="F11" s="6"/>
      </tp>
      <tp>
        <v>-1.575</v>
        <stp/>
        <stp>ContractData</stp>
        <stp>GLE?4</stp>
        <stp>NetLastTradeToday</stp>
        <stp>-1</stp>
        <stp>T</stp>
        <tr r="F8" s="6"/>
      </tp>
      <tp>
        <v>-0.15</v>
        <stp/>
        <stp>ContractData</stp>
        <stp>CLE?1</stp>
        <stp>NetLastTradeToday</stp>
        <stp>-1</stp>
        <stp>T</stp>
        <tr r="F5" s="8"/>
      </tp>
      <tp>
        <v>-1.55</v>
        <stp/>
        <stp>ContractData</stp>
        <stp>GLE?5</stp>
        <stp>NetLastTradeToday</stp>
        <stp>-1</stp>
        <stp>T</stp>
        <tr r="F9" s="6"/>
      </tp>
      <tp>
        <v>-0.01</v>
        <stp/>
        <stp>ContractData</stp>
        <stp>CLE?6</stp>
        <stp>NetLastTradeToday</stp>
        <stp>-1</stp>
        <stp>T</stp>
        <tr r="F10" s="8"/>
      </tp>
      <tp>
        <v>-1.85</v>
        <stp/>
        <stp>ContractData</stp>
        <stp>GLE?2</stp>
        <stp>NetLastTradeToday</stp>
        <stp>-1</stp>
        <stp>T</stp>
        <tr r="F6" s="6"/>
      </tp>
      <tp>
        <v>0.05</v>
        <stp/>
        <stp>ContractData</stp>
        <stp>CLE?7</stp>
        <stp>NetLastTradeToday</stp>
        <stp>-1</stp>
        <stp>T</stp>
        <tr r="F11" s="8"/>
      </tp>
      <tp>
        <v>-1.875</v>
        <stp/>
        <stp>ContractData</stp>
        <stp>GLE?3</stp>
        <stp>NetLastTradeToday</stp>
        <stp>-1</stp>
        <stp>T</stp>
        <tr r="F7" s="6"/>
      </tp>
      <tp>
        <v>-0.06</v>
        <stp/>
        <stp>ContractData</stp>
        <stp>CLE?4</stp>
        <stp>NetLastTradeToday</stp>
        <stp>-1</stp>
        <stp>T</stp>
        <tr r="F8" s="8"/>
      </tp>
      <tp>
        <v>-0.06</v>
        <stp/>
        <stp>ContractData</stp>
        <stp>CLE?5</stp>
        <stp>NetLastTradeToday</stp>
        <stp>-1</stp>
        <stp>T</stp>
        <tr r="F9" s="8"/>
      </tp>
      <tp>
        <v>-1.2750000000000001</v>
        <stp/>
        <stp>ContractData</stp>
        <stp>GLE?1</stp>
        <stp>NetLastTradeToday</stp>
        <stp>-1</stp>
        <stp>T</stp>
        <tr r="F5" s="6"/>
      </tp>
      <tp>
        <v>-0.03</v>
        <stp/>
        <stp>ContractData</stp>
        <stp>CLE?8</stp>
        <stp>NetLastTradeToday</stp>
        <stp>-1</stp>
        <stp>T</stp>
        <tr r="F12" s="8"/>
      </tp>
      <tp>
        <v>0.74</v>
        <stp/>
        <stp>ContractData</stp>
        <stp>CLE?9</stp>
        <stp>NetLastTradeToday</stp>
        <stp>-1</stp>
        <stp>T</stp>
        <tr r="F13" s="8"/>
      </tp>
      <tp>
        <v>-1.125</v>
        <stp/>
        <stp>ContractData</stp>
        <stp>GLE?8</stp>
        <stp>NetLastTradeToday</stp>
        <stp>-1</stp>
        <stp>T</stp>
        <tr r="F12" s="6"/>
      </tp>
      <tp>
        <v>-0.97499999999999998</v>
        <stp/>
        <stp>ContractData</stp>
        <stp>GLE?9</stp>
        <stp>NetLastTradeToday</stp>
        <stp>-1</stp>
        <stp>T</stp>
        <tr r="F13" s="6"/>
      </tp>
      <tp>
        <v>-1.6</v>
        <stp/>
        <stp>ContractData</stp>
        <stp>ZME?9</stp>
        <stp>NetLastTradeToday</stp>
        <stp>-1</stp>
        <stp>T</stp>
        <tr r="F25" s="5"/>
      </tp>
      <tp>
        <v>-1.7000000000000002</v>
        <stp/>
        <stp>ContractData</stp>
        <stp>ZME?8</stp>
        <stp>NetLastTradeToday</stp>
        <stp>-1</stp>
        <stp>T</stp>
        <tr r="F24" s="5"/>
      </tp>
      <tp>
        <v>-1.8</v>
        <stp/>
        <stp>ContractData</stp>
        <stp>ZME?3</stp>
        <stp>NetLastTradeToday</stp>
        <stp>-1</stp>
        <stp>T</stp>
        <tr r="F19" s="5"/>
      </tp>
      <tp>
        <v>-1.5</v>
        <stp/>
        <stp>ContractData</stp>
        <stp>ZME?2</stp>
        <stp>NetLastTradeToday</stp>
        <stp>-1</stp>
        <stp>T</stp>
        <tr r="F18" s="5"/>
      </tp>
      <tp>
        <v>-1.6</v>
        <stp/>
        <stp>ContractData</stp>
        <stp>ZME?1</stp>
        <stp>NetLastTradeToday</stp>
        <stp>-1</stp>
        <stp>T</stp>
        <tr r="F17" s="5"/>
      </tp>
      <tp>
        <v>-1.8</v>
        <stp/>
        <stp>ContractData</stp>
        <stp>ZME?7</stp>
        <stp>NetLastTradeToday</stp>
        <stp>-1</stp>
        <stp>T</stp>
        <tr r="F23" s="5"/>
      </tp>
      <tp>
        <v>-1.7000000000000002</v>
        <stp/>
        <stp>ContractData</stp>
        <stp>ZME?6</stp>
        <stp>NetLastTradeToday</stp>
        <stp>-1</stp>
        <stp>T</stp>
        <tr r="F22" s="5"/>
      </tp>
      <tp>
        <v>-1.9000000000000001</v>
        <stp/>
        <stp>ContractData</stp>
        <stp>ZME?5</stp>
        <stp>NetLastTradeToday</stp>
        <stp>-1</stp>
        <stp>T</stp>
        <tr r="F21" s="5"/>
      </tp>
      <tp>
        <v>-2</v>
        <stp/>
        <stp>ContractData</stp>
        <stp>ZME?4</stp>
        <stp>NetLastTradeToday</stp>
        <stp>-1</stp>
        <stp>T</stp>
        <tr r="F20" s="5"/>
      </tp>
      <tp>
        <v>3.8100000000000002E-2</v>
        <stp/>
        <stp>ContractData</stp>
        <stp>RBES1?2</stp>
        <stp>LastTradeToday</stp>
        <stp>-1</stp>
        <stp>T</stp>
        <tr r="P30" s="8"/>
      </tp>
      <tp>
        <v>0.16640000000000002</v>
        <stp/>
        <stp>ContractData</stp>
        <stp>RBES1?3</stp>
        <stp>LastTradeToday</stp>
        <stp>-1</stp>
        <stp>T</stp>
        <tr r="P31" s="8"/>
      </tp>
      <tp>
        <v>1.8100000000000002E-2</v>
        <stp/>
        <stp>ContractData</stp>
        <stp>RBES1?1</stp>
        <stp>LastTradeToday</stp>
        <stp>-1</stp>
        <stp>T</stp>
        <tr r="P29" s="8"/>
      </tp>
      <tp>
        <v>1.95E-2</v>
        <stp/>
        <stp>ContractData</stp>
        <stp>RBES1?6</stp>
        <stp>LastTradeToday</stp>
        <stp>-1</stp>
        <stp>T</stp>
        <tr r="P34" s="8"/>
      </tp>
      <tp>
        <v>-1.2000000000000001E-3</v>
        <stp/>
        <stp>ContractData</stp>
        <stp>RBES1?7</stp>
        <stp>LastTradeToday</stp>
        <stp>-1</stp>
        <stp>T</stp>
        <tr r="P35" s="8"/>
      </tp>
      <tp>
        <v>5.8900000000000001E-2</v>
        <stp/>
        <stp>ContractData</stp>
        <stp>RBES1?4</stp>
        <stp>LastTradeToday</stp>
        <stp>-1</stp>
        <stp>T</stp>
        <tr r="P32" s="8"/>
      </tp>
      <tp>
        <v>4.2200000000000001E-2</v>
        <stp/>
        <stp>ContractData</stp>
        <stp>RBES1?5</stp>
        <stp>LastTradeToday</stp>
        <stp>-1</stp>
        <stp>T</stp>
        <tr r="P33" s="8"/>
      </tp>
      <tp>
        <v>-1.4100000000000001E-2</v>
        <stp/>
        <stp>ContractData</stp>
        <stp>RBES1?8</stp>
        <stp>LastTradeToday</stp>
        <stp>-1</stp>
        <stp>T</stp>
        <tr r="P36" s="8"/>
      </tp>
      <tp>
        <v>-0.192</v>
        <stp/>
        <stp>ContractData</stp>
        <stp>RBES1?9</stp>
        <stp>LastTradeToday</stp>
        <stp>-1</stp>
        <stp>T</stp>
        <tr r="P37" s="8"/>
      </tp>
      <tp>
        <v>-0.01</v>
        <stp/>
        <stp>ContractData</stp>
        <stp>CLES1?10</stp>
        <stp>NetLastTradeToday</stp>
        <stp>-1</stp>
        <stp>T</stp>
        <tr r="Q14" s="8"/>
      </tp>
      <tp>
        <v>-0.158</v>
        <stp/>
        <stp>ContractData</stp>
        <stp>SIES1?2</stp>
        <stp>LastTradeToday</stp>
        <stp>-1</stp>
        <stp>T</stp>
        <tr r="P18" s="7"/>
      </tp>
      <tp t="s">
        <v/>
        <stp/>
        <stp>ContractData</stp>
        <stp>SIES1?3</stp>
        <stp>LastTradeToday</stp>
        <stp>-1</stp>
        <stp>T</stp>
        <tr r="P19" s="7"/>
      </tp>
      <tp>
        <v>-0.16600000000000001</v>
        <stp/>
        <stp>ContractData</stp>
        <stp>SIES1?1</stp>
        <stp>LastTradeToday</stp>
        <stp>-1</stp>
        <stp>T</stp>
        <tr r="P17" s="7"/>
      </tp>
      <tp t="s">
        <v/>
        <stp/>
        <stp>ContractData</stp>
        <stp>SIES1?6</stp>
        <stp>LastTradeToday</stp>
        <stp>-1</stp>
        <stp>T</stp>
        <tr r="P22" s="7"/>
      </tp>
      <tp t="s">
        <v/>
        <stp/>
        <stp>ContractData</stp>
        <stp>SIES1?7</stp>
        <stp>LastTradeToday</stp>
        <stp>-1</stp>
        <stp>T</stp>
        <tr r="P23" s="7"/>
      </tp>
      <tp t="s">
        <v/>
        <stp/>
        <stp>ContractData</stp>
        <stp>SIES1?4</stp>
        <stp>LastTradeToday</stp>
        <stp>-1</stp>
        <stp>T</stp>
        <tr r="P20" s="7"/>
      </tp>
      <tp t="s">
        <v/>
        <stp/>
        <stp>ContractData</stp>
        <stp>SIES1?5</stp>
        <stp>LastTradeToday</stp>
        <stp>-1</stp>
        <stp>T</stp>
        <tr r="P21" s="7"/>
      </tp>
      <tp t="s">
        <v/>
        <stp/>
        <stp>ContractData</stp>
        <stp>SIES1?8</stp>
        <stp>LastTradeToday</stp>
        <stp>-1</stp>
        <stp>T</stp>
        <tr r="P24" s="7"/>
      </tp>
      <tp t="s">
        <v/>
        <stp/>
        <stp>ContractData</stp>
        <stp>SIES1?9</stp>
        <stp>LastTradeToday</stp>
        <stp>-1</stp>
        <stp>T</stp>
        <tr r="P25" s="7"/>
      </tp>
      <tp t="s">
        <v>Crude Light (Globex), May 26</v>
        <stp/>
        <stp>ContractData</stp>
        <stp>CLE?10</stp>
        <stp>LongDescription</stp>
        <stp>-1</stp>
        <stp>T</stp>
        <tr r="D14" s="8"/>
      </tp>
      <tp>
        <v>1.15E-2</v>
        <stp/>
        <stp>ContractData</stp>
        <stp>HOE?9</stp>
        <stp>NetLastTradeToday</stp>
        <stp>-1</stp>
        <stp>T</stp>
        <tr r="F25" s="8"/>
      </tp>
      <tp>
        <v>-1.3100000000000001E-2</v>
        <stp/>
        <stp>ContractData</stp>
        <stp>HOE?8</stp>
        <stp>NetLastTradeToday</stp>
        <stp>-1</stp>
        <stp>T</stp>
        <tr r="F24" s="8"/>
      </tp>
      <tp>
        <v>-2.1299999999999999E-2</v>
        <stp/>
        <stp>ContractData</stp>
        <stp>HOE?1</stp>
        <stp>NetLastTradeToday</stp>
        <stp>-1</stp>
        <stp>T</stp>
        <tr r="F17" s="8"/>
      </tp>
      <tp>
        <v>-1.6500000000000001E-2</v>
        <stp/>
        <stp>ContractData</stp>
        <stp>HOE?3</stp>
        <stp>NetLastTradeToday</stp>
        <stp>-1</stp>
        <stp>T</stp>
        <tr r="F19" s="8"/>
      </tp>
      <tp>
        <v>-1.4E-2</v>
        <stp/>
        <stp>ContractData</stp>
        <stp>HOE?2</stp>
        <stp>NetLastTradeToday</stp>
        <stp>-1</stp>
        <stp>T</stp>
        <tr r="F18" s="8"/>
      </tp>
      <tp>
        <v>-1.49E-2</v>
        <stp/>
        <stp>ContractData</stp>
        <stp>HOE?5</stp>
        <stp>NetLastTradeToday</stp>
        <stp>-1</stp>
        <stp>T</stp>
        <tr r="F21" s="8"/>
      </tp>
      <tp>
        <v>-1.6500000000000001E-2</v>
        <stp/>
        <stp>ContractData</stp>
        <stp>HOE?4</stp>
        <stp>NetLastTradeToday</stp>
        <stp>-1</stp>
        <stp>T</stp>
        <tr r="F20" s="8"/>
      </tp>
      <tp>
        <v>-1.4200000000000001E-2</v>
        <stp/>
        <stp>ContractData</stp>
        <stp>HOE?7</stp>
        <stp>NetLastTradeToday</stp>
        <stp>-1</stp>
        <stp>T</stp>
        <tr r="F23" s="8"/>
      </tp>
      <tp>
        <v>-1.32E-2</v>
        <stp/>
        <stp>ContractData</stp>
        <stp>HOE?6</stp>
        <stp>NetLastTradeToday</stp>
        <stp>-1</stp>
        <stp>T</stp>
        <tr r="F22" s="8"/>
      </tp>
      <tp>
        <v>2.5000000000000001E-2</v>
        <stp/>
        <stp>ContractData</stp>
        <stp>SIE?2</stp>
        <stp>NetLastTradeToday</stp>
        <stp>-1</stp>
        <stp>T</stp>
        <tr r="F18" s="7"/>
      </tp>
      <tp>
        <v>-5.8000000000000003E-2</v>
        <stp/>
        <stp>ContractData</stp>
        <stp>SIE?3</stp>
        <stp>NetLastTradeToday</stp>
        <stp>-1</stp>
        <stp>T</stp>
        <tr r="F19" s="7"/>
      </tp>
      <tp>
        <v>8.0000000000000002E-3</v>
        <stp/>
        <stp>ContractData</stp>
        <stp>SIE?1</stp>
        <stp>NetLastTradeToday</stp>
        <stp>-1</stp>
        <stp>T</stp>
        <tr r="F17" s="7"/>
      </tp>
      <tp t="s">
        <v/>
        <stp/>
        <stp>ContractData</stp>
        <stp>SIE?6</stp>
        <stp>NetLastTradeToday</stp>
        <stp>-1</stp>
        <stp>T</stp>
        <tr r="F22" s="7"/>
      </tp>
      <tp t="s">
        <v/>
        <stp/>
        <stp>ContractData</stp>
        <stp>SIE?7</stp>
        <stp>NetLastTradeToday</stp>
        <stp>-1</stp>
        <stp>T</stp>
        <tr r="F23" s="7"/>
      </tp>
      <tp>
        <v>-0.10100000000000001</v>
        <stp/>
        <stp>ContractData</stp>
        <stp>SIE?4</stp>
        <stp>NetLastTradeToday</stp>
        <stp>-1</stp>
        <stp>T</stp>
        <tr r="F20" s="7"/>
      </tp>
      <tp t="s">
        <v/>
        <stp/>
        <stp>ContractData</stp>
        <stp>SIE?5</stp>
        <stp>NetLastTradeToday</stp>
        <stp>-1</stp>
        <stp>T</stp>
        <tr r="F21" s="7"/>
      </tp>
      <tp t="s">
        <v/>
        <stp/>
        <stp>ContractData</stp>
        <stp>SIE?8</stp>
        <stp>NetLastTradeToday</stp>
        <stp>-1</stp>
        <stp>T</stp>
        <tr r="F24" s="7"/>
      </tp>
      <tp t="s">
        <v/>
        <stp/>
        <stp>ContractData</stp>
        <stp>SIE?9</stp>
        <stp>NetLastTradeToday</stp>
        <stp>-1</stp>
        <stp>T</stp>
        <tr r="F25" s="7"/>
      </tp>
      <tp t="s">
        <v>Lean Hogs (Globex) Calendar Spread 1, (1*HEK26-1*HEM26)</v>
        <stp/>
        <stp>ContractData</stp>
        <stp>HES1?7</stp>
        <stp>LongDescription</stp>
        <stp>-1</stp>
        <stp>T</stp>
        <tr r="O35" s="6"/>
      </tp>
      <tp t="s">
        <v>Lean Hogs (Globex) Calendar Spread 1, (1*HEJ26-1*HEK26)</v>
        <stp/>
        <stp>ContractData</stp>
        <stp>HES1?6</stp>
        <stp>LongDescription</stp>
        <stp>-1</stp>
        <stp>T</stp>
        <tr r="O34" s="6"/>
      </tp>
      <tp t="s">
        <v>Lean Hogs (Globex) Calendar Spread 1, (1*HEG26-1*HEJ26)</v>
        <stp/>
        <stp>ContractData</stp>
        <stp>HES1?5</stp>
        <stp>LongDescription</stp>
        <stp>-1</stp>
        <stp>T</stp>
        <tr r="O33" s="6"/>
      </tp>
      <tp t="s">
        <v>Lean Hogs (Globex) Calendar Spread 1, (1*HEZ25-1*HEG26)</v>
        <stp/>
        <stp>ContractData</stp>
        <stp>HES1?4</stp>
        <stp>LongDescription</stp>
        <stp>-1</stp>
        <stp>T</stp>
        <tr r="O32" s="6"/>
      </tp>
      <tp t="s">
        <v>Lean Hogs (Globex) Calendar Spread 1, (1*HEV25-1*HEZ25)</v>
        <stp/>
        <stp>ContractData</stp>
        <stp>HES1?3</stp>
        <stp>LongDescription</stp>
        <stp>-1</stp>
        <stp>T</stp>
        <tr r="O31" s="6"/>
      </tp>
      <tp t="s">
        <v>Lean Hogs (Globex) Calendar Spread 1, (1*HEQ25-1*HEV25)</v>
        <stp/>
        <stp>ContractData</stp>
        <stp>HES1?2</stp>
        <stp>LongDescription</stp>
        <stp>-1</stp>
        <stp>T</stp>
        <tr r="O30" s="6"/>
      </tp>
      <tp t="s">
        <v>Lean Hogs (Globex) Calendar Spread 1, (1*HEN25-1*HEQ25)</v>
        <stp/>
        <stp>ContractData</stp>
        <stp>HES1?1</stp>
        <stp>LongDescription</stp>
        <stp>-1</stp>
        <stp>T</stp>
        <tr r="O29" s="6"/>
      </tp>
      <tp t="s">
        <v>Lean Hogs (Globex) Calendar Spread 1, (1*HEN26-1*HEQ26)</v>
        <stp/>
        <stp>ContractData</stp>
        <stp>HES1?9</stp>
        <stp>LongDescription</stp>
        <stp>-1</stp>
        <stp>T</stp>
        <tr r="O37" s="6"/>
      </tp>
      <tp t="s">
        <v>Lean Hogs (Globex) Calendar Spread 1, (1*HEM26-1*HEN26)</v>
        <stp/>
        <stp>ContractData</stp>
        <stp>HES1?8</stp>
        <stp>LongDescription</stp>
        <stp>-1</stp>
        <stp>T</stp>
        <tr r="O36" s="6"/>
      </tp>
      <tp>
        <v>0</v>
        <stp/>
        <stp>ContractData</stp>
        <stp>GCES1?10</stp>
        <stp>T_CVol</stp>
        <stp>-1</stp>
        <stp>T</stp>
        <tr r="W14" s="7"/>
      </tp>
      <tp>
        <v>0</v>
        <stp/>
        <stp>ContractData</stp>
        <stp>ZCES1?10</stp>
        <stp>T_CVol</stp>
        <stp>-1</stp>
        <stp>T</stp>
        <tr r="W14" s="1"/>
      </tp>
      <tp t="s">
        <v/>
        <stp/>
        <stp>ContractData</stp>
        <stp>GLES1?10</stp>
        <stp>NetLastTradeToday</stp>
        <stp>-1</stp>
        <stp>T</stp>
        <tr r="Q14" s="6"/>
      </tp>
      <tp t="s">
        <v/>
        <stp/>
        <stp>ContractData</stp>
        <stp>GCES1?10</stp>
        <stp>NetLastTradeToday</stp>
        <stp>-1</stp>
        <stp>T</stp>
        <tr r="Q14" s="7"/>
      </tp>
      <tp t="s">
        <v>Gold (Globex), Dec 26</v>
        <stp/>
        <stp>ContractData</stp>
        <stp>GCE?10</stp>
        <stp>LongDescription</stp>
        <stp>-1</stp>
        <stp>T</stp>
        <tr r="D14" s="7"/>
      </tp>
      <tp t="s">
        <v>Live Cattle (Globex), Dec 26</v>
        <stp/>
        <stp>ContractData</stp>
        <stp>GLE?10</stp>
        <stp>LongDescription</stp>
        <stp>-1</stp>
        <stp>T</stp>
        <tr r="D14" s="6"/>
      </tp>
      <tp>
        <v>30</v>
        <stp/>
        <stp>ContractData</stp>
        <stp>RBES1?10</stp>
        <stp>T_CVol</stp>
        <stp>-1</stp>
        <stp>T</stp>
        <tr r="W38" s="8"/>
      </tp>
      <tp t="s">
        <v>NY Harbor ULSD, Apr 26</v>
        <stp/>
        <stp>ContractData</stp>
        <stp>HOE?10</stp>
        <stp>LongDescription</stp>
        <stp>-1</stp>
        <stp>T</stp>
        <tr r="D26" s="8"/>
      </tp>
      <tp>
        <v>3</v>
        <stp/>
        <stp>ContractData</stp>
        <stp>ZMES1?10</stp>
        <stp>T_CVol</stp>
        <stp>-1</stp>
        <stp>T</stp>
        <tr r="W26" s="5"/>
      </tp>
      <tp t="s">
        <v>Feeder Cattle (Globex) Calendar Spread 1, (1*GFX25-1*GFF26)</v>
        <stp/>
        <stp>ContractData</stp>
        <stp>GFS1?4</stp>
        <stp>LongDescription</stp>
        <stp>-1</stp>
        <stp>T</stp>
        <tr r="O20" s="6"/>
      </tp>
      <tp t="s">
        <v>Feeder Cattle (Globex) Calendar Spread 1, (1*GFF26-1*GFH26)</v>
        <stp/>
        <stp>ContractData</stp>
        <stp>GFS1?5</stp>
        <stp>LongDescription</stp>
        <stp>-1</stp>
        <stp>T</stp>
        <tr r="O21" s="6"/>
      </tp>
      <tp t="s">
        <v>Feeder Cattle (Globex) Calendar Spread 1, (1*GFH26-1*GFJ26)</v>
        <stp/>
        <stp>ContractData</stp>
        <stp>GFS1?6</stp>
        <stp>LongDescription</stp>
        <stp>-1</stp>
        <stp>T</stp>
        <tr r="O22" s="6"/>
      </tp>
      <tp t="s">
        <v>Feeder Cattle (Globex) Calendar Spread 1, (1*GFJ26-1*GFK26)</v>
        <stp/>
        <stp>ContractData</stp>
        <stp>GFS1?7</stp>
        <stp>LongDescription</stp>
        <stp>-1</stp>
        <stp>T</stp>
        <tr r="O23" s="6"/>
      </tp>
      <tp t="s">
        <v>Feeder Cattle (Globex) Calendar Spread 1, (1*GFQ25-1*GFU25)</v>
        <stp/>
        <stp>ContractData</stp>
        <stp>GFS1?1</stp>
        <stp>LongDescription</stp>
        <stp>-1</stp>
        <stp>T</stp>
        <tr r="O17" s="6"/>
      </tp>
      <tp t="s">
        <v>Feeder Cattle (Globex) Calendar Spread 1, (1*GFU25-1*GFV25)</v>
        <stp/>
        <stp>ContractData</stp>
        <stp>GFS1?2</stp>
        <stp>LongDescription</stp>
        <stp>-1</stp>
        <stp>T</stp>
        <tr r="O18" s="6"/>
      </tp>
      <tp t="s">
        <v>Feeder Cattle (Globex) Calendar Spread 1, (1*GFV25-1*GFX25)</v>
        <stp/>
        <stp>ContractData</stp>
        <stp>GFS1?3</stp>
        <stp>LongDescription</stp>
        <stp>-1</stp>
        <stp>T</stp>
        <tr r="O19" s="6"/>
      </tp>
      <tp t="s">
        <v>Feeder Cattle (Globex) Calendar Spread 1, (1*GFK26-1*GFQ26)</v>
        <stp/>
        <stp>ContractData</stp>
        <stp>GFS1?8</stp>
        <stp>LongDescription</stp>
        <stp>-1</stp>
        <stp>T</stp>
        <tr r="O24" s="6"/>
      </tp>
      <tp>
        <v>0.17500000000000002</v>
        <stp/>
        <stp>ContractData</stp>
        <stp>HE?10</stp>
        <stp>NetLastTradeToday</stp>
        <stp>-1</stp>
        <stp>T</stp>
        <tr r="F38" s="6"/>
      </tp>
      <tp>
        <v>307</v>
        <stp/>
        <stp>ContractData</stp>
        <stp>CLES1?10</stp>
        <stp>T_CVol</stp>
        <stp>-1</stp>
        <stp>T</stp>
        <tr r="W14" s="8"/>
      </tp>
      <tp>
        <v>0</v>
        <stp/>
        <stp>ContractData</stp>
        <stp>GLES1?10</stp>
        <stp>T_CVol</stp>
        <stp>-1</stp>
        <stp>T</stp>
        <tr r="W14" s="6"/>
      </tp>
      <tp>
        <v>5</v>
        <stp/>
        <stp>ContractData</stp>
        <stp>ZLES1?10</stp>
        <stp>T_CVol</stp>
        <stp>-1</stp>
        <stp>T</stp>
        <tr r="W38" s="5"/>
      </tp>
      <tp t="s">
        <v/>
        <stp/>
        <stp>ContractData</stp>
        <stp>NE6?5</stp>
        <stp>NetLastTradeToday</stp>
        <stp>-1</stp>
        <stp>T</stp>
        <tr r="Q15" s="9"/>
      </tp>
      <tp t="s">
        <v/>
        <stp/>
        <stp>ContractData</stp>
        <stp>NE6?4</stp>
        <stp>NetLastTradeToday</stp>
        <stp>-1</stp>
        <stp>T</stp>
        <tr r="Q14" s="9"/>
      </tp>
      <tp t="s">
        <v/>
        <stp/>
        <stp>ContractData</stp>
        <stp>NE6?3</stp>
        <stp>NetLastTradeToday</stp>
        <stp>-1</stp>
        <stp>T</stp>
        <tr r="Q13" s="9"/>
      </tp>
      <tp t="s">
        <v/>
        <stp/>
        <stp>ContractData</stp>
        <stp>NE6?2</stp>
        <stp>NetLastTradeToday</stp>
        <stp>-1</stp>
        <stp>T</stp>
        <tr r="Q12" s="9"/>
      </tp>
      <tp>
        <v>-7.5500000000000003E-3</v>
        <stp/>
        <stp>ContractData</stp>
        <stp>NE6?1</stp>
        <stp>NetLastTradeToday</stp>
        <stp>-1</stp>
        <stp>T</stp>
        <tr r="Q11" s="9"/>
      </tp>
      <tp>
        <v>-6.0000000000000006E-4</v>
        <stp/>
        <stp>ContractData</stp>
        <stp>HOES1?10</stp>
        <stp>NetLastTradeToday</stp>
        <stp>-1</stp>
        <stp>T</stp>
        <tr r="Q26" s="8"/>
      </tp>
      <tp>
        <v>18.75</v>
        <stp/>
        <stp>ContractData</stp>
        <stp>ZSES1?2</stp>
        <stp>LastTradeToday</stp>
        <stp>-1</stp>
        <stp>T</stp>
        <tr r="P6" s="5"/>
      </tp>
      <tp>
        <v>-7</v>
        <stp/>
        <stp>ContractData</stp>
        <stp>ZSES1?3</stp>
        <stp>LastTradeToday</stp>
        <stp>-1</stp>
        <stp>T</stp>
        <tr r="P7" s="5"/>
      </tp>
      <tp>
        <v>-2.75</v>
        <stp/>
        <stp>ContractData</stp>
        <stp>ZSES1?1</stp>
        <stp>LastTradeToday</stp>
        <stp>-1</stp>
        <stp>T</stp>
        <tr r="P5" s="5"/>
      </tp>
      <tp>
        <v>-10</v>
        <stp/>
        <stp>ContractData</stp>
        <stp>ZSES1?6</stp>
        <stp>LastTradeToday</stp>
        <stp>-1</stp>
        <stp>T</stp>
        <tr r="P10" s="5"/>
      </tp>
      <tp>
        <v>-9.25</v>
        <stp/>
        <stp>ContractData</stp>
        <stp>ZSES1?7</stp>
        <stp>LastTradeToday</stp>
        <stp>-1</stp>
        <stp>T</stp>
        <tr r="P11" s="5"/>
      </tp>
      <tp>
        <v>-14.5</v>
        <stp/>
        <stp>ContractData</stp>
        <stp>ZSES1?4</stp>
        <stp>LastTradeToday</stp>
        <stp>-1</stp>
        <stp>T</stp>
        <tr r="P8" s="5"/>
      </tp>
      <tp>
        <v>-11</v>
        <stp/>
        <stp>ContractData</stp>
        <stp>ZSES1?5</stp>
        <stp>LastTradeToday</stp>
        <stp>-1</stp>
        <stp>T</stp>
        <tr r="P9" s="5"/>
      </tp>
      <tp t="s">
        <v/>
        <stp/>
        <stp>ContractData</stp>
        <stp>ZSES1?8</stp>
        <stp>LastTradeToday</stp>
        <stp>-1</stp>
        <stp>T</stp>
        <tr r="P12" s="5"/>
      </tp>
      <tp t="s">
        <v/>
        <stp/>
        <stp>ContractData</stp>
        <stp>ZSES1?9</stp>
        <stp>LastTradeToday</stp>
        <stp>-1</stp>
        <stp>T</stp>
        <tr r="P13" s="5"/>
      </tp>
      <tp>
        <v>-11</v>
        <stp/>
        <stp>ContractData</stp>
        <stp>ZWAS1?6</stp>
        <stp>LastTradeToday</stp>
        <stp>-1</stp>
        <stp>T</stp>
        <tr r="P22" s="1"/>
      </tp>
      <tp>
        <v>-15</v>
        <stp/>
        <stp>ContractData</stp>
        <stp>ZWAS1?7</stp>
        <stp>LastTradeToday</stp>
        <stp>-1</stp>
        <stp>T</stp>
        <tr r="P23" s="1"/>
      </tp>
      <tp>
        <v>-10.5</v>
        <stp/>
        <stp>ContractData</stp>
        <stp>ZWAS1?4</stp>
        <stp>LastTradeToday</stp>
        <stp>-1</stp>
        <stp>T</stp>
        <tr r="P20" s="1"/>
      </tp>
      <tp>
        <v>-5.5</v>
        <stp/>
        <stp>ContractData</stp>
        <stp>ZWAS1?5</stp>
        <stp>LastTradeToday</stp>
        <stp>-1</stp>
        <stp>T</stp>
        <tr r="P21" s="1"/>
      </tp>
      <tp>
        <v>-22.75</v>
        <stp/>
        <stp>ContractData</stp>
        <stp>ZWAS1?2</stp>
        <stp>LastTradeToday</stp>
        <stp>-1</stp>
        <stp>T</stp>
        <tr r="P18" s="1"/>
      </tp>
      <tp>
        <v>-19.5</v>
        <stp/>
        <stp>ContractData</stp>
        <stp>ZWAS1?3</stp>
        <stp>LastTradeToday</stp>
        <stp>-1</stp>
        <stp>T</stp>
        <tr r="P19" s="1"/>
      </tp>
      <tp>
        <v>-15.75</v>
        <stp/>
        <stp>ContractData</stp>
        <stp>ZWAS1?1</stp>
        <stp>LastTradeToday</stp>
        <stp>-1</stp>
        <stp>T</stp>
        <tr r="P17" s="1"/>
      </tp>
      <tp>
        <v>-10.75</v>
        <stp/>
        <stp>ContractData</stp>
        <stp>ZWAS1?8</stp>
        <stp>LastTradeToday</stp>
        <stp>-1</stp>
        <stp>T</stp>
        <tr r="P24" s="1"/>
      </tp>
      <tp t="s">
        <v/>
        <stp/>
        <stp>ContractData</stp>
        <stp>ZWAS1?9</stp>
        <stp>LastTradeToday</stp>
        <stp>-1</stp>
        <stp>T</stp>
        <tr r="P25" s="1"/>
      </tp>
      <tp>
        <v>-15.5</v>
        <stp/>
        <stp>ContractData</stp>
        <stp>ZCES1?2</stp>
        <stp>LastTradeToday</stp>
        <stp>-1</stp>
        <stp>T</stp>
        <tr r="P6" s="1"/>
      </tp>
      <tp>
        <v>-15.75</v>
        <stp/>
        <stp>ContractData</stp>
        <stp>ZCES1?3</stp>
        <stp>LastTradeToday</stp>
        <stp>-1</stp>
        <stp>T</stp>
        <tr r="P7" s="1"/>
      </tp>
      <tp>
        <v>1.5</v>
        <stp/>
        <stp>ContractData</stp>
        <stp>ZCES1?1</stp>
        <stp>LastTradeToday</stp>
        <stp>-1</stp>
        <stp>T</stp>
        <tr r="P5" s="1"/>
      </tp>
      <tp>
        <v>10.25</v>
        <stp/>
        <stp>ContractData</stp>
        <stp>ZCES1?6</stp>
        <stp>LastTradeToday</stp>
        <stp>-1</stp>
        <stp>T</stp>
        <tr r="P10" s="1"/>
      </tp>
      <tp>
        <v>-6.5</v>
        <stp/>
        <stp>ContractData</stp>
        <stp>ZCES1?7</stp>
        <stp>LastTradeToday</stp>
        <stp>-1</stp>
        <stp>T</stp>
        <tr r="P11" s="1"/>
      </tp>
      <tp>
        <v>-10</v>
        <stp/>
        <stp>ContractData</stp>
        <stp>ZCES1?4</stp>
        <stp>LastTradeToday</stp>
        <stp>-1</stp>
        <stp>T</stp>
        <tr r="P8" s="1"/>
      </tp>
      <tp>
        <v>-6.5</v>
        <stp/>
        <stp>ContractData</stp>
        <stp>ZCES1?5</stp>
        <stp>LastTradeToday</stp>
        <stp>-1</stp>
        <stp>T</stp>
        <tr r="P9" s="1"/>
      </tp>
      <tp>
        <v>-12</v>
        <stp/>
        <stp>ContractData</stp>
        <stp>ZCES1?8</stp>
        <stp>LastTradeToday</stp>
        <stp>-1</stp>
        <stp>T</stp>
        <tr r="P12" s="1"/>
      </tp>
      <tp t="s">
        <v/>
        <stp/>
        <stp>ContractData</stp>
        <stp>ZCES1?9</stp>
        <stp>LastTradeToday</stp>
        <stp>-1</stp>
        <stp>T</stp>
        <tr r="P13" s="1"/>
      </tp>
      <tp>
        <v>-0.18</v>
        <stp/>
        <stp>ContractData</stp>
        <stp>ZLES1?2</stp>
        <stp>LastTradeToday</stp>
        <stp>-1</stp>
        <stp>T</stp>
        <tr r="P30" s="5"/>
      </tp>
      <tp>
        <v>-0.1</v>
        <stp/>
        <stp>ContractData</stp>
        <stp>ZLES1?3</stp>
        <stp>LastTradeToday</stp>
        <stp>-1</stp>
        <stp>T</stp>
        <tr r="P31" s="5"/>
      </tp>
      <tp>
        <v>-0.16</v>
        <stp/>
        <stp>ContractData</stp>
        <stp>ZLES1?1</stp>
        <stp>LastTradeToday</stp>
        <stp>-1</stp>
        <stp>T</stp>
        <tr r="P29" s="5"/>
      </tp>
      <tp>
        <v>0.04</v>
        <stp/>
        <stp>ContractData</stp>
        <stp>ZLES1?6</stp>
        <stp>LastTradeToday</stp>
        <stp>-1</stp>
        <stp>T</stp>
        <tr r="P34" s="5"/>
      </tp>
      <tp>
        <v>0.17</v>
        <stp/>
        <stp>ContractData</stp>
        <stp>ZLES1?7</stp>
        <stp>LastTradeToday</stp>
        <stp>-1</stp>
        <stp>T</stp>
        <tr r="P35" s="5"/>
      </tp>
      <tp>
        <v>-0.28999999999999998</v>
        <stp/>
        <stp>ContractData</stp>
        <stp>ZLES1?4</stp>
        <stp>LastTradeToday</stp>
        <stp>-1</stp>
        <stp>T</stp>
        <tr r="P32" s="5"/>
      </tp>
      <tp>
        <v>-0.18</v>
        <stp/>
        <stp>ContractData</stp>
        <stp>ZLES1?5</stp>
        <stp>LastTradeToday</stp>
        <stp>-1</stp>
        <stp>T</stp>
        <tr r="P33" s="5"/>
      </tp>
      <tp>
        <v>0.25</v>
        <stp/>
        <stp>ContractData</stp>
        <stp>ZLES1?8</stp>
        <stp>LastTradeToday</stp>
        <stp>-1</stp>
        <stp>T</stp>
        <tr r="P36" s="5"/>
      </tp>
      <tp>
        <v>0.41000000000000003</v>
        <stp/>
        <stp>ContractData</stp>
        <stp>ZLES1?9</stp>
        <stp>LastTradeToday</stp>
        <stp>-1</stp>
        <stp>T</stp>
        <tr r="P37" s="5"/>
      </tp>
      <tp>
        <v>-3</v>
        <stp/>
        <stp>ContractData</stp>
        <stp>ZMES1?2</stp>
        <stp>LastTradeToday</stp>
        <stp>-1</stp>
        <stp>T</stp>
        <tr r="P18" s="5"/>
      </tp>
      <tp>
        <v>-1.4000000000000001</v>
        <stp/>
        <stp>ContractData</stp>
        <stp>ZMES1?3</stp>
        <stp>LastTradeToday</stp>
        <stp>-1</stp>
        <stp>T</stp>
        <tr r="P19" s="5"/>
      </tp>
      <tp>
        <v>-4.2</v>
        <stp/>
        <stp>ContractData</stp>
        <stp>ZMES1?1</stp>
        <stp>LastTradeToday</stp>
        <stp>-1</stp>
        <stp>T</stp>
        <tr r="P17" s="5"/>
      </tp>
      <tp>
        <v>-4.4000000000000004</v>
        <stp/>
        <stp>ContractData</stp>
        <stp>ZMES1?6</stp>
        <stp>LastTradeToday</stp>
        <stp>-1</stp>
        <stp>T</stp>
        <tr r="P22" s="5"/>
      </tp>
      <tp>
        <v>-4.1000000000000005</v>
        <stp/>
        <stp>ContractData</stp>
        <stp>ZMES1?7</stp>
        <stp>LastTradeToday</stp>
        <stp>-1</stp>
        <stp>T</stp>
        <tr r="P23" s="5"/>
      </tp>
      <tp>
        <v>-5.1000000000000005</v>
        <stp/>
        <stp>ContractData</stp>
        <stp>ZMES1?4</stp>
        <stp>LastTradeToday</stp>
        <stp>-1</stp>
        <stp>T</stp>
        <tr r="P20" s="5"/>
      </tp>
      <tp>
        <v>-3</v>
        <stp/>
        <stp>ContractData</stp>
        <stp>ZMES1?5</stp>
        <stp>LastTradeToday</stp>
        <stp>-1</stp>
        <stp>T</stp>
        <tr r="P21" s="5"/>
      </tp>
      <tp>
        <v>-4.3</v>
        <stp/>
        <stp>ContractData</stp>
        <stp>ZMES1?8</stp>
        <stp>LastTradeToday</stp>
        <stp>-1</stp>
        <stp>T</stp>
        <tr r="P24" s="5"/>
      </tp>
      <tp>
        <v>-0.70000000000000007</v>
        <stp/>
        <stp>ContractData</stp>
        <stp>ZMES1?9</stp>
        <stp>LastTradeToday</stp>
        <stp>-1</stp>
        <stp>T</stp>
        <tr r="P25" s="5"/>
      </tp>
      <tp>
        <v>108</v>
        <stp/>
        <stp>ContractData</stp>
        <stp>HOES1?10</stp>
        <stp>T_CVol</stp>
        <stp>-1</stp>
        <stp>T</stp>
        <tr r="W26" s="8"/>
      </tp>
      <tp t="s">
        <v/>
        <stp/>
        <stp>ContractData</stp>
        <stp>SF6?2</stp>
        <stp>NetLastTradeToday</stp>
        <stp>-1</stp>
        <stp>T</stp>
        <tr r="Q24" s="9"/>
      </tp>
      <tp t="s">
        <v/>
        <stp/>
        <stp>ContractData</stp>
        <stp>SF6?3</stp>
        <stp>NetLastTradeToday</stp>
        <stp>-1</stp>
        <stp>T</stp>
        <tr r="Q25" s="9"/>
      </tp>
      <tp>
        <v>-2.1000000000000003E-3</v>
        <stp/>
        <stp>ContractData</stp>
        <stp>SF6?1</stp>
        <stp>NetLastTradeToday</stp>
        <stp>-1</stp>
        <stp>T</stp>
        <tr r="Q23" s="9"/>
      </tp>
      <tp t="s">
        <v/>
        <stp/>
        <stp>ContractData</stp>
        <stp>SF6?4</stp>
        <stp>NetLastTradeToday</stp>
        <stp>-1</stp>
        <stp>T</stp>
        <tr r="Q26" s="9"/>
      </tp>
      <tp t="s">
        <v/>
        <stp/>
        <stp>ContractData</stp>
        <stp>SF6?5</stp>
        <stp>NetLastTradeToday</stp>
        <stp>-1</stp>
        <stp>T</stp>
        <tr r="Q27" s="9"/>
      </tp>
      <tp t="s">
        <v/>
        <stp/>
        <stp>ContractData</stp>
        <stp>KWES1?10</stp>
        <stp>NetLastTradeToday</stp>
        <stp>-1</stp>
        <stp>T</stp>
        <tr r="Q38" s="1"/>
      </tp>
      <tp t="s">
        <v>KC HRW Wheat (Globex), May 27</v>
        <stp/>
        <stp>ContractData</stp>
        <stp>KWE?10</stp>
        <stp>LongDescription</stp>
        <stp>-1</stp>
        <stp>T</stp>
        <tr r="D38" s="1"/>
      </tp>
      <tp>
        <v>0</v>
        <stp/>
        <stp>ContractData</stp>
        <stp>SIES1?10</stp>
        <stp>T_CVol</stp>
        <stp>-1</stp>
        <stp>T</stp>
        <tr r="W26" s="7"/>
      </tp>
      <tp>
        <v>-3.2000000000000002E-3</v>
        <stp/>
        <stp>ContractData</stp>
        <stp>CA6?2</stp>
        <stp>NetLastTradeToday</stp>
        <stp>-1</stp>
        <stp>T</stp>
        <tr r="F30" s="9"/>
      </tp>
      <tp t="s">
        <v/>
        <stp/>
        <stp>ContractData</stp>
        <stp>DA6?5</stp>
        <stp>NetLastTradeToday</stp>
        <stp>-1</stp>
        <stp>T</stp>
        <tr r="F27" s="9"/>
      </tp>
      <tp>
        <v>-2.65E-3</v>
        <stp/>
        <stp>ContractData</stp>
        <stp>CA6?3</stp>
        <stp>NetLastTradeToday</stp>
        <stp>-1</stp>
        <stp>T</stp>
        <tr r="F31" s="9"/>
      </tp>
      <tp>
        <v>-6.9000000000000008E-3</v>
        <stp/>
        <stp>ContractData</stp>
        <stp>DA6?4</stp>
        <stp>NetLastTradeToday</stp>
        <stp>-1</stp>
        <stp>T</stp>
        <tr r="F26" s="9"/>
      </tp>
      <tp>
        <v>-3.0000000000000001E-3</v>
        <stp/>
        <stp>ContractData</stp>
        <stp>CA6?1</stp>
        <stp>NetLastTradeToday</stp>
        <stp>-1</stp>
        <stp>T</stp>
        <tr r="F29" s="9"/>
      </tp>
      <tp>
        <v>-6.6500000000000005E-3</v>
        <stp/>
        <stp>ContractData</stp>
        <stp>DA6?1</stp>
        <stp>NetLastTradeToday</stp>
        <stp>-1</stp>
        <stp>T</stp>
        <tr r="F23" s="9"/>
      </tp>
      <tp t="s">
        <v/>
        <stp/>
        <stp>ContractData</stp>
        <stp>CA6?4</stp>
        <stp>NetLastTradeToday</stp>
        <stp>-1</stp>
        <stp>T</stp>
        <tr r="F32" s="9"/>
      </tp>
      <tp>
        <v>-6.9500000000000004E-3</v>
        <stp/>
        <stp>ContractData</stp>
        <stp>DA6?3</stp>
        <stp>NetLastTradeToday</stp>
        <stp>-1</stp>
        <stp>T</stp>
        <tr r="F25" s="9"/>
      </tp>
      <tp>
        <v>-2.8000000000000004E-3</v>
        <stp/>
        <stp>ContractData</stp>
        <stp>CA6?5</stp>
        <stp>NetLastTradeToday</stp>
        <stp>-1</stp>
        <stp>T</stp>
        <tr r="F33" s="9"/>
      </tp>
      <tp>
        <v>-7.8000000000000005E-3</v>
        <stp/>
        <stp>ContractData</stp>
        <stp>DA6?2</stp>
        <stp>NetLastTradeToday</stp>
        <stp>-1</stp>
        <stp>T</stp>
        <tr r="F24" s="9"/>
      </tp>
      <tp t="s">
        <v/>
        <stp/>
        <stp>ContractData</stp>
        <stp>PAE?1</stp>
        <stp>NetLastTradeToday</stp>
        <stp>-1</stp>
        <stp>T</stp>
        <tr r="Q29" s="7"/>
      </tp>
      <tp>
        <v>24.6</v>
        <stp/>
        <stp>ContractData</stp>
        <stp>PAE?3</stp>
        <stp>NetLastTradeToday</stp>
        <stp>-1</stp>
        <stp>T</stp>
        <tr r="Q31" s="7"/>
      </tp>
      <tp>
        <v>22.6</v>
        <stp/>
        <stp>ContractData</stp>
        <stp>PAE?2</stp>
        <stp>NetLastTradeToday</stp>
        <stp>-1</stp>
        <stp>T</stp>
        <tr r="Q30" s="7"/>
      </tp>
      <tp t="s">
        <v/>
        <stp/>
        <stp>ContractData</stp>
        <stp>PAE?5</stp>
        <stp>NetLastTradeToday</stp>
        <stp>-1</stp>
        <stp>T</stp>
        <tr r="Q33" s="7"/>
      </tp>
      <tp t="s">
        <v/>
        <stp/>
        <stp>ContractData</stp>
        <stp>PAE?4</stp>
        <stp>NetLastTradeToday</stp>
        <stp>-1</stp>
        <stp>T</stp>
        <tr r="Q32" s="7"/>
      </tp>
      <tp t="s">
        <v/>
        <stp/>
        <stp>ContractData</stp>
        <stp>PAE?7</stp>
        <stp>NetLastTradeToday</stp>
        <stp>-1</stp>
        <stp>T</stp>
        <tr r="Q35" s="7"/>
      </tp>
      <tp t="s">
        <v/>
        <stp/>
        <stp>ContractData</stp>
        <stp>PAE?6</stp>
        <stp>NetLastTradeToday</stp>
        <stp>-1</stp>
        <stp>T</stp>
        <tr r="Q34" s="7"/>
      </tp>
      <tp t="s">
        <v/>
        <stp/>
        <stp>ContractData</stp>
        <stp>PAE?9</stp>
        <stp>NetLastTradeToday</stp>
        <stp>-1</stp>
        <stp>T</stp>
        <tr r="Q37" s="7"/>
      </tp>
      <tp t="s">
        <v/>
        <stp/>
        <stp>ContractData</stp>
        <stp>PAE?8</stp>
        <stp>NetLastTradeToday</stp>
        <stp>-1</stp>
        <stp>T</stp>
        <tr r="Q36" s="7"/>
      </tp>
      <tp>
        <v>-3.2000000000000002E-3</v>
        <stp/>
        <stp>ContractData</stp>
        <stp>RBE?3</stp>
        <stp>NetLastTradeToday</stp>
        <stp>-1</stp>
        <stp>T</stp>
        <tr r="F31" s="8"/>
      </tp>
      <tp>
        <v>-3.1000000000000003E-3</v>
        <stp/>
        <stp>ContractData</stp>
        <stp>RBE?2</stp>
        <stp>NetLastTradeToday</stp>
        <stp>-1</stp>
        <stp>T</stp>
        <tr r="F30" s="8"/>
      </tp>
      <tp>
        <v>-4.1000000000000003E-3</v>
        <stp/>
        <stp>ContractData</stp>
        <stp>RBE?1</stp>
        <stp>NetLastTradeToday</stp>
        <stp>-1</stp>
        <stp>T</stp>
        <tr r="F29" s="8"/>
      </tp>
      <tp>
        <v>2.9900000000000003E-2</v>
        <stp/>
        <stp>ContractData</stp>
        <stp>RBE?7</stp>
        <stp>NetLastTradeToday</stp>
        <stp>-1</stp>
        <stp>T</stp>
        <tr r="F35" s="8"/>
      </tp>
      <tp>
        <v>-2.7000000000000001E-3</v>
        <stp/>
        <stp>ContractData</stp>
        <stp>RBE?6</stp>
        <stp>NetLastTradeToday</stp>
        <stp>-1</stp>
        <stp>T</stp>
        <tr r="F34" s="8"/>
      </tp>
      <tp>
        <v>-2.5000000000000001E-3</v>
        <stp/>
        <stp>ContractData</stp>
        <stp>RBE?5</stp>
        <stp>NetLastTradeToday</stp>
        <stp>-1</stp>
        <stp>T</stp>
        <tr r="F33" s="8"/>
      </tp>
      <tp>
        <v>-2.2000000000000001E-3</v>
        <stp/>
        <stp>ContractData</stp>
        <stp>RBE?4</stp>
        <stp>NetLastTradeToday</stp>
        <stp>-1</stp>
        <stp>T</stp>
        <tr r="F32" s="8"/>
      </tp>
      <tp>
        <v>-1E-3</v>
        <stp/>
        <stp>ContractData</stp>
        <stp>RBE?9</stp>
        <stp>NetLastTradeToday</stp>
        <stp>-1</stp>
        <stp>T</stp>
        <tr r="F37" s="8"/>
      </tp>
      <tp>
        <v>1.3100000000000001E-2</v>
        <stp/>
        <stp>ContractData</stp>
        <stp>RBE?8</stp>
        <stp>NetLastTradeToday</stp>
        <stp>-1</stp>
        <stp>T</stp>
        <tr r="F36" s="8"/>
      </tp>
      <tp>
        <v>-2.5</v>
        <stp/>
        <stp>ContractData</stp>
        <stp>ZCE?9</stp>
        <stp>NetLastTradeToday</stp>
        <stp>-1</stp>
        <stp>T</stp>
        <tr r="F13" s="1"/>
      </tp>
      <tp>
        <v>-3.5</v>
        <stp/>
        <stp>ContractData</stp>
        <stp>ZCE?8</stp>
        <stp>NetLastTradeToday</stp>
        <stp>-1</stp>
        <stp>T</stp>
        <tr r="F12" s="1"/>
      </tp>
      <tp>
        <v>-4.75</v>
        <stp/>
        <stp>ContractData</stp>
        <stp>ZCE?3</stp>
        <stp>NetLastTradeToday</stp>
        <stp>-1</stp>
        <stp>T</stp>
        <tr r="F7" s="1"/>
      </tp>
      <tp>
        <v>-4.5</v>
        <stp/>
        <stp>ContractData</stp>
        <stp>ZCE?2</stp>
        <stp>NetLastTradeToday</stp>
        <stp>-1</stp>
        <stp>T</stp>
        <tr r="F6" s="1"/>
      </tp>
      <tp>
        <v>-6.25</v>
        <stp/>
        <stp>ContractData</stp>
        <stp>ZCE?1</stp>
        <stp>NetLastTradeToday</stp>
        <stp>-1</stp>
        <stp>T</stp>
        <tr r="F5" s="1"/>
      </tp>
      <tp>
        <v>-3.75</v>
        <stp/>
        <stp>ContractData</stp>
        <stp>ZCE?7</stp>
        <stp>NetLastTradeToday</stp>
        <stp>-1</stp>
        <stp>T</stp>
        <tr r="F11" s="1"/>
      </tp>
      <tp>
        <v>-4</v>
        <stp/>
        <stp>ContractData</stp>
        <stp>ZCE?6</stp>
        <stp>NetLastTradeToday</stp>
        <stp>-1</stp>
        <stp>T</stp>
        <tr r="F10" s="1"/>
      </tp>
      <tp>
        <v>-4.25</v>
        <stp/>
        <stp>ContractData</stp>
        <stp>ZCE?5</stp>
        <stp>NetLastTradeToday</stp>
        <stp>-1</stp>
        <stp>T</stp>
        <tr r="F9" s="1"/>
      </tp>
      <tp>
        <v>-4.5</v>
        <stp/>
        <stp>ContractData</stp>
        <stp>ZCE?4</stp>
        <stp>NetLastTradeToday</stp>
        <stp>-1</stp>
        <stp>T</stp>
        <tr r="F8" s="1"/>
      </tp>
      <tp t="s">
        <v/>
        <stp/>
        <stp>ContractData</stp>
        <stp>GCE?6</stp>
        <stp>NetLastTradeToday</stp>
        <stp>-1</stp>
        <stp>T</stp>
        <tr r="F10" s="7"/>
      </tp>
      <tp>
        <v>3.5</v>
        <stp/>
        <stp>ContractData</stp>
        <stp>GCE?7</stp>
        <stp>NetLastTradeToday</stp>
        <stp>-1</stp>
        <stp>T</stp>
        <tr r="F11" s="7"/>
      </tp>
      <tp>
        <v>-6.6000000000000005</v>
        <stp/>
        <stp>ContractData</stp>
        <stp>GCE?4</stp>
        <stp>NetLastTradeToday</stp>
        <stp>-1</stp>
        <stp>T</stp>
        <tr r="F8" s="7"/>
      </tp>
      <tp>
        <v>-6.3000000000000007</v>
        <stp/>
        <stp>ContractData</stp>
        <stp>GCE?5</stp>
        <stp>NetLastTradeToday</stp>
        <stp>-1</stp>
        <stp>T</stp>
        <tr r="F9" s="7"/>
      </tp>
      <tp>
        <v>-7</v>
        <stp/>
        <stp>ContractData</stp>
        <stp>GCE?2</stp>
        <stp>NetLastTradeToday</stp>
        <stp>-1</stp>
        <stp>T</stp>
        <tr r="F6" s="7"/>
      </tp>
      <tp>
        <v>-6.5</v>
        <stp/>
        <stp>ContractData</stp>
        <stp>GCE?3</stp>
        <stp>NetLastTradeToday</stp>
        <stp>-1</stp>
        <stp>T</stp>
        <tr r="F7" s="7"/>
      </tp>
      <tp>
        <v>-18.100000000000001</v>
        <stp/>
        <stp>ContractData</stp>
        <stp>GCE?1</stp>
        <stp>NetLastTradeToday</stp>
        <stp>-1</stp>
        <stp>T</stp>
        <tr r="F5" s="7"/>
      </tp>
      <tp>
        <v>-3.7</v>
        <stp/>
        <stp>ContractData</stp>
        <stp>GCE?8</stp>
        <stp>NetLastTradeToday</stp>
        <stp>-1</stp>
        <stp>T</stp>
        <tr r="F12" s="7"/>
      </tp>
      <tp t="s">
        <v/>
        <stp/>
        <stp>ContractData</stp>
        <stp>GCE?9</stp>
        <stp>NetLastTradeToday</stp>
        <stp>-1</stp>
        <stp>T</stp>
        <tr r="F13" s="7"/>
      </tp>
      <tp t="s">
        <v>Palladium (Globex), Sep 27</v>
        <stp/>
        <stp>ContractData</stp>
        <stp>PAE?10</stp>
        <stp>LongDescription</stp>
        <stp>-1</stp>
        <stp>T</stp>
        <tr r="O38" s="7"/>
      </tp>
      <tp t="s">
        <v>Platinum (Globex), Oct 27</v>
        <stp/>
        <stp>ContractData</stp>
        <stp>PLE?10</stp>
        <stp>LongDescription</stp>
        <stp>-1</stp>
        <stp>T</stp>
        <tr r="D38" s="7"/>
      </tp>
      <tp t="s">
        <v>Wheat Calendar Spread 1, (1*ZWAK27-1*ZWAN27)</v>
        <stp/>
        <stp>ContractData</stp>
        <stp>ZWAS1?10</stp>
        <stp>LongDescription</stp>
        <stp>-1</stp>
        <stp>T</stp>
        <tr r="O26" s="1"/>
      </tp>
      <tp t="s">
        <v>RBOB Gasoline (Globex), Apr 26</v>
        <stp/>
        <stp>ContractData</stp>
        <stp>RBE?10</stp>
        <stp>LongDescription</stp>
        <stp>-1</stp>
        <stp>T</stp>
        <tr r="D38" s="8"/>
      </tp>
      <tp>
        <v>0</v>
        <stp/>
        <stp>ContractData</stp>
        <stp>KWES1?10</stp>
        <stp>T_CVol</stp>
        <stp>-1</stp>
        <stp>T</stp>
        <tr r="W38" s="1"/>
      </tp>
      <tp>
        <v>0</v>
        <stp/>
        <stp>ContractData</stp>
        <stp>ZWAS1?10</stp>
        <stp>T_CVol</stp>
        <stp>-1</stp>
        <stp>T</stp>
        <tr r="W26" s="1"/>
      </tp>
      <tp t="s">
        <v/>
        <stp/>
        <stp>ContractData</stp>
        <stp>SIES1?10</stp>
        <stp>NetLastTradeToday</stp>
        <stp>-1</stp>
        <stp>T</stp>
        <tr r="Q26" s="7"/>
      </tp>
      <tp>
        <v>1.51</v>
        <stp/>
        <stp>ContractData</stp>
        <stp>CLES1?2</stp>
        <stp>LastTradeToday</stp>
        <stp>-1</stp>
        <stp>T</stp>
        <tr r="P6" s="8"/>
      </tp>
      <tp>
        <v>1.1000000000000001</v>
        <stp/>
        <stp>ContractData</stp>
        <stp>CLES1?3</stp>
        <stp>LastTradeToday</stp>
        <stp>-1</stp>
        <stp>T</stp>
        <tr r="P7" s="8"/>
      </tp>
      <tp>
        <v>1.78</v>
        <stp/>
        <stp>ContractData</stp>
        <stp>CLES1?1</stp>
        <stp>LastTradeToday</stp>
        <stp>-1</stp>
        <stp>T</stp>
        <tr r="P5" s="8"/>
      </tp>
      <tp>
        <v>0.34</v>
        <stp/>
        <stp>ContractData</stp>
        <stp>CLES1?6</stp>
        <stp>LastTradeToday</stp>
        <stp>-1</stp>
        <stp>T</stp>
        <tr r="P10" s="8"/>
      </tp>
      <tp>
        <v>0.26</v>
        <stp/>
        <stp>ContractData</stp>
        <stp>CLES1?7</stp>
        <stp>LastTradeToday</stp>
        <stp>-1</stp>
        <stp>T</stp>
        <tr r="P11" s="8"/>
      </tp>
      <tp>
        <v>0.74</v>
        <stp/>
        <stp>ContractData</stp>
        <stp>CLES1?4</stp>
        <stp>LastTradeToday</stp>
        <stp>-1</stp>
        <stp>T</stp>
        <tr r="P8" s="8"/>
      </tp>
      <tp>
        <v>0.51</v>
        <stp/>
        <stp>ContractData</stp>
        <stp>CLES1?5</stp>
        <stp>LastTradeToday</stp>
        <stp>-1</stp>
        <stp>T</stp>
        <tr r="P9" s="8"/>
      </tp>
      <tp>
        <v>0.21</v>
        <stp/>
        <stp>ContractData</stp>
        <stp>CLES1?8</stp>
        <stp>LastTradeToday</stp>
        <stp>-1</stp>
        <stp>T</stp>
        <tr r="P12" s="8"/>
      </tp>
      <tp>
        <v>0.2</v>
        <stp/>
        <stp>ContractData</stp>
        <stp>CLES1?9</stp>
        <stp>LastTradeToday</stp>
        <stp>-1</stp>
        <stp>T</stp>
        <tr r="P13" s="8"/>
      </tp>
      <tp t="s">
        <v>Silver (Globex), May 27</v>
        <stp/>
        <stp>ContractData</stp>
        <stp>SIE?10</stp>
        <stp>LongDescription</stp>
        <stp>-1</stp>
        <stp>T</stp>
        <tr r="D26" s="7"/>
      </tp>
      <tp>
        <v>-1E-4</v>
        <stp/>
        <stp>ContractData</stp>
        <stp>RBES1?10</stp>
        <stp>NetLastTradeToday</stp>
        <stp>-1</stp>
        <stp>T</stp>
        <tr r="Q38" s="8"/>
      </tp>
      <tp>
        <v>9669</v>
        <stp/>
        <stp>ContractData</stp>
        <stp>HOE?1</stp>
        <stp>T_CVol</stp>
        <stp>-1</stp>
        <stp>T</stp>
        <tr r="L17" s="8"/>
      </tp>
      <tp>
        <v>5569</v>
        <stp/>
        <stp>ContractData</stp>
        <stp>KWE?2</stp>
        <stp>T_CVol</stp>
        <stp>-1</stp>
        <stp>T</stp>
        <tr r="L30" s="1"/>
      </tp>
      <tp>
        <v>2283</v>
        <stp/>
        <stp>ContractData</stp>
        <stp>KWE?3</stp>
        <stp>T_CVol</stp>
        <stp>-1</stp>
        <stp>T</stp>
        <tr r="L31" s="1"/>
      </tp>
      <tp>
        <v>10697</v>
        <stp/>
        <stp>ContractData</stp>
        <stp>CLE?8</stp>
        <stp>T_CVol</stp>
        <stp>-1</stp>
        <stp>T</stp>
        <tr r="L12" s="8"/>
      </tp>
      <tp>
        <v>21690</v>
        <stp/>
        <stp>ContractData</stp>
        <stp>HOE?3</stp>
        <stp>T_CVol</stp>
        <stp>-1</stp>
        <stp>T</stp>
        <tr r="L19" s="8"/>
      </tp>
      <tp>
        <v>3844</v>
        <stp/>
        <stp>ContractData</stp>
        <stp>CLE?9</stp>
        <stp>T_CVol</stp>
        <stp>-1</stp>
        <stp>T</stp>
        <tr r="L13" s="8"/>
      </tp>
      <tp>
        <v>30696</v>
        <stp/>
        <stp>ContractData</stp>
        <stp>HOE?2</stp>
        <stp>T_CVol</stp>
        <stp>-1</stp>
        <stp>T</stp>
        <tr r="L18" s="8"/>
      </tp>
      <tp>
        <v>1783</v>
        <stp/>
        <stp>ContractData</stp>
        <stp>KWE?1</stp>
        <stp>T_CVol</stp>
        <stp>-1</stp>
        <stp>T</stp>
        <tr r="L29" s="1"/>
      </tp>
      <tp>
        <v>7078</v>
        <stp/>
        <stp>ContractData</stp>
        <stp>HOE?5</stp>
        <stp>T_CVol</stp>
        <stp>-1</stp>
        <stp>T</stp>
        <tr r="L21" s="8"/>
      </tp>
      <tp>
        <v>16</v>
        <stp/>
        <stp>ContractData</stp>
        <stp>KWE?6</stp>
        <stp>T_CVol</stp>
        <stp>-1</stp>
        <stp>T</stp>
        <tr r="L34" s="1"/>
      </tp>
      <tp>
        <v>12273</v>
        <stp/>
        <stp>ContractData</stp>
        <stp>HOE?4</stp>
        <stp>T_CVol</stp>
        <stp>-1</stp>
        <stp>T</stp>
        <tr r="L20" s="8"/>
      </tp>
      <tp>
        <v>2</v>
        <stp/>
        <stp>ContractData</stp>
        <stp>KWE?7</stp>
        <stp>T_CVol</stp>
        <stp>-1</stp>
        <stp>T</stp>
        <tr r="L35" s="1"/>
      </tp>
      <tp>
        <v>366</v>
        <stp/>
        <stp>ContractData</stp>
        <stp>GLE?8</stp>
        <stp>T_CVol</stp>
        <stp>-1</stp>
        <stp>T</stp>
        <tr r="L12" s="6"/>
      </tp>
      <tp>
        <v>1506</v>
        <stp/>
        <stp>ContractData</stp>
        <stp>HOE?7</stp>
        <stp>T_CVol</stp>
        <stp>-1</stp>
        <stp>T</stp>
        <tr r="L23" s="8"/>
      </tp>
      <tp>
        <v>5</v>
        <stp/>
        <stp>ContractData</stp>
        <stp>GCE?8</stp>
        <stp>T_CVol</stp>
        <stp>-1</stp>
        <stp>T</stp>
        <tr r="L12" s="7"/>
      </tp>
      <tp>
        <v>833</v>
        <stp/>
        <stp>ContractData</stp>
        <stp>KWE?4</stp>
        <stp>T_CVol</stp>
        <stp>-1</stp>
        <stp>T</stp>
        <tr r="L32" s="1"/>
      </tp>
      <tp>
        <v>103</v>
        <stp/>
        <stp>ContractData</stp>
        <stp>GLE?9</stp>
        <stp>T_CVol</stp>
        <stp>-1</stp>
        <stp>T</stp>
        <tr r="L13" s="6"/>
      </tp>
      <tp>
        <v>10944</v>
        <stp/>
        <stp>ContractData</stp>
        <stp>HOE?6</stp>
        <stp>T_CVol</stp>
        <stp>-1</stp>
        <stp>T</stp>
        <tr r="L22" s="8"/>
      </tp>
      <tp>
        <v>0</v>
        <stp/>
        <stp>ContractData</stp>
        <stp>GCE?9</stp>
        <stp>T_CVol</stp>
        <stp>-1</stp>
        <stp>T</stp>
        <tr r="L13" s="7"/>
      </tp>
      <tp>
        <v>119</v>
        <stp/>
        <stp>ContractData</stp>
        <stp>KWE?5</stp>
        <stp>T_CVol</stp>
        <stp>-1</stp>
        <stp>T</stp>
        <tr r="L33" s="1"/>
      </tp>
      <tp>
        <v>84789</v>
        <stp/>
        <stp>ContractData</stp>
        <stp>CLE?2</stp>
        <stp>T_CVol</stp>
        <stp>-1</stp>
        <stp>T</stp>
        <tr r="L6" s="8"/>
      </tp>
      <tp>
        <v>2209</v>
        <stp/>
        <stp>ContractData</stp>
        <stp>GLE?6</stp>
        <stp>T_CVol</stp>
        <stp>-1</stp>
        <stp>T</stp>
        <tr r="L10" s="6"/>
      </tp>
      <tp>
        <v>825</v>
        <stp/>
        <stp>ContractData</stp>
        <stp>HOE?9</stp>
        <stp>T_CVol</stp>
        <stp>-1</stp>
        <stp>T</stp>
        <tr r="L25" s="8"/>
      </tp>
      <tp>
        <v>18</v>
        <stp/>
        <stp>ContractData</stp>
        <stp>GCE?6</stp>
        <stp>T_CVol</stp>
        <stp>-1</stp>
        <stp>T</stp>
        <tr r="L10" s="7"/>
      </tp>
      <tp>
        <v>37479</v>
        <stp/>
        <stp>ContractData</stp>
        <stp>CLE?3</stp>
        <stp>T_CVol</stp>
        <stp>-1</stp>
        <stp>T</stp>
        <tr r="L7" s="8"/>
      </tp>
      <tp>
        <v>761</v>
        <stp/>
        <stp>ContractData</stp>
        <stp>GLE?7</stp>
        <stp>T_CVol</stp>
        <stp>-1</stp>
        <stp>T</stp>
        <tr r="L11" s="6"/>
      </tp>
      <tp>
        <v>685</v>
        <stp/>
        <stp>ContractData</stp>
        <stp>HOE?8</stp>
        <stp>T_CVol</stp>
        <stp>-1</stp>
        <stp>T</stp>
        <tr r="L24" s="8"/>
      </tp>
      <tp>
        <v>10</v>
        <stp/>
        <stp>ContractData</stp>
        <stp>GCE?7</stp>
        <stp>T_CVol</stp>
        <stp>-1</stp>
        <stp>T</stp>
        <tr r="L11" s="7"/>
      </tp>
      <tp>
        <v>9365</v>
        <stp/>
        <stp>ContractData</stp>
        <stp>GLE?4</stp>
        <stp>T_CVol</stp>
        <stp>-1</stp>
        <stp>T</stp>
        <tr r="L8" s="6"/>
      </tp>
      <tp>
        <v>984</v>
        <stp/>
        <stp>ContractData</stp>
        <stp>GCE?4</stp>
        <stp>T_CVol</stp>
        <stp>-1</stp>
        <stp>T</stp>
        <tr r="L8" s="7"/>
      </tp>
      <tp>
        <v>4</v>
        <stp/>
        <stp>ContractData</stp>
        <stp>KWE?8</stp>
        <stp>T_CVol</stp>
        <stp>-1</stp>
        <stp>T</stp>
        <tr r="L36" s="1"/>
      </tp>
      <tp>
        <v>213729</v>
        <stp/>
        <stp>ContractData</stp>
        <stp>CLE?1</stp>
        <stp>T_CVol</stp>
        <stp>-1</stp>
        <stp>T</stp>
        <tr r="L5" s="8"/>
      </tp>
      <tp>
        <v>4688</v>
        <stp/>
        <stp>ContractData</stp>
        <stp>GLE?5</stp>
        <stp>T_CVol</stp>
        <stp>-1</stp>
        <stp>T</stp>
        <tr r="L9" s="6"/>
      </tp>
      <tp>
        <v>156</v>
        <stp/>
        <stp>ContractData</stp>
        <stp>GCE?5</stp>
        <stp>T_CVol</stp>
        <stp>-1</stp>
        <stp>T</stp>
        <tr r="L9" s="7"/>
      </tp>
      <tp>
        <v>0</v>
        <stp/>
        <stp>ContractData</stp>
        <stp>KWE?9</stp>
        <stp>T_CVol</stp>
        <stp>-1</stp>
        <stp>T</stp>
        <tr r="L37" s="1"/>
      </tp>
      <tp>
        <v>13635</v>
        <stp/>
        <stp>ContractData</stp>
        <stp>CLE?6</stp>
        <stp>T_CVol</stp>
        <stp>-1</stp>
        <stp>T</stp>
        <tr r="L10" s="8"/>
      </tp>
      <tp>
        <v>32132</v>
        <stp/>
        <stp>ContractData</stp>
        <stp>GLE?2</stp>
        <stp>T_CVol</stp>
        <stp>-1</stp>
        <stp>T</stp>
        <tr r="L6" s="6"/>
      </tp>
      <tp>
        <v>94005</v>
        <stp/>
        <stp>ContractData</stp>
        <stp>GCE?2</stp>
        <stp>T_CVol</stp>
        <stp>-1</stp>
        <stp>T</stp>
        <tr r="L6" s="7"/>
      </tp>
      <tp>
        <v>6084</v>
        <stp/>
        <stp>ContractData</stp>
        <stp>CLE?7</stp>
        <stp>T_CVol</stp>
        <stp>-1</stp>
        <stp>T</stp>
        <tr r="L11" s="8"/>
      </tp>
      <tp>
        <v>14040</v>
        <stp/>
        <stp>ContractData</stp>
        <stp>GLE?3</stp>
        <stp>T_CVol</stp>
        <stp>-1</stp>
        <stp>T</stp>
        <tr r="L7" s="6"/>
      </tp>
      <tp>
        <v>1147</v>
        <stp/>
        <stp>ContractData</stp>
        <stp>GCE?3</stp>
        <stp>T_CVol</stp>
        <stp>-1</stp>
        <stp>T</stp>
        <tr r="L7" s="7"/>
      </tp>
      <tp>
        <v>23068</v>
        <stp/>
        <stp>ContractData</stp>
        <stp>CLE?4</stp>
        <stp>T_CVol</stp>
        <stp>-1</stp>
        <stp>T</stp>
        <tr r="L8" s="8"/>
      </tp>
      <tp>
        <v>57677</v>
        <stp/>
        <stp>ContractData</stp>
        <stp>CLE?5</stp>
        <stp>T_CVol</stp>
        <stp>-1</stp>
        <stp>T</stp>
        <tr r="L9" s="8"/>
      </tp>
      <tp>
        <v>2875</v>
        <stp/>
        <stp>ContractData</stp>
        <stp>GLE?1</stp>
        <stp>T_CVol</stp>
        <stp>-1</stp>
        <stp>T</stp>
        <tr r="L5" s="6"/>
      </tp>
      <tp>
        <v>8</v>
        <stp/>
        <stp>ContractData</stp>
        <stp>GCE?1</stp>
        <stp>T_CVol</stp>
        <stp>-1</stp>
        <stp>T</stp>
        <tr r="L5" s="7"/>
      </tp>
      <tp>
        <v>5144</v>
        <stp/>
        <stp>ContractData</stp>
        <stp>ZME?3</stp>
        <stp>T_CVol</stp>
        <stp>-1</stp>
        <stp>T</stp>
        <tr r="L19" s="5"/>
      </tp>
      <tp>
        <v>0</v>
        <stp/>
        <stp>ContractData</stp>
        <stp>PLE?9</stp>
        <stp>T_CVol</stp>
        <stp>-1</stp>
        <stp>T</stp>
        <tr r="L37" s="7"/>
      </tp>
      <tp>
        <v>4858</v>
        <stp/>
        <stp>ContractData</stp>
        <stp>ZLE?3</stp>
        <stp>T_CVol</stp>
        <stp>-1</stp>
        <stp>T</stp>
        <tr r="L31" s="5"/>
      </tp>
      <tp>
        <v>0</v>
        <stp/>
        <stp>ContractData</stp>
        <stp>PAE?9</stp>
        <stp>T_CVol</stp>
        <stp>-1</stp>
        <stp>T</stp>
        <tr r="W37" s="7"/>
      </tp>
      <tp>
        <v>31786</v>
        <stp/>
        <stp>ContractData</stp>
        <stp>ZCE?3</stp>
        <stp>T_CVol</stp>
        <stp>-1</stp>
        <stp>T</stp>
        <tr r="L7" s="1"/>
      </tp>
      <tp>
        <v>10005</v>
        <stp/>
        <stp>ContractData</stp>
        <stp>ZSE?3</stp>
        <stp>T_CVol</stp>
        <stp>-1</stp>
        <stp>T</stp>
        <tr r="L7" s="5"/>
      </tp>
      <tp>
        <v>9714</v>
        <stp/>
        <stp>ContractData</stp>
        <stp>ZME?2</stp>
        <stp>T_CVol</stp>
        <stp>-1</stp>
        <stp>T</stp>
        <tr r="L18" s="5"/>
      </tp>
      <tp>
        <v>2</v>
        <stp/>
        <stp>ContractData</stp>
        <stp>PLE?8</stp>
        <stp>T_CVol</stp>
        <stp>-1</stp>
        <stp>T</stp>
        <tr r="L36" s="7"/>
      </tp>
      <tp>
        <v>10734</v>
        <stp/>
        <stp>ContractData</stp>
        <stp>ZLE?2</stp>
        <stp>T_CVol</stp>
        <stp>-1</stp>
        <stp>T</stp>
        <tr r="L30" s="5"/>
      </tp>
      <tp>
        <v>0</v>
        <stp/>
        <stp>ContractData</stp>
        <stp>PAE?8</stp>
        <stp>T_CVol</stp>
        <stp>-1</stp>
        <stp>T</stp>
        <tr r="W36" s="7"/>
      </tp>
      <tp>
        <v>23803</v>
        <stp/>
        <stp>ContractData</stp>
        <stp>ZCE?2</stp>
        <stp>T_CVol</stp>
        <stp>-1</stp>
        <stp>T</stp>
        <tr r="L6" s="1"/>
      </tp>
      <tp>
        <v>10924</v>
        <stp/>
        <stp>ContractData</stp>
        <stp>ZSE?2</stp>
        <stp>T_CVol</stp>
        <stp>-1</stp>
        <stp>T</stp>
        <tr r="L6" s="5"/>
      </tp>
      <tp>
        <v>8444</v>
        <stp/>
        <stp>ContractData</stp>
        <stp>ZME?1</stp>
        <stp>T_CVol</stp>
        <stp>-1</stp>
        <stp>T</stp>
        <tr r="L17" s="5"/>
      </tp>
      <tp>
        <v>11698</v>
        <stp/>
        <stp>ContractData</stp>
        <stp>ZLE?1</stp>
        <stp>T_CVol</stp>
        <stp>-1</stp>
        <stp>T</stp>
        <tr r="L29" s="5"/>
      </tp>
      <tp>
        <v>0</v>
        <stp/>
        <stp>ContractData</stp>
        <stp>SIE?8</stp>
        <stp>T_CVol</stp>
        <stp>-1</stp>
        <stp>T</stp>
        <tr r="L24" s="7"/>
      </tp>
      <tp>
        <v>20406</v>
        <stp/>
        <stp>ContractData</stp>
        <stp>ZCE?1</stp>
        <stp>T_CVol</stp>
        <stp>-1</stp>
        <stp>T</stp>
        <tr r="L5" s="1"/>
      </tp>
      <tp>
        <v>302</v>
        <stp/>
        <stp>ContractData</stp>
        <stp>RBE?9</stp>
        <stp>T_CVol</stp>
        <stp>-1</stp>
        <stp>T</stp>
        <tr r="L37" s="8"/>
      </tp>
      <tp>
        <v>13203</v>
        <stp/>
        <stp>ContractData</stp>
        <stp>ZSE?1</stp>
        <stp>T_CVol</stp>
        <stp>-1</stp>
        <stp>T</stp>
        <tr r="L5" s="5"/>
      </tp>
      <tp>
        <v>0</v>
        <stp/>
        <stp>ContractData</stp>
        <stp>SIE?9</stp>
        <stp>T_CVol</stp>
        <stp>-1</stp>
        <stp>T</stp>
        <tr r="L25" s="7"/>
      </tp>
      <tp>
        <v>415</v>
        <stp/>
        <stp>ContractData</stp>
        <stp>RBE?8</stp>
        <stp>T_CVol</stp>
        <stp>-1</stp>
        <stp>T</stp>
        <tr r="L36" s="8"/>
      </tp>
      <tp>
        <v>1194</v>
        <stp/>
        <stp>ContractData</stp>
        <stp>ZME?7</stp>
        <stp>T_CVol</stp>
        <stp>-1</stp>
        <stp>T</stp>
        <tr r="L23" s="5"/>
      </tp>
      <tp>
        <v>1475</v>
        <stp/>
        <stp>ContractData</stp>
        <stp>ZLE?7</stp>
        <stp>T_CVol</stp>
        <stp>-1</stp>
        <stp>T</stp>
        <tr r="L35" s="5"/>
      </tp>
      <tp>
        <v>316</v>
        <stp/>
        <stp>ContractData</stp>
        <stp>ZCE?7</stp>
        <stp>T_CVol</stp>
        <stp>-1</stp>
        <stp>T</stp>
        <tr r="L11" s="1"/>
      </tp>
      <tp>
        <v>894</v>
        <stp/>
        <stp>ContractData</stp>
        <stp>ZSE?7</stp>
        <stp>T_CVol</stp>
        <stp>-1</stp>
        <stp>T</stp>
        <tr r="L11" s="5"/>
      </tp>
      <tp>
        <v>2378</v>
        <stp/>
        <stp>ContractData</stp>
        <stp>ZME?6</stp>
        <stp>T_CVol</stp>
        <stp>-1</stp>
        <stp>T</stp>
        <tr r="L22" s="5"/>
      </tp>
      <tp>
        <v>2423</v>
        <stp/>
        <stp>ContractData</stp>
        <stp>ZLE?6</stp>
        <stp>T_CVol</stp>
        <stp>-1</stp>
        <stp>T</stp>
        <tr r="L34" s="5"/>
      </tp>
      <tp>
        <v>2576</v>
        <stp/>
        <stp>ContractData</stp>
        <stp>ZCE?6</stp>
        <stp>T_CVol</stp>
        <stp>-1</stp>
        <stp>T</stp>
        <tr r="L10" s="1"/>
      </tp>
      <tp>
        <v>3160</v>
        <stp/>
        <stp>ContractData</stp>
        <stp>ZSE?6</stp>
        <stp>T_CVol</stp>
        <stp>-1</stp>
        <stp>T</stp>
        <tr r="L10" s="5"/>
      </tp>
      <tp>
        <v>11761</v>
        <stp/>
        <stp>ContractData</stp>
        <stp>ZME?5</stp>
        <stp>T_CVol</stp>
        <stp>-1</stp>
        <stp>T</stp>
        <tr r="L21" s="5"/>
      </tp>
      <tp>
        <v>12726</v>
        <stp/>
        <stp>ContractData</stp>
        <stp>ZLE?5</stp>
        <stp>T_CVol</stp>
        <stp>-1</stp>
        <stp>T</stp>
        <tr r="L33" s="5"/>
      </tp>
      <tp>
        <v>2170</v>
        <stp/>
        <stp>ContractData</stp>
        <stp>ZCE?5</stp>
        <stp>T_CVol</stp>
        <stp>-1</stp>
        <stp>T</stp>
        <tr r="L9" s="1"/>
      </tp>
      <tp>
        <v>2690</v>
        <stp/>
        <stp>ContractData</stp>
        <stp>ZSE?5</stp>
        <stp>T_CVol</stp>
        <stp>-1</stp>
        <stp>T</stp>
        <tr r="L9" s="5"/>
      </tp>
      <tp>
        <v>5971</v>
        <stp/>
        <stp>ContractData</stp>
        <stp>ZME?4</stp>
        <stp>T_CVol</stp>
        <stp>-1</stp>
        <stp>T</stp>
        <tr r="L20" s="5"/>
      </tp>
      <tp>
        <v>2296</v>
        <stp/>
        <stp>ContractData</stp>
        <stp>ZLE?4</stp>
        <stp>T_CVol</stp>
        <stp>-1</stp>
        <stp>T</stp>
        <tr r="L32" s="5"/>
      </tp>
      <tp>
        <v>4619</v>
        <stp/>
        <stp>ContractData</stp>
        <stp>ZCE?4</stp>
        <stp>T_CVol</stp>
        <stp>-1</stp>
        <stp>T</stp>
        <tr r="L8" s="1"/>
      </tp>
      <tp>
        <v>23803</v>
        <stp/>
        <stp>ContractData</stp>
        <stp>ZSE?4</stp>
        <stp>T_CVol</stp>
        <stp>-1</stp>
        <stp>T</stp>
        <tr r="L8" s="5"/>
      </tp>
      <tp>
        <v>23029</v>
        <stp/>
        <stp>ContractData</stp>
        <stp>PLE?1</stp>
        <stp>T_CVol</stp>
        <stp>-1</stp>
        <stp>T</stp>
        <tr r="L29" s="7"/>
      </tp>
      <tp>
        <v>15481</v>
        <stp/>
        <stp>ContractData</stp>
        <stp>SIE?2</stp>
        <stp>T_CVol</stp>
        <stp>-1</stp>
        <stp>T</stp>
        <tr r="L18" s="7"/>
      </tp>
      <tp>
        <v>0</v>
        <stp/>
        <stp>ContractData</stp>
        <stp>PAE?1</stp>
        <stp>T_CVol</stp>
        <stp>-1</stp>
        <stp>T</stp>
        <tr r="W29" s="7"/>
      </tp>
      <tp>
        <v>11423</v>
        <stp/>
        <stp>ContractData</stp>
        <stp>RBE?3</stp>
        <stp>T_CVol</stp>
        <stp>-1</stp>
        <stp>T</stp>
        <tr r="L31" s="8"/>
      </tp>
      <tp>
        <v>871</v>
        <stp/>
        <stp>ContractData</stp>
        <stp>SIE?3</stp>
        <stp>T_CVol</stp>
        <stp>-1</stp>
        <stp>T</stp>
        <tr r="L19" s="7"/>
      </tp>
      <tp>
        <v>15742</v>
        <stp/>
        <stp>ContractData</stp>
        <stp>RBE?2</stp>
        <stp>T_CVol</stp>
        <stp>-1</stp>
        <stp>T</stp>
        <tr r="L30" s="8"/>
      </tp>
      <tp>
        <v>184</v>
        <stp/>
        <stp>ContractData</stp>
        <stp>ZME?9</stp>
        <stp>T_CVol</stp>
        <stp>-1</stp>
        <stp>T</stp>
        <tr r="L25" s="5"/>
      </tp>
      <tp>
        <v>1123</v>
        <stp/>
        <stp>ContractData</stp>
        <stp>PLE?3</stp>
        <stp>T_CVol</stp>
        <stp>-1</stp>
        <stp>T</stp>
        <tr r="L31" s="7"/>
      </tp>
      <tp>
        <v>586</v>
        <stp/>
        <stp>ContractData</stp>
        <stp>ZLE?9</stp>
        <stp>T_CVol</stp>
        <stp>-1</stp>
        <stp>T</stp>
        <tr r="L37" s="5"/>
      </tp>
      <tp>
        <v>25</v>
        <stp/>
        <stp>ContractData</stp>
        <stp>PAE?3</stp>
        <stp>T_CVol</stp>
        <stp>-1</stp>
        <stp>T</stp>
        <tr r="W31" s="7"/>
      </tp>
      <tp>
        <v>53</v>
        <stp/>
        <stp>ContractData</stp>
        <stp>ZCE?9</stp>
        <stp>T_CVol</stp>
        <stp>-1</stp>
        <stp>T</stp>
        <tr r="L13" s="1"/>
      </tp>
      <tp>
        <v>4268</v>
        <stp/>
        <stp>ContractData</stp>
        <stp>RBE?1</stp>
        <stp>T_CVol</stp>
        <stp>-1</stp>
        <stp>T</stp>
        <tr r="L29" s="8"/>
      </tp>
      <tp>
        <v>1</v>
        <stp/>
        <stp>ContractData</stp>
        <stp>ZSE?9</stp>
        <stp>T_CVol</stp>
        <stp>-1</stp>
        <stp>T</stp>
        <tr r="L13" s="5"/>
      </tp>
      <tp>
        <v>627</v>
        <stp/>
        <stp>ContractData</stp>
        <stp>ZME?8</stp>
        <stp>T_CVol</stp>
        <stp>-1</stp>
        <stp>T</stp>
        <tr r="L24" s="5"/>
      </tp>
      <tp>
        <v>11882</v>
        <stp/>
        <stp>ContractData</stp>
        <stp>PLE?2</stp>
        <stp>T_CVol</stp>
        <stp>-1</stp>
        <stp>T</stp>
        <tr r="L30" s="7"/>
      </tp>
      <tp>
        <v>939</v>
        <stp/>
        <stp>ContractData</stp>
        <stp>ZLE?8</stp>
        <stp>T_CVol</stp>
        <stp>-1</stp>
        <stp>T</stp>
        <tr r="L36" s="5"/>
      </tp>
      <tp>
        <v>32088</v>
        <stp/>
        <stp>ContractData</stp>
        <stp>SIE?1</stp>
        <stp>T_CVol</stp>
        <stp>-1</stp>
        <stp>T</stp>
        <tr r="L17" s="7"/>
      </tp>
      <tp>
        <v>2192</v>
        <stp/>
        <stp>ContractData</stp>
        <stp>PAE?2</stp>
        <stp>T_CVol</stp>
        <stp>-1</stp>
        <stp>T</stp>
        <tr r="W30" s="7"/>
      </tp>
      <tp>
        <v>1455</v>
        <stp/>
        <stp>ContractData</stp>
        <stp>ZCE?8</stp>
        <stp>T_CVol</stp>
        <stp>-1</stp>
        <stp>T</stp>
        <tr r="L12" s="1"/>
      </tp>
      <tp>
        <v>887</v>
        <stp/>
        <stp>ContractData</stp>
        <stp>ZSE?8</stp>
        <stp>T_CVol</stp>
        <stp>-1</stp>
        <stp>T</stp>
        <tr r="L12" s="5"/>
      </tp>
      <tp>
        <v>4</v>
        <stp/>
        <stp>ContractData</stp>
        <stp>PLE?5</stp>
        <stp>T_CVol</stp>
        <stp>-1</stp>
        <stp>T</stp>
        <tr r="L33" s="7"/>
      </tp>
      <tp>
        <v>0</v>
        <stp/>
        <stp>ContractData</stp>
        <stp>SIE?6</stp>
        <stp>T_CVol</stp>
        <stp>-1</stp>
        <stp>T</stp>
        <tr r="L22" s="7"/>
      </tp>
      <tp>
        <v>0</v>
        <stp/>
        <stp>ContractData</stp>
        <stp>PAE?5</stp>
        <stp>T_CVol</stp>
        <stp>-1</stp>
        <stp>T</stp>
        <tr r="W33" s="7"/>
      </tp>
      <tp>
        <v>547</v>
        <stp/>
        <stp>ContractData</stp>
        <stp>RBE?7</stp>
        <stp>T_CVol</stp>
        <stp>-1</stp>
        <stp>T</stp>
        <tr r="L35" s="8"/>
      </tp>
      <tp>
        <v>65</v>
        <stp/>
        <stp>ContractData</stp>
        <stp>PLE?4</stp>
        <stp>T_CVol</stp>
        <stp>-1</stp>
        <stp>T</stp>
        <tr r="L32" s="7"/>
      </tp>
      <tp>
        <v>0</v>
        <stp/>
        <stp>ContractData</stp>
        <stp>SIE?7</stp>
        <stp>T_CVol</stp>
        <stp>-1</stp>
        <stp>T</stp>
        <tr r="L23" s="7"/>
      </tp>
      <tp>
        <v>0</v>
        <stp/>
        <stp>ContractData</stp>
        <stp>PAE?4</stp>
        <stp>T_CVol</stp>
        <stp>-1</stp>
        <stp>T</stp>
        <tr r="W32" s="7"/>
      </tp>
      <tp>
        <v>1723</v>
        <stp/>
        <stp>ContractData</stp>
        <stp>RBE?6</stp>
        <stp>T_CVol</stp>
        <stp>-1</stp>
        <stp>T</stp>
        <tr r="L34" s="8"/>
      </tp>
      <tp>
        <v>2</v>
        <stp/>
        <stp>ContractData</stp>
        <stp>PLE?7</stp>
        <stp>T_CVol</stp>
        <stp>-1</stp>
        <stp>T</stp>
        <tr r="L35" s="7"/>
      </tp>
      <tp>
        <v>61</v>
        <stp/>
        <stp>ContractData</stp>
        <stp>SIE?4</stp>
        <stp>T_CVol</stp>
        <stp>-1</stp>
        <stp>T</stp>
        <tr r="L20" s="7"/>
      </tp>
      <tp>
        <v>0</v>
        <stp/>
        <stp>ContractData</stp>
        <stp>PAE?7</stp>
        <stp>T_CVol</stp>
        <stp>-1</stp>
        <stp>T</stp>
        <tr r="W35" s="7"/>
      </tp>
      <tp>
        <v>1303</v>
        <stp/>
        <stp>ContractData</stp>
        <stp>RBE?5</stp>
        <stp>T_CVol</stp>
        <stp>-1</stp>
        <stp>T</stp>
        <tr r="L33" s="8"/>
      </tp>
      <tp>
        <v>1</v>
        <stp/>
        <stp>ContractData</stp>
        <stp>PLE?6</stp>
        <stp>T_CVol</stp>
        <stp>-1</stp>
        <stp>T</stp>
        <tr r="L34" s="7"/>
      </tp>
      <tp>
        <v>1</v>
        <stp/>
        <stp>ContractData</stp>
        <stp>SIE?5</stp>
        <stp>T_CVol</stp>
        <stp>-1</stp>
        <stp>T</stp>
        <tr r="L21" s="7"/>
      </tp>
      <tp>
        <v>0</v>
        <stp/>
        <stp>ContractData</stp>
        <stp>PAE?6</stp>
        <stp>T_CVol</stp>
        <stp>-1</stp>
        <stp>T</stp>
        <tr r="W34" s="7"/>
      </tp>
      <tp>
        <v>4662</v>
        <stp/>
        <stp>ContractData</stp>
        <stp>RBE?4</stp>
        <stp>T_CVol</stp>
        <stp>-1</stp>
        <stp>T</stp>
        <tr r="L32" s="8"/>
      </tp>
      <tp t="s">
        <v/>
        <stp/>
        <stp>ContractData</stp>
        <stp>MX6?4</stp>
        <stp>NetLastTradeToday</stp>
        <stp>-1</stp>
        <stp>T</stp>
        <tr r="Q8" s="9"/>
      </tp>
      <tp t="s">
        <v/>
        <stp/>
        <stp>ContractData</stp>
        <stp>MX6?5</stp>
        <stp>NetLastTradeToday</stp>
        <stp>-1</stp>
        <stp>T</stp>
        <tr r="Q9" s="9"/>
      </tp>
      <tp>
        <v>-1.9999999999999998E-4</v>
        <stp/>
        <stp>ContractData</stp>
        <stp>MX6?1</stp>
        <stp>NetLastTradeToday</stp>
        <stp>-1</stp>
        <stp>T</stp>
        <tr r="Q5" s="9"/>
      </tp>
      <tp t="s">
        <v/>
        <stp/>
        <stp>ContractData</stp>
        <stp>MX6?2</stp>
        <stp>NetLastTradeToday</stp>
        <stp>-1</stp>
        <stp>T</stp>
        <tr r="Q6" s="9"/>
      </tp>
      <tp t="s">
        <v/>
        <stp/>
        <stp>ContractData</stp>
        <stp>MX6?3</stp>
        <stp>NetLastTradeToday</stp>
        <stp>-1</stp>
        <stp>T</stp>
        <tr r="Q7" s="9"/>
      </tp>
      <tp t="s">
        <v>RBOB Gasoline (Globex) Calendar Spread 1, (1*RBEJ26-1*RBEK26)</v>
        <stp/>
        <stp>ContractData</stp>
        <stp>RBES1?10</stp>
        <stp>LongDescription</stp>
        <stp>-1</stp>
        <stp>T</stp>
        <tr r="O38" s="8"/>
      </tp>
      <tp t="s">
        <v>Silver (Globex) Calendar Spread 1, (1*SIEK27-1*SIEM27)</v>
        <stp/>
        <stp>ContractData</stp>
        <stp>SIES1?10</stp>
        <stp>LongDescription</stp>
        <stp>-1</stp>
        <stp>T</stp>
        <tr r="O26" s="7"/>
      </tp>
      <tp t="s">
        <v>SoyBean Calendar Spread 1, (1*ZSEU26-1*ZSEX26)</v>
        <stp/>
        <stp>ContractData</stp>
        <stp>ZSES1?10</stp>
        <stp>LongDescription</stp>
        <stp>-1</stp>
        <stp>T</stp>
        <tr r="O14" s="5"/>
      </tp>
      <tp t="s">
        <v>Corn Calendar Spread 1, (1*ZCEK27-1*ZCEN27)</v>
        <stp/>
        <stp>ContractData</stp>
        <stp>ZCES1?10</stp>
        <stp>LongDescription</stp>
        <stp>-1</stp>
        <stp>T</stp>
        <tr r="O14" s="1"/>
      </tp>
      <tp t="s">
        <v>Soybean Meal Calendar Spread 1, (1*ZMEQ26-1*ZMEU26)</v>
        <stp/>
        <stp>ContractData</stp>
        <stp>ZMES1?10</stp>
        <stp>LongDescription</stp>
        <stp>-1</stp>
        <stp>T</stp>
        <tr r="O26" s="5"/>
      </tp>
      <tp t="s">
        <v>Soybean Oil Calendar Spread 1, (1*ZLEQ26-1*ZLEU26)</v>
        <stp/>
        <stp>ContractData</stp>
        <stp>ZLES1?10</stp>
        <stp>LongDescription</stp>
        <stp>-1</stp>
        <stp>T</stp>
        <tr r="O38" s="5"/>
      </tp>
      <tp t="s">
        <v>Gold (Globex) Calendar Spread 1, (1*GCEZ26-1*GCEF27)</v>
        <stp/>
        <stp>ContractData</stp>
        <stp>GCES1?10</stp>
        <stp>LongDescription</stp>
        <stp>-1</stp>
        <stp>T</stp>
        <tr r="O14" s="7"/>
      </tp>
      <tp t="s">
        <v>Live Cattle (Globex) Calendar Spread 1, (1*GLEZ26-1*GLEG27)</v>
        <stp/>
        <stp>ContractData</stp>
        <stp>GLES1?10</stp>
        <stp>LongDescription</stp>
        <stp>-1</stp>
        <stp>T</stp>
        <tr r="O14" s="6"/>
      </tp>
      <tp t="s">
        <v>Crude Light (Globex) Calendar Spread 1, (1*CLEK26-1*CLEM26)</v>
        <stp/>
        <stp>ContractData</stp>
        <stp>CLES1?10</stp>
        <stp>LongDescription</stp>
        <stp>-1</stp>
        <stp>T</stp>
        <tr r="O14" s="8"/>
      </tp>
      <tp t="s">
        <v>NY Harbor ULSD Calendar Spread 1, (1*HOEJ26-1*HOEK26)</v>
        <stp/>
        <stp>ContractData</stp>
        <stp>HOES1?10</stp>
        <stp>LongDescription</stp>
        <stp>-1</stp>
        <stp>T</stp>
        <tr r="O26" s="8"/>
      </tp>
      <tp t="s">
        <v>KC Wheat Calendar Spread 1, (1*KWEK27-1*KWEN27)</v>
        <stp/>
        <stp>ContractData</stp>
        <stp>KWES1?10</stp>
        <stp>LongDescription</stp>
        <stp>-1</stp>
        <stp>T</stp>
        <tr r="O38" s="1"/>
      </tp>
      <tp>
        <v>-8.9999999999999992E-5</v>
        <stp/>
        <stp>ContractData</stp>
        <stp>JY6?3</stp>
        <stp>NetLastTradeToday</stp>
        <stp>-1</stp>
        <stp>T</stp>
        <tr r="F13" s="9"/>
      </tp>
      <tp>
        <v>-7.0999999999999991E-5</v>
        <stp/>
        <stp>ContractData</stp>
        <stp>JY6?2</stp>
        <stp>NetLastTradeToday</stp>
        <stp>-1</stp>
        <stp>T</stp>
        <tr r="F12" s="9"/>
      </tp>
      <tp>
        <v>-6.8999999999999997E-5</v>
        <stp/>
        <stp>ContractData</stp>
        <stp>JY6?1</stp>
        <stp>NetLastTradeToday</stp>
        <stp>-1</stp>
        <stp>T</stp>
        <tr r="F11" s="9"/>
      </tp>
      <tp t="s">
        <v/>
        <stp/>
        <stp>ContractData</stp>
        <stp>JY6?5</stp>
        <stp>NetLastTradeToday</stp>
        <stp>-1</stp>
        <stp>T</stp>
        <tr r="F15" s="9"/>
      </tp>
      <tp>
        <v>-3.7499999999999997E-5</v>
        <stp/>
        <stp>ContractData</stp>
        <stp>JY6?4</stp>
        <stp>NetLastTradeToday</stp>
        <stp>-1</stp>
        <stp>T</stp>
        <tr r="F14" s="9"/>
      </tp>
      <tp>
        <v>42</v>
        <stp/>
        <stp>ContractData</stp>
        <stp>BTC?3</stp>
        <stp>T_CVol</stp>
        <stp>-1</stp>
        <stp>T</stp>
        <tr r="W19" s="9"/>
      </tp>
      <tp>
        <v>1913</v>
        <stp/>
        <stp>ContractData</stp>
        <stp>BTC?2</stp>
        <stp>T_CVol</stp>
        <stp>-1</stp>
        <stp>T</stp>
        <tr r="W18" s="9"/>
      </tp>
      <tp>
        <v>4340</v>
        <stp/>
        <stp>ContractData</stp>
        <stp>BTC?1</stp>
        <stp>T_CVol</stp>
        <stp>-1</stp>
        <stp>T</stp>
        <tr r="W17" s="9"/>
      </tp>
      <tp>
        <v>0</v>
        <stp/>
        <stp>ContractData</stp>
        <stp>BTC?5</stp>
        <stp>T_CVol</stp>
        <stp>-1</stp>
        <stp>T</stp>
        <tr r="W21" s="9"/>
      </tp>
      <tp>
        <v>18</v>
        <stp/>
        <stp>ContractData</stp>
        <stp>BTC?4</stp>
        <stp>T_CVol</stp>
        <stp>-1</stp>
        <stp>T</stp>
        <tr r="W20" s="9"/>
      </tp>
      <tp t="s">
        <v/>
        <stp/>
        <stp>ContractData</stp>
        <stp>HES1?10</stp>
        <stp>LastTradeToday</stp>
        <stp>-1</stp>
        <stp>T</stp>
        <tr r="P38" s="6"/>
      </tp>
      <tp>
        <v>0</v>
        <stp/>
        <stp>ContractData</stp>
        <stp>ZSES1?10</stp>
        <stp>T_CVol</stp>
        <stp>-1</stp>
        <stp>T</stp>
        <tr r="W14" s="5"/>
      </tp>
      <tp>
        <v>-14.9</v>
        <stp/>
        <stp>ContractData</stp>
        <stp>GCES1?2</stp>
        <stp>LastTradeToday</stp>
        <stp>-1</stp>
        <stp>T</stp>
        <tr r="P6" s="7"/>
      </tp>
      <tp t="s">
        <v/>
        <stp/>
        <stp>ContractData</stp>
        <stp>GCES1?3</stp>
        <stp>LastTradeToday</stp>
        <stp>-1</stp>
        <stp>T</stp>
        <tr r="P7" s="7"/>
      </tp>
      <tp t="s">
        <v/>
        <stp/>
        <stp>ContractData</stp>
        <stp>GCES1?1</stp>
        <stp>LastTradeToday</stp>
        <stp>-1</stp>
        <stp>T</stp>
        <tr r="P5" s="7"/>
      </tp>
      <tp t="s">
        <v/>
        <stp/>
        <stp>ContractData</stp>
        <stp>GCES1?6</stp>
        <stp>LastTradeToday</stp>
        <stp>-1</stp>
        <stp>T</stp>
        <tr r="P10" s="7"/>
      </tp>
      <tp t="s">
        <v/>
        <stp/>
        <stp>ContractData</stp>
        <stp>GCES1?7</stp>
        <stp>LastTradeToday</stp>
        <stp>-1</stp>
        <stp>T</stp>
        <tr r="P11" s="7"/>
      </tp>
      <tp t="s">
        <v/>
        <stp/>
        <stp>ContractData</stp>
        <stp>GCES1?4</stp>
        <stp>LastTradeToday</stp>
        <stp>-1</stp>
        <stp>T</stp>
        <tr r="P8" s="7"/>
      </tp>
      <tp t="s">
        <v/>
        <stp/>
        <stp>ContractData</stp>
        <stp>GCES1?5</stp>
        <stp>LastTradeToday</stp>
        <stp>-1</stp>
        <stp>T</stp>
        <tr r="P9" s="7"/>
      </tp>
      <tp t="s">
        <v/>
        <stp/>
        <stp>ContractData</stp>
        <stp>GCES1?8</stp>
        <stp>LastTradeToday</stp>
        <stp>-1</stp>
        <stp>T</stp>
        <tr r="P12" s="7"/>
      </tp>
      <tp t="s">
        <v/>
        <stp/>
        <stp>ContractData</stp>
        <stp>GCES1?9</stp>
        <stp>LastTradeToday</stp>
        <stp>-1</stp>
        <stp>T</stp>
        <tr r="P13" s="7"/>
      </tp>
      <tp t="s">
        <v/>
        <stp/>
        <stp>ContractData</stp>
        <stp>GLES1?2</stp>
        <stp>LastTradeToday</stp>
        <stp>-1</stp>
        <stp>T</stp>
        <tr r="P6" s="6"/>
      </tp>
      <tp t="s">
        <v/>
        <stp/>
        <stp>ContractData</stp>
        <stp>GLES1?3</stp>
        <stp>LastTradeToday</stp>
        <stp>-1</stp>
        <stp>T</stp>
        <tr r="P7" s="6"/>
      </tp>
      <tp t="s">
        <v/>
        <stp/>
        <stp>ContractData</stp>
        <stp>GLES1?1</stp>
        <stp>LastTradeToday</stp>
        <stp>-1</stp>
        <stp>T</stp>
        <tr r="P5" s="6"/>
      </tp>
      <tp t="s">
        <v/>
        <stp/>
        <stp>ContractData</stp>
        <stp>GLES1?6</stp>
        <stp>LastTradeToday</stp>
        <stp>-1</stp>
        <stp>T</stp>
        <tr r="P10" s="6"/>
      </tp>
      <tp t="s">
        <v/>
        <stp/>
        <stp>ContractData</stp>
        <stp>GLES1?7</stp>
        <stp>LastTradeToday</stp>
        <stp>-1</stp>
        <stp>T</stp>
        <tr r="P11" s="6"/>
      </tp>
      <tp t="s">
        <v/>
        <stp/>
        <stp>ContractData</stp>
        <stp>GLES1?4</stp>
        <stp>LastTradeToday</stp>
        <stp>-1</stp>
        <stp>T</stp>
        <tr r="P8" s="6"/>
      </tp>
      <tp t="s">
        <v/>
        <stp/>
        <stp>ContractData</stp>
        <stp>GLES1?5</stp>
        <stp>LastTradeToday</stp>
        <stp>-1</stp>
        <stp>T</stp>
        <tr r="P9" s="6"/>
      </tp>
      <tp t="s">
        <v/>
        <stp/>
        <stp>ContractData</stp>
        <stp>GLES1?8</stp>
        <stp>LastTradeToday</stp>
        <stp>-1</stp>
        <stp>T</stp>
        <tr r="P12" s="6"/>
      </tp>
      <tp t="s">
        <v/>
        <stp/>
        <stp>ContractData</stp>
        <stp>GLES1?9</stp>
        <stp>LastTradeToday</stp>
        <stp>-1</stp>
        <stp>T</stp>
        <tr r="P13" s="6"/>
      </tp>
      <tp>
        <v>4820</v>
        <stp/>
        <stp>ContractData</stp>
        <stp>ZWA?3</stp>
        <stp>T_CVol</stp>
        <stp>-1</stp>
        <stp>T</stp>
        <tr r="L19" s="1"/>
      </tp>
      <tp>
        <v>16332</v>
        <stp/>
        <stp>ContractData</stp>
        <stp>ZWA?2</stp>
        <stp>T_CVol</stp>
        <stp>-1</stp>
        <stp>T</stp>
        <tr r="L18" s="1"/>
      </tp>
      <tp>
        <v>7887</v>
        <stp/>
        <stp>ContractData</stp>
        <stp>ZWA?1</stp>
        <stp>T_CVol</stp>
        <stp>-1</stp>
        <stp>T</stp>
        <tr r="L17" s="1"/>
      </tp>
      <tp>
        <v>217</v>
        <stp/>
        <stp>ContractData</stp>
        <stp>ZWA?7</stp>
        <stp>T_CVol</stp>
        <stp>-1</stp>
        <stp>T</stp>
        <tr r="L23" s="1"/>
      </tp>
      <tp>
        <v>367</v>
        <stp/>
        <stp>ContractData</stp>
        <stp>ZWA?6</stp>
        <stp>T_CVol</stp>
        <stp>-1</stp>
        <stp>T</stp>
        <tr r="L22" s="1"/>
      </tp>
      <tp>
        <v>785</v>
        <stp/>
        <stp>ContractData</stp>
        <stp>ZWA?5</stp>
        <stp>T_CVol</stp>
        <stp>-1</stp>
        <stp>T</stp>
        <tr r="L21" s="1"/>
      </tp>
      <tp>
        <v>2108</v>
        <stp/>
        <stp>ContractData</stp>
        <stp>ZWA?4</stp>
        <stp>T_CVol</stp>
        <stp>-1</stp>
        <stp>T</stp>
        <tr r="L20" s="1"/>
      </tp>
      <tp>
        <v>45</v>
        <stp/>
        <stp>ContractData</stp>
        <stp>ZWA?9</stp>
        <stp>T_CVol</stp>
        <stp>-1</stp>
        <stp>T</stp>
        <tr r="L25" s="1"/>
      </tp>
      <tp>
        <v>146</v>
        <stp/>
        <stp>ContractData</stp>
        <stp>ZWA?8</stp>
        <stp>T_CVol</stp>
        <stp>-1</stp>
        <stp>T</stp>
        <tr r="L24" s="1"/>
      </tp>
      <tp>
        <v>1.7899999999999999E-2</v>
        <stp/>
        <stp>ContractData</stp>
        <stp>HOES1?2</stp>
        <stp>LastTradeToday</stp>
        <stp>-1</stp>
        <stp>T</stp>
        <tr r="P18" s="8"/>
      </tp>
      <tp>
        <v>1.29E-2</v>
        <stp/>
        <stp>ContractData</stp>
        <stp>HOES1?3</stp>
        <stp>LastTradeToday</stp>
        <stp>-1</stp>
        <stp>T</stp>
        <tr r="P19" s="8"/>
      </tp>
      <tp>
        <v>3.1300000000000001E-2</v>
        <stp/>
        <stp>ContractData</stp>
        <stp>HOES1?1</stp>
        <stp>LastTradeToday</stp>
        <stp>-1</stp>
        <stp>T</stp>
        <tr r="P17" s="8"/>
      </tp>
      <tp>
        <v>9.4999999999999998E-3</v>
        <stp/>
        <stp>ContractData</stp>
        <stp>HOES1?6</stp>
        <stp>LastTradeToday</stp>
        <stp>-1</stp>
        <stp>T</stp>
        <tr r="P22" s="8"/>
      </tp>
      <tp>
        <v>1.29E-2</v>
        <stp/>
        <stp>ContractData</stp>
        <stp>HOES1?7</stp>
        <stp>LastTradeToday</stp>
        <stp>-1</stp>
        <stp>T</stp>
        <tr r="P23" s="8"/>
      </tp>
      <tp>
        <v>1.9700000000000002E-2</v>
        <stp/>
        <stp>ContractData</stp>
        <stp>HOES1?4</stp>
        <stp>LastTradeToday</stp>
        <stp>-1</stp>
        <stp>T</stp>
        <tr r="P20" s="8"/>
      </tp>
      <tp>
        <v>2.63E-2</v>
        <stp/>
        <stp>ContractData</stp>
        <stp>HOES1?5</stp>
        <stp>LastTradeToday</stp>
        <stp>-1</stp>
        <stp>T</stp>
        <tr r="P21" s="8"/>
      </tp>
      <tp>
        <v>2.3800000000000002E-2</v>
        <stp/>
        <stp>ContractData</stp>
        <stp>HOES1?8</stp>
        <stp>LastTradeToday</stp>
        <stp>-1</stp>
        <stp>T</stp>
        <tr r="P24" s="8"/>
      </tp>
      <tp>
        <v>3.3399999999999999E-2</v>
        <stp/>
        <stp>ContractData</stp>
        <stp>HOES1?9</stp>
        <stp>LastTradeToday</stp>
        <stp>-1</stp>
        <stp>T</stp>
        <tr r="P25" s="8"/>
      </tp>
      <tp>
        <v>-2385</v>
        <stp/>
        <stp>ContractData</stp>
        <stp>BTC?3</stp>
        <stp>NetLastTradeToday</stp>
        <stp>-1</stp>
        <stp>T</stp>
        <tr r="Q19" s="9"/>
      </tp>
      <tp>
        <v>-1810</v>
        <stp/>
        <stp>ContractData</stp>
        <stp>BTC?2</stp>
        <stp>NetLastTradeToday</stp>
        <stp>-1</stp>
        <stp>T</stp>
        <tr r="Q18" s="9"/>
      </tp>
      <tp>
        <v>-1775</v>
        <stp/>
        <stp>ContractData</stp>
        <stp>BTC?1</stp>
        <stp>NetLastTradeToday</stp>
        <stp>-1</stp>
        <stp>T</stp>
        <tr r="Q17" s="9"/>
      </tp>
      <tp t="s">
        <v/>
        <stp/>
        <stp>ContractData</stp>
        <stp>BTC?5</stp>
        <stp>NetLastTradeToday</stp>
        <stp>-1</stp>
        <stp>T</stp>
        <tr r="Q21" s="9"/>
      </tp>
      <tp>
        <v>-2375</v>
        <stp/>
        <stp>ContractData</stp>
        <stp>BTC?4</stp>
        <stp>NetLastTradeToday</stp>
        <stp>-1</stp>
        <stp>T</stp>
        <tr r="Q20" s="9"/>
      </tp>
      <tp t="s">
        <v/>
        <stp/>
        <stp>ContractData</stp>
        <stp>HE?9</stp>
        <stp>LastTradeToday</stp>
        <stp>-1</stp>
        <stp>T</stp>
        <tr r="E37" s="6"/>
      </tp>
      <tp t="s">
        <v/>
        <stp/>
        <stp>ContractData</stp>
        <stp>HE?8</stp>
        <stp>LastTradeToday</stp>
        <stp>-1</stp>
        <stp>T</stp>
        <tr r="E36" s="6"/>
      </tp>
      <tp t="s">
        <v/>
        <stp/>
        <stp>ContractData</stp>
        <stp>HE?7</stp>
        <stp>LastTradeToday</stp>
        <stp>-1</stp>
        <stp>T</stp>
        <tr r="E35" s="6"/>
      </tp>
      <tp t="s">
        <v/>
        <stp/>
        <stp>ContractData</stp>
        <stp>HE?6</stp>
        <stp>LastTradeToday</stp>
        <stp>-1</stp>
        <stp>T</stp>
        <tr r="E34" s="6"/>
      </tp>
      <tp t="s">
        <v/>
        <stp/>
        <stp>ContractData</stp>
        <stp>HE?5</stp>
        <stp>LastTradeToday</stp>
        <stp>-1</stp>
        <stp>T</stp>
        <tr r="E33" s="6"/>
      </tp>
      <tp t="s">
        <v/>
        <stp/>
        <stp>ContractData</stp>
        <stp>HE?4</stp>
        <stp>LastTradeToday</stp>
        <stp>-1</stp>
        <stp>T</stp>
        <tr r="E32" s="6"/>
      </tp>
      <tp t="s">
        <v/>
        <stp/>
        <stp>ContractData</stp>
        <stp>HE?3</stp>
        <stp>LastTradeToday</stp>
        <stp>-1</stp>
        <stp>T</stp>
        <tr r="E31" s="6"/>
      </tp>
      <tp t="s">
        <v/>
        <stp/>
        <stp>ContractData</stp>
        <stp>HE?2</stp>
        <stp>LastTradeToday</stp>
        <stp>-1</stp>
        <stp>T</stp>
        <tr r="E30" s="6"/>
      </tp>
      <tp t="s">
        <v/>
        <stp/>
        <stp>ContractData</stp>
        <stp>HE?1</stp>
        <stp>LastTradeToday</stp>
        <stp>-1</stp>
        <stp>T</stp>
        <tr r="E29" s="6"/>
      </tp>
      <tp t="s">
        <v/>
        <stp/>
        <stp>ContractData</stp>
        <stp>EU6?4</stp>
        <stp>NetLastTradeToday</stp>
        <stp>-1</stp>
        <stp>T</stp>
        <tr r="F8" s="9"/>
      </tp>
      <tp t="s">
        <v/>
        <stp/>
        <stp>ContractData</stp>
        <stp>EU6?5</stp>
        <stp>NetLastTradeToday</stp>
        <stp>-1</stp>
        <stp>T</stp>
        <tr r="F9" s="9"/>
      </tp>
      <tp>
        <v>-6.6500000000000005E-3</v>
        <stp/>
        <stp>ContractData</stp>
        <stp>EU6?1</stp>
        <stp>NetLastTradeToday</stp>
        <stp>-1</stp>
        <stp>T</stp>
        <tr r="F5" s="9"/>
      </tp>
      <tp>
        <v>-6.7500000000000008E-3</v>
        <stp/>
        <stp>ContractData</stp>
        <stp>EU6?2</stp>
        <stp>NetLastTradeToday</stp>
        <stp>-1</stp>
        <stp>T</stp>
        <tr r="F6" s="9"/>
      </tp>
      <tp>
        <v>-5.9500000000000004E-3</v>
        <stp/>
        <stp>ContractData</stp>
        <stp>EU6?3</stp>
        <stp>NetLastTradeToday</stp>
        <stp>-1</stp>
        <stp>T</stp>
        <tr r="F7" s="9"/>
      </tp>
      <tp t="s">
        <v>Corn (Globex), May 27</v>
        <stp/>
        <stp>ContractData</stp>
        <stp>ZCE?10</stp>
        <stp>LongDescription</stp>
        <stp>-1</stp>
        <stp>T</stp>
        <tr r="D14" s="1"/>
      </tp>
      <tp t="s">
        <v>Soybean Oil (Globex), Aug 26</v>
        <stp/>
        <stp>ContractData</stp>
        <stp>ZLE?10</stp>
        <stp>LongDescription</stp>
        <stp>-1</stp>
        <stp>T</stp>
        <tr r="D38" s="5"/>
      </tp>
      <tp t="s">
        <v>Soybean Meal (Globex), Aug 26</v>
        <stp/>
        <stp>ContractData</stp>
        <stp>ZME?10</stp>
        <stp>LongDescription</stp>
        <stp>-1</stp>
        <stp>T</stp>
        <tr r="D26" s="5"/>
      </tp>
      <tp t="s">
        <v>Soybeans (Globex), Sep 26</v>
        <stp/>
        <stp>ContractData</stp>
        <stp>ZSE?10</stp>
        <stp>LongDescription</stp>
        <stp>-1</stp>
        <stp>T</stp>
        <tr r="D14" s="5"/>
      </tp>
      <tp t="s">
        <v>Wheat (Globex), May 27</v>
        <stp/>
        <stp>ContractData</stp>
        <stp>ZWA?10</stp>
        <stp>LongDescription</stp>
        <stp>-1</stp>
        <stp>T</stp>
        <tr r="D26" s="1"/>
      </tp>
      <tp>
        <v>-23.25</v>
        <stp/>
        <stp>ContractData</stp>
        <stp>KWES1?2</stp>
        <stp>LastTradeToday</stp>
        <stp>-1</stp>
        <stp>T</stp>
        <tr r="P30" s="1"/>
      </tp>
      <tp>
        <v>-19.5</v>
        <stp/>
        <stp>ContractData</stp>
        <stp>KWES1?3</stp>
        <stp>LastTradeToday</stp>
        <stp>-1</stp>
        <stp>T</stp>
        <tr r="P31" s="1"/>
      </tp>
      <tp>
        <v>-15</v>
        <stp/>
        <stp>ContractData</stp>
        <stp>KWES1?1</stp>
        <stp>LastTradeToday</stp>
        <stp>-1</stp>
        <stp>T</stp>
        <tr r="P29" s="1"/>
      </tp>
      <tp t="s">
        <v/>
        <stp/>
        <stp>ContractData</stp>
        <stp>KWES1?6</stp>
        <stp>LastTradeToday</stp>
        <stp>-1</stp>
        <stp>T</stp>
        <tr r="P34" s="1"/>
      </tp>
      <tp>
        <v>-16.75</v>
        <stp/>
        <stp>ContractData</stp>
        <stp>KWES1?7</stp>
        <stp>LastTradeToday</stp>
        <stp>-1</stp>
        <stp>T</stp>
        <tr r="P35" s="1"/>
      </tp>
      <tp>
        <v>-10.5</v>
        <stp/>
        <stp>ContractData</stp>
        <stp>KWES1?4</stp>
        <stp>LastTradeToday</stp>
        <stp>-1</stp>
        <stp>T</stp>
        <tr r="P32" s="1"/>
      </tp>
      <tp>
        <v>-6</v>
        <stp/>
        <stp>ContractData</stp>
        <stp>KWES1?5</stp>
        <stp>LastTradeToday</stp>
        <stp>-1</stp>
        <stp>T</stp>
        <tr r="P33" s="1"/>
      </tp>
      <tp t="s">
        <v/>
        <stp/>
        <stp>ContractData</stp>
        <stp>KWES1?8</stp>
        <stp>LastTradeToday</stp>
        <stp>-1</stp>
        <stp>T</stp>
        <tr r="P36" s="1"/>
      </tp>
      <tp t="s">
        <v/>
        <stp/>
        <stp>ContractData</stp>
        <stp>KWES1?9</stp>
        <stp>LastTradeToday</stp>
        <stp>-1</stp>
        <stp>T</stp>
        <tr r="P37" s="1"/>
      </tp>
      <tp t="s">
        <v/>
        <stp/>
        <stp>ContractData</stp>
        <stp>KWE?8</stp>
        <stp>NetLastTradeToday</stp>
        <stp>-1</stp>
        <stp>T</stp>
        <tr r="F36" s="1"/>
      </tp>
      <tp t="s">
        <v/>
        <stp/>
        <stp>ContractData</stp>
        <stp>KWE?9</stp>
        <stp>NetLastTradeToday</stp>
        <stp>-1</stp>
        <stp>T</stp>
        <tr r="F37" s="1"/>
      </tp>
      <tp>
        <v>-5</v>
        <stp/>
        <stp>ContractData</stp>
        <stp>KWE?2</stp>
        <stp>NetLastTradeToday</stp>
        <stp>-1</stp>
        <stp>T</stp>
        <tr r="F30" s="1"/>
      </tp>
      <tp>
        <v>-4.5</v>
        <stp/>
        <stp>ContractData</stp>
        <stp>KWE?3</stp>
        <stp>NetLastTradeToday</stp>
        <stp>-1</stp>
        <stp>T</stp>
        <tr r="F31" s="1"/>
      </tp>
      <tp>
        <v>-4.75</v>
        <stp/>
        <stp>ContractData</stp>
        <stp>KWE?1</stp>
        <stp>NetLastTradeToday</stp>
        <stp>-1</stp>
        <stp>T</stp>
        <tr r="F29" s="1"/>
      </tp>
      <tp>
        <v>-0.5</v>
        <stp/>
        <stp>ContractData</stp>
        <stp>KWE?6</stp>
        <stp>NetLastTradeToday</stp>
        <stp>-1</stp>
        <stp>T</stp>
        <tr r="F34" s="1"/>
      </tp>
      <tp t="s">
        <v/>
        <stp/>
        <stp>ContractData</stp>
        <stp>KWE?7</stp>
        <stp>NetLastTradeToday</stp>
        <stp>-1</stp>
        <stp>T</stp>
        <tr r="F35" s="1"/>
      </tp>
      <tp>
        <v>-5</v>
        <stp/>
        <stp>ContractData</stp>
        <stp>KWE?4</stp>
        <stp>NetLastTradeToday</stp>
        <stp>-1</stp>
        <stp>T</stp>
        <tr r="F32" s="1"/>
      </tp>
      <tp>
        <v>-5.25</v>
        <stp/>
        <stp>ContractData</stp>
        <stp>KWE?5</stp>
        <stp>NetLastTradeToday</stp>
        <stp>-1</stp>
        <stp>T</stp>
        <tr r="F33" s="1"/>
      </tp>
      <tp t="s">
        <v/>
        <stp/>
        <stp>ContractData</stp>
        <stp>ZWAS1?10</stp>
        <stp>NetLastTradeToday</stp>
        <stp>-1</stp>
        <stp>T</stp>
        <tr r="Q26" s="1"/>
      </tp>
      <tp>
        <v>-0.5</v>
        <stp/>
        <stp>ContractData</stp>
        <stp>ZWA?9</stp>
        <stp>NetLastTradeToday</stp>
        <stp>-1</stp>
        <stp>T</stp>
        <tr r="F25" s="1"/>
      </tp>
      <tp>
        <v>-4.75</v>
        <stp/>
        <stp>ContractData</stp>
        <stp>ZWA?8</stp>
        <stp>NetLastTradeToday</stp>
        <stp>-1</stp>
        <stp>T</stp>
        <tr r="F24" s="1"/>
      </tp>
      <tp>
        <v>-5.5</v>
        <stp/>
        <stp>ContractData</stp>
        <stp>ZWA?3</stp>
        <stp>NetLastTradeToday</stp>
        <stp>-1</stp>
        <stp>T</stp>
        <tr r="F19" s="1"/>
      </tp>
      <tp>
        <v>-6</v>
        <stp/>
        <stp>ContractData</stp>
        <stp>ZWA?2</stp>
        <stp>NetLastTradeToday</stp>
        <stp>-1</stp>
        <stp>T</stp>
        <tr r="F18" s="1"/>
      </tp>
      <tp>
        <v>-5.75</v>
        <stp/>
        <stp>ContractData</stp>
        <stp>ZWA?1</stp>
        <stp>NetLastTradeToday</stp>
        <stp>-1</stp>
        <stp>T</stp>
        <tr r="F17" s="1"/>
      </tp>
      <tp>
        <v>-4.25</v>
        <stp/>
        <stp>ContractData</stp>
        <stp>ZWA?7</stp>
        <stp>NetLastTradeToday</stp>
        <stp>-1</stp>
        <stp>T</stp>
        <tr r="F23" s="1"/>
      </tp>
      <tp>
        <v>-5</v>
        <stp/>
        <stp>ContractData</stp>
        <stp>ZWA?6</stp>
        <stp>NetLastTradeToday</stp>
        <stp>-1</stp>
        <stp>T</stp>
        <tr r="F22" s="1"/>
      </tp>
      <tp>
        <v>-4.75</v>
        <stp/>
        <stp>ContractData</stp>
        <stp>ZWA?5</stp>
        <stp>NetLastTradeToday</stp>
        <stp>-1</stp>
        <stp>T</stp>
        <tr r="F21" s="1"/>
      </tp>
      <tp>
        <v>-5.25</v>
        <stp/>
        <stp>ContractData</stp>
        <stp>ZWA?4</stp>
        <stp>NetLastTradeToday</stp>
        <stp>-1</stp>
        <stp>T</stp>
        <tr r="F20" s="1"/>
      </tp>
      <tp t="s">
        <v/>
        <stp/>
        <stp>ContractData</stp>
        <stp>ZSES1?10</stp>
        <stp>NetLastTradeToday</stp>
        <stp>-1</stp>
        <stp>T</stp>
        <tr r="Q14" s="5"/>
      </tp>
      <tp>
        <v>0.02</v>
        <stp/>
        <stp>ContractData</stp>
        <stp>ZLES1?10</stp>
        <stp>NetLastTradeToday</stp>
        <stp>-1</stp>
        <stp>T</stp>
        <tr r="Q38" s="5"/>
      </tp>
      <tp>
        <v>0.1</v>
        <stp/>
        <stp>ContractData</stp>
        <stp>ZMES1?10</stp>
        <stp>NetLastTradeToday</stp>
        <stp>-1</stp>
        <stp>T</stp>
        <tr r="Q26" s="5"/>
      </tp>
      <tp t="s">
        <v/>
        <stp/>
        <stp>ContractData</stp>
        <stp>ZCES1?10</stp>
        <stp>NetLastTradeToday</stp>
        <stp>-1</stp>
        <stp>T</stp>
        <tr r="Q14" s="1"/>
      </tp>
      <tp t="s">
        <v/>
        <stp/>
        <stp>ContractData</stp>
        <stp>GF?9</stp>
        <stp>LastTradeToday</stp>
        <stp>-1</stp>
        <stp>T</stp>
        <tr r="E25" s="6"/>
      </tp>
      <tp t="s">
        <v/>
        <stp/>
        <stp>ContractData</stp>
        <stp>GF?8</stp>
        <stp>LastTradeToday</stp>
        <stp>-1</stp>
        <stp>T</stp>
        <tr r="E24" s="6"/>
      </tp>
      <tp t="s">
        <v/>
        <stp/>
        <stp>ContractData</stp>
        <stp>GF?7</stp>
        <stp>LastTradeToday</stp>
        <stp>-1</stp>
        <stp>T</stp>
        <tr r="E23" s="6"/>
      </tp>
      <tp t="s">
        <v/>
        <stp/>
        <stp>ContractData</stp>
        <stp>GF?6</stp>
        <stp>LastTradeToday</stp>
        <stp>-1</stp>
        <stp>T</stp>
        <tr r="E22" s="6"/>
      </tp>
      <tp t="s">
        <v/>
        <stp/>
        <stp>ContractData</stp>
        <stp>GF?5</stp>
        <stp>LastTradeToday</stp>
        <stp>-1</stp>
        <stp>T</stp>
        <tr r="E21" s="6"/>
      </tp>
      <tp t="s">
        <v/>
        <stp/>
        <stp>ContractData</stp>
        <stp>GF?4</stp>
        <stp>LastTradeToday</stp>
        <stp>-1</stp>
        <stp>T</stp>
        <tr r="E20" s="6"/>
      </tp>
      <tp t="s">
        <v/>
        <stp/>
        <stp>ContractData</stp>
        <stp>GF?3</stp>
        <stp>LastTradeToday</stp>
        <stp>-1</stp>
        <stp>T</stp>
        <tr r="E19" s="6"/>
      </tp>
      <tp t="s">
        <v/>
        <stp/>
        <stp>ContractData</stp>
        <stp>GF?2</stp>
        <stp>LastTradeToday</stp>
        <stp>-1</stp>
        <stp>T</stp>
        <tr r="E18" s="6"/>
      </tp>
      <tp t="s">
        <v/>
        <stp/>
        <stp>ContractData</stp>
        <stp>GF?1</stp>
        <stp>LastTradeToday</stp>
        <stp>-1</stp>
        <stp>T</stp>
        <tr r="E17" s="6"/>
      </tp>
      <tp t="s">
        <v/>
        <stp/>
        <stp>ContractData</stp>
        <stp>BP6?3</stp>
        <stp>NetLastTradeToday</stp>
        <stp>-1</stp>
        <stp>T</stp>
        <tr r="F19" s="9"/>
      </tp>
      <tp>
        <v>-8.0999999999999996E-3</v>
        <stp/>
        <stp>ContractData</stp>
        <stp>BP6?2</stp>
        <stp>NetLastTradeToday</stp>
        <stp>-1</stp>
        <stp>T</stp>
        <tr r="F18" s="9"/>
      </tp>
      <tp>
        <v>-8.0000000000000002E-3</v>
        <stp/>
        <stp>ContractData</stp>
        <stp>BP6?1</stp>
        <stp>NetLastTradeToday</stp>
        <stp>-1</stp>
        <stp>T</stp>
        <tr r="F17" s="9"/>
      </tp>
      <tp t="s">
        <v/>
        <stp/>
        <stp>ContractData</stp>
        <stp>BP6?5</stp>
        <stp>NetLastTradeToday</stp>
        <stp>-1</stp>
        <stp>T</stp>
        <tr r="F21" s="9"/>
      </tp>
      <tp t="s">
        <v/>
        <stp/>
        <stp>ContractData</stp>
        <stp>BP6?4</stp>
        <stp>NetLastTradeToday</stp>
        <stp>-1</stp>
        <stp>T</stp>
        <tr r="F20" s="9"/>
      </tp>
      <tp t="s">
        <v/>
        <stp/>
        <stp>ContractData</stp>
        <stp>BR6?3</stp>
        <stp>NetLastTradeToday</stp>
        <stp>-1</stp>
        <stp>T</stp>
        <tr r="Q31" s="9"/>
      </tp>
      <tp>
        <v>-2.0000000000000001E-4</v>
        <stp/>
        <stp>ContractData</stp>
        <stp>BR6?2</stp>
        <stp>NetLastTradeToday</stp>
        <stp>-1</stp>
        <stp>T</stp>
        <tr r="Q30" s="9"/>
      </tp>
      <tp>
        <v>-5.0000000000000002E-5</v>
        <stp/>
        <stp>ContractData</stp>
        <stp>BR6?1</stp>
        <stp>NetLastTradeToday</stp>
        <stp>-1</stp>
        <stp>T</stp>
        <tr r="Q29" s="9"/>
      </tp>
      <tp t="s">
        <v/>
        <stp/>
        <stp>ContractData</stp>
        <stp>BR6?5</stp>
        <stp>NetLastTradeToday</stp>
        <stp>-1</stp>
        <stp>T</stp>
        <tr r="Q33" s="9"/>
      </tp>
      <tp t="s">
        <v/>
        <stp/>
        <stp>ContractData</stp>
        <stp>BR6?4</stp>
        <stp>NetLastTradeToday</stp>
        <stp>-1</stp>
        <stp>T</stp>
        <tr r="Q32" s="9"/>
      </tp>
      <tp t="s">
        <v/>
        <stp/>
        <stp>ContractData</stp>
        <stp>ZSE?9</stp>
        <stp>NetLastTradeToday</stp>
        <stp>-1</stp>
        <stp>T</stp>
        <tr r="F13" s="5"/>
      </tp>
      <tp>
        <v>-4.5</v>
        <stp/>
        <stp>ContractData</stp>
        <stp>ZSE?8</stp>
        <stp>NetLastTradeToday</stp>
        <stp>-1</stp>
        <stp>T</stp>
        <tr r="F12" s="5"/>
      </tp>
      <tp>
        <v>-6</v>
        <stp/>
        <stp>ContractData</stp>
        <stp>ZSE?3</stp>
        <stp>NetLastTradeToday</stp>
        <stp>-1</stp>
        <stp>T</stp>
        <tr r="F7" s="5"/>
      </tp>
      <tp>
        <v>-5.25</v>
        <stp/>
        <stp>ContractData</stp>
        <stp>ZSE?2</stp>
        <stp>NetLastTradeToday</stp>
        <stp>-1</stp>
        <stp>T</stp>
        <tr r="F6" s="5"/>
      </tp>
      <tp>
        <v>-4.5</v>
        <stp/>
        <stp>ContractData</stp>
        <stp>ZSE?1</stp>
        <stp>NetLastTradeToday</stp>
        <stp>-1</stp>
        <stp>T</stp>
        <tr r="F5" s="5"/>
      </tp>
      <tp>
        <v>-4.75</v>
        <stp/>
        <stp>ContractData</stp>
        <stp>ZSE?7</stp>
        <stp>NetLastTradeToday</stp>
        <stp>-1</stp>
        <stp>T</stp>
        <tr r="F11" s="5"/>
      </tp>
      <tp>
        <v>-5.25</v>
        <stp/>
        <stp>ContractData</stp>
        <stp>ZSE?6</stp>
        <stp>NetLastTradeToday</stp>
        <stp>-1</stp>
        <stp>T</stp>
        <tr r="F10" s="5"/>
      </tp>
      <tp>
        <v>-5.75</v>
        <stp/>
        <stp>ContractData</stp>
        <stp>ZSE?5</stp>
        <stp>NetLastTradeToday</stp>
        <stp>-1</stp>
        <stp>T</stp>
        <tr r="F9" s="5"/>
      </tp>
      <tp>
        <v>-5.75</v>
        <stp/>
        <stp>ContractData</stp>
        <stp>ZSE?4</stp>
        <stp>NetLastTradeToday</stp>
        <stp>-1</stp>
        <stp>T</stp>
        <tr r="F8" s="5"/>
      </tp>
      <tp>
        <v>0.13452914798206278</v>
        <stp/>
        <stp>ContractData</stp>
        <stp>CLE?10</stp>
        <stp>PerCentNetLastTrade</stp>
        <stp>-1</stp>
        <stp>T</stp>
        <tr r="G14" s="8"/>
        <tr r="H14" s="8"/>
      </tp>
      <tp>
        <v>6.9569999999999996E-3</v>
        <stp/>
        <stp>ContractData</stp>
        <stp>JY6?2</stp>
        <stp>Open</stp>
        <stp>-1</stp>
        <stp>T</stp>
        <tr r="I12" s="9"/>
      </tp>
      <tp t="s">
        <v/>
        <stp/>
        <stp>ContractData</stp>
        <stp>MX6?5</stp>
        <stp>Open</stp>
        <stp>-1</stp>
        <stp>T</stp>
        <tr r="T9" s="9"/>
      </tp>
      <tp>
        <v>565.75</v>
        <stp/>
        <stp>ContractData</stp>
        <stp>KWE?1</stp>
        <stp>High</stp>
        <stp>-1</stp>
        <stp>T</stp>
        <tr r="K29" s="1"/>
        <tr r="J29" s="1"/>
      </tp>
      <tp>
        <v>602</v>
        <stp/>
        <stp>ContractData</stp>
        <stp>KWE?3</stp>
        <stp>Open</stp>
        <stp>-1</stp>
        <stp>T</stp>
        <tr r="I31" s="1"/>
      </tp>
      <tp>
        <v>68.11</v>
        <stp/>
        <stp>ContractData</stp>
        <stp>CLE?9</stp>
        <stp>High</stp>
        <stp>-1</stp>
        <stp>T</stp>
        <tr r="J13" s="8"/>
        <tr r="K13" s="8"/>
      </tp>
      <tp>
        <v>2.6706000000000003</v>
        <stp/>
        <stp>ContractData</stp>
        <stp>HOE?2</stp>
        <stp>High</stp>
        <stp>-1</stp>
        <stp>T</stp>
        <tr r="J18" s="8"/>
        <tr r="K18" s="8"/>
      </tp>
      <tp>
        <v>4</v>
        <stp/>
        <stp>ContractData</stp>
        <stp>JY6?3</stp>
        <stp>T_CVol</stp>
        <stp>-1</stp>
        <stp>T</stp>
        <tr r="L13" s="9"/>
      </tp>
      <tp>
        <v>0</v>
        <stp/>
        <stp>ContractData</stp>
        <stp>MX6?4</stp>
        <stp>T_CVol</stp>
        <stp>-1</stp>
        <stp>T</stp>
        <tr r="W8" s="9"/>
      </tp>
      <tp>
        <v>243</v>
        <stp/>
        <stp>ContractData</stp>
        <stp>JY6?2</stp>
        <stp>T_CVol</stp>
        <stp>-1</stp>
        <stp>T</stp>
        <tr r="L12" s="9"/>
      </tp>
      <tp>
        <v>0</v>
        <stp/>
        <stp>ContractData</stp>
        <stp>MX6?5</stp>
        <stp>T_CVol</stp>
        <stp>-1</stp>
        <stp>T</stp>
        <tr r="W9" s="9"/>
      </tp>
      <tp>
        <v>0</v>
        <stp/>
        <stp>ContractData</stp>
        <stp>NE6?5</stp>
        <stp>T_CVol</stp>
        <stp>-1</stp>
        <stp>T</stp>
        <tr r="W15" s="9"/>
      </tp>
      <tp>
        <v>104368</v>
        <stp/>
        <stp>ContractData</stp>
        <stp>JY6?1</stp>
        <stp>T_CVol</stp>
        <stp>-1</stp>
        <stp>T</stp>
        <tr r="L11" s="9"/>
      </tp>
      <tp>
        <v>0</v>
        <stp/>
        <stp>ContractData</stp>
        <stp>NE6?4</stp>
        <stp>T_CVol</stp>
        <stp>-1</stp>
        <stp>T</stp>
        <tr r="W14" s="9"/>
      </tp>
      <tp>
        <v>0</v>
        <stp/>
        <stp>ContractData</stp>
        <stp>NE6?3</stp>
        <stp>T_CVol</stp>
        <stp>-1</stp>
        <stp>T</stp>
        <tr r="W13" s="9"/>
      </tp>
      <tp>
        <v>0</v>
        <stp/>
        <stp>ContractData</stp>
        <stp>NE6?2</stp>
        <stp>T_CVol</stp>
        <stp>-1</stp>
        <stp>T</stp>
        <tr r="W12" s="9"/>
      </tp>
      <tp>
        <v>18813</v>
        <stp/>
        <stp>ContractData</stp>
        <stp>MX6?1</stp>
        <stp>T_CVol</stp>
        <stp>-1</stp>
        <stp>T</stp>
        <tr r="W5" s="9"/>
      </tp>
      <tp>
        <v>20430</v>
        <stp/>
        <stp>ContractData</stp>
        <stp>NE6?1</stp>
        <stp>T_CVol</stp>
        <stp>-1</stp>
        <stp>T</stp>
        <tr r="W11" s="9"/>
      </tp>
      <tp>
        <v>0</v>
        <stp/>
        <stp>ContractData</stp>
        <stp>JY6?5</stp>
        <stp>T_CVol</stp>
        <stp>-1</stp>
        <stp>T</stp>
        <tr r="L15" s="9"/>
      </tp>
      <tp>
        <v>0</v>
        <stp/>
        <stp>ContractData</stp>
        <stp>MX6?2</stp>
        <stp>T_CVol</stp>
        <stp>-1</stp>
        <stp>T</stp>
        <tr r="W6" s="9"/>
      </tp>
      <tp>
        <v>1</v>
        <stp/>
        <stp>ContractData</stp>
        <stp>JY6?4</stp>
        <stp>T_CVol</stp>
        <stp>-1</stp>
        <stp>T</stp>
        <tr r="L14" s="9"/>
      </tp>
      <tp>
        <v>0</v>
        <stp/>
        <stp>ContractData</stp>
        <stp>MX6?3</stp>
        <stp>T_CVol</stp>
        <stp>-1</stp>
        <stp>T</stp>
        <tr r="W7" s="9"/>
      </tp>
      <tp>
        <v>14</v>
        <stp/>
        <stp>ContractData</stp>
        <stp>CA6?2</stp>
        <stp>T_CVol</stp>
        <stp>-1</stp>
        <stp>T</stp>
        <tr r="L30" s="9"/>
      </tp>
      <tp>
        <v>0</v>
        <stp/>
        <stp>ContractData</stp>
        <stp>DA6?5</stp>
        <stp>T_CVol</stp>
        <stp>-1</stp>
        <stp>T</stp>
        <tr r="L27" s="9"/>
      </tp>
      <tp>
        <v>100</v>
        <stp/>
        <stp>ContractData</stp>
        <stp>EU6?4</stp>
        <stp>T_CVol</stp>
        <stp>-1</stp>
        <stp>T</stp>
        <tr r="L8" s="9"/>
      </tp>
      <tp>
        <v>0</v>
        <stp/>
        <stp>ContractData</stp>
        <stp>BP6?3</stp>
        <stp>T_CVol</stp>
        <stp>-1</stp>
        <stp>T</stp>
        <tr r="L19" s="9"/>
      </tp>
      <tp>
        <v>0</v>
        <stp/>
        <stp>ContractData</stp>
        <stp>BR6?3</stp>
        <stp>T_CVol</stp>
        <stp>-1</stp>
        <stp>T</stp>
        <tr r="W31" s="9"/>
      </tp>
      <tp>
        <v>3</v>
        <stp/>
        <stp>ContractData</stp>
        <stp>CA6?3</stp>
        <stp>T_CVol</stp>
        <stp>-1</stp>
        <stp>T</stp>
        <tr r="L31" s="9"/>
      </tp>
      <tp>
        <v>1</v>
        <stp/>
        <stp>ContractData</stp>
        <stp>DA6?4</stp>
        <stp>T_CVol</stp>
        <stp>-1</stp>
        <stp>T</stp>
        <tr r="L26" s="9"/>
      </tp>
      <tp>
        <v>0</v>
        <stp/>
        <stp>ContractData</stp>
        <stp>EU6?5</stp>
        <stp>T_CVol</stp>
        <stp>-1</stp>
        <stp>T</stp>
        <tr r="L9" s="9"/>
      </tp>
      <tp>
        <v>26</v>
        <stp/>
        <stp>ContractData</stp>
        <stp>BP6?2</stp>
        <stp>T_CVol</stp>
        <stp>-1</stp>
        <stp>T</stp>
        <tr r="L18" s="9"/>
      </tp>
      <tp>
        <v>9280</v>
        <stp/>
        <stp>ContractData</stp>
        <stp>BR6?2</stp>
        <stp>T_CVol</stp>
        <stp>-1</stp>
        <stp>T</stp>
        <tr r="W30" s="9"/>
      </tp>
      <tp>
        <v>37781</v>
        <stp/>
        <stp>ContractData</stp>
        <stp>BP6?1</stp>
        <stp>T_CVol</stp>
        <stp>-1</stp>
        <stp>T</stp>
        <tr r="L17" s="9"/>
      </tp>
      <tp>
        <v>14329</v>
        <stp/>
        <stp>ContractData</stp>
        <stp>BR6?1</stp>
        <stp>T_CVol</stp>
        <stp>-1</stp>
        <stp>T</stp>
        <tr r="W29" s="9"/>
      </tp>
      <tp>
        <v>25063</v>
        <stp/>
        <stp>ContractData</stp>
        <stp>CA6?1</stp>
        <stp>T_CVol</stp>
        <stp>-1</stp>
        <stp>T</stp>
        <tr r="L29" s="9"/>
      </tp>
      <tp>
        <v>55079</v>
        <stp/>
        <stp>ContractData</stp>
        <stp>DA6?1</stp>
        <stp>T_CVol</stp>
        <stp>-1</stp>
        <stp>T</stp>
        <tr r="L23" s="9"/>
      </tp>
      <tp>
        <v>78544</v>
        <stp/>
        <stp>ContractData</stp>
        <stp>EU6?1</stp>
        <stp>T_CVol</stp>
        <stp>-1</stp>
        <stp>T</stp>
        <tr r="L5" s="9"/>
      </tp>
      <tp>
        <v>0</v>
        <stp/>
        <stp>ContractData</stp>
        <stp>CA6?4</stp>
        <stp>T_CVol</stp>
        <stp>-1</stp>
        <stp>T</stp>
        <tr r="L32" s="9"/>
      </tp>
      <tp>
        <v>5</v>
        <stp/>
        <stp>ContractData</stp>
        <stp>DA6?3</stp>
        <stp>T_CVol</stp>
        <stp>-1</stp>
        <stp>T</stp>
        <tr r="L25" s="9"/>
      </tp>
      <tp>
        <v>119</v>
        <stp/>
        <stp>ContractData</stp>
        <stp>EU6?2</stp>
        <stp>T_CVol</stp>
        <stp>-1</stp>
        <stp>T</stp>
        <tr r="L6" s="9"/>
      </tp>
      <tp>
        <v>0</v>
        <stp/>
        <stp>ContractData</stp>
        <stp>BP6?5</stp>
        <stp>T_CVol</stp>
        <stp>-1</stp>
        <stp>T</stp>
        <tr r="L21" s="9"/>
      </tp>
      <tp>
        <v>0</v>
        <stp/>
        <stp>ContractData</stp>
        <stp>BR6?5</stp>
        <stp>T_CVol</stp>
        <stp>-1</stp>
        <stp>T</stp>
        <tr r="W33" s="9"/>
      </tp>
      <tp>
        <v>3</v>
        <stp/>
        <stp>ContractData</stp>
        <stp>CA6?5</stp>
        <stp>T_CVol</stp>
        <stp>-1</stp>
        <stp>T</stp>
        <tr r="L33" s="9"/>
      </tp>
      <tp>
        <v>54</v>
        <stp/>
        <stp>ContractData</stp>
        <stp>DA6?2</stp>
        <stp>T_CVol</stp>
        <stp>-1</stp>
        <stp>T</stp>
        <tr r="L24" s="9"/>
      </tp>
      <tp>
        <v>37</v>
        <stp/>
        <stp>ContractData</stp>
        <stp>EU6?3</stp>
        <stp>T_CVol</stp>
        <stp>-1</stp>
        <stp>T</stp>
        <tr r="L7" s="9"/>
      </tp>
      <tp>
        <v>0</v>
        <stp/>
        <stp>ContractData</stp>
        <stp>BP6?4</stp>
        <stp>T_CVol</stp>
        <stp>-1</stp>
        <stp>T</stp>
        <tr r="L20" s="9"/>
      </tp>
      <tp>
        <v>0</v>
        <stp/>
        <stp>ContractData</stp>
        <stp>BR6?4</stp>
        <stp>T_CVol</stp>
        <stp>-1</stp>
        <stp>T</stp>
        <tr r="W32" s="9"/>
      </tp>
      <tp>
        <v>0</v>
        <stp/>
        <stp>ContractData</stp>
        <stp>SF6?2</stp>
        <stp>T_CVol</stp>
        <stp>-1</stp>
        <stp>T</stp>
        <tr r="W24" s="9"/>
      </tp>
      <tp>
        <v>0</v>
        <stp/>
        <stp>ContractData</stp>
        <stp>SF6?3</stp>
        <stp>T_CVol</stp>
        <stp>-1</stp>
        <stp>T</stp>
        <tr r="W25" s="9"/>
      </tp>
      <tp>
        <v>9697</v>
        <stp/>
        <stp>ContractData</stp>
        <stp>SF6?1</stp>
        <stp>T_CVol</stp>
        <stp>-1</stp>
        <stp>T</stp>
        <tr r="W23" s="9"/>
      </tp>
      <tp>
        <v>0</v>
        <stp/>
        <stp>ContractData</stp>
        <stp>SF6?4</stp>
        <stp>T_CVol</stp>
        <stp>-1</stp>
        <stp>T</stp>
        <tr r="W26" s="9"/>
      </tp>
      <tp>
        <v>0</v>
        <stp/>
        <stp>ContractData</stp>
        <stp>SF6?5</stp>
        <stp>T_CVol</stp>
        <stp>-1</stp>
        <stp>T</stp>
        <tr r="W27" s="9"/>
      </tp>
      <tp t="s">
        <v/>
        <stp/>
        <stp>ContractData</stp>
        <stp>NE6?4</stp>
        <stp>High</stp>
        <stp>-1</stp>
        <stp>T</stp>
        <tr r="V14" s="9"/>
        <tr r="U14" s="9"/>
      </tp>
      <tp>
        <v>96.125</v>
        <stp/>
        <stp>ContractData</stp>
        <stp>HE?10</stp>
        <stp>Open</stp>
        <stp>-1</stp>
        <stp>T</stp>
        <tr r="I38" s="6"/>
      </tp>
      <tp>
        <v>6.9979999999999999E-3</v>
        <stp/>
        <stp>ContractData</stp>
        <stp>JY6?3</stp>
        <stp>Open</stp>
        <stp>-1</stp>
        <stp>T</stp>
        <tr r="I13" s="9"/>
      </tp>
      <tp t="s">
        <v/>
        <stp/>
        <stp>ContractData</stp>
        <stp>MX6?4</stp>
        <stp>Open</stp>
        <stp>-1</stp>
        <stp>T</stp>
        <tr r="T8" s="9"/>
      </tp>
      <tp>
        <v>6.9074999999999996E-3</v>
        <stp/>
        <stp>ContractData</stp>
        <stp>JY6?1</stp>
        <stp>High</stp>
        <stp>-1</stp>
        <stp>T</stp>
        <tr r="J11" s="9"/>
        <tr r="K11" s="9"/>
      </tp>
      <tp>
        <v>579</v>
        <stp/>
        <stp>ContractData</stp>
        <stp>KWE?2</stp>
        <stp>Open</stp>
        <stp>-1</stp>
        <stp>T</stp>
        <tr r="I30" s="1"/>
      </tp>
      <tp>
        <v>69.8</v>
        <stp/>
        <stp>ContractData</stp>
        <stp>CLE?8</stp>
        <stp>High</stp>
        <stp>-1</stp>
        <stp>T</stp>
        <tr r="J12" s="8"/>
        <tr r="K12" s="8"/>
      </tp>
      <tp>
        <v>2.6411000000000002</v>
        <stp/>
        <stp>ContractData</stp>
        <stp>HOE?3</stp>
        <stp>High</stp>
        <stp>-1</stp>
        <stp>T</stp>
        <tr r="J19" s="8"/>
        <tr r="K19" s="8"/>
      </tp>
      <tp>
        <v>2.6688000000000001</v>
        <stp/>
        <stp>ContractData</stp>
        <stp>HOE?1</stp>
        <stp>Open</stp>
        <stp>-1</stp>
        <stp>T</stp>
        <tr r="I17" s="8"/>
      </tp>
      <tp t="s">
        <v/>
        <stp/>
        <stp>ContractData</stp>
        <stp>NE6?5</stp>
        <stp>High</stp>
        <stp>-1</stp>
        <stp>T</stp>
        <tr r="V15" s="9"/>
        <tr r="U15" s="9"/>
      </tp>
      <tp>
        <v>6.9635000000000001E-3</v>
        <stp/>
        <stp>ContractData</stp>
        <stp>JY6?2</stp>
        <stp>High</stp>
        <stp>-1</stp>
        <stp>T</stp>
        <tr r="J12" s="9"/>
        <tr r="K12" s="9"/>
      </tp>
      <tp t="s">
        <v/>
        <stp/>
        <stp>ContractData</stp>
        <stp>MX6?5</stp>
        <stp>High</stp>
        <stp>-1</stp>
        <stp>T</stp>
        <tr r="V9" s="9"/>
        <tr r="U9" s="9"/>
      </tp>
      <tp>
        <v>604.25</v>
        <stp/>
        <stp>ContractData</stp>
        <stp>KWE?3</stp>
        <stp>High</stp>
        <stp>-1</stp>
        <stp>T</stp>
        <tr r="J31" s="1"/>
        <tr r="K31" s="1"/>
      </tp>
      <tp>
        <v>563</v>
        <stp/>
        <stp>ContractData</stp>
        <stp>KWE?1</stp>
        <stp>Open</stp>
        <stp>-1</stp>
        <stp>T</stp>
        <tr r="I29" s="1"/>
      </tp>
      <tp>
        <v>2.6380000000000003</v>
        <stp/>
        <stp>ContractData</stp>
        <stp>HOE?2</stp>
        <stp>Open</stp>
        <stp>-1</stp>
        <stp>T</stp>
        <tr r="I18" s="8"/>
      </tp>
      <tp>
        <v>68.099999999999994</v>
        <stp/>
        <stp>ContractData</stp>
        <stp>CLE?9</stp>
        <stp>Open</stp>
        <stp>-1</stp>
        <stp>T</stp>
        <tr r="I13" s="8"/>
      </tp>
      <tp>
        <v>96.3</v>
        <stp/>
        <stp>ContractData</stp>
        <stp>HE?10</stp>
        <stp>High</stp>
        <stp>-1</stp>
        <stp>T</stp>
        <tr r="J38" s="6"/>
        <tr r="K38" s="6"/>
      </tp>
      <tp t="s">
        <v/>
        <stp/>
        <stp>ContractData</stp>
        <stp>NE6?4</stp>
        <stp>Open</stp>
        <stp>-1</stp>
        <stp>T</stp>
        <tr r="T14" s="9"/>
      </tp>
      <tp>
        <v>0</v>
        <stp/>
        <stp>ContractData</stp>
        <stp>KWE?10</stp>
        <stp>T_CVol</stp>
        <stp>-1</stp>
        <stp>T</stp>
        <tr r="L38" s="1"/>
      </tp>
      <tp>
        <v>364</v>
        <stp/>
        <stp>ContractData</stp>
        <stp>HOE?10</stp>
        <stp>T_CVol</stp>
        <stp>-1</stp>
        <stp>T</stp>
        <tr r="L26" s="8"/>
      </tp>
      <tp>
        <v>2</v>
        <stp/>
        <stp>ContractData</stp>
        <stp>GCE?10</stp>
        <stp>T_CVol</stp>
        <stp>-1</stp>
        <stp>T</stp>
        <tr r="L14" s="7"/>
      </tp>
      <tp>
        <v>10</v>
        <stp/>
        <stp>ContractData</stp>
        <stp>GLE?10</stp>
        <stp>T_CVol</stp>
        <stp>-1</stp>
        <stp>T</stp>
        <tr r="L14" s="6"/>
      </tp>
      <tp>
        <v>1952</v>
        <stp/>
        <stp>ContractData</stp>
        <stp>CLE?10</stp>
        <stp>T_CVol</stp>
        <stp>-1</stp>
        <stp>T</stp>
        <tr r="L14" s="8"/>
      </tp>
      <tp>
        <v>0</v>
        <stp/>
        <stp>ContractData</stp>
        <stp>ZWA?10</stp>
        <stp>T_CVol</stp>
        <stp>-1</stp>
        <stp>T</stp>
        <tr r="L26" s="1"/>
      </tp>
      <tp>
        <v>0</v>
        <stp/>
        <stp>ContractData</stp>
        <stp>ZSE?10</stp>
        <stp>T_CVol</stp>
        <stp>-1</stp>
        <stp>T</stp>
        <tr r="L14" s="5"/>
      </tp>
      <tp>
        <v>0</v>
        <stp/>
        <stp>ContractData</stp>
        <stp>ZCE?10</stp>
        <stp>T_CVol</stp>
        <stp>-1</stp>
        <stp>T</stp>
        <tr r="L14" s="1"/>
      </tp>
      <tp>
        <v>31</v>
        <stp/>
        <stp>ContractData</stp>
        <stp>ZME?10</stp>
        <stp>T_CVol</stp>
        <stp>-1</stp>
        <stp>T</stp>
        <tr r="L26" s="5"/>
      </tp>
      <tp>
        <v>21</v>
        <stp/>
        <stp>ContractData</stp>
        <stp>ZLE?10</stp>
        <stp>T_CVol</stp>
        <stp>-1</stp>
        <stp>T</stp>
        <tr r="L38" s="5"/>
      </tp>
      <tp>
        <v>0</v>
        <stp/>
        <stp>ContractData</stp>
        <stp>SIE?10</stp>
        <stp>T_CVol</stp>
        <stp>-1</stp>
        <stp>T</stp>
        <tr r="L26" s="7"/>
      </tp>
      <tp>
        <v>121</v>
        <stp/>
        <stp>ContractData</stp>
        <stp>RBE?10</stp>
        <stp>T_CVol</stp>
        <stp>-1</stp>
        <stp>T</stp>
        <tr r="L38" s="8"/>
      </tp>
      <tp>
        <v>0</v>
        <stp/>
        <stp>ContractData</stp>
        <stp>PAE?10</stp>
        <stp>T_CVol</stp>
        <stp>-1</stp>
        <stp>T</stp>
        <tr r="W38" s="7"/>
      </tp>
      <tp>
        <v>0</v>
        <stp/>
        <stp>ContractData</stp>
        <stp>PLE?10</stp>
        <stp>T_CVol</stp>
        <stp>-1</stp>
        <stp>T</stp>
        <tr r="L38" s="7"/>
      </tp>
      <tp>
        <v>6.8985000000000001E-3</v>
        <stp/>
        <stp>ContractData</stp>
        <stp>JY6?1</stp>
        <stp>Open</stp>
        <stp>-1</stp>
        <stp>T</stp>
        <tr r="I11" s="9"/>
      </tp>
      <tp>
        <v>6.9979999999999999E-3</v>
        <stp/>
        <stp>ContractData</stp>
        <stp>JY6?3</stp>
        <stp>High</stp>
        <stp>-1</stp>
        <stp>T</stp>
        <tr r="K13" s="9"/>
        <tr r="J13" s="9"/>
      </tp>
      <tp t="s">
        <v/>
        <stp/>
        <stp>ContractData</stp>
        <stp>MX6?4</stp>
        <stp>High</stp>
        <stp>-1</stp>
        <stp>T</stp>
        <tr r="V8" s="9"/>
        <tr r="U8" s="9"/>
      </tp>
      <tp>
        <v>581</v>
        <stp/>
        <stp>ContractData</stp>
        <stp>KWE?2</stp>
        <stp>High</stp>
        <stp>-1</stp>
        <stp>T</stp>
        <tr r="K30" s="1"/>
        <tr r="J30" s="1"/>
      </tp>
      <tp>
        <v>2.74</v>
        <stp/>
        <stp>ContractData</stp>
        <stp>HOE?1</stp>
        <stp>High</stp>
        <stp>-1</stp>
        <stp>T</stp>
        <tr r="J17" s="8"/>
        <tr r="K17" s="8"/>
      </tp>
      <tp>
        <v>2.5628000000000002</v>
        <stp/>
        <stp>ContractData</stp>
        <stp>HOE?3</stp>
        <stp>Open</stp>
        <stp>-1</stp>
        <stp>T</stp>
        <tr r="I19" s="8"/>
      </tp>
      <tp>
        <v>69.8</v>
        <stp/>
        <stp>ContractData</stp>
        <stp>CLE?8</stp>
        <stp>Open</stp>
        <stp>-1</stp>
        <stp>T</stp>
        <tr r="I12" s="8"/>
      </tp>
      <tp t="s">
        <v/>
        <stp/>
        <stp>ContractData</stp>
        <stp>NE6?5</stp>
        <stp>Open</stp>
        <stp>-1</stp>
        <stp>T</stp>
        <tr r="T15" s="9"/>
      </tp>
      <tp>
        <v>-0.31737971308873936</v>
        <stp/>
        <stp>ContractData</stp>
        <stp>GLE?10</stp>
        <stp>PerCentNetLastTrade</stp>
        <stp>-1</stp>
        <stp>T</stp>
        <tr r="G14" s="6"/>
        <tr r="H14" s="6"/>
      </tp>
      <tp>
        <v>0.33752684872660327</v>
        <stp/>
        <stp>ContractData</stp>
        <stp>GCE?10</stp>
        <stp>PerCentNetLastTrade</stp>
        <stp>-1</stp>
        <stp>T</stp>
        <tr r="G14" s="7"/>
        <tr r="H14" s="7"/>
      </tp>
      <tp>
        <v>5.1369999999999999E-2</v>
        <stp/>
        <stp>ContractData</stp>
        <stp>MX6?1</stp>
        <stp>Open</stp>
        <stp>-1</stp>
        <stp>T</stp>
        <tr r="T5" s="9"/>
      </tp>
      <tp>
        <v>7.0679999999999996E-3</v>
        <stp/>
        <stp>ContractData</stp>
        <stp>JY6?4</stp>
        <stp>High</stp>
        <stp>-1</stp>
        <stp>T</stp>
        <tr r="J14" s="9"/>
        <tr r="K14" s="9"/>
      </tp>
      <tp t="s">
        <v/>
        <stp/>
        <stp>ContractData</stp>
        <stp>MX6?3</stp>
        <stp>High</stp>
        <stp>-1</stp>
        <stp>T</stp>
        <tr r="U7" s="9"/>
        <tr r="V7" s="9"/>
      </tp>
      <tp>
        <v>633.75</v>
        <stp/>
        <stp>ContractData</stp>
        <stp>KWE?5</stp>
        <stp>High</stp>
        <stp>-1</stp>
        <stp>T</stp>
        <tr r="K33" s="1"/>
        <tr r="J33" s="1"/>
      </tp>
      <tp t="s">
        <v/>
        <stp/>
        <stp>ContractData</stp>
        <stp>KWE?7</stp>
        <stp>Open</stp>
        <stp>-1</stp>
        <stp>T</stp>
        <tr r="I35" s="1"/>
      </tp>
      <tp>
        <v>198.92500000000001</v>
        <stp/>
        <stp>ContractData</stp>
        <stp>GLE?9</stp>
        <stp>High</stp>
        <stp>-1</stp>
        <stp>T</stp>
        <tr r="K13" s="6"/>
        <tr r="J13" s="6"/>
      </tp>
      <tp>
        <v>2.54</v>
        <stp/>
        <stp>ContractData</stp>
        <stp>HOE?6</stp>
        <stp>High</stp>
        <stp>-1</stp>
        <stp>T</stp>
        <tr r="K22" s="8"/>
        <tr r="J22" s="8"/>
      </tp>
      <tp>
        <v>2.5824000000000003</v>
        <stp/>
        <stp>ContractData</stp>
        <stp>HOE?4</stp>
        <stp>Open</stp>
        <stp>-1</stp>
        <stp>T</stp>
        <tr r="I20" s="8"/>
      </tp>
      <tp t="s">
        <v/>
        <stp/>
        <stp>ContractData</stp>
        <stp>GCE?9</stp>
        <stp>High</stp>
        <stp>-1</stp>
        <stp>T</stp>
        <tr r="J13" s="7"/>
        <tr r="K13" s="7"/>
      </tp>
      <tp t="s">
        <v/>
        <stp/>
        <stp>ContractData</stp>
        <stp>NE6?2</stp>
        <stp>Open</stp>
        <stp>-1</stp>
        <stp>T</stp>
        <tr r="T12" s="9"/>
      </tp>
      <tp>
        <v>5.4545454545454541</v>
        <stp/>
        <stp>ContractData</stp>
        <stp>HES1?9</stp>
        <stp>PerCentNetLastTrade</stp>
        <stp>-1</stp>
        <stp>T</stp>
        <tr r="S37" s="6"/>
        <tr r="R37" s="6"/>
      </tp>
      <tp>
        <v>200</v>
        <stp/>
        <stp>ContractData</stp>
        <stp>HES1?8</stp>
        <stp>PerCentNetLastTrade</stp>
        <stp>-1</stp>
        <stp>T</stp>
        <tr r="S36" s="6"/>
        <tr r="R36" s="6"/>
      </tp>
      <tp>
        <v>-0.85470085470085466</v>
        <stp/>
        <stp>ContractData</stp>
        <stp>HES1?7</stp>
        <stp>PerCentNetLastTrade</stp>
        <stp>-1</stp>
        <stp>T</stp>
        <tr r="S35" s="6"/>
        <tr r="R35" s="6"/>
      </tp>
      <tp>
        <v>7</v>
        <stp/>
        <stp>ContractData</stp>
        <stp>HES1?6</stp>
        <stp>PerCentNetLastTrade</stp>
        <stp>-1</stp>
        <stp>T</stp>
        <tr r="S34" s="6"/>
        <tr r="R34" s="6"/>
      </tp>
      <tp>
        <v>-16.666666666666668</v>
        <stp/>
        <stp>ContractData</stp>
        <stp>HES1?5</stp>
        <stp>PerCentNetLastTrade</stp>
        <stp>-1</stp>
        <stp>T</stp>
        <tr r="R33" s="6"/>
        <tr r="S33" s="6"/>
      </tp>
      <tp>
        <v>-21.951219512195124</v>
        <stp/>
        <stp>ContractData</stp>
        <stp>HES1?4</stp>
        <stp>PerCentNetLastTrade</stp>
        <stp>-1</stp>
        <stp>T</stp>
        <tr r="R32" s="6"/>
        <tr r="S32" s="6"/>
      </tp>
      <tp>
        <v>3.1914893617021276</v>
        <stp/>
        <stp>ContractData</stp>
        <stp>HES1?3</stp>
        <stp>PerCentNetLastTrade</stp>
        <stp>-1</stp>
        <stp>T</stp>
        <tr r="S31" s="6"/>
        <tr r="R31" s="6"/>
      </tp>
      <tp>
        <v>-2.5875190258751903</v>
        <stp/>
        <stp>ContractData</stp>
        <stp>HES1?2</stp>
        <stp>PerCentNetLastTrade</stp>
        <stp>-1</stp>
        <stp>T</stp>
        <tr r="S30" s="6"/>
        <tr r="R30" s="6"/>
      </tp>
      <tp>
        <v>46.153846153846153</v>
        <stp/>
        <stp>ContractData</stp>
        <stp>HES1?1</stp>
        <stp>PerCentNetLastTrade</stp>
        <stp>-1</stp>
        <stp>T</stp>
        <tr r="S29" s="6"/>
        <tr r="R29" s="6"/>
      </tp>
      <tp t="s">
        <v/>
        <stp/>
        <stp>ContractData</stp>
        <stp>JY6?5</stp>
        <stp>High</stp>
        <stp>-1</stp>
        <stp>T</stp>
        <tr r="K15" s="9"/>
        <tr r="J15" s="9"/>
      </tp>
      <tp t="s">
        <v/>
        <stp/>
        <stp>ContractData</stp>
        <stp>MX6?2</stp>
        <stp>High</stp>
        <stp>-1</stp>
        <stp>T</stp>
        <tr r="U6" s="9"/>
        <tr r="V6" s="9"/>
      </tp>
      <tp>
        <v>623.5</v>
        <stp/>
        <stp>ContractData</stp>
        <stp>KWE?4</stp>
        <stp>High</stp>
        <stp>-1</stp>
        <stp>T</stp>
        <tr r="J32" s="1"/>
        <tr r="K32" s="1"/>
      </tp>
      <tp>
        <v>635.5</v>
        <stp/>
        <stp>ContractData</stp>
        <stp>KWE?6</stp>
        <stp>Open</stp>
        <stp>-1</stp>
        <stp>T</stp>
        <tr r="I34" s="1"/>
      </tp>
      <tp>
        <v>199.57500000000002</v>
        <stp/>
        <stp>ContractData</stp>
        <stp>GLE?8</stp>
        <stp>High</stp>
        <stp>-1</stp>
        <stp>T</stp>
        <tr r="J12" s="6"/>
        <tr r="K12" s="6"/>
      </tp>
      <tp>
        <v>2.5191000000000003</v>
        <stp/>
        <stp>ContractData</stp>
        <stp>HOE?7</stp>
        <stp>High</stp>
        <stp>-1</stp>
        <stp>T</stp>
        <tr r="J23" s="8"/>
        <tr r="K23" s="8"/>
      </tp>
      <tp>
        <v>2.5589</v>
        <stp/>
        <stp>ContractData</stp>
        <stp>HOE?5</stp>
        <stp>Open</stp>
        <stp>-1</stp>
        <stp>T</stp>
        <tr r="I21" s="8"/>
      </tp>
      <tp>
        <v>0.59830000000000005</v>
        <stp/>
        <stp>ContractData</stp>
        <stp>NE6?1</stp>
        <stp>High</stp>
        <stp>-1</stp>
        <stp>T</stp>
        <tr r="U11" s="9"/>
        <tr r="V11" s="9"/>
      </tp>
      <tp>
        <v>3538.5</v>
        <stp/>
        <stp>ContractData</stp>
        <stp>GCE?8</stp>
        <stp>High</stp>
        <stp>-1</stp>
        <stp>T</stp>
        <tr r="K12" s="7"/>
        <tr r="J12" s="7"/>
      </tp>
      <tp t="s">
        <v/>
        <stp/>
        <stp>ContractData</stp>
        <stp>NE6?3</stp>
        <stp>Open</stp>
        <stp>-1</stp>
        <stp>T</stp>
        <tr r="T13" s="9"/>
      </tp>
      <tp>
        <v>7.0679999999999996E-3</v>
        <stp/>
        <stp>ContractData</stp>
        <stp>JY6?4</stp>
        <stp>Open</stp>
        <stp>-1</stp>
        <stp>T</stp>
        <tr r="I14" s="9"/>
      </tp>
      <tp t="s">
        <v/>
        <stp/>
        <stp>ContractData</stp>
        <stp>MX6?3</stp>
        <stp>Open</stp>
        <stp>-1</stp>
        <stp>T</stp>
        <tr r="T7" s="9"/>
      </tp>
      <tp>
        <v>5.1639999999999998E-2</v>
        <stp/>
        <stp>ContractData</stp>
        <stp>MX6?1</stp>
        <stp>High</stp>
        <stp>-1</stp>
        <stp>T</stp>
        <tr r="U5" s="9"/>
        <tr r="V5" s="9"/>
      </tp>
      <tp t="s">
        <v/>
        <stp/>
        <stp>ContractData</stp>
        <stp>KWE?7</stp>
        <stp>High</stp>
        <stp>-1</stp>
        <stp>T</stp>
        <tr r="K35" s="1"/>
        <tr r="J35" s="1"/>
      </tp>
      <tp>
        <v>627.5</v>
        <stp/>
        <stp>ContractData</stp>
        <stp>KWE?5</stp>
        <stp>Open</stp>
        <stp>-1</stp>
        <stp>T</stp>
        <tr r="I33" s="1"/>
      </tp>
      <tp>
        <v>2.6198000000000001</v>
        <stp/>
        <stp>ContractData</stp>
        <stp>HOE?4</stp>
        <stp>High</stp>
        <stp>-1</stp>
        <stp>T</stp>
        <tr r="K20" s="8"/>
        <tr r="J20" s="8"/>
      </tp>
      <tp>
        <v>2.4866000000000001</v>
        <stp/>
        <stp>ContractData</stp>
        <stp>HOE?6</stp>
        <stp>Open</stp>
        <stp>-1</stp>
        <stp>T</stp>
        <tr r="I22" s="8"/>
      </tp>
      <tp>
        <v>198.22499999999999</v>
        <stp/>
        <stp>ContractData</stp>
        <stp>GLE?9</stp>
        <stp>Open</stp>
        <stp>-1</stp>
        <stp>T</stp>
        <tr r="I13" s="6"/>
      </tp>
      <tp t="s">
        <v/>
        <stp/>
        <stp>ContractData</stp>
        <stp>GCE?9</stp>
        <stp>Open</stp>
        <stp>-1</stp>
        <stp>T</stp>
        <tr r="I13" s="7"/>
      </tp>
      <tp t="s">
        <v/>
        <stp/>
        <stp>ContractData</stp>
        <stp>NE6?2</stp>
        <stp>High</stp>
        <stp>-1</stp>
        <stp>T</stp>
        <tr r="V12" s="9"/>
        <tr r="U12" s="9"/>
      </tp>
      <tp t="s">
        <v/>
        <stp/>
        <stp>ContractData</stp>
        <stp>JY6?5</stp>
        <stp>Open</stp>
        <stp>-1</stp>
        <stp>T</stp>
        <tr r="I15" s="9"/>
      </tp>
      <tp t="s">
        <v/>
        <stp/>
        <stp>ContractData</stp>
        <stp>MX6?2</stp>
        <stp>Open</stp>
        <stp>-1</stp>
        <stp>T</stp>
        <tr r="T6" s="9"/>
      </tp>
      <tp>
        <v>638</v>
        <stp/>
        <stp>ContractData</stp>
        <stp>KWE?6</stp>
        <stp>High</stp>
        <stp>-1</stp>
        <stp>T</stp>
        <tr r="J34" s="1"/>
        <tr r="K34" s="1"/>
      </tp>
      <tp>
        <v>621.5</v>
        <stp/>
        <stp>ContractData</stp>
        <stp>KWE?4</stp>
        <stp>Open</stp>
        <stp>-1</stp>
        <stp>T</stp>
        <tr r="I32" s="1"/>
      </tp>
      <tp>
        <v>2.5811999999999999</v>
        <stp/>
        <stp>ContractData</stp>
        <stp>HOE?5</stp>
        <stp>High</stp>
        <stp>-1</stp>
        <stp>T</stp>
        <tr r="J21" s="8"/>
        <tr r="K21" s="8"/>
      </tp>
      <tp>
        <v>2.46</v>
        <stp/>
        <stp>ContractData</stp>
        <stp>HOE?7</stp>
        <stp>Open</stp>
        <stp>-1</stp>
        <stp>T</stp>
        <tr r="I23" s="8"/>
      </tp>
      <tp>
        <v>198.65</v>
        <stp/>
        <stp>ContractData</stp>
        <stp>GLE?8</stp>
        <stp>Open</stp>
        <stp>-1</stp>
        <stp>T</stp>
        <tr r="I12" s="6"/>
      </tp>
      <tp>
        <v>3538.5</v>
        <stp/>
        <stp>ContractData</stp>
        <stp>GCE?8</stp>
        <stp>Open</stp>
        <stp>-1</stp>
        <stp>T</stp>
        <tr r="I12" s="7"/>
      </tp>
      <tp t="s">
        <v/>
        <stp/>
        <stp>ContractData</stp>
        <stp>NE6?3</stp>
        <stp>High</stp>
        <stp>-1</stp>
        <stp>T</stp>
        <tr r="U13" s="9"/>
        <tr r="V13" s="9"/>
      </tp>
      <tp>
        <v>0.59675</v>
        <stp/>
        <stp>ContractData</stp>
        <stp>NE6?1</stp>
        <stp>Open</stp>
        <stp>-1</stp>
        <stp>T</stp>
        <tr r="T11" s="9"/>
      </tp>
      <tp t="s">
        <v/>
        <stp/>
        <stp>ContractData</stp>
        <stp>KWE?10</stp>
        <stp>PerCentNetLastTrade</stp>
        <stp>-1</stp>
        <stp>T</stp>
        <tr r="G38" s="1"/>
        <tr r="H38" s="1"/>
      </tp>
      <tp>
        <v>0.17930000000000001</v>
        <stp/>
        <stp>ContractData</stp>
        <stp>BR6?2</stp>
        <stp>Open</stp>
        <stp>-1</stp>
        <stp>T</stp>
        <tr r="T30" s="9"/>
      </tp>
      <tp t="s">
        <v/>
        <stp/>
        <stp>ContractData</stp>
        <stp>KWE?9</stp>
        <stp>High</stp>
        <stp>-1</stp>
        <stp>T</stp>
        <tr r="K37" s="1"/>
        <tr r="J37" s="1"/>
      </tp>
      <tp>
        <v>1.3422000000000001</v>
        <stp/>
        <stp>ContractData</stp>
        <stp>BP6?2</stp>
        <stp>Open</stp>
        <stp>-1</stp>
        <stp>T</stp>
        <tr r="I18" s="9"/>
      </tp>
      <tp t="s">
        <v/>
        <stp/>
        <stp>ContractData</stp>
        <stp>EU6?5</stp>
        <stp>Open</stp>
        <stp>-1</stp>
        <stp>T</stp>
        <tr r="I9" s="9"/>
      </tp>
      <tp>
        <v>100240</v>
        <stp/>
        <stp>ContractData</stp>
        <stp>BTC?2</stp>
        <stp>Open</stp>
        <stp>-1</stp>
        <stp>T</stp>
        <tr r="T18" s="9"/>
      </tp>
      <tp>
        <v>78.400000000000006</v>
        <stp/>
        <stp>ContractData</stp>
        <stp>CLE?1</stp>
        <stp>High</stp>
        <stp>-1</stp>
        <stp>T</stp>
        <tr r="J5" s="8"/>
        <tr r="K5" s="8"/>
      </tp>
      <tp>
        <v>211.625</v>
        <stp/>
        <stp>ContractData</stp>
        <stp>GLE?5</stp>
        <stp>High</stp>
        <stp>-1</stp>
        <stp>T</stp>
        <tr r="J9" s="6"/>
        <tr r="K9" s="6"/>
      </tp>
      <tp>
        <v>2.4438</v>
        <stp/>
        <stp>ContractData</stp>
        <stp>HOE?8</stp>
        <stp>Open</stp>
        <stp>-1</stp>
        <stp>T</stp>
        <tr r="I24" s="8"/>
      </tp>
      <tp>
        <v>73.77</v>
        <stp/>
        <stp>ContractData</stp>
        <stp>CLE?3</stp>
        <stp>Open</stp>
        <stp>-1</stp>
        <stp>T</stp>
        <tr r="I7" s="8"/>
      </tp>
      <tp>
        <v>201.6</v>
        <stp/>
        <stp>ContractData</stp>
        <stp>GLE?7</stp>
        <stp>Open</stp>
        <stp>-1</stp>
        <stp>T</stp>
        <tr r="I11" s="6"/>
      </tp>
      <tp>
        <v>3520.2000000000003</v>
        <stp/>
        <stp>ContractData</stp>
        <stp>GCE?7</stp>
        <stp>Open</stp>
        <stp>-1</stp>
        <stp>T</stp>
        <tr r="I11" s="7"/>
      </tp>
      <tp>
        <v>0.7350000000000001</v>
        <stp/>
        <stp>ContractData</stp>
        <stp>CA6?3</stp>
        <stp>Open</stp>
        <stp>-1</stp>
        <stp>T</stp>
        <tr r="I31" s="9"/>
      </tp>
      <tp>
        <v>0.64295000000000002</v>
        <stp/>
        <stp>ContractData</stp>
        <stp>DA6?4</stp>
        <stp>Open</stp>
        <stp>-1</stp>
        <stp>T</stp>
        <tr r="I26" s="9"/>
      </tp>
      <tp>
        <v>0.7309500000000001</v>
        <stp/>
        <stp>ContractData</stp>
        <stp>CA6?1</stp>
        <stp>High</stp>
        <stp>-1</stp>
        <stp>T</stp>
        <tr r="K29" s="9"/>
        <tr r="J29" s="9"/>
      </tp>
      <tp>
        <v>3476.3</v>
        <stp/>
        <stp>ContractData</stp>
        <stp>GCE?5</stp>
        <stp>High</stp>
        <stp>-1</stp>
        <stp>T</stp>
        <tr r="J9" s="7"/>
        <tr r="K9" s="7"/>
      </tp>
      <tp>
        <v>15.200000000000001</v>
        <stp/>
        <stp>ContractData</stp>
        <stp>HES1?10</stp>
        <stp>High</stp>
        <stp>-1</stp>
        <stp>T</stp>
        <tr r="V38" s="6"/>
        <tr r="U38" s="6"/>
      </tp>
      <tp>
        <v>102275</v>
        <stp/>
        <stp>ContractData</stp>
        <stp>BTC?1</stp>
        <stp>High</stp>
        <stp>-1</stp>
        <stp>T</stp>
        <tr r="V17" s="9"/>
        <tr r="U17" s="9"/>
      </tp>
      <tp t="s">
        <v/>
        <stp/>
        <stp>ContractData</stp>
        <stp>BR6?3</stp>
        <stp>Open</stp>
        <stp>-1</stp>
        <stp>T</stp>
        <tr r="T31" s="9"/>
      </tp>
      <tp t="s">
        <v/>
        <stp/>
        <stp>ContractData</stp>
        <stp>KWE?8</stp>
        <stp>High</stp>
        <stp>-1</stp>
        <stp>T</stp>
        <tr r="K36" s="1"/>
        <tr r="J36" s="1"/>
      </tp>
      <tp t="s">
        <v/>
        <stp/>
        <stp>ContractData</stp>
        <stp>BP6?3</stp>
        <stp>Open</stp>
        <stp>-1</stp>
        <stp>T</stp>
        <tr r="I19" s="9"/>
      </tp>
      <tp>
        <v>1.3456000000000001</v>
        <stp/>
        <stp>ContractData</stp>
        <stp>BP6?1</stp>
        <stp>High</stp>
        <stp>-1</stp>
        <stp>T</stp>
        <tr r="K17" s="9"/>
        <tr r="J17" s="9"/>
      </tp>
      <tp t="s">
        <v/>
        <stp/>
        <stp>ContractData</stp>
        <stp>EU6?4</stp>
        <stp>Open</stp>
        <stp>-1</stp>
        <stp>T</stp>
        <tr r="I8" s="9"/>
      </tp>
      <tp>
        <v>102130</v>
        <stp/>
        <stp>ContractData</stp>
        <stp>BTC?3</stp>
        <stp>Open</stp>
        <stp>-1</stp>
        <stp>T</stp>
        <tr r="T19" s="9"/>
      </tp>
      <tp>
        <v>0.18120000000000003</v>
        <stp/>
        <stp>ContractData</stp>
        <stp>BR6?1</stp>
        <stp>High</stp>
        <stp>-1</stp>
        <stp>T</stp>
        <tr r="U29" s="9"/>
        <tr r="V29" s="9"/>
      </tp>
      <tp>
        <v>211.95000000000002</v>
        <stp/>
        <stp>ContractData</stp>
        <stp>GLE?4</stp>
        <stp>High</stp>
        <stp>-1</stp>
        <stp>T</stp>
        <tr r="K8" s="6"/>
        <tr r="J8" s="6"/>
      </tp>
      <tp>
        <v>2.3698000000000001</v>
        <stp/>
        <stp>ContractData</stp>
        <stp>HOE?9</stp>
        <stp>Open</stp>
        <stp>-1</stp>
        <stp>T</stp>
        <tr r="I25" s="8"/>
      </tp>
      <tp>
        <v>37</v>
        <stp/>
        <stp>ContractData</stp>
        <stp>HE?10</stp>
        <stp>T_CVol</stp>
        <stp>-1</stp>
        <stp>T</stp>
        <tr r="L38" s="6"/>
      </tp>
      <tp>
        <v>75.650000000000006</v>
        <stp/>
        <stp>ContractData</stp>
        <stp>CLE?2</stp>
        <stp>Open</stp>
        <stp>-1</stp>
        <stp>T</stp>
        <tr r="I6" s="8"/>
      </tp>
      <tp>
        <v>209.07500000000002</v>
        <stp/>
        <stp>ContractData</stp>
        <stp>GLE?6</stp>
        <stp>Open</stp>
        <stp>-1</stp>
        <stp>T</stp>
        <tr r="I10" s="6"/>
      </tp>
      <tp t="s">
        <v/>
        <stp/>
        <stp>ContractData</stp>
        <stp>GCE?6</stp>
        <stp>Open</stp>
        <stp>-1</stp>
        <stp>T</stp>
        <tr r="I10" s="7"/>
      </tp>
      <tp>
        <v>0.73310000000000008</v>
        <stp/>
        <stp>ContractData</stp>
        <stp>CA6?2</stp>
        <stp>Open</stp>
        <stp>-1</stp>
        <stp>T</stp>
        <tr r="I30" s="9"/>
      </tp>
      <tp t="s">
        <v/>
        <stp/>
        <stp>ContractData</stp>
        <stp>DA6?5</stp>
        <stp>Open</stp>
        <stp>-1</stp>
        <stp>T</stp>
        <tr r="I27" s="9"/>
      </tp>
      <tp>
        <v>3463.4</v>
        <stp/>
        <stp>ContractData</stp>
        <stp>GCE?4</stp>
        <stp>High</stp>
        <stp>-1</stp>
        <stp>T</stp>
        <tr r="K8" s="7"/>
        <tr r="J8" s="7"/>
      </tp>
      <tp>
        <v>26.506024096385541</v>
        <stp/>
        <stp>ContractData</stp>
        <stp>GFS1?8</stp>
        <stp>PerCentNetLastTrade</stp>
        <stp>-1</stp>
        <stp>T</stp>
        <tr r="R24" s="6"/>
        <tr r="S24" s="6"/>
      </tp>
      <tp>
        <v>0.44843049327354262</v>
        <stp/>
        <stp>ContractData</stp>
        <stp>GFS1?4</stp>
        <stp>PerCentNetLastTrade</stp>
        <stp>-1</stp>
        <stp>T</stp>
        <tr r="R20" s="6"/>
        <tr r="S20" s="6"/>
      </tp>
      <tp>
        <v>-7.0921985815602833</v>
        <stp/>
        <stp>ContractData</stp>
        <stp>GFS1?5</stp>
        <stp>PerCentNetLastTrade</stp>
        <stp>-1</stp>
        <stp>T</stp>
        <tr r="S21" s="6"/>
        <tr r="R21" s="6"/>
      </tp>
      <tp>
        <v>15.686274509803921</v>
        <stp/>
        <stp>ContractData</stp>
        <stp>GFS1?6</stp>
        <stp>PerCentNetLastTrade</stp>
        <stp>-1</stp>
        <stp>T</stp>
        <tr r="S22" s="6"/>
        <tr r="R22" s="6"/>
      </tp>
      <tp>
        <v>15</v>
        <stp/>
        <stp>ContractData</stp>
        <stp>GFS1?7</stp>
        <stp>PerCentNetLastTrade</stp>
        <stp>-1</stp>
        <stp>T</stp>
        <tr r="R23" s="6"/>
        <tr r="S23" s="6"/>
      </tp>
      <tp>
        <v>-66.666666666666671</v>
        <stp/>
        <stp>ContractData</stp>
        <stp>GFS1?1</stp>
        <stp>PerCentNetLastTrade</stp>
        <stp>-1</stp>
        <stp>T</stp>
        <tr r="R17" s="6"/>
        <tr r="S17" s="6"/>
      </tp>
      <tp>
        <v>-1.3333333333333333</v>
        <stp/>
        <stp>ContractData</stp>
        <stp>GFS1?2</stp>
        <stp>PerCentNetLastTrade</stp>
        <stp>-1</stp>
        <stp>T</stp>
        <tr r="R18" s="6"/>
        <tr r="S18" s="6"/>
      </tp>
      <tp>
        <v>-0.96153846153846156</v>
        <stp/>
        <stp>ContractData</stp>
        <stp>GFS1?3</stp>
        <stp>PerCentNetLastTrade</stp>
        <stp>-1</stp>
        <stp>T</stp>
        <tr r="R19" s="6"/>
        <tr r="S19" s="6"/>
      </tp>
      <tp t="s">
        <v/>
        <stp/>
        <stp>ContractData</stp>
        <stp>EU6?5</stp>
        <stp>High</stp>
        <stp>-1</stp>
        <stp>T</stp>
        <tr r="K9" s="9"/>
        <tr r="J9" s="9"/>
      </tp>
      <tp>
        <v>102910</v>
        <stp/>
        <stp>ContractData</stp>
        <stp>BTC?2</stp>
        <stp>High</stp>
        <stp>-1</stp>
        <stp>T</stp>
        <tr r="V18" s="9"/>
        <tr r="U18" s="9"/>
      </tp>
      <tp t="s">
        <v/>
        <stp/>
        <stp>ContractData</stp>
        <stp>KWE?9</stp>
        <stp>Open</stp>
        <stp>-1</stp>
        <stp>T</stp>
        <tr r="I37" s="1"/>
      </tp>
      <tp>
        <v>1.3452000000000002</v>
        <stp/>
        <stp>ContractData</stp>
        <stp>BP6?2</stp>
        <stp>High</stp>
        <stp>-1</stp>
        <stp>T</stp>
        <tr r="K18" s="9"/>
        <tr r="J18" s="9"/>
      </tp>
      <tp>
        <v>0.17960000000000001</v>
        <stp/>
        <stp>ContractData</stp>
        <stp>BR6?2</stp>
        <stp>High</stp>
        <stp>-1</stp>
        <stp>T</stp>
        <tr r="U30" s="9"/>
        <tr r="V30" s="9"/>
      </tp>
      <tp>
        <v>74.25</v>
        <stp/>
        <stp>ContractData</stp>
        <stp>CLE?3</stp>
        <stp>High</stp>
        <stp>-1</stp>
        <stp>T</stp>
        <tr r="K7" s="8"/>
        <tr r="J7" s="8"/>
      </tp>
      <tp>
        <v>203.15</v>
        <stp/>
        <stp>ContractData</stp>
        <stp>GLE?7</stp>
        <stp>High</stp>
        <stp>-1</stp>
        <stp>T</stp>
        <tr r="K11" s="6"/>
        <tr r="J11" s="6"/>
      </tp>
      <tp>
        <v>2.4681999999999999</v>
        <stp/>
        <stp>ContractData</stp>
        <stp>HOE?8</stp>
        <stp>High</stp>
        <stp>-1</stp>
        <stp>T</stp>
        <tr r="K24" s="8"/>
        <tr r="J24" s="8"/>
      </tp>
      <tp>
        <v>78</v>
        <stp/>
        <stp>ContractData</stp>
        <stp>CLE?1</stp>
        <stp>Open</stp>
        <stp>-1</stp>
        <stp>T</stp>
        <tr r="I5" s="8"/>
      </tp>
      <tp>
        <v>209.875</v>
        <stp/>
        <stp>ContractData</stp>
        <stp>GLE?5</stp>
        <stp>Open</stp>
        <stp>-1</stp>
        <stp>T</stp>
        <tr r="I9" s="6"/>
      </tp>
      <tp>
        <v>3473.9</v>
        <stp/>
        <stp>ContractData</stp>
        <stp>GCE?5</stp>
        <stp>Open</stp>
        <stp>-1</stp>
        <stp>T</stp>
        <tr r="I9" s="7"/>
      </tp>
      <tp>
        <v>0.73080000000000001</v>
        <stp/>
        <stp>ContractData</stp>
        <stp>CA6?1</stp>
        <stp>Open</stp>
        <stp>-1</stp>
        <stp>T</stp>
        <tr r="I29" s="9"/>
      </tp>
      <tp>
        <v>0.7350000000000001</v>
        <stp/>
        <stp>ContractData</stp>
        <stp>CA6?3</stp>
        <stp>High</stp>
        <stp>-1</stp>
        <stp>T</stp>
        <tr r="K31" s="9"/>
        <tr r="J31" s="9"/>
      </tp>
      <tp>
        <v>0.64295000000000002</v>
        <stp/>
        <stp>ContractData</stp>
        <stp>DA6?4</stp>
        <stp>High</stp>
        <stp>-1</stp>
        <stp>T</stp>
        <tr r="K26" s="9"/>
        <tr r="J26" s="9"/>
      </tp>
      <tp>
        <v>3520.2000000000003</v>
        <stp/>
        <stp>ContractData</stp>
        <stp>GCE?7</stp>
        <stp>High</stp>
        <stp>-1</stp>
        <stp>T</stp>
        <tr r="K11" s="7"/>
        <tr r="J11" s="7"/>
      </tp>
      <tp>
        <v>15.200000000000001</v>
        <stp/>
        <stp>ContractData</stp>
        <stp>HES1?10</stp>
        <stp>Open</stp>
        <stp>-1</stp>
        <stp>T</stp>
        <tr r="T38" s="6"/>
      </tp>
      <tp>
        <v>0.17924971192010583</v>
        <stp/>
        <stp>ContractData</stp>
        <stp>HOE?10</stp>
        <stp>PerCentNetLastTrade</stp>
        <stp>-1</stp>
        <stp>T</stp>
        <tr r="H26" s="8"/>
        <tr r="G26" s="8"/>
      </tp>
      <tp t="s">
        <v/>
        <stp/>
        <stp>ContractData</stp>
        <stp>EU6?4</stp>
        <stp>High</stp>
        <stp>-1</stp>
        <stp>T</stp>
        <tr r="J8" s="9"/>
        <tr r="K8" s="9"/>
      </tp>
      <tp>
        <v>102445</v>
        <stp/>
        <stp>ContractData</stp>
        <stp>BTC?3</stp>
        <stp>High</stp>
        <stp>-1</stp>
        <stp>T</stp>
        <tr r="V19" s="9"/>
        <tr r="U19" s="9"/>
      </tp>
      <tp>
        <v>0.18120000000000003</v>
        <stp/>
        <stp>ContractData</stp>
        <stp>BR6?1</stp>
        <stp>Open</stp>
        <stp>-1</stp>
        <stp>T</stp>
        <tr r="T29" s="9"/>
      </tp>
      <tp>
        <v>1.3406</v>
        <stp/>
        <stp>ContractData</stp>
        <stp>BP6?1</stp>
        <stp>Open</stp>
        <stp>-1</stp>
        <stp>T</stp>
        <tr r="I17" s="9"/>
      </tp>
      <tp t="s">
        <v/>
        <stp/>
        <stp>ContractData</stp>
        <stp>KWE?8</stp>
        <stp>Open</stp>
        <stp>-1</stp>
        <stp>T</stp>
        <tr r="I36" s="1"/>
      </tp>
      <tp t="s">
        <v/>
        <stp/>
        <stp>ContractData</stp>
        <stp>BP6?3</stp>
        <stp>High</stp>
        <stp>-1</stp>
        <stp>T</stp>
        <tr r="K19" s="9"/>
        <tr r="J19" s="9"/>
      </tp>
      <tp>
        <v>99640</v>
        <stp/>
        <stp>ContractData</stp>
        <stp>BTC?1</stp>
        <stp>Open</stp>
        <stp>-1</stp>
        <stp>T</stp>
        <tr r="T17" s="9"/>
      </tp>
      <tp t="s">
        <v/>
        <stp/>
        <stp>ContractData</stp>
        <stp>BR6?3</stp>
        <stp>High</stp>
        <stp>-1</stp>
        <stp>T</stp>
        <tr r="U31" s="9"/>
        <tr r="V31" s="9"/>
      </tp>
      <tp>
        <v>75.98</v>
        <stp/>
        <stp>ContractData</stp>
        <stp>CLE?2</stp>
        <stp>High</stp>
        <stp>-1</stp>
        <stp>T</stp>
        <tr r="K6" s="8"/>
        <tr r="J6" s="8"/>
      </tp>
      <tp>
        <v>210.625</v>
        <stp/>
        <stp>ContractData</stp>
        <stp>GLE?6</stp>
        <stp>High</stp>
        <stp>-1</stp>
        <stp>T</stp>
        <tr r="J10" s="6"/>
        <tr r="K10" s="6"/>
      </tp>
      <tp>
        <v>2.3988</v>
        <stp/>
        <stp>ContractData</stp>
        <stp>HOE?9</stp>
        <stp>High</stp>
        <stp>-1</stp>
        <stp>T</stp>
        <tr r="J25" s="8"/>
        <tr r="K25" s="8"/>
      </tp>
      <tp>
        <v>210</v>
        <stp/>
        <stp>ContractData</stp>
        <stp>GLE?4</stp>
        <stp>Open</stp>
        <stp>-1</stp>
        <stp>T</stp>
        <tr r="I8" s="6"/>
      </tp>
      <tp>
        <v>3458.3</v>
        <stp/>
        <stp>ContractData</stp>
        <stp>GCE?4</stp>
        <stp>Open</stp>
        <stp>-1</stp>
        <stp>T</stp>
        <tr r="I8" s="7"/>
      </tp>
      <tp>
        <v>0.73345000000000005</v>
        <stp/>
        <stp>ContractData</stp>
        <stp>CA6?2</stp>
        <stp>High</stp>
        <stp>-1</stp>
        <stp>T</stp>
        <tr r="K30" s="9"/>
        <tr r="J30" s="9"/>
      </tp>
      <tp t="s">
        <v/>
        <stp/>
        <stp>ContractData</stp>
        <stp>DA6?5</stp>
        <stp>High</stp>
        <stp>-1</stp>
        <stp>T</stp>
        <tr r="J27" s="9"/>
        <tr r="K27" s="9"/>
      </tp>
      <tp t="s">
        <v/>
        <stp/>
        <stp>ContractData</stp>
        <stp>GCE?6</stp>
        <stp>High</stp>
        <stp>-1</stp>
        <stp>T</stp>
        <tr r="J10" s="7"/>
        <tr r="K10" s="7"/>
      </tp>
      <tp>
        <v>1.1702000000000001</v>
        <stp/>
        <stp>ContractData</stp>
        <stp>EU6?3</stp>
        <stp>High</stp>
        <stp>-1</stp>
        <stp>T</stp>
        <tr r="K7" s="9"/>
        <tr r="J7" s="9"/>
      </tp>
      <tp>
        <v>103110</v>
        <stp/>
        <stp>ContractData</stp>
        <stp>BTC?4</stp>
        <stp>High</stp>
        <stp>-1</stp>
        <stp>T</stp>
        <tr r="V20" s="9"/>
        <tr r="U20" s="9"/>
      </tp>
      <tp t="s">
        <v/>
        <stp/>
        <stp>ContractData</stp>
        <stp>BP6?4</stp>
        <stp>High</stp>
        <stp>-1</stp>
        <stp>T</stp>
        <tr r="K20" s="9"/>
        <tr r="J20" s="9"/>
      </tp>
      <tp>
        <v>1.15425</v>
        <stp/>
        <stp>ContractData</stp>
        <stp>EU6?1</stp>
        <stp>Open</stp>
        <stp>-1</stp>
        <stp>T</stp>
        <tr r="I5" s="9"/>
      </tp>
      <tp t="s">
        <v/>
        <stp/>
        <stp>ContractData</stp>
        <stp>BR6?4</stp>
        <stp>High</stp>
        <stp>-1</stp>
        <stp>T</stp>
        <tr r="U32" s="9"/>
        <tr r="V32" s="9"/>
      </tp>
      <tp>
        <v>71.47</v>
        <stp/>
        <stp>ContractData</stp>
        <stp>CLE?5</stp>
        <stp>High</stp>
        <stp>-1</stp>
        <stp>T</stp>
        <tr r="J9" s="8"/>
        <tr r="K9" s="8"/>
      </tp>
      <tp>
        <v>225.70000000000002</v>
        <stp/>
        <stp>ContractData</stp>
        <stp>GLE?1</stp>
        <stp>High</stp>
        <stp>-1</stp>
        <stp>T</stp>
        <tr r="J5" s="6"/>
        <tr r="K5" s="6"/>
      </tp>
      <tp>
        <v>69.38</v>
        <stp/>
        <stp>ContractData</stp>
        <stp>CLE?7</stp>
        <stp>Open</stp>
        <stp>-1</stp>
        <stp>T</stp>
        <tr r="I11" s="8"/>
      </tp>
      <tp>
        <v>209.57500000000002</v>
        <stp/>
        <stp>ContractData</stp>
        <stp>GLE?3</stp>
        <stp>Open</stp>
        <stp>-1</stp>
        <stp>T</stp>
        <tr r="I7" s="6"/>
      </tp>
      <tp>
        <v>3431.9</v>
        <stp/>
        <stp>ContractData</stp>
        <stp>GCE?3</stp>
        <stp>Open</stp>
        <stp>-1</stp>
        <stp>T</stp>
        <tr r="I7" s="7"/>
      </tp>
      <tp>
        <v>0.73910000000000009</v>
        <stp/>
        <stp>ContractData</stp>
        <stp>CA6?5</stp>
        <stp>High</stp>
        <stp>-1</stp>
        <stp>T</stp>
        <tr r="J33" s="9"/>
        <tr r="K33" s="9"/>
      </tp>
      <tp>
        <v>0.64600000000000002</v>
        <stp/>
        <stp>ContractData</stp>
        <stp>DA6?2</stp>
        <stp>High</stp>
        <stp>-1</stp>
        <stp>T</stp>
        <tr r="K24" s="9"/>
        <tr r="J24" s="9"/>
      </tp>
      <tp>
        <v>3365.9</v>
        <stp/>
        <stp>ContractData</stp>
        <stp>GCE?1</stp>
        <stp>High</stp>
        <stp>-1</stp>
        <stp>T</stp>
        <tr r="K5" s="7"/>
        <tr r="J5" s="7"/>
      </tp>
      <tp>
        <v>451</v>
        <stp/>
        <stp>ContractData</stp>
        <stp>GFS1?3</stp>
        <stp>T_CVol</stp>
        <stp>-1</stp>
        <stp>T</stp>
        <tr r="W19" s="6"/>
      </tp>
      <tp>
        <v>552</v>
        <stp/>
        <stp>ContractData</stp>
        <stp>GFS1?2</stp>
        <stp>T_CVol</stp>
        <stp>-1</stp>
        <stp>T</stp>
        <tr r="W18" s="6"/>
      </tp>
      <tp>
        <v>1576</v>
        <stp/>
        <stp>ContractData</stp>
        <stp>GFS1?1</stp>
        <stp>T_CVol</stp>
        <stp>-1</stp>
        <stp>T</stp>
        <tr r="W17" s="6"/>
      </tp>
      <tp>
        <v>35</v>
        <stp/>
        <stp>ContractData</stp>
        <stp>GFS1?7</stp>
        <stp>T_CVol</stp>
        <stp>-1</stp>
        <stp>T</stp>
        <tr r="W23" s="6"/>
      </tp>
      <tp>
        <v>127</v>
        <stp/>
        <stp>ContractData</stp>
        <stp>GFS1?6</stp>
        <stp>T_CVol</stp>
        <stp>-1</stp>
        <stp>T</stp>
        <tr r="W22" s="6"/>
      </tp>
      <tp>
        <v>215</v>
        <stp/>
        <stp>ContractData</stp>
        <stp>GFS1?5</stp>
        <stp>T_CVol</stp>
        <stp>-1</stp>
        <stp>T</stp>
        <tr r="W21" s="6"/>
      </tp>
      <tp>
        <v>452</v>
        <stp/>
        <stp>ContractData</stp>
        <stp>GFS1?4</stp>
        <stp>T_CVol</stp>
        <stp>-1</stp>
        <stp>T</stp>
        <tr r="W20" s="6"/>
      </tp>
      <tp>
        <v>9</v>
        <stp/>
        <stp>ContractData</stp>
        <stp>GFS1?8</stp>
        <stp>T_CVol</stp>
        <stp>-1</stp>
        <stp>T</stp>
        <tr r="W24" s="6"/>
      </tp>
      <tp>
        <v>4459</v>
        <stp/>
        <stp>ContractData</stp>
        <stp>HES1?1</stp>
        <stp>T_CVol</stp>
        <stp>-1</stp>
        <stp>T</stp>
        <tr r="W29" s="6"/>
      </tp>
      <tp>
        <v>6106</v>
        <stp/>
        <stp>ContractData</stp>
        <stp>HES1?2</stp>
        <stp>T_CVol</stp>
        <stp>-1</stp>
        <stp>T</stp>
        <tr r="W30" s="6"/>
      </tp>
      <tp>
        <v>2457</v>
        <stp/>
        <stp>ContractData</stp>
        <stp>HES1?3</stp>
        <stp>T_CVol</stp>
        <stp>-1</stp>
        <stp>T</stp>
        <tr r="W31" s="6"/>
      </tp>
      <tp>
        <v>2349</v>
        <stp/>
        <stp>ContractData</stp>
        <stp>HES1?4</stp>
        <stp>T_CVol</stp>
        <stp>-1</stp>
        <stp>T</stp>
        <tr r="W32" s="6"/>
      </tp>
      <tp>
        <v>765</v>
        <stp/>
        <stp>ContractData</stp>
        <stp>HES1?5</stp>
        <stp>T_CVol</stp>
        <stp>-1</stp>
        <stp>T</stp>
        <tr r="W33" s="6"/>
      </tp>
      <tp>
        <v>10</v>
        <stp/>
        <stp>ContractData</stp>
        <stp>HES1?6</stp>
        <stp>T_CVol</stp>
        <stp>-1</stp>
        <stp>T</stp>
        <tr r="W34" s="6"/>
      </tp>
      <tp>
        <v>4</v>
        <stp/>
        <stp>ContractData</stp>
        <stp>HES1?7</stp>
        <stp>T_CVol</stp>
        <stp>-1</stp>
        <stp>T</stp>
        <tr r="W35" s="6"/>
      </tp>
      <tp>
        <v>64</v>
        <stp/>
        <stp>ContractData</stp>
        <stp>HES1?8</stp>
        <stp>T_CVol</stp>
        <stp>-1</stp>
        <stp>T</stp>
        <tr r="W36" s="6"/>
      </tp>
      <tp>
        <v>16</v>
        <stp/>
        <stp>ContractData</stp>
        <stp>HES1?9</stp>
        <stp>T_CVol</stp>
        <stp>-1</stp>
        <stp>T</stp>
        <tr r="W37" s="6"/>
      </tp>
      <tp>
        <v>-3.9000000000000003E-3</v>
        <stp/>
        <stp>ContractData</stp>
        <stp>RBES1?10</stp>
        <stp>High</stp>
        <stp>-1</stp>
        <stp>T</stp>
        <tr r="U38" s="8"/>
        <tr r="V38" s="8"/>
      </tp>
      <tp t="s">
        <v/>
        <stp/>
        <stp>ContractData</stp>
        <stp>SIES1?10</stp>
        <stp>High</stp>
        <stp>-1</stp>
        <stp>T</stp>
        <tr r="U26" s="7"/>
        <tr r="V26" s="7"/>
      </tp>
      <tp>
        <v>1.1646500000000002</v>
        <stp/>
        <stp>ContractData</stp>
        <stp>EU6?2</stp>
        <stp>High</stp>
        <stp>-1</stp>
        <stp>T</stp>
        <tr r="J6" s="9"/>
        <tr r="K6" s="9"/>
      </tp>
      <tp t="s">
        <v/>
        <stp/>
        <stp>ContractData</stp>
        <stp>BTC?5</stp>
        <stp>High</stp>
        <stp>-1</stp>
        <stp>T</stp>
        <tr r="V21" s="9"/>
        <tr r="U21" s="9"/>
      </tp>
      <tp t="s">
        <v/>
        <stp/>
        <stp>ContractData</stp>
        <stp>ZSES1?10</stp>
        <stp>High</stp>
        <stp>-1</stp>
        <stp>T</stp>
        <tr r="U14" s="5"/>
        <tr r="V14" s="5"/>
      </tp>
      <tp t="s">
        <v/>
        <stp/>
        <stp>ContractData</stp>
        <stp>ZWAS1?10</stp>
        <stp>High</stp>
        <stp>-1</stp>
        <stp>T</stp>
        <tr r="V26" s="1"/>
        <tr r="U26" s="1"/>
      </tp>
      <tp t="s">
        <v/>
        <stp/>
        <stp>ContractData</stp>
        <stp>ZCES1?10</stp>
        <stp>High</stp>
        <stp>-1</stp>
        <stp>T</stp>
        <tr r="U14" s="1"/>
        <tr r="V14" s="1"/>
      </tp>
      <tp>
        <v>0.8</v>
        <stp/>
        <stp>ContractData</stp>
        <stp>ZMES1?10</stp>
        <stp>High</stp>
        <stp>-1</stp>
        <stp>T</stp>
        <tr r="U26" s="5"/>
        <tr r="V26" s="5"/>
      </tp>
      <tp>
        <v>0.46</v>
        <stp/>
        <stp>ContractData</stp>
        <stp>ZLES1?10</stp>
        <stp>High</stp>
        <stp>-1</stp>
        <stp>T</stp>
        <tr r="V38" s="5"/>
        <tr r="U38" s="5"/>
      </tp>
      <tp t="s">
        <v/>
        <stp/>
        <stp>ContractData</stp>
        <stp>BP6?5</stp>
        <stp>High</stp>
        <stp>-1</stp>
        <stp>T</stp>
        <tr r="K21" s="9"/>
        <tr r="J21" s="9"/>
      </tp>
      <tp t="s">
        <v/>
        <stp/>
        <stp>ContractData</stp>
        <stp>BR6?5</stp>
        <stp>High</stp>
        <stp>-1</stp>
        <stp>T</stp>
        <tr r="U33" s="9"/>
        <tr r="V33" s="9"/>
      </tp>
      <tp>
        <v>73.39</v>
        <stp/>
        <stp>ContractData</stp>
        <stp>CLE?4</stp>
        <stp>High</stp>
        <stp>-1</stp>
        <stp>T</stp>
        <tr r="K8" s="8"/>
        <tr r="J8" s="8"/>
      </tp>
      <tp>
        <v>0.39</v>
        <stp/>
        <stp>ContractData</stp>
        <stp>CLES1?10</stp>
        <stp>High</stp>
        <stp>-1</stp>
        <stp>T</stp>
        <tr r="V14" s="8"/>
        <tr r="U14" s="8"/>
      </tp>
      <tp>
        <v>70.260000000000005</v>
        <stp/>
        <stp>ContractData</stp>
        <stp>CLE?6</stp>
        <stp>Open</stp>
        <stp>-1</stp>
        <stp>T</stp>
        <tr r="I10" s="8"/>
      </tp>
      <tp>
        <v>212</v>
        <stp/>
        <stp>ContractData</stp>
        <stp>GLE?2</stp>
        <stp>Open</stp>
        <stp>-1</stp>
        <stp>T</stp>
        <tr r="I6" s="6"/>
      </tp>
      <tp t="s">
        <v/>
        <stp/>
        <stp>ContractData</stp>
        <stp>GCES1?10</stp>
        <stp>High</stp>
        <stp>-1</stp>
        <stp>T</stp>
        <tr r="U14" s="7"/>
        <tr r="V14" s="7"/>
      </tp>
      <tp t="s">
        <v/>
        <stp/>
        <stp>ContractData</stp>
        <stp>GLES1?10</stp>
        <stp>High</stp>
        <stp>-1</stp>
        <stp>T</stp>
        <tr r="U14" s="6"/>
        <tr r="V14" s="6"/>
      </tp>
      <tp>
        <v>3400.7000000000003</v>
        <stp/>
        <stp>ContractData</stp>
        <stp>GCE?2</stp>
        <stp>Open</stp>
        <stp>-1</stp>
        <stp>T</stp>
        <tr r="I6" s="7"/>
      </tp>
      <tp>
        <v>3.15E-2</v>
        <stp/>
        <stp>ContractData</stp>
        <stp>HOES1?10</stp>
        <stp>High</stp>
        <stp>-1</stp>
        <stp>T</stp>
        <tr r="U26" s="8"/>
        <tr r="V26" s="8"/>
      </tp>
      <tp>
        <v>0.64465000000000006</v>
        <stp/>
        <stp>ContractData</stp>
        <stp>DA6?1</stp>
        <stp>Open</stp>
        <stp>-1</stp>
        <stp>T</stp>
        <tr r="I23" s="9"/>
      </tp>
      <tp t="s">
        <v/>
        <stp/>
        <stp>ContractData</stp>
        <stp>KWES1?10</stp>
        <stp>High</stp>
        <stp>-1</stp>
        <stp>T</stp>
        <tr r="V38" s="1"/>
        <tr r="U38" s="1"/>
      </tp>
      <tp t="s">
        <v/>
        <stp/>
        <stp>ContractData</stp>
        <stp>CA6?4</stp>
        <stp>High</stp>
        <stp>-1</stp>
        <stp>T</stp>
        <tr r="J32" s="9"/>
        <tr r="K32" s="9"/>
      </tp>
      <tp>
        <v>0.64200000000000002</v>
        <stp/>
        <stp>ContractData</stp>
        <stp>DA6?3</stp>
        <stp>High</stp>
        <stp>-1</stp>
        <stp>T</stp>
        <tr r="K25" s="9"/>
        <tr r="J25" s="9"/>
      </tp>
      <tp>
        <v>1.1586000000000001</v>
        <stp/>
        <stp>ContractData</stp>
        <stp>EU6?1</stp>
        <stp>High</stp>
        <stp>-1</stp>
        <stp>T</stp>
        <tr r="J5" s="9"/>
        <tr r="K5" s="9"/>
      </tp>
      <tp t="s">
        <v/>
        <stp/>
        <stp>ContractData</stp>
        <stp>BR6?4</stp>
        <stp>Open</stp>
        <stp>-1</stp>
        <stp>T</stp>
        <tr r="T32" s="9"/>
      </tp>
      <tp t="s">
        <v/>
        <stp/>
        <stp>ContractData</stp>
        <stp>BP6?4</stp>
        <stp>Open</stp>
        <stp>-1</stp>
        <stp>T</stp>
        <tr r="I20" s="9"/>
      </tp>
      <tp>
        <v>1.1702000000000001</v>
        <stp/>
        <stp>ContractData</stp>
        <stp>EU6?3</stp>
        <stp>Open</stp>
        <stp>-1</stp>
        <stp>T</stp>
        <tr r="I7" s="9"/>
      </tp>
      <tp>
        <v>101890</v>
        <stp/>
        <stp>ContractData</stp>
        <stp>BTC?4</stp>
        <stp>Open</stp>
        <stp>-1</stp>
        <stp>T</stp>
        <tr r="T20" s="9"/>
      </tp>
      <tp>
        <v>70.16</v>
        <stp/>
        <stp>ContractData</stp>
        <stp>CLE?7</stp>
        <stp>High</stp>
        <stp>-1</stp>
        <stp>T</stp>
        <tr r="K11" s="8"/>
        <tr r="J11" s="8"/>
      </tp>
      <tp>
        <v>211.4</v>
        <stp/>
        <stp>ContractData</stp>
        <stp>GLE?3</stp>
        <stp>High</stp>
        <stp>-1</stp>
        <stp>T</stp>
        <tr r="K7" s="6"/>
        <tr r="J7" s="6"/>
      </tp>
      <tp>
        <v>70.989999999999995</v>
        <stp/>
        <stp>ContractData</stp>
        <stp>CLE?5</stp>
        <stp>Open</stp>
        <stp>-1</stp>
        <stp>T</stp>
        <tr r="I9" s="8"/>
      </tp>
      <tp>
        <v>225</v>
        <stp/>
        <stp>ContractData</stp>
        <stp>GLE?1</stp>
        <stp>Open</stp>
        <stp>-1</stp>
        <stp>T</stp>
        <tr r="I5" s="6"/>
      </tp>
      <tp>
        <v>3365.9</v>
        <stp/>
        <stp>ContractData</stp>
        <stp>GCE?1</stp>
        <stp>Open</stp>
        <stp>-1</stp>
        <stp>T</stp>
        <tr r="I5" s="7"/>
      </tp>
      <tp>
        <v>0.73910000000000009</v>
        <stp/>
        <stp>ContractData</stp>
        <stp>CA6?5</stp>
        <stp>Open</stp>
        <stp>-1</stp>
        <stp>T</stp>
        <tr r="I33" s="9"/>
      </tp>
      <tp>
        <v>0.64555000000000007</v>
        <stp/>
        <stp>ContractData</stp>
        <stp>DA6?2</stp>
        <stp>Open</stp>
        <stp>-1</stp>
        <stp>T</stp>
        <tr r="I24" s="9"/>
      </tp>
      <tp>
        <v>3439.5</v>
        <stp/>
        <stp>ContractData</stp>
        <stp>GCE?3</stp>
        <stp>High</stp>
        <stp>-1</stp>
        <stp>T</stp>
        <tr r="K7" s="7"/>
        <tr r="J7" s="7"/>
      </tp>
      <tp>
        <v>-3.9000000000000003E-3</v>
        <stp/>
        <stp>ContractData</stp>
        <stp>RBES1?10</stp>
        <stp>Open</stp>
        <stp>-1</stp>
        <stp>T</stp>
        <tr r="T38" s="8"/>
      </tp>
      <tp t="s">
        <v/>
        <stp/>
        <stp>ContractData</stp>
        <stp>SIES1?10</stp>
        <stp>Open</stp>
        <stp>-1</stp>
        <stp>T</stp>
        <tr r="T26" s="7"/>
      </tp>
      <tp t="s">
        <v/>
        <stp/>
        <stp>ContractData</stp>
        <stp>BR6?5</stp>
        <stp>Open</stp>
        <stp>-1</stp>
        <stp>T</stp>
        <tr r="T33" s="9"/>
      </tp>
      <tp t="s">
        <v/>
        <stp/>
        <stp>ContractData</stp>
        <stp>BP6?5</stp>
        <stp>Open</stp>
        <stp>-1</stp>
        <stp>T</stp>
        <tr r="I21" s="9"/>
      </tp>
      <tp t="s">
        <v/>
        <stp/>
        <stp>ContractData</stp>
        <stp>ZWAS1?10</stp>
        <stp>Open</stp>
        <stp>-1</stp>
        <stp>T</stp>
        <tr r="T26" s="1"/>
      </tp>
      <tp t="s">
        <v/>
        <stp/>
        <stp>ContractData</stp>
        <stp>ZSES1?10</stp>
        <stp>Open</stp>
        <stp>-1</stp>
        <stp>T</stp>
        <tr r="T14" s="5"/>
      </tp>
      <tp t="s">
        <v/>
        <stp/>
        <stp>ContractData</stp>
        <stp>ZCES1?10</stp>
        <stp>Open</stp>
        <stp>-1</stp>
        <stp>T</stp>
        <tr r="T14" s="1"/>
      </tp>
      <tp>
        <v>0.45</v>
        <stp/>
        <stp>ContractData</stp>
        <stp>ZLES1?10</stp>
        <stp>Open</stp>
        <stp>-1</stp>
        <stp>T</stp>
        <tr r="T38" s="5"/>
      </tp>
      <tp>
        <v>0.8</v>
        <stp/>
        <stp>ContractData</stp>
        <stp>ZMES1?10</stp>
        <stp>Open</stp>
        <stp>-1</stp>
        <stp>T</stp>
        <tr r="T26" s="5"/>
      </tp>
      <tp>
        <v>1.1613500000000001</v>
        <stp/>
        <stp>ContractData</stp>
        <stp>EU6?2</stp>
        <stp>Open</stp>
        <stp>-1</stp>
        <stp>T</stp>
        <tr r="I6" s="9"/>
      </tp>
      <tp t="s">
        <v/>
        <stp/>
        <stp>ContractData</stp>
        <stp>BTC?5</stp>
        <stp>Open</stp>
        <stp>-1</stp>
        <stp>T</stp>
        <tr r="T21" s="9"/>
      </tp>
      <tp>
        <v>71.38</v>
        <stp/>
        <stp>ContractData</stp>
        <stp>CLE?6</stp>
        <stp>High</stp>
        <stp>-1</stp>
        <stp>T</stp>
        <tr r="K10" s="8"/>
        <tr r="J10" s="8"/>
      </tp>
      <tp>
        <v>213.875</v>
        <stp/>
        <stp>ContractData</stp>
        <stp>GLE?2</stp>
        <stp>High</stp>
        <stp>-1</stp>
        <stp>T</stp>
        <tr r="J6" s="6"/>
        <tr r="K6" s="6"/>
      </tp>
      <tp t="s">
        <v/>
        <stp/>
        <stp>ContractData</stp>
        <stp>GCES1?10</stp>
        <stp>Open</stp>
        <stp>-1</stp>
        <stp>T</stp>
        <tr r="T14" s="7"/>
      </tp>
      <tp t="s">
        <v/>
        <stp/>
        <stp>ContractData</stp>
        <stp>GLES1?10</stp>
        <stp>Open</stp>
        <stp>-1</stp>
        <stp>T</stp>
        <tr r="T14" s="6"/>
      </tp>
      <tp>
        <v>0.35000000000000003</v>
        <stp/>
        <stp>ContractData</stp>
        <stp>CLES1?10</stp>
        <stp>Open</stp>
        <stp>-1</stp>
        <stp>T</stp>
        <tr r="T14" s="8"/>
      </tp>
      <tp>
        <v>72.100000000000009</v>
        <stp/>
        <stp>ContractData</stp>
        <stp>CLE?4</stp>
        <stp>Open</stp>
        <stp>-1</stp>
        <stp>T</stp>
        <tr r="I8" s="8"/>
      </tp>
      <tp t="s">
        <v/>
        <stp/>
        <stp>ContractData</stp>
        <stp>CA6?4</stp>
        <stp>Open</stp>
        <stp>-1</stp>
        <stp>T</stp>
        <tr r="I32" s="9"/>
      </tp>
      <tp>
        <v>0.64200000000000002</v>
        <stp/>
        <stp>ContractData</stp>
        <stp>DA6?3</stp>
        <stp>Open</stp>
        <stp>-1</stp>
        <stp>T</stp>
        <tr r="I25" s="9"/>
      </tp>
      <tp>
        <v>0.64590000000000003</v>
        <stp/>
        <stp>ContractData</stp>
        <stp>DA6?1</stp>
        <stp>High</stp>
        <stp>-1</stp>
        <stp>T</stp>
        <tr r="K23" s="9"/>
        <tr r="J23" s="9"/>
      </tp>
      <tp t="s">
        <v/>
        <stp/>
        <stp>ContractData</stp>
        <stp>KWES1?10</stp>
        <stp>Open</stp>
        <stp>-1</stp>
        <stp>T</stp>
        <tr r="T38" s="1"/>
      </tp>
      <tp>
        <v>3413.8</v>
        <stp/>
        <stp>ContractData</stp>
        <stp>GCE?2</stp>
        <stp>High</stp>
        <stp>-1</stp>
        <stp>T</stp>
        <tr r="J6" s="7"/>
        <tr r="K6" s="7"/>
      </tp>
      <tp>
        <v>2.4200000000000003E-2</v>
        <stp/>
        <stp>ContractData</stp>
        <stp>HOES1?10</stp>
        <stp>Open</stp>
        <stp>-1</stp>
        <stp>T</stp>
        <tr r="T26" s="8"/>
      </tp>
      <tp t="s">
        <v/>
        <stp/>
        <stp>ContractData</stp>
        <stp>ZWAS1?9</stp>
        <stp>Open</stp>
        <stp>-1</stp>
        <stp>T</stp>
        <tr r="T25" s="1"/>
      </tp>
      <tp t="s">
        <v/>
        <stp/>
        <stp>ContractData</stp>
        <stp>SIE?10</stp>
        <stp>PerCentNetLastTrade</stp>
        <stp>-1</stp>
        <stp>T</stp>
        <tr r="H26" s="7"/>
        <tr r="G26" s="7"/>
      </tp>
      <tp>
        <v>1075</v>
        <stp/>
        <stp>ContractData</stp>
        <stp>ZSE?2</stp>
        <stp>Open</stp>
        <stp>-1</stp>
        <stp>T</stp>
        <tr r="I6" s="5"/>
      </tp>
      <tp>
        <v>583</v>
        <stp/>
        <stp>ContractData</stp>
        <stp>ZWA?2</stp>
        <stp>Open</stp>
        <stp>-1</stp>
        <stp>T</stp>
        <tr r="I18" s="1"/>
      </tp>
      <tp t="s">
        <v/>
        <stp/>
        <stp>ContractData</stp>
        <stp>SIE?9</stp>
        <stp>High</stp>
        <stp>-1</stp>
        <stp>T</stp>
        <tr r="K25" s="7"/>
        <tr r="J25" s="7"/>
      </tp>
      <tp>
        <v>288.7</v>
        <stp/>
        <stp>ContractData</stp>
        <stp>ZME?2</stp>
        <stp>Open</stp>
        <stp>-1</stp>
        <stp>T</stp>
        <tr r="I18" s="5"/>
      </tp>
      <tp t="s">
        <v/>
        <stp/>
        <stp>ContractData</stp>
        <stp>PLE?8</stp>
        <stp>Open</stp>
        <stp>-1</stp>
        <stp>T</stp>
        <tr r="I36" s="7"/>
      </tp>
      <tp>
        <v>54.81</v>
        <stp/>
        <stp>ContractData</stp>
        <stp>ZLE?2</stp>
        <stp>Open</stp>
        <stp>-1</stp>
        <stp>T</stp>
        <tr r="I30" s="5"/>
      </tp>
      <tp>
        <v>427.75</v>
        <stp/>
        <stp>ContractData</stp>
        <stp>ZCE?2</stp>
        <stp>Open</stp>
        <stp>-1</stp>
        <stp>T</stp>
        <tr r="I6" s="1"/>
      </tp>
      <tp t="s">
        <v/>
        <stp/>
        <stp>ContractData</stp>
        <stp>PAE?8</stp>
        <stp>Open</stp>
        <stp>-1</stp>
        <stp>T</stp>
        <tr r="T36" s="7"/>
      </tp>
      <tp>
        <v>2.0358000000000001</v>
        <stp/>
        <stp>ContractData</stp>
        <stp>RBE?8</stp>
        <stp>High</stp>
        <stp>-1</stp>
        <stp>T</stp>
        <tr r="K36" s="8"/>
        <tr r="J36" s="8"/>
      </tp>
      <tp>
        <v>-11.25</v>
        <stp/>
        <stp>ContractData</stp>
        <stp>ZWAS1?8</stp>
        <stp>Open</stp>
        <stp>-1</stp>
        <stp>T</stp>
        <tr r="T24" s="1"/>
      </tp>
      <tp t="s">
        <v/>
        <stp/>
        <stp>ContractData</stp>
        <stp>RBE?10</stp>
        <stp>PerCentNetLastTrade</stp>
        <stp>-1</stp>
        <stp>T</stp>
        <tr r="G38" s="8"/>
        <tr r="H38" s="8"/>
      </tp>
      <tp>
        <v>1058</v>
        <stp/>
        <stp>ContractData</stp>
        <stp>ZSE?3</stp>
        <stp>Open</stp>
        <stp>-1</stp>
        <stp>T</stp>
        <tr r="I7" s="5"/>
      </tp>
      <tp>
        <v>570</v>
        <stp/>
        <stp>ContractData</stp>
        <stp>ZWA?1</stp>
        <stp>High</stp>
        <stp>-1</stp>
        <stp>T</stp>
        <tr r="K17" s="1"/>
        <tr r="J17" s="1"/>
      </tp>
      <tp>
        <v>607</v>
        <stp/>
        <stp>ContractData</stp>
        <stp>ZWA?3</stp>
        <stp>Open</stp>
        <stp>-1</stp>
        <stp>T</stp>
        <tr r="I19" s="1"/>
      </tp>
      <tp>
        <v>1073.75</v>
        <stp/>
        <stp>ContractData</stp>
        <stp>ZSE?1</stp>
        <stp>High</stp>
        <stp>-1</stp>
        <stp>T</stp>
        <tr r="J5" s="5"/>
        <tr r="K5" s="5"/>
      </tp>
      <tp>
        <v>285.90000000000003</v>
        <stp/>
        <stp>ContractData</stp>
        <stp>ZME?1</stp>
        <stp>High</stp>
        <stp>-1</stp>
        <stp>T</stp>
        <tr r="K17" s="5"/>
        <tr r="J17" s="5"/>
      </tp>
      <tp>
        <v>55.14</v>
        <stp/>
        <stp>ContractData</stp>
        <stp>ZLE?1</stp>
        <stp>High</stp>
        <stp>-1</stp>
        <stp>T</stp>
        <tr r="K29" s="5"/>
        <tr r="J29" s="5"/>
      </tp>
      <tp t="s">
        <v/>
        <stp/>
        <stp>ContractData</stp>
        <stp>SIE?8</stp>
        <stp>High</stp>
        <stp>-1</stp>
        <stp>T</stp>
        <tr r="K24" s="7"/>
        <tr r="J24" s="7"/>
      </tp>
      <tp>
        <v>293.5</v>
        <stp/>
        <stp>ContractData</stp>
        <stp>ZME?3</stp>
        <stp>Open</stp>
        <stp>-1</stp>
        <stp>T</stp>
        <tr r="I19" s="5"/>
      </tp>
      <tp t="s">
        <v/>
        <stp/>
        <stp>ContractData</stp>
        <stp>PLE?9</stp>
        <stp>Open</stp>
        <stp>-1</stp>
        <stp>T</stp>
        <tr r="I37" s="7"/>
      </tp>
      <tp>
        <v>54.99</v>
        <stp/>
        <stp>ContractData</stp>
        <stp>ZLE?3</stp>
        <stp>Open</stp>
        <stp>-1</stp>
        <stp>T</stp>
        <tr r="I31" s="5"/>
      </tp>
      <tp>
        <v>444</v>
        <stp/>
        <stp>ContractData</stp>
        <stp>ZCE?3</stp>
        <stp>Open</stp>
        <stp>-1</stp>
        <stp>T</stp>
        <tr r="I7" s="1"/>
      </tp>
      <tp t="s">
        <v/>
        <stp/>
        <stp>ContractData</stp>
        <stp>PAE?9</stp>
        <stp>Open</stp>
        <stp>-1</stp>
        <stp>T</stp>
        <tr r="T37" s="7"/>
      </tp>
      <tp>
        <v>430.75</v>
        <stp/>
        <stp>ContractData</stp>
        <stp>ZCE?1</stp>
        <stp>High</stp>
        <stp>-1</stp>
        <stp>T</stp>
        <tr r="K5" s="1"/>
        <tr r="J5" s="1"/>
      </tp>
      <tp>
        <v>2.0482</v>
        <stp/>
        <stp>ContractData</stp>
        <stp>RBE?9</stp>
        <stp>High</stp>
        <stp>-1</stp>
        <stp>T</stp>
        <tr r="K37" s="8"/>
        <tr r="J37" s="8"/>
      </tp>
      <tp t="s">
        <v/>
        <stp/>
        <stp>ContractData</stp>
        <stp>ZWAS1?9</stp>
        <stp>High</stp>
        <stp>-1</stp>
        <stp>T</stp>
        <tr r="U25" s="1"/>
        <tr r="V25" s="1"/>
      </tp>
      <tp t="s">
        <v/>
        <stp/>
        <stp>ContractData</stp>
        <stp>ZWAS1?10</stp>
        <stp>PerCentNetLastTrade</stp>
        <stp>-1</stp>
        <stp>T</stp>
        <tr r="S26" s="1"/>
        <tr r="R26" s="1"/>
      </tp>
      <tp>
        <v>585.75</v>
        <stp/>
        <stp>ContractData</stp>
        <stp>ZWA?2</stp>
        <stp>High</stp>
        <stp>-1</stp>
        <stp>T</stp>
        <tr r="J18" s="1"/>
        <tr r="K18" s="1"/>
      </tp>
      <tp>
        <v>1077.75</v>
        <stp/>
        <stp>ContractData</stp>
        <stp>ZSE?2</stp>
        <stp>High</stp>
        <stp>-1</stp>
        <stp>T</stp>
        <tr r="J6" s="5"/>
        <tr r="K6" s="5"/>
      </tp>
      <tp>
        <v>290.2</v>
        <stp/>
        <stp>ContractData</stp>
        <stp>ZME?2</stp>
        <stp>High</stp>
        <stp>-1</stp>
        <stp>T</stp>
        <tr r="J18" s="5"/>
        <tr r="K18" s="5"/>
      </tp>
      <tp t="s">
        <v/>
        <stp/>
        <stp>ContractData</stp>
        <stp>PLE?8</stp>
        <stp>High</stp>
        <stp>-1</stp>
        <stp>T</stp>
        <tr r="J36" s="7"/>
        <tr r="K36" s="7"/>
      </tp>
      <tp>
        <v>55.29</v>
        <stp/>
        <stp>ContractData</stp>
        <stp>ZLE?2</stp>
        <stp>High</stp>
        <stp>-1</stp>
        <stp>T</stp>
        <tr r="J30" s="5"/>
        <tr r="K30" s="5"/>
      </tp>
      <tp t="s">
        <v/>
        <stp/>
        <stp>ContractData</stp>
        <stp>SIE?9</stp>
        <stp>Open</stp>
        <stp>-1</stp>
        <stp>T</stp>
        <tr r="I25" s="7"/>
      </tp>
      <tp>
        <v>2.0357000000000003</v>
        <stp/>
        <stp>ContractData</stp>
        <stp>RBE?8</stp>
        <stp>Open</stp>
        <stp>-1</stp>
        <stp>T</stp>
        <tr r="I36" s="8"/>
      </tp>
      <tp t="s">
        <v/>
        <stp/>
        <stp>ContractData</stp>
        <stp>PAE?8</stp>
        <stp>High</stp>
        <stp>-1</stp>
        <stp>T</stp>
        <tr r="V36" s="7"/>
        <tr r="U36" s="7"/>
      </tp>
      <tp>
        <v>428.5</v>
        <stp/>
        <stp>ContractData</stp>
        <stp>ZCE?2</stp>
        <stp>High</stp>
        <stp>-1</stp>
        <stp>T</stp>
        <tr r="J6" s="1"/>
        <tr r="K6" s="1"/>
      </tp>
      <tp>
        <v>-10.75</v>
        <stp/>
        <stp>ContractData</stp>
        <stp>ZWAS1?8</stp>
        <stp>High</stp>
        <stp>-1</stp>
        <stp>T</stp>
        <tr r="U24" s="1"/>
        <tr r="V24" s="1"/>
      </tp>
      <tp t="s">
        <v/>
        <stp/>
        <stp>ContractData</stp>
        <stp>PLE?10</stp>
        <stp>PerCentNetLastTrade</stp>
        <stp>-1</stp>
        <stp>T</stp>
        <tr r="H38" s="7"/>
        <tr r="G38" s="7"/>
      </tp>
      <tp t="s">
        <v/>
        <stp/>
        <stp>ContractData</stp>
        <stp>PAE?10</stp>
        <stp>PerCentNetLastTrade</stp>
        <stp>-1</stp>
        <stp>T</stp>
        <tr r="R38" s="7"/>
        <tr r="S38" s="7"/>
      </tp>
      <tp>
        <v>1072.5</v>
        <stp/>
        <stp>ContractData</stp>
        <stp>ZSE?1</stp>
        <stp>Open</stp>
        <stp>-1</stp>
        <stp>T</stp>
        <tr r="I5" s="5"/>
      </tp>
      <tp>
        <v>607.75</v>
        <stp/>
        <stp>ContractData</stp>
        <stp>ZWA?3</stp>
        <stp>High</stp>
        <stp>-1</stp>
        <stp>T</stp>
        <tr r="J19" s="1"/>
        <tr r="K19" s="1"/>
      </tp>
      <tp>
        <v>567</v>
        <stp/>
        <stp>ContractData</stp>
        <stp>ZWA?1</stp>
        <stp>Open</stp>
        <stp>-1</stp>
        <stp>T</stp>
        <tr r="I17" s="1"/>
      </tp>
      <tp>
        <v>1058.5</v>
        <stp/>
        <stp>ContractData</stp>
        <stp>ZSE?3</stp>
        <stp>High</stp>
        <stp>-1</stp>
        <stp>T</stp>
        <tr r="J7" s="5"/>
        <tr r="K7" s="5"/>
      </tp>
      <tp>
        <v>293.5</v>
        <stp/>
        <stp>ContractData</stp>
        <stp>ZME?3</stp>
        <stp>High</stp>
        <stp>-1</stp>
        <stp>T</stp>
        <tr r="J19" s="5"/>
        <tr r="K19" s="5"/>
      </tp>
      <tp t="s">
        <v/>
        <stp/>
        <stp>ContractData</stp>
        <stp>PLE?9</stp>
        <stp>High</stp>
        <stp>-1</stp>
        <stp>T</stp>
        <tr r="K37" s="7"/>
        <tr r="J37" s="7"/>
      </tp>
      <tp>
        <v>55.45</v>
        <stp/>
        <stp>ContractData</stp>
        <stp>ZLE?3</stp>
        <stp>High</stp>
        <stp>-1</stp>
        <stp>T</stp>
        <tr r="J31" s="5"/>
        <tr r="K31" s="5"/>
      </tp>
      <tp t="s">
        <v/>
        <stp/>
        <stp>ContractData</stp>
        <stp>SIE?8</stp>
        <stp>Open</stp>
        <stp>-1</stp>
        <stp>T</stp>
        <tr r="I24" s="7"/>
      </tp>
      <tp>
        <v>285.7</v>
        <stp/>
        <stp>ContractData</stp>
        <stp>ZME?1</stp>
        <stp>Open</stp>
        <stp>-1</stp>
        <stp>T</stp>
        <tr r="I17" s="5"/>
      </tp>
      <tp>
        <v>54.6</v>
        <stp/>
        <stp>ContractData</stp>
        <stp>ZLE?1</stp>
        <stp>Open</stp>
        <stp>-1</stp>
        <stp>T</stp>
        <tr r="I29" s="5"/>
      </tp>
      <tp>
        <v>430</v>
        <stp/>
        <stp>ContractData</stp>
        <stp>ZCE?1</stp>
        <stp>Open</stp>
        <stp>-1</stp>
        <stp>T</stp>
        <tr r="I5" s="1"/>
      </tp>
      <tp>
        <v>2.0482</v>
        <stp/>
        <stp>ContractData</stp>
        <stp>RBE?9</stp>
        <stp>Open</stp>
        <stp>-1</stp>
        <stp>T</stp>
        <tr r="I37" s="8"/>
      </tp>
      <tp t="s">
        <v/>
        <stp/>
        <stp>ContractData</stp>
        <stp>PAE?9</stp>
        <stp>High</stp>
        <stp>-1</stp>
        <stp>T</stp>
        <tr r="U37" s="7"/>
        <tr r="V37" s="7"/>
      </tp>
      <tp>
        <v>444.25</v>
        <stp/>
        <stp>ContractData</stp>
        <stp>ZCE?3</stp>
        <stp>High</stp>
        <stp>-1</stp>
        <stp>T</stp>
        <tr r="K7" s="1"/>
        <tr r="J7" s="1"/>
      </tp>
      <tp t="s">
        <v/>
        <stp/>
        <stp>ContractData</stp>
        <stp>GCES1?9</stp>
        <stp>Open</stp>
        <stp>-1</stp>
        <stp>T</stp>
        <tr r="T13" s="7"/>
      </tp>
      <tp>
        <v>0.15</v>
        <stp/>
        <stp>ContractData</stp>
        <stp>GLES1?9</stp>
        <stp>Open</stp>
        <stp>-1</stp>
        <stp>T</stp>
        <tr r="T13" s="6"/>
      </tp>
      <tp>
        <v>0.32</v>
        <stp/>
        <stp>ContractData</stp>
        <stp>CLES1?9</stp>
        <stp>Open</stp>
        <stp>-1</stp>
        <stp>T</stp>
        <tr r="T13" s="8"/>
      </tp>
      <tp>
        <v>3.4200000000000001E-2</v>
        <stp/>
        <stp>ContractData</stp>
        <stp>HOES1?9</stp>
        <stp>Open</stp>
        <stp>-1</stp>
        <stp>T</stp>
        <tr r="T25" s="8"/>
      </tp>
      <tp t="s">
        <v/>
        <stp/>
        <stp>ContractData</stp>
        <stp>KWES1?9</stp>
        <stp>Open</stp>
        <stp>-1</stp>
        <stp>T</stp>
        <tr r="T37" s="1"/>
      </tp>
      <tp>
        <v>-0.19060000000000002</v>
        <stp/>
        <stp>ContractData</stp>
        <stp>RBES1?9</stp>
        <stp>Open</stp>
        <stp>-1</stp>
        <stp>T</stp>
        <tr r="T37" s="8"/>
      </tp>
      <tp t="s">
        <v/>
        <stp/>
        <stp>ContractData</stp>
        <stp>SIES1?9</stp>
        <stp>Open</stp>
        <stp>-1</stp>
        <stp>T</stp>
        <tr r="T25" s="7"/>
      </tp>
      <tp t="s">
        <v/>
        <stp/>
        <stp>ContractData</stp>
        <stp>ZSES1?9</stp>
        <stp>Open</stp>
        <stp>-1</stp>
        <stp>T</stp>
        <tr r="T13" s="5"/>
      </tp>
      <tp t="s">
        <v/>
        <stp/>
        <stp>ContractData</stp>
        <stp>ZCES1?9</stp>
        <stp>Open</stp>
        <stp>-1</stp>
        <stp>T</stp>
        <tr r="T13" s="1"/>
      </tp>
      <tp>
        <v>0.43</v>
        <stp/>
        <stp>ContractData</stp>
        <stp>ZLES1?9</stp>
        <stp>Open</stp>
        <stp>-1</stp>
        <stp>T</stp>
        <tr r="T37" s="5"/>
      </tp>
      <tp>
        <v>-0.8</v>
        <stp/>
        <stp>ContractData</stp>
        <stp>ZMES1?9</stp>
        <stp>Open</stp>
        <stp>-1</stp>
        <stp>T</stp>
        <tr r="T25" s="5"/>
      </tp>
      <tp>
        <v>1090</v>
        <stp/>
        <stp>ContractData</stp>
        <stp>ZSE?6</stp>
        <stp>Open</stp>
        <stp>-1</stp>
        <stp>T</stp>
        <tr r="I10" s="5"/>
      </tp>
      <tp>
        <v>627</v>
        <stp/>
        <stp>ContractData</stp>
        <stp>ZWA?4</stp>
        <stp>High</stp>
        <stp>-1</stp>
        <stp>T</stp>
        <tr r="K20" s="1"/>
        <tr r="J20" s="1"/>
      </tp>
      <tp>
        <v>639.5</v>
        <stp/>
        <stp>ContractData</stp>
        <stp>ZWA?6</stp>
        <stp>Open</stp>
        <stp>-1</stp>
        <stp>T</stp>
        <tr r="I22" s="1"/>
      </tp>
      <tp>
        <v>1067.75</v>
        <stp/>
        <stp>ContractData</stp>
        <stp>ZSE?4</stp>
        <stp>High</stp>
        <stp>-1</stp>
        <stp>T</stp>
        <tr r="K8" s="5"/>
        <tr r="J8" s="5"/>
      </tp>
      <tp>
        <v>296.60000000000002</v>
        <stp/>
        <stp>ContractData</stp>
        <stp>ZME?4</stp>
        <stp>High</stp>
        <stp>-1</stp>
        <stp>T</stp>
        <tr r="J20" s="5"/>
        <tr r="K20" s="5"/>
      </tp>
      <tp>
        <v>55.53</v>
        <stp/>
        <stp>ContractData</stp>
        <stp>ZLE?4</stp>
        <stp>High</stp>
        <stp>-1</stp>
        <stp>T</stp>
        <tr r="J32" s="5"/>
        <tr r="K32" s="5"/>
      </tp>
      <tp>
        <v>302.5</v>
        <stp/>
        <stp>ContractData</stp>
        <stp>ZME?6</stp>
        <stp>Open</stp>
        <stp>-1</stp>
        <stp>T</stp>
        <tr r="I22" s="5"/>
      </tp>
      <tp>
        <v>55.61</v>
        <stp/>
        <stp>ContractData</stp>
        <stp>ZLE?6</stp>
        <stp>Open</stp>
        <stp>-1</stp>
        <stp>T</stp>
        <tr r="I34" s="5"/>
      </tp>
      <tp>
        <v>475</v>
        <stp/>
        <stp>ContractData</stp>
        <stp>ZCE?6</stp>
        <stp>Open</stp>
        <stp>-1</stp>
        <stp>T</stp>
        <tr r="I10" s="1"/>
      </tp>
      <tp>
        <v>460</v>
        <stp/>
        <stp>ContractData</stp>
        <stp>ZCE?4</stp>
        <stp>High</stp>
        <stp>-1</stp>
        <stp>T</stp>
        <tr r="J8" s="1"/>
        <tr r="K8" s="1"/>
      </tp>
      <tp t="s">
        <v/>
        <stp/>
        <stp>ContractData</stp>
        <stp>GCES1?8</stp>
        <stp>Open</stp>
        <stp>-1</stp>
        <stp>T</stp>
        <tr r="T12" s="7"/>
      </tp>
      <tp>
        <v>0.45</v>
        <stp/>
        <stp>ContractData</stp>
        <stp>GLES1?8</stp>
        <stp>Open</stp>
        <stp>-1</stp>
        <stp>T</stp>
        <tr r="T12" s="6"/>
      </tp>
      <tp>
        <v>0.33</v>
        <stp/>
        <stp>ContractData</stp>
        <stp>CLES1?8</stp>
        <stp>Open</stp>
        <stp>-1</stp>
        <stp>T</stp>
        <tr r="T12" s="8"/>
      </tp>
      <tp>
        <v>2.5600000000000001E-2</v>
        <stp/>
        <stp>ContractData</stp>
        <stp>HOES1?8</stp>
        <stp>Open</stp>
        <stp>-1</stp>
        <stp>T</stp>
        <tr r="T24" s="8"/>
      </tp>
      <tp t="s">
        <v/>
        <stp/>
        <stp>ContractData</stp>
        <stp>KWES1?8</stp>
        <stp>Open</stp>
        <stp>-1</stp>
        <stp>T</stp>
        <tr r="T36" s="1"/>
      </tp>
      <tp>
        <v>-1.2500000000000001E-2</v>
        <stp/>
        <stp>ContractData</stp>
        <stp>RBES1?8</stp>
        <stp>Open</stp>
        <stp>-1</stp>
        <stp>T</stp>
        <tr r="T36" s="8"/>
      </tp>
      <tp t="s">
        <v/>
        <stp/>
        <stp>ContractData</stp>
        <stp>SIES1?8</stp>
        <stp>Open</stp>
        <stp>-1</stp>
        <stp>T</stp>
        <tr r="T24" s="7"/>
      </tp>
      <tp t="s">
        <v/>
        <stp/>
        <stp>ContractData</stp>
        <stp>ZSES1?8</stp>
        <stp>Open</stp>
        <stp>-1</stp>
        <stp>T</stp>
        <tr r="T12" s="5"/>
      </tp>
      <tp>
        <v>-12</v>
        <stp/>
        <stp>ContractData</stp>
        <stp>ZCES1?8</stp>
        <stp>Open</stp>
        <stp>-1</stp>
        <stp>T</stp>
        <tr r="T12" s="1"/>
      </tp>
      <tp>
        <v>0.26</v>
        <stp/>
        <stp>ContractData</stp>
        <stp>ZLES1?8</stp>
        <stp>Open</stp>
        <stp>-1</stp>
        <stp>T</stp>
        <tr r="T36" s="5"/>
      </tp>
      <tp>
        <v>-4.3</v>
        <stp/>
        <stp>ContractData</stp>
        <stp>ZMES1?8</stp>
        <stp>Open</stp>
        <stp>-1</stp>
        <stp>T</stp>
        <tr r="T24" s="5"/>
      </tp>
      <tp>
        <v>1097.5</v>
        <stp/>
        <stp>ContractData</stp>
        <stp>ZSE?7</stp>
        <stp>Open</stp>
        <stp>-1</stp>
        <stp>T</stp>
        <tr r="I11" s="5"/>
      </tp>
      <tp>
        <v>637.25</v>
        <stp/>
        <stp>ContractData</stp>
        <stp>ZWA?5</stp>
        <stp>High</stp>
        <stp>-1</stp>
        <stp>T</stp>
        <tr r="J21" s="1"/>
        <tr r="K21" s="1"/>
      </tp>
      <tp>
        <v>649.75</v>
        <stp/>
        <stp>ContractData</stp>
        <stp>ZWA?7</stp>
        <stp>Open</stp>
        <stp>-1</stp>
        <stp>T</stp>
        <tr r="I23" s="1"/>
      </tp>
      <tp>
        <v>1082.25</v>
        <stp/>
        <stp>ContractData</stp>
        <stp>ZSE?5</stp>
        <stp>High</stp>
        <stp>-1</stp>
        <stp>T</stp>
        <tr r="K9" s="5"/>
        <tr r="J9" s="5"/>
      </tp>
      <tp>
        <v>301.5</v>
        <stp/>
        <stp>ContractData</stp>
        <stp>ZME?5</stp>
        <stp>High</stp>
        <stp>-1</stp>
        <stp>T</stp>
        <tr r="J21" s="5"/>
        <tr r="K21" s="5"/>
      </tp>
      <tp>
        <v>55.83</v>
        <stp/>
        <stp>ContractData</stp>
        <stp>ZLE?5</stp>
        <stp>High</stp>
        <stp>-1</stp>
        <stp>T</stp>
        <tr r="J33" s="5"/>
        <tr r="K33" s="5"/>
      </tp>
      <tp>
        <v>305.90000000000003</v>
        <stp/>
        <stp>ContractData</stp>
        <stp>ZME?7</stp>
        <stp>Open</stp>
        <stp>-1</stp>
        <stp>T</stp>
        <tr r="I23" s="5"/>
      </tp>
      <tp>
        <v>55.56</v>
        <stp/>
        <stp>ContractData</stp>
        <stp>ZLE?7</stp>
        <stp>Open</stp>
        <stp>-1</stp>
        <stp>T</stp>
        <tr r="I35" s="5"/>
      </tp>
      <tp>
        <v>463.5</v>
        <stp/>
        <stp>ContractData</stp>
        <stp>ZCE?7</stp>
        <stp>Open</stp>
        <stp>-1</stp>
        <stp>T</stp>
        <tr r="I11" s="1"/>
      </tp>
      <tp>
        <v>45831.327986111108</v>
        <stp/>
        <stp>SystemInfo</stp>
        <stp>Linetime</stp>
        <tr r="D39" s="1"/>
        <tr r="D39" s="5"/>
        <tr r="D39" s="8"/>
        <tr r="D39" s="6"/>
        <tr r="D39" s="7"/>
        <tr r="D34" s="9"/>
      </tp>
      <tp>
        <v>469.75</v>
        <stp/>
        <stp>ContractData</stp>
        <stp>ZCE?5</stp>
        <stp>High</stp>
        <stp>-1</stp>
        <stp>T</stp>
        <tr r="J9" s="1"/>
        <tr r="K9" s="1"/>
      </tp>
      <tp>
        <v>0.37</v>
        <stp/>
        <stp>ContractData</stp>
        <stp>CLES1?9</stp>
        <stp>High</stp>
        <stp>-1</stp>
        <stp>T</stp>
        <tr r="V13" s="8"/>
        <tr r="U13" s="8"/>
      </tp>
      <tp>
        <v>0.15</v>
        <stp/>
        <stp>ContractData</stp>
        <stp>GLES1?9</stp>
        <stp>High</stp>
        <stp>-1</stp>
        <stp>T</stp>
        <tr r="V13" s="6"/>
        <tr r="U13" s="6"/>
      </tp>
      <tp t="s">
        <v/>
        <stp/>
        <stp>ContractData</stp>
        <stp>GCES1?9</stp>
        <stp>High</stp>
        <stp>-1</stp>
        <stp>T</stp>
        <tr r="V13" s="7"/>
        <tr r="U13" s="7"/>
      </tp>
      <tp t="s">
        <v/>
        <stp/>
        <stp>ContractData</stp>
        <stp>KWES1?9</stp>
        <stp>High</stp>
        <stp>-1</stp>
        <stp>T</stp>
        <tr r="U37" s="1"/>
        <tr r="V37" s="1"/>
      </tp>
      <tp>
        <v>4.1800000000000004E-2</v>
        <stp/>
        <stp>ContractData</stp>
        <stp>HOES1?9</stp>
        <stp>High</stp>
        <stp>-1</stp>
        <stp>T</stp>
        <tr r="U25" s="8"/>
        <tr r="V25" s="8"/>
      </tp>
      <tp t="s">
        <v/>
        <stp/>
        <stp>ContractData</stp>
        <stp>SIES1?9</stp>
        <stp>High</stp>
        <stp>-1</stp>
        <stp>T</stp>
        <tr r="U25" s="7"/>
        <tr r="V25" s="7"/>
      </tp>
      <tp>
        <v>-0.1905</v>
        <stp/>
        <stp>ContractData</stp>
        <stp>RBES1?9</stp>
        <stp>High</stp>
        <stp>-1</stp>
        <stp>T</stp>
        <tr r="V37" s="8"/>
        <tr r="U37" s="8"/>
      </tp>
      <tp>
        <v>-0.60000000000000009</v>
        <stp/>
        <stp>ContractData</stp>
        <stp>ZMES1?9</stp>
        <stp>High</stp>
        <stp>-1</stp>
        <stp>T</stp>
        <tr r="V25" s="5"/>
        <tr r="U25" s="5"/>
      </tp>
      <tp>
        <v>0.43</v>
        <stp/>
        <stp>ContractData</stp>
        <stp>ZLES1?9</stp>
        <stp>High</stp>
        <stp>-1</stp>
        <stp>T</stp>
        <tr r="V37" s="5"/>
        <tr r="U37" s="5"/>
      </tp>
      <tp t="s">
        <v/>
        <stp/>
        <stp>ContractData</stp>
        <stp>ZCES1?9</stp>
        <stp>High</stp>
        <stp>-1</stp>
        <stp>T</stp>
        <tr r="U13" s="1"/>
        <tr r="V13" s="1"/>
      </tp>
      <tp t="s">
        <v/>
        <stp/>
        <stp>ContractData</stp>
        <stp>ZSES1?9</stp>
        <stp>High</stp>
        <stp>-1</stp>
        <stp>T</stp>
        <tr r="V13" s="5"/>
        <tr r="U13" s="5"/>
      </tp>
      <tp t="s">
        <v/>
        <stp/>
        <stp>ContractData</stp>
        <stp>GCES1?10</stp>
        <stp>PerCentNetLastTrade</stp>
        <stp>-1</stp>
        <stp>T</stp>
        <tr r="S14" s="7"/>
        <tr r="R14" s="7"/>
      </tp>
      <tp t="s">
        <v/>
        <stp/>
        <stp>ContractData</stp>
        <stp>GLES1?10</stp>
        <stp>PerCentNetLastTrade</stp>
        <stp>-1</stp>
        <stp>T</stp>
        <tr r="R14" s="6"/>
        <tr r="S14" s="6"/>
      </tp>
      <tp>
        <v>-4.7619047619047619</v>
        <stp/>
        <stp>ContractData</stp>
        <stp>CLES1?10</stp>
        <stp>PerCentNetLastTrade</stp>
        <stp>-1</stp>
        <stp>T</stp>
        <tr r="S14" s="8"/>
        <tr r="R14" s="8"/>
      </tp>
      <tp t="s">
        <v/>
        <stp/>
        <stp>ContractData</stp>
        <stp>KWES1?10</stp>
        <stp>PerCentNetLastTrade</stp>
        <stp>-1</stp>
        <stp>T</stp>
        <tr r="R38" s="1"/>
        <tr r="S38" s="1"/>
      </tp>
      <tp>
        <v>-2.4691358024691357</v>
        <stp/>
        <stp>ContractData</stp>
        <stp>HOES1?10</stp>
        <stp>PerCentNetLastTrade</stp>
        <stp>-1</stp>
        <stp>T</stp>
        <tr r="R26" s="8"/>
        <tr r="S26" s="8"/>
      </tp>
      <tp>
        <v>2.4390243902439024</v>
        <stp/>
        <stp>ContractData</stp>
        <stp>RBES1?10</stp>
        <stp>PerCentNetLastTrade</stp>
        <stp>-1</stp>
        <stp>T</stp>
        <tr r="R38" s="8"/>
        <tr r="S38" s="8"/>
      </tp>
      <tp t="s">
        <v/>
        <stp/>
        <stp>ContractData</stp>
        <stp>SIES1?10</stp>
        <stp>PerCentNetLastTrade</stp>
        <stp>-1</stp>
        <stp>T</stp>
        <tr r="S26" s="7"/>
        <tr r="R26" s="7"/>
      </tp>
      <tp t="s">
        <v/>
        <stp/>
        <stp>ContractData</stp>
        <stp>ZCES1?10</stp>
        <stp>PerCentNetLastTrade</stp>
        <stp>-1</stp>
        <stp>T</stp>
        <tr r="S14" s="1"/>
        <tr r="R14" s="1"/>
      </tp>
      <tp>
        <v>4.5454545454545459</v>
        <stp/>
        <stp>ContractData</stp>
        <stp>ZLES1?10</stp>
        <stp>PerCentNetLastTrade</stp>
        <stp>-1</stp>
        <stp>T</stp>
        <tr r="S38" s="5"/>
        <tr r="R38" s="5"/>
      </tp>
      <tp>
        <v>14.285714285714286</v>
        <stp/>
        <stp>ContractData</stp>
        <stp>ZMES1?10</stp>
        <stp>PerCentNetLastTrade</stp>
        <stp>-1</stp>
        <stp>T</stp>
        <tr r="S26" s="5"/>
        <tr r="R26" s="5"/>
      </tp>
      <tp t="s">
        <v/>
        <stp/>
        <stp>ContractData</stp>
        <stp>ZSES1?10</stp>
        <stp>PerCentNetLastTrade</stp>
        <stp>-1</stp>
        <stp>T</stp>
        <tr r="S14" s="5"/>
        <tr r="R14" s="5"/>
      </tp>
      <tp>
        <v>1065.75</v>
        <stp/>
        <stp>ContractData</stp>
        <stp>ZSE?4</stp>
        <stp>Open</stp>
        <stp>-1</stp>
        <stp>T</stp>
        <tr r="I8" s="5"/>
      </tp>
      <tp>
        <v>642.5</v>
        <stp/>
        <stp>ContractData</stp>
        <stp>ZWA?6</stp>
        <stp>High</stp>
        <stp>-1</stp>
        <stp>T</stp>
        <tr r="J22" s="1"/>
        <tr r="K22" s="1"/>
      </tp>
      <tp>
        <v>626.5</v>
        <stp/>
        <stp>ContractData</stp>
        <stp>ZWA?4</stp>
        <stp>Open</stp>
        <stp>-1</stp>
        <stp>T</stp>
        <tr r="I20" s="1"/>
      </tp>
      <tp>
        <v>1091.25</v>
        <stp/>
        <stp>ContractData</stp>
        <stp>ZSE?6</stp>
        <stp>High</stp>
        <stp>-1</stp>
        <stp>T</stp>
        <tr r="K10" s="5"/>
        <tr r="J10" s="5"/>
      </tp>
      <tp>
        <v>303.60000000000002</v>
        <stp/>
        <stp>ContractData</stp>
        <stp>ZME?6</stp>
        <stp>High</stp>
        <stp>-1</stp>
        <stp>T</stp>
        <tr r="J22" s="5"/>
        <tr r="K22" s="5"/>
      </tp>
      <tp>
        <v>56</v>
        <stp/>
        <stp>ContractData</stp>
        <stp>ZLE?6</stp>
        <stp>High</stp>
        <stp>-1</stp>
        <stp>T</stp>
        <tr r="K34" s="5"/>
        <tr r="J34" s="5"/>
      </tp>
      <tp>
        <v>296.5</v>
        <stp/>
        <stp>ContractData</stp>
        <stp>ZME?4</stp>
        <stp>Open</stp>
        <stp>-1</stp>
        <stp>T</stp>
        <tr r="I20" s="5"/>
      </tp>
      <tp>
        <v>55</v>
        <stp/>
        <stp>ContractData</stp>
        <stp>ZLE?4</stp>
        <stp>Open</stp>
        <stp>-1</stp>
        <stp>T</stp>
        <tr r="I32" s="5"/>
      </tp>
      <tp>
        <v>459</v>
        <stp/>
        <stp>ContractData</stp>
        <stp>ZCE?4</stp>
        <stp>Open</stp>
        <stp>-1</stp>
        <stp>T</stp>
        <tr r="I8" s="1"/>
      </tp>
      <tp>
        <v>475.5</v>
        <stp/>
        <stp>ContractData</stp>
        <stp>ZCE?6</stp>
        <stp>High</stp>
        <stp>-1</stp>
        <stp>T</stp>
        <tr r="J10" s="1"/>
        <tr r="K10" s="1"/>
      </tp>
      <tp>
        <v>0.39</v>
        <stp/>
        <stp>ContractData</stp>
        <stp>CLES1?8</stp>
        <stp>High</stp>
        <stp>-1</stp>
        <stp>T</stp>
        <tr r="U12" s="8"/>
        <tr r="V12" s="8"/>
      </tp>
      <tp>
        <v>0.57500000000000007</v>
        <stp/>
        <stp>ContractData</stp>
        <stp>GLES1?8</stp>
        <stp>High</stp>
        <stp>-1</stp>
        <stp>T</stp>
        <tr r="V12" s="6"/>
        <tr r="U12" s="6"/>
      </tp>
      <tp t="s">
        <v/>
        <stp/>
        <stp>ContractData</stp>
        <stp>GCES1?8</stp>
        <stp>High</stp>
        <stp>-1</stp>
        <stp>T</stp>
        <tr r="V12" s="7"/>
        <tr r="U12" s="7"/>
      </tp>
      <tp t="s">
        <v/>
        <stp/>
        <stp>ContractData</stp>
        <stp>KWES1?8</stp>
        <stp>High</stp>
        <stp>-1</stp>
        <stp>T</stp>
        <tr r="V36" s="1"/>
        <tr r="U36" s="1"/>
      </tp>
      <tp>
        <v>3.27E-2</v>
        <stp/>
        <stp>ContractData</stp>
        <stp>HOES1?8</stp>
        <stp>High</stp>
        <stp>-1</stp>
        <stp>T</stp>
        <tr r="V24" s="8"/>
        <tr r="U24" s="8"/>
      </tp>
      <tp t="s">
        <v/>
        <stp/>
        <stp>ContractData</stp>
        <stp>SIES1?8</stp>
        <stp>High</stp>
        <stp>-1</stp>
        <stp>T</stp>
        <tr r="V24" s="7"/>
        <tr r="U24" s="7"/>
      </tp>
      <tp>
        <v>-1.1600000000000001E-2</v>
        <stp/>
        <stp>ContractData</stp>
        <stp>RBES1?8</stp>
        <stp>High</stp>
        <stp>-1</stp>
        <stp>T</stp>
        <tr r="U36" s="8"/>
        <tr r="V36" s="8"/>
      </tp>
      <tp>
        <v>-4.3</v>
        <stp/>
        <stp>ContractData</stp>
        <stp>ZMES1?8</stp>
        <stp>High</stp>
        <stp>-1</stp>
        <stp>T</stp>
        <tr r="U24" s="5"/>
        <tr r="V24" s="5"/>
      </tp>
      <tp>
        <v>0.27</v>
        <stp/>
        <stp>ContractData</stp>
        <stp>ZLES1?8</stp>
        <stp>High</stp>
        <stp>-1</stp>
        <stp>T</stp>
        <tr r="V36" s="5"/>
        <tr r="U36" s="5"/>
      </tp>
      <tp>
        <v>-12</v>
        <stp/>
        <stp>ContractData</stp>
        <stp>ZCES1?8</stp>
        <stp>High</stp>
        <stp>-1</stp>
        <stp>T</stp>
        <tr r="U12" s="1"/>
        <tr r="V12" s="1"/>
      </tp>
      <tp t="s">
        <v/>
        <stp/>
        <stp>ContractData</stp>
        <stp>ZSES1?8</stp>
        <stp>High</stp>
        <stp>-1</stp>
        <stp>T</stp>
        <tr r="U12" s="5"/>
        <tr r="V12" s="5"/>
      </tp>
      <tp>
        <v>1080</v>
        <stp/>
        <stp>ContractData</stp>
        <stp>ZSE?5</stp>
        <stp>Open</stp>
        <stp>-1</stp>
        <stp>T</stp>
        <tr r="I9" s="5"/>
      </tp>
      <tp>
        <v>653</v>
        <stp/>
        <stp>ContractData</stp>
        <stp>ZWA?7</stp>
        <stp>High</stp>
        <stp>-1</stp>
        <stp>T</stp>
        <tr r="K23" s="1"/>
        <tr r="J23" s="1"/>
      </tp>
      <tp>
        <v>637.25</v>
        <stp/>
        <stp>ContractData</stp>
        <stp>ZWA?5</stp>
        <stp>Open</stp>
        <stp>-1</stp>
        <stp>T</stp>
        <tr r="I21" s="1"/>
      </tp>
      <tp>
        <v>1100</v>
        <stp/>
        <stp>ContractData</stp>
        <stp>ZSE?7</stp>
        <stp>High</stp>
        <stp>-1</stp>
        <stp>T</stp>
        <tr r="K11" s="5"/>
        <tr r="J11" s="5"/>
      </tp>
      <tp>
        <v>308</v>
        <stp/>
        <stp>ContractData</stp>
        <stp>ZME?7</stp>
        <stp>High</stp>
        <stp>-1</stp>
        <stp>T</stp>
        <tr r="J23" s="5"/>
        <tr r="K23" s="5"/>
      </tp>
      <tp>
        <v>55.94</v>
        <stp/>
        <stp>ContractData</stp>
        <stp>ZLE?7</stp>
        <stp>High</stp>
        <stp>-1</stp>
        <stp>T</stp>
        <tr r="K35" s="5"/>
        <tr r="J35" s="5"/>
      </tp>
      <tp>
        <v>300.10000000000002</v>
        <stp/>
        <stp>ContractData</stp>
        <stp>ZME?5</stp>
        <stp>Open</stp>
        <stp>-1</stp>
        <stp>T</stp>
        <tr r="I21" s="5"/>
      </tp>
      <tp>
        <v>55.31</v>
        <stp/>
        <stp>ContractData</stp>
        <stp>ZLE?5</stp>
        <stp>Open</stp>
        <stp>-1</stp>
        <stp>T</stp>
        <tr r="I33" s="5"/>
      </tp>
      <tp>
        <v>467.5</v>
        <stp/>
        <stp>ContractData</stp>
        <stp>ZCE?5</stp>
        <stp>Open</stp>
        <stp>-1</stp>
        <stp>T</stp>
        <tr r="I9" s="1"/>
      </tp>
      <tp>
        <v>465</v>
        <stp/>
        <stp>ContractData</stp>
        <stp>ZCE?7</stp>
        <stp>High</stp>
        <stp>-1</stp>
        <stp>T</stp>
        <tr r="K11" s="1"/>
        <tr r="J11" s="1"/>
      </tp>
      <tp>
        <v>0.54</v>
        <stp/>
        <stp>ContractData</stp>
        <stp>CLES1?7</stp>
        <stp>High</stp>
        <stp>-1</stp>
        <stp>T</stp>
        <tr r="V11" s="8"/>
        <tr r="U11" s="8"/>
      </tp>
      <tp>
        <v>3.6750000000000003</v>
        <stp/>
        <stp>ContractData</stp>
        <stp>GLES1?7</stp>
        <stp>High</stp>
        <stp>-1</stp>
        <stp>T</stp>
        <tr r="U11" s="6"/>
        <tr r="V11" s="6"/>
      </tp>
      <tp t="s">
        <v/>
        <stp/>
        <stp>ContractData</stp>
        <stp>GCES1?7</stp>
        <stp>High</stp>
        <stp>-1</stp>
        <stp>T</stp>
        <tr r="V11" s="7"/>
        <tr r="U11" s="7"/>
      </tp>
      <tp>
        <v>-16.75</v>
        <stp/>
        <stp>ContractData</stp>
        <stp>KWES1?7</stp>
        <stp>High</stp>
        <stp>-1</stp>
        <stp>T</stp>
        <tr r="V35" s="1"/>
        <tr r="U35" s="1"/>
      </tp>
      <tp>
        <v>2.3200000000000002E-2</v>
        <stp/>
        <stp>ContractData</stp>
        <stp>HOES1?7</stp>
        <stp>High</stp>
        <stp>-1</stp>
        <stp>T</stp>
        <tr r="V23" s="8"/>
        <tr r="U23" s="8"/>
      </tp>
      <tp t="s">
        <v/>
        <stp/>
        <stp>ContractData</stp>
        <stp>SIES1?7</stp>
        <stp>High</stp>
        <stp>-1</stp>
        <stp>T</stp>
        <tr r="V23" s="7"/>
        <tr r="U23" s="7"/>
      </tp>
      <tp>
        <v>1.5E-3</v>
        <stp/>
        <stp>ContractData</stp>
        <stp>RBES1?7</stp>
        <stp>High</stp>
        <stp>-1</stp>
        <stp>T</stp>
        <tr r="V35" s="8"/>
        <tr r="U35" s="8"/>
      </tp>
      <tp>
        <v>-3.8000000000000003</v>
        <stp/>
        <stp>ContractData</stp>
        <stp>ZMES1?7</stp>
        <stp>High</stp>
        <stp>-1</stp>
        <stp>T</stp>
        <tr r="V23" s="5"/>
        <tr r="U23" s="5"/>
      </tp>
      <tp>
        <v>0.2</v>
        <stp/>
        <stp>ContractData</stp>
        <stp>ZLES1?7</stp>
        <stp>High</stp>
        <stp>-1</stp>
        <stp>T</stp>
        <tr r="V35" s="5"/>
        <tr r="U35" s="5"/>
      </tp>
      <tp>
        <v>-6</v>
        <stp/>
        <stp>ContractData</stp>
        <stp>ZCES1?7</stp>
        <stp>High</stp>
        <stp>-1</stp>
        <stp>T</stp>
        <tr r="V11" s="1"/>
        <tr r="U11" s="1"/>
      </tp>
      <tp>
        <v>-9</v>
        <stp/>
        <stp>ContractData</stp>
        <stp>ZSES1?7</stp>
        <stp>High</stp>
        <stp>-1</stp>
        <stp>T</stp>
        <tr r="V11" s="5"/>
        <tr r="U11" s="5"/>
      </tp>
      <tp>
        <v>-19.25</v>
        <stp/>
        <stp>ContractData</stp>
        <stp>ZWAS1?3</stp>
        <stp>High</stp>
        <stp>-1</stp>
        <stp>T</stp>
        <tr r="U19" s="1"/>
        <tr r="V19" s="1"/>
      </tp>
      <tp t="s">
        <v/>
        <stp/>
        <stp>ContractData</stp>
        <stp>GCES1?5</stp>
        <stp>Open</stp>
        <stp>-1</stp>
        <stp>T</stp>
        <tr r="T9" s="7"/>
      </tp>
      <tp>
        <v>0.9</v>
        <stp/>
        <stp>ContractData</stp>
        <stp>GLES1?5</stp>
        <stp>Open</stp>
        <stp>-1</stp>
        <stp>T</stp>
        <tr r="T9" s="6"/>
      </tp>
      <tp>
        <v>0.79</v>
        <stp/>
        <stp>ContractData</stp>
        <stp>CLES1?5</stp>
        <stp>Open</stp>
        <stp>-1</stp>
        <stp>T</stp>
        <tr r="T9" s="8"/>
      </tp>
      <tp>
        <v>3.7600000000000001E-2</v>
        <stp/>
        <stp>ContractData</stp>
        <stp>HOES1?5</stp>
        <stp>Open</stp>
        <stp>-1</stp>
        <stp>T</stp>
        <tr r="T21" s="8"/>
      </tp>
      <tp>
        <v>-6</v>
        <stp/>
        <stp>ContractData</stp>
        <stp>KWES1?5</stp>
        <stp>Open</stp>
        <stp>-1</stp>
        <stp>T</stp>
        <tr r="T33" s="1"/>
      </tp>
      <tp>
        <v>4.5100000000000001E-2</v>
        <stp/>
        <stp>ContractData</stp>
        <stp>RBES1?5</stp>
        <stp>Open</stp>
        <stp>-1</stp>
        <stp>T</stp>
        <tr r="T33" s="8"/>
      </tp>
      <tp t="s">
        <v/>
        <stp/>
        <stp>ContractData</stp>
        <stp>SIES1?5</stp>
        <stp>Open</stp>
        <stp>-1</stp>
        <stp>T</stp>
        <tr r="T21" s="7"/>
      </tp>
      <tp>
        <v>-10.5</v>
        <stp/>
        <stp>ContractData</stp>
        <stp>ZSES1?5</stp>
        <stp>Open</stp>
        <stp>-1</stp>
        <stp>T</stp>
        <tr r="T9" s="5"/>
      </tp>
      <tp>
        <v>-16</v>
        <stp/>
        <stp>ContractData</stp>
        <stp>ZWAS1?1</stp>
        <stp>Open</stp>
        <stp>-1</stp>
        <stp>T</stp>
        <tr r="T17" s="1"/>
      </tp>
      <tp>
        <v>-6</v>
        <stp/>
        <stp>ContractData</stp>
        <stp>ZCES1?5</stp>
        <stp>Open</stp>
        <stp>-1</stp>
        <stp>T</stp>
        <tr r="T9" s="1"/>
      </tp>
      <tp>
        <v>-0.17</v>
        <stp/>
        <stp>ContractData</stp>
        <stp>ZLES1?5</stp>
        <stp>Open</stp>
        <stp>-1</stp>
        <stp>T</stp>
        <tr r="T33" s="5"/>
      </tp>
      <tp>
        <v>-2.8000000000000003</v>
        <stp/>
        <stp>ContractData</stp>
        <stp>ZMES1?5</stp>
        <stp>Open</stp>
        <stp>-1</stp>
        <stp>T</stp>
        <tr r="T21" s="5"/>
      </tp>
      <tp>
        <v>667.75</v>
        <stp/>
        <stp>ContractData</stp>
        <stp>ZWA?8</stp>
        <stp>High</stp>
        <stp>-1</stp>
        <stp>T</stp>
        <tr r="K24" s="1"/>
        <tr r="J24" s="1"/>
      </tp>
      <tp>
        <v>1108.75</v>
        <stp/>
        <stp>ContractData</stp>
        <stp>ZSE?8</stp>
        <stp>High</stp>
        <stp>-1</stp>
        <stp>T</stp>
        <tr r="K12" s="5"/>
        <tr r="J12" s="5"/>
      </tp>
      <tp>
        <v>313.5</v>
        <stp/>
        <stp>ContractData</stp>
        <stp>ZME?8</stp>
        <stp>High</stp>
        <stp>-1</stp>
        <stp>T</stp>
        <tr r="J24" s="5"/>
        <tr r="K24" s="5"/>
      </tp>
      <tp>
        <v>1305.6000000000001</v>
        <stp/>
        <stp>ContractData</stp>
        <stp>PLE?2</stp>
        <stp>High</stp>
        <stp>-1</stp>
        <stp>T</stp>
        <tr r="J30" s="7"/>
        <tr r="K30" s="7"/>
      </tp>
      <tp>
        <v>55.69</v>
        <stp/>
        <stp>ContractData</stp>
        <stp>ZLE?8</stp>
        <stp>High</stp>
        <stp>-1</stp>
        <stp>T</stp>
        <tr r="K36" s="5"/>
        <tr r="J36" s="5"/>
      </tp>
      <tp>
        <v>36.78</v>
        <stp/>
        <stp>ContractData</stp>
        <stp>SIE?3</stp>
        <stp>Open</stp>
        <stp>-1</stp>
        <stp>T</stp>
        <tr r="I19" s="7"/>
      </tp>
      <tp>
        <v>36.215000000000003</v>
        <stp/>
        <stp>ContractData</stp>
        <stp>SIE?1</stp>
        <stp>High</stp>
        <stp>-1</stp>
        <stp>T</stp>
        <tr r="K17" s="7"/>
        <tr r="J17" s="7"/>
      </tp>
      <tp>
        <v>2.3675999999999999</v>
        <stp/>
        <stp>ContractData</stp>
        <stp>RBE?2</stp>
        <stp>Open</stp>
        <stp>-1</stp>
        <stp>T</stp>
        <tr r="I30" s="8"/>
      </tp>
      <tp>
        <v>1.23855</v>
        <stp/>
        <stp>ContractData</stp>
        <stp>SF6?1</stp>
        <stp>High</stp>
        <stp>-1</stp>
        <stp>T</stp>
        <tr r="U23" s="9"/>
        <tr r="V23" s="9"/>
      </tp>
      <tp>
        <v>1083.5</v>
        <stp/>
        <stp>ContractData</stp>
        <stp>PAE?2</stp>
        <stp>High</stp>
        <stp>-1</stp>
        <stp>T</stp>
        <tr r="U30" s="7"/>
        <tr r="V30" s="7"/>
      </tp>
      <tp t="s">
        <v/>
        <stp/>
        <stp>ContractData</stp>
        <stp>SF6?3</stp>
        <stp>Open</stp>
        <stp>-1</stp>
        <stp>T</stp>
        <tr r="T25" s="9"/>
      </tp>
      <tp>
        <v>471.25</v>
        <stp/>
        <stp>ContractData</stp>
        <stp>ZCE?8</stp>
        <stp>High</stp>
        <stp>-1</stp>
        <stp>T</stp>
        <tr r="K12" s="1"/>
        <tr r="J12" s="1"/>
      </tp>
      <tp>
        <v>0.61</v>
        <stp/>
        <stp>ContractData</stp>
        <stp>CLES1?6</stp>
        <stp>High</stp>
        <stp>-1</stp>
        <stp>T</stp>
        <tr r="V10" s="8"/>
        <tr r="U10" s="8"/>
      </tp>
      <tp>
        <v>7.4249999999999998</v>
        <stp/>
        <stp>ContractData</stp>
        <stp>GLES1?6</stp>
        <stp>High</stp>
        <stp>-1</stp>
        <stp>T</stp>
        <tr r="U10" s="6"/>
        <tr r="V10" s="6"/>
      </tp>
      <tp t="s">
        <v/>
        <stp/>
        <stp>ContractData</stp>
        <stp>GCES1?6</stp>
        <stp>High</stp>
        <stp>-1</stp>
        <stp>T</stp>
        <tr r="V10" s="7"/>
        <tr r="U10" s="7"/>
      </tp>
      <tp t="s">
        <v/>
        <stp/>
        <stp>ContractData</stp>
        <stp>KWES1?6</stp>
        <stp>High</stp>
        <stp>-1</stp>
        <stp>T</stp>
        <tr r="U34" s="1"/>
        <tr r="V34" s="1"/>
      </tp>
      <tp>
        <v>2.1299999999999999E-2</v>
        <stp/>
        <stp>ContractData</stp>
        <stp>HOES1?6</stp>
        <stp>High</stp>
        <stp>-1</stp>
        <stp>T</stp>
        <tr r="U22" s="8"/>
        <tr r="V22" s="8"/>
      </tp>
      <tp t="s">
        <v/>
        <stp/>
        <stp>ContractData</stp>
        <stp>SIES1?6</stp>
        <stp>High</stp>
        <stp>-1</stp>
        <stp>T</stp>
        <tr r="V22" s="7"/>
        <tr r="U22" s="7"/>
      </tp>
      <tp>
        <v>2.2700000000000001E-2</v>
        <stp/>
        <stp>ContractData</stp>
        <stp>RBES1?6</stp>
        <stp>High</stp>
        <stp>-1</stp>
        <stp>T</stp>
        <tr r="V34" s="8"/>
        <tr r="U34" s="8"/>
      </tp>
      <tp>
        <v>-4.2</v>
        <stp/>
        <stp>ContractData</stp>
        <stp>ZMES1?6</stp>
        <stp>High</stp>
        <stp>-1</stp>
        <stp>T</stp>
        <tr r="U22" s="5"/>
        <tr r="V22" s="5"/>
      </tp>
      <tp>
        <v>7.0000000000000007E-2</v>
        <stp/>
        <stp>ContractData</stp>
        <stp>ZLES1?6</stp>
        <stp>High</stp>
        <stp>-1</stp>
        <stp>T</stp>
        <tr r="U34" s="5"/>
        <tr r="V34" s="5"/>
      </tp>
      <tp>
        <v>10.75</v>
        <stp/>
        <stp>ContractData</stp>
        <stp>ZCES1?6</stp>
        <stp>High</stp>
        <stp>-1</stp>
        <stp>T</stp>
        <tr r="U10" s="1"/>
        <tr r="V10" s="1"/>
      </tp>
      <tp>
        <v>-9.5</v>
        <stp/>
        <stp>ContractData</stp>
        <stp>ZSES1?6</stp>
        <stp>High</stp>
        <stp>-1</stp>
        <stp>T</stp>
        <tr r="V10" s="5"/>
        <tr r="U10" s="5"/>
      </tp>
      <tp>
        <v>-22.25</v>
        <stp/>
        <stp>ContractData</stp>
        <stp>ZWAS1?2</stp>
        <stp>High</stp>
        <stp>-1</stp>
        <stp>T</stp>
        <tr r="U18" s="1"/>
        <tr r="V18" s="1"/>
      </tp>
      <tp t="s">
        <v/>
        <stp/>
        <stp>ContractData</stp>
        <stp>ZSE?10</stp>
        <stp>PerCentNetLastTrade</stp>
        <stp>-1</stp>
        <stp>T</stp>
        <tr r="G14" s="5"/>
        <tr r="H14" s="5"/>
      </tp>
      <tp t="s">
        <v/>
        <stp/>
        <stp>ContractData</stp>
        <stp>ZWA?10</stp>
        <stp>PerCentNetLastTrade</stp>
        <stp>-1</stp>
        <stp>T</stp>
        <tr r="H26" s="1"/>
        <tr r="G26" s="1"/>
      </tp>
      <tp t="s">
        <v/>
        <stp/>
        <stp>ContractData</stp>
        <stp>GCES1?4</stp>
        <stp>Open</stp>
        <stp>-1</stp>
        <stp>T</stp>
        <tr r="T8" s="7"/>
      </tp>
      <tp>
        <v>0.125</v>
        <stp/>
        <stp>ContractData</stp>
        <stp>GLES1?4</stp>
        <stp>Open</stp>
        <stp>-1</stp>
        <stp>T</stp>
        <tr r="T8" s="6"/>
      </tp>
      <tp>
        <v>0.95000000000000007</v>
        <stp/>
        <stp>ContractData</stp>
        <stp>CLES1?4</stp>
        <stp>Open</stp>
        <stp>-1</stp>
        <stp>T</stp>
        <tr r="T8" s="8"/>
      </tp>
      <tp>
        <v>2.8400000000000002E-2</v>
        <stp/>
        <stp>ContractData</stp>
        <stp>HOES1?4</stp>
        <stp>Open</stp>
        <stp>-1</stp>
        <stp>T</stp>
        <tr r="T20" s="8"/>
      </tp>
      <tp>
        <v>-10.25</v>
        <stp/>
        <stp>ContractData</stp>
        <stp>KWES1?4</stp>
        <stp>Open</stp>
        <stp>-1</stp>
        <stp>T</stp>
        <tr r="T32" s="1"/>
      </tp>
      <tp>
        <v>6.08E-2</v>
        <stp/>
        <stp>ContractData</stp>
        <stp>RBES1?4</stp>
        <stp>Open</stp>
        <stp>-1</stp>
        <stp>T</stp>
        <tr r="T32" s="8"/>
      </tp>
      <tp t="s">
        <v/>
        <stp/>
        <stp>ContractData</stp>
        <stp>SIES1?4</stp>
        <stp>Open</stp>
        <stp>-1</stp>
        <stp>T</stp>
        <tr r="T20" s="7"/>
      </tp>
      <tp>
        <v>-14.25</v>
        <stp/>
        <stp>ContractData</stp>
        <stp>ZSES1?4</stp>
        <stp>Open</stp>
        <stp>-1</stp>
        <stp>T</stp>
        <tr r="T8" s="5"/>
      </tp>
      <tp>
        <v>-9.75</v>
        <stp/>
        <stp>ContractData</stp>
        <stp>ZCES1?4</stp>
        <stp>Open</stp>
        <stp>-1</stp>
        <stp>T</stp>
        <tr r="T8" s="1"/>
      </tp>
      <tp>
        <v>-0.28000000000000003</v>
        <stp/>
        <stp>ContractData</stp>
        <stp>ZLES1?4</stp>
        <stp>Open</stp>
        <stp>-1</stp>
        <stp>T</stp>
        <tr r="T32" s="5"/>
      </tp>
      <tp>
        <v>-4.7</v>
        <stp/>
        <stp>ContractData</stp>
        <stp>ZMES1?4</stp>
        <stp>Open</stp>
        <stp>-1</stp>
        <stp>T</stp>
        <tr r="T20" s="5"/>
      </tp>
      <tp>
        <v>0.95640978480779837</v>
        <stp/>
        <stp>ContractData</stp>
        <stp>ZLE?10</stp>
        <stp>PerCentNetLastTrade</stp>
        <stp>-1</stp>
        <stp>T</stp>
        <tr r="H38" s="5"/>
        <tr r="G38" s="5"/>
      </tp>
      <tp>
        <v>-0.54140127388535031</v>
        <stp/>
        <stp>ContractData</stp>
        <stp>ZME?10</stp>
        <stp>PerCentNetLastTrade</stp>
        <stp>-1</stp>
        <stp>T</stp>
        <tr r="H26" s="5"/>
        <tr r="G26" s="5"/>
      </tp>
      <tp t="s">
        <v/>
        <stp/>
        <stp>ContractData</stp>
        <stp>ZCE?10</stp>
        <stp>PerCentNetLastTrade</stp>
        <stp>-1</stp>
        <stp>T</stp>
        <tr r="H14" s="1"/>
        <tr r="G14" s="1"/>
      </tp>
      <tp>
        <v>678.75</v>
        <stp/>
        <stp>ContractData</stp>
        <stp>ZWA?9</stp>
        <stp>High</stp>
        <stp>-1</stp>
        <stp>T</stp>
        <tr r="K25" s="1"/>
        <tr r="J25" s="1"/>
      </tp>
      <tp t="s">
        <v/>
        <stp/>
        <stp>ContractData</stp>
        <stp>ZSE?9</stp>
        <stp>High</stp>
        <stp>-1</stp>
        <stp>T</stp>
        <tr r="J13" s="5"/>
        <tr r="K13" s="5"/>
      </tp>
      <tp>
        <v>319.60000000000002</v>
        <stp/>
        <stp>ContractData</stp>
        <stp>ZME?9</stp>
        <stp>High</stp>
        <stp>-1</stp>
        <stp>T</stp>
        <tr r="J25" s="5"/>
        <tr r="K25" s="5"/>
      </tp>
      <tp>
        <v>1306.3000000000002</v>
        <stp/>
        <stp>ContractData</stp>
        <stp>PLE?3</stp>
        <stp>High</stp>
        <stp>-1</stp>
        <stp>T</stp>
        <tr r="K31" s="7"/>
        <tr r="J31" s="7"/>
      </tp>
      <tp>
        <v>55.42</v>
        <stp/>
        <stp>ContractData</stp>
        <stp>ZLE?9</stp>
        <stp>High</stp>
        <stp>-1</stp>
        <stp>T</stp>
        <tr r="J37" s="5"/>
        <tr r="K37" s="5"/>
      </tp>
      <tp>
        <v>36.340000000000003</v>
        <stp/>
        <stp>ContractData</stp>
        <stp>SIE?2</stp>
        <stp>Open</stp>
        <stp>-1</stp>
        <stp>T</stp>
        <tr r="I18" s="7"/>
      </tp>
      <tp>
        <v>1261.4000000000001</v>
        <stp/>
        <stp>ContractData</stp>
        <stp>PLE?1</stp>
        <stp>Open</stp>
        <stp>-1</stp>
        <stp>T</stp>
        <tr r="I29" s="7"/>
      </tp>
      <tp>
        <v>2.33</v>
        <stp/>
        <stp>ContractData</stp>
        <stp>RBE?3</stp>
        <stp>Open</stp>
        <stp>-1</stp>
        <stp>T</stp>
        <tr r="I31" s="8"/>
      </tp>
      <tp t="s">
        <v/>
        <stp/>
        <stp>ContractData</stp>
        <stp>PAE?1</stp>
        <stp>Open</stp>
        <stp>-1</stp>
        <stp>T</stp>
        <tr r="T29" s="7"/>
      </tp>
      <tp>
        <v>1090</v>
        <stp/>
        <stp>ContractData</stp>
        <stp>PAE?3</stp>
        <stp>High</stp>
        <stp>-1</stp>
        <stp>T</stp>
        <tr r="V31" s="7"/>
        <tr r="U31" s="7"/>
      </tp>
      <tp t="s">
        <v/>
        <stp/>
        <stp>ContractData</stp>
        <stp>SF6?2</stp>
        <stp>Open</stp>
        <stp>-1</stp>
        <stp>T</stp>
        <tr r="T24" s="9"/>
      </tp>
      <tp>
        <v>483</v>
        <stp/>
        <stp>ContractData</stp>
        <stp>ZCE?9</stp>
        <stp>High</stp>
        <stp>-1</stp>
        <stp>T</stp>
        <tr r="K13" s="1"/>
        <tr r="J13" s="1"/>
      </tp>
      <tp>
        <v>2.4140999999999999</v>
        <stp/>
        <stp>ContractData</stp>
        <stp>RBE?1</stp>
        <stp>High</stp>
        <stp>-1</stp>
        <stp>T</stp>
        <tr r="J29" s="8"/>
        <tr r="K29" s="8"/>
      </tp>
      <tp>
        <v>0.79</v>
        <stp/>
        <stp>ContractData</stp>
        <stp>CLES1?5</stp>
        <stp>High</stp>
        <stp>-1</stp>
        <stp>T</stp>
        <tr r="V9" s="8"/>
        <tr r="U9" s="8"/>
      </tp>
      <tp>
        <v>1.1000000000000001</v>
        <stp/>
        <stp>ContractData</stp>
        <stp>GLES1?5</stp>
        <stp>High</stp>
        <stp>-1</stp>
        <stp>T</stp>
        <tr r="V9" s="6"/>
        <tr r="U9" s="6"/>
      </tp>
      <tp t="s">
        <v/>
        <stp/>
        <stp>ContractData</stp>
        <stp>GCES1?5</stp>
        <stp>High</stp>
        <stp>-1</stp>
        <stp>T</stp>
        <tr r="V9" s="7"/>
        <tr r="U9" s="7"/>
      </tp>
      <tp>
        <v>-6</v>
        <stp/>
        <stp>ContractData</stp>
        <stp>KWES1?5</stp>
        <stp>High</stp>
        <stp>-1</stp>
        <stp>T</stp>
        <tr r="V33" s="1"/>
        <tr r="U33" s="1"/>
      </tp>
      <tp>
        <v>4.3200000000000002E-2</v>
        <stp/>
        <stp>ContractData</stp>
        <stp>HOES1?5</stp>
        <stp>High</stp>
        <stp>-1</stp>
        <stp>T</stp>
        <tr r="U21" s="8"/>
        <tr r="V21" s="8"/>
      </tp>
      <tp t="s">
        <v/>
        <stp/>
        <stp>ContractData</stp>
        <stp>SIES1?5</stp>
        <stp>High</stp>
        <stp>-1</stp>
        <stp>T</stp>
        <tr r="V21" s="7"/>
        <tr r="U21" s="7"/>
      </tp>
      <tp>
        <v>4.5900000000000003E-2</v>
        <stp/>
        <stp>ContractData</stp>
        <stp>RBES1?5</stp>
        <stp>High</stp>
        <stp>-1</stp>
        <stp>T</stp>
        <tr r="V33" s="8"/>
        <tr r="U33" s="8"/>
      </tp>
      <tp>
        <v>-2.8000000000000003</v>
        <stp/>
        <stp>ContractData</stp>
        <stp>ZMES1?5</stp>
        <stp>High</stp>
        <stp>-1</stp>
        <stp>T</stp>
        <tr r="V21" s="5"/>
        <tr r="U21" s="5"/>
      </tp>
      <tp>
        <v>-0.16</v>
        <stp/>
        <stp>ContractData</stp>
        <stp>ZLES1?5</stp>
        <stp>High</stp>
        <stp>-1</stp>
        <stp>T</stp>
        <tr r="U33" s="5"/>
        <tr r="V33" s="5"/>
      </tp>
      <tp>
        <v>-6</v>
        <stp/>
        <stp>ContractData</stp>
        <stp>ZCES1?5</stp>
        <stp>High</stp>
        <stp>-1</stp>
        <stp>T</stp>
        <tr r="V9" s="1"/>
        <tr r="U9" s="1"/>
      </tp>
      <tp>
        <v>-10.25</v>
        <stp/>
        <stp>ContractData</stp>
        <stp>ZSES1?5</stp>
        <stp>High</stp>
        <stp>-1</stp>
        <stp>T</stp>
        <tr r="V9" s="5"/>
        <tr r="U9" s="5"/>
      </tp>
      <tp>
        <v>-15.25</v>
        <stp/>
        <stp>ContractData</stp>
        <stp>ZWAS1?1</stp>
        <stp>High</stp>
        <stp>-1</stp>
        <stp>T</stp>
        <tr r="U17" s="1"/>
        <tr r="V17" s="1"/>
      </tp>
      <tp t="s">
        <v/>
        <stp/>
        <stp>ContractData</stp>
        <stp>GCES1?7</stp>
        <stp>Open</stp>
        <stp>-1</stp>
        <stp>T</stp>
        <tr r="T11" s="7"/>
      </tp>
      <tp>
        <v>3.4250000000000003</v>
        <stp/>
        <stp>ContractData</stp>
        <stp>GLES1?7</stp>
        <stp>Open</stp>
        <stp>-1</stp>
        <stp>T</stp>
        <tr r="T11" s="6"/>
      </tp>
      <tp>
        <v>0.38</v>
        <stp/>
        <stp>ContractData</stp>
        <stp>CLES1?7</stp>
        <stp>Open</stp>
        <stp>-1</stp>
        <stp>T</stp>
        <tr r="T11" s="8"/>
      </tp>
      <tp>
        <v>1.61E-2</v>
        <stp/>
        <stp>ContractData</stp>
        <stp>HOES1?7</stp>
        <stp>Open</stp>
        <stp>-1</stp>
        <stp>T</stp>
        <tr r="T23" s="8"/>
      </tp>
      <tp>
        <v>-16.75</v>
        <stp/>
        <stp>ContractData</stp>
        <stp>KWES1?7</stp>
        <stp>Open</stp>
        <stp>-1</stp>
        <stp>T</stp>
        <tr r="T35" s="1"/>
      </tp>
      <tp>
        <v>1.4E-3</v>
        <stp/>
        <stp>ContractData</stp>
        <stp>RBES1?7</stp>
        <stp>Open</stp>
        <stp>-1</stp>
        <stp>T</stp>
        <tr r="T35" s="8"/>
      </tp>
      <tp t="s">
        <v/>
        <stp/>
        <stp>ContractData</stp>
        <stp>SIES1?7</stp>
        <stp>Open</stp>
        <stp>-1</stp>
        <stp>T</stp>
        <tr r="T23" s="7"/>
      </tp>
      <tp>
        <v>-9</v>
        <stp/>
        <stp>ContractData</stp>
        <stp>ZSES1?7</stp>
        <stp>Open</stp>
        <stp>-1</stp>
        <stp>T</stp>
        <tr r="T11" s="5"/>
      </tp>
      <tp>
        <v>-19.5</v>
        <stp/>
        <stp>ContractData</stp>
        <stp>ZWAS1?3</stp>
        <stp>Open</stp>
        <stp>-1</stp>
        <stp>T</stp>
        <tr r="T19" s="1"/>
      </tp>
      <tp>
        <v>-6.5</v>
        <stp/>
        <stp>ContractData</stp>
        <stp>ZCES1?7</stp>
        <stp>Open</stp>
        <stp>-1</stp>
        <stp>T</stp>
        <tr r="T11" s="1"/>
      </tp>
      <tp>
        <v>0.19</v>
        <stp/>
        <stp>ContractData</stp>
        <stp>ZLES1?7</stp>
        <stp>Open</stp>
        <stp>-1</stp>
        <stp>T</stp>
        <tr r="T35" s="5"/>
      </tp>
      <tp>
        <v>-3.9000000000000004</v>
        <stp/>
        <stp>ContractData</stp>
        <stp>ZMES1?7</stp>
        <stp>Open</stp>
        <stp>-1</stp>
        <stp>T</stp>
        <tr r="T23" s="5"/>
      </tp>
      <tp>
        <v>1108.5</v>
        <stp/>
        <stp>ContractData</stp>
        <stp>ZSE?8</stp>
        <stp>Open</stp>
        <stp>-1</stp>
        <stp>T</stp>
        <tr r="I12" s="5"/>
      </tp>
      <tp>
        <v>667.75</v>
        <stp/>
        <stp>ContractData</stp>
        <stp>ZWA?8</stp>
        <stp>Open</stp>
        <stp>-1</stp>
        <stp>T</stp>
        <tr r="I24" s="1"/>
      </tp>
      <tp>
        <v>36</v>
        <stp/>
        <stp>ContractData</stp>
        <stp>SIE?1</stp>
        <stp>Open</stp>
        <stp>-1</stp>
        <stp>T</stp>
        <tr r="I17" s="7"/>
      </tp>
      <tp>
        <v>36.994999999999997</v>
        <stp/>
        <stp>ContractData</stp>
        <stp>SIE?3</stp>
        <stp>High</stp>
        <stp>-1</stp>
        <stp>T</stp>
        <tr r="J19" s="7"/>
        <tr r="K19" s="7"/>
      </tp>
      <tp>
        <v>313.40000000000003</v>
        <stp/>
        <stp>ContractData</stp>
        <stp>ZME?8</stp>
        <stp>Open</stp>
        <stp>-1</stp>
        <stp>T</stp>
        <tr r="I24" s="5"/>
      </tp>
      <tp>
        <v>1269.9000000000001</v>
        <stp/>
        <stp>ContractData</stp>
        <stp>PLE?2</stp>
        <stp>Open</stp>
        <stp>-1</stp>
        <stp>T</stp>
        <tr r="I30" s="7"/>
      </tp>
      <tp>
        <v>55.18</v>
        <stp/>
        <stp>ContractData</stp>
        <stp>ZLE?8</stp>
        <stp>Open</stp>
        <stp>-1</stp>
        <stp>T</stp>
        <tr r="I36" s="5"/>
      </tp>
      <tp>
        <v>470</v>
        <stp/>
        <stp>ContractData</stp>
        <stp>ZCE?8</stp>
        <stp>Open</stp>
        <stp>-1</stp>
        <stp>T</stp>
        <tr r="I12" s="1"/>
      </tp>
      <tp>
        <v>1053.5</v>
        <stp/>
        <stp>ContractData</stp>
        <stp>PAE?2</stp>
        <stp>Open</stp>
        <stp>-1</stp>
        <stp>T</stp>
        <tr r="T30" s="7"/>
      </tp>
      <tp t="s">
        <v/>
        <stp/>
        <stp>ContractData</stp>
        <stp>SF6?3</stp>
        <stp>High</stp>
        <stp>-1</stp>
        <stp>T</stp>
        <tr r="U25" s="9"/>
        <tr r="V25" s="9"/>
      </tp>
      <tp>
        <v>1.2361500000000001</v>
        <stp/>
        <stp>ContractData</stp>
        <stp>SF6?1</stp>
        <stp>Open</stp>
        <stp>-1</stp>
        <stp>T</stp>
        <tr r="T23" s="9"/>
      </tp>
      <tp>
        <v>2.395</v>
        <stp/>
        <stp>ContractData</stp>
        <stp>RBE?2</stp>
        <stp>High</stp>
        <stp>-1</stp>
        <stp>T</stp>
        <tr r="J30" s="8"/>
        <tr r="K30" s="8"/>
      </tp>
      <tp>
        <v>1.08</v>
        <stp/>
        <stp>ContractData</stp>
        <stp>CLES1?4</stp>
        <stp>High</stp>
        <stp>-1</stp>
        <stp>T</stp>
        <tr r="U8" s="8"/>
        <tr r="V8" s="8"/>
      </tp>
      <tp>
        <v>0.4</v>
        <stp/>
        <stp>ContractData</stp>
        <stp>GLES1?4</stp>
        <stp>High</stp>
        <stp>-1</stp>
        <stp>T</stp>
        <tr r="U8" s="6"/>
        <tr r="V8" s="6"/>
      </tp>
      <tp t="s">
        <v/>
        <stp/>
        <stp>ContractData</stp>
        <stp>GCES1?4</stp>
        <stp>High</stp>
        <stp>-1</stp>
        <stp>T</stp>
        <tr r="V8" s="7"/>
        <tr r="U8" s="7"/>
      </tp>
      <tp>
        <v>-10.25</v>
        <stp/>
        <stp>ContractData</stp>
        <stp>KWES1?4</stp>
        <stp>High</stp>
        <stp>-1</stp>
        <stp>T</stp>
        <tr r="V32" s="1"/>
        <tr r="U32" s="1"/>
      </tp>
      <tp>
        <v>3.3700000000000001E-2</v>
        <stp/>
        <stp>ContractData</stp>
        <stp>HOES1?4</stp>
        <stp>High</stp>
        <stp>-1</stp>
        <stp>T</stp>
        <tr r="V20" s="8"/>
        <tr r="U20" s="8"/>
      </tp>
      <tp t="s">
        <v/>
        <stp/>
        <stp>ContractData</stp>
        <stp>SIES1?4</stp>
        <stp>High</stp>
        <stp>-1</stp>
        <stp>T</stp>
        <tr r="V20" s="7"/>
        <tr r="U20" s="7"/>
      </tp>
      <tp>
        <v>6.2400000000000004E-2</v>
        <stp/>
        <stp>ContractData</stp>
        <stp>RBES1?4</stp>
        <stp>High</stp>
        <stp>-1</stp>
        <stp>T</stp>
        <tr r="U32" s="8"/>
        <tr r="V32" s="8"/>
      </tp>
      <tp>
        <v>-4.7</v>
        <stp/>
        <stp>ContractData</stp>
        <stp>ZMES1?4</stp>
        <stp>High</stp>
        <stp>-1</stp>
        <stp>T</stp>
        <tr r="U20" s="5"/>
        <tr r="V20" s="5"/>
      </tp>
      <tp>
        <v>-0.26</v>
        <stp/>
        <stp>ContractData</stp>
        <stp>ZLES1?4</stp>
        <stp>High</stp>
        <stp>-1</stp>
        <stp>T</stp>
        <tr r="U32" s="5"/>
        <tr r="V32" s="5"/>
      </tp>
      <tp>
        <v>-9.75</v>
        <stp/>
        <stp>ContractData</stp>
        <stp>ZCES1?4</stp>
        <stp>High</stp>
        <stp>-1</stp>
        <stp>T</stp>
        <tr r="U8" s="1"/>
        <tr r="V8" s="1"/>
      </tp>
      <tp>
        <v>-14</v>
        <stp/>
        <stp>ContractData</stp>
        <stp>ZSES1?4</stp>
        <stp>High</stp>
        <stp>-1</stp>
        <stp>T</stp>
        <tr r="V8" s="5"/>
        <tr r="U8" s="5"/>
      </tp>
      <tp t="s">
        <v/>
        <stp/>
        <stp>ContractData</stp>
        <stp>GCES1?6</stp>
        <stp>Open</stp>
        <stp>-1</stp>
        <stp>T</stp>
        <tr r="T10" s="7"/>
      </tp>
      <tp>
        <v>7.3250000000000002</v>
        <stp/>
        <stp>ContractData</stp>
        <stp>GLES1?6</stp>
        <stp>Open</stp>
        <stp>-1</stp>
        <stp>T</stp>
        <tr r="T10" s="6"/>
      </tp>
      <tp>
        <v>0.44</v>
        <stp/>
        <stp>ContractData</stp>
        <stp>CLES1?6</stp>
        <stp>Open</stp>
        <stp>-1</stp>
        <stp>T</stp>
        <tr r="T10" s="8"/>
      </tp>
      <tp>
        <v>1.46E-2</v>
        <stp/>
        <stp>ContractData</stp>
        <stp>HOES1?6</stp>
        <stp>Open</stp>
        <stp>-1</stp>
        <stp>T</stp>
        <tr r="T22" s="8"/>
      </tp>
      <tp t="s">
        <v/>
        <stp/>
        <stp>ContractData</stp>
        <stp>KWES1?6</stp>
        <stp>Open</stp>
        <stp>-1</stp>
        <stp>T</stp>
        <tr r="T34" s="1"/>
      </tp>
      <tp>
        <v>2.1100000000000001E-2</v>
        <stp/>
        <stp>ContractData</stp>
        <stp>RBES1?6</stp>
        <stp>Open</stp>
        <stp>-1</stp>
        <stp>T</stp>
        <tr r="T34" s="8"/>
      </tp>
      <tp t="s">
        <v/>
        <stp/>
        <stp>ContractData</stp>
        <stp>SIES1?6</stp>
        <stp>Open</stp>
        <stp>-1</stp>
        <stp>T</stp>
        <tr r="T22" s="7"/>
      </tp>
      <tp>
        <v>-9.5</v>
        <stp/>
        <stp>ContractData</stp>
        <stp>ZSES1?6</stp>
        <stp>Open</stp>
        <stp>-1</stp>
        <stp>T</stp>
        <tr r="T10" s="5"/>
      </tp>
      <tp>
        <v>-22.5</v>
        <stp/>
        <stp>ContractData</stp>
        <stp>ZWAS1?2</stp>
        <stp>Open</stp>
        <stp>-1</stp>
        <stp>T</stp>
        <tr r="T18" s="1"/>
      </tp>
      <tp>
        <v>10.5</v>
        <stp/>
        <stp>ContractData</stp>
        <stp>ZCES1?6</stp>
        <stp>Open</stp>
        <stp>-1</stp>
        <stp>T</stp>
        <tr r="T10" s="1"/>
      </tp>
      <tp>
        <v>0.06</v>
        <stp/>
        <stp>ContractData</stp>
        <stp>ZLES1?6</stp>
        <stp>Open</stp>
        <stp>-1</stp>
        <stp>T</stp>
        <tr r="T34" s="5"/>
      </tp>
      <tp>
        <v>-4.3</v>
        <stp/>
        <stp>ContractData</stp>
        <stp>ZMES1?6</stp>
        <stp>Open</stp>
        <stp>-1</stp>
        <stp>T</stp>
        <tr r="T22" s="5"/>
      </tp>
      <tp t="s">
        <v/>
        <stp/>
        <stp>ContractData</stp>
        <stp>ZSE?9</stp>
        <stp>Open</stp>
        <stp>-1</stp>
        <stp>T</stp>
        <tr r="I13" s="5"/>
      </tp>
      <tp>
        <v>678.25</v>
        <stp/>
        <stp>ContractData</stp>
        <stp>ZWA?9</stp>
        <stp>Open</stp>
        <stp>-1</stp>
        <stp>T</stp>
        <tr r="I25" s="1"/>
      </tp>
      <tp>
        <v>1299.8000000000002</v>
        <stp/>
        <stp>ContractData</stp>
        <stp>PLE?1</stp>
        <stp>High</stp>
        <stp>-1</stp>
        <stp>T</stp>
        <tr r="J29" s="7"/>
        <tr r="K29" s="7"/>
      </tp>
      <tp>
        <v>36.545000000000002</v>
        <stp/>
        <stp>ContractData</stp>
        <stp>SIE?2</stp>
        <stp>High</stp>
        <stp>-1</stp>
        <stp>T</stp>
        <tr r="J18" s="7"/>
        <tr r="K18" s="7"/>
      </tp>
      <tp>
        <v>316.3</v>
        <stp/>
        <stp>ContractData</stp>
        <stp>ZME?9</stp>
        <stp>Open</stp>
        <stp>-1</stp>
        <stp>T</stp>
        <tr r="I25" s="5"/>
      </tp>
      <tp>
        <v>1276</v>
        <stp/>
        <stp>ContractData</stp>
        <stp>PLE?3</stp>
        <stp>Open</stp>
        <stp>-1</stp>
        <stp>T</stp>
        <tr r="I31" s="7"/>
      </tp>
      <tp>
        <v>54.980000000000004</v>
        <stp/>
        <stp>ContractData</stp>
        <stp>ZLE?9</stp>
        <stp>Open</stp>
        <stp>-1</stp>
        <stp>T</stp>
        <tr r="I37" s="5"/>
      </tp>
      <tp>
        <v>483</v>
        <stp/>
        <stp>ContractData</stp>
        <stp>ZCE?9</stp>
        <stp>Open</stp>
        <stp>-1</stp>
        <stp>T</stp>
        <tr r="I13" s="1"/>
      </tp>
      <tp>
        <v>2.3915000000000002</v>
        <stp/>
        <stp>ContractData</stp>
        <stp>RBE?1</stp>
        <stp>Open</stp>
        <stp>-1</stp>
        <stp>T</stp>
        <tr r="I29" s="8"/>
      </tp>
      <tp>
        <v>1050</v>
        <stp/>
        <stp>ContractData</stp>
        <stp>PAE?3</stp>
        <stp>Open</stp>
        <stp>-1</stp>
        <stp>T</stp>
        <tr r="T31" s="7"/>
      </tp>
      <tp t="s">
        <v/>
        <stp/>
        <stp>ContractData</stp>
        <stp>SF6?2</stp>
        <stp>High</stp>
        <stp>-1</stp>
        <stp>T</stp>
        <tr r="U24" s="9"/>
        <tr r="V24" s="9"/>
      </tp>
      <tp t="s">
        <v/>
        <stp/>
        <stp>ContractData</stp>
        <stp>PAE?1</stp>
        <stp>High</stp>
        <stp>-1</stp>
        <stp>T</stp>
        <tr r="V29" s="7"/>
        <tr r="U29" s="7"/>
      </tp>
      <tp>
        <v>2.3509000000000002</v>
        <stp/>
        <stp>ContractData</stp>
        <stp>RBE?3</stp>
        <stp>High</stp>
        <stp>-1</stp>
        <stp>T</stp>
        <tr r="K31" s="8"/>
        <tr r="J31" s="8"/>
      </tp>
      <tp>
        <v>1.45</v>
        <stp/>
        <stp>ContractData</stp>
        <stp>CLES1?3</stp>
        <stp>High</stp>
        <stp>-1</stp>
        <stp>T</stp>
        <tr r="U7" s="8"/>
        <tr r="V7" s="8"/>
      </tp>
      <tp>
        <v>-0.45</v>
        <stp/>
        <stp>ContractData</stp>
        <stp>GLES1?3</stp>
        <stp>High</stp>
        <stp>-1</stp>
        <stp>T</stp>
        <tr r="U7" s="6"/>
        <tr r="V7" s="6"/>
      </tp>
      <tp t="s">
        <v/>
        <stp/>
        <stp>ContractData</stp>
        <stp>GCES1?3</stp>
        <stp>High</stp>
        <stp>-1</stp>
        <stp>T</stp>
        <tr r="U7" s="7"/>
        <tr r="V7" s="7"/>
      </tp>
      <tp>
        <v>-19.25</v>
        <stp/>
        <stp>ContractData</stp>
        <stp>KWES1?3</stp>
        <stp>High</stp>
        <stp>-1</stp>
        <stp>T</stp>
        <tr r="U31" s="1"/>
        <tr r="V31" s="1"/>
      </tp>
      <tp>
        <v>2.3200000000000002E-2</v>
        <stp/>
        <stp>ContractData</stp>
        <stp>HOES1?3</stp>
        <stp>High</stp>
        <stp>-1</stp>
        <stp>T</stp>
        <tr r="U19" s="8"/>
        <tr r="V19" s="8"/>
      </tp>
      <tp t="s">
        <v/>
        <stp/>
        <stp>ContractData</stp>
        <stp>SIES1?3</stp>
        <stp>High</stp>
        <stp>-1</stp>
        <stp>T</stp>
        <tr r="U19" s="7"/>
        <tr r="V19" s="7"/>
      </tp>
      <tp>
        <v>0.17200000000000001</v>
        <stp/>
        <stp>ContractData</stp>
        <stp>RBES1?3</stp>
        <stp>High</stp>
        <stp>-1</stp>
        <stp>T</stp>
        <tr r="U31" s="8"/>
        <tr r="V31" s="8"/>
      </tp>
      <tp>
        <v>-1.4000000000000001</v>
        <stp/>
        <stp>ContractData</stp>
        <stp>ZMES1?3</stp>
        <stp>High</stp>
        <stp>-1</stp>
        <stp>T</stp>
        <tr r="U19" s="5"/>
        <tr r="V19" s="5"/>
      </tp>
      <tp>
        <v>-7.0000000000000007E-2</v>
        <stp/>
        <stp>ContractData</stp>
        <stp>ZLES1?3</stp>
        <stp>High</stp>
        <stp>-1</stp>
        <stp>T</stp>
        <tr r="U31" s="5"/>
        <tr r="V31" s="5"/>
      </tp>
      <tp>
        <v>-15.5</v>
        <stp/>
        <stp>ContractData</stp>
        <stp>ZCES1?3</stp>
        <stp>High</stp>
        <stp>-1</stp>
        <stp>T</stp>
        <tr r="U7" s="1"/>
        <tr r="V7" s="1"/>
      </tp>
      <tp>
        <v>-6.5</v>
        <stp/>
        <stp>ContractData</stp>
        <stp>ZSES1?3</stp>
        <stp>High</stp>
        <stp>-1</stp>
        <stp>T</stp>
        <tr r="V7" s="5"/>
        <tr r="U7" s="5"/>
      </tp>
      <tp>
        <v>-15</v>
        <stp/>
        <stp>ContractData</stp>
        <stp>ZWAS1?7</stp>
        <stp>High</stp>
        <stp>-1</stp>
        <stp>T</stp>
        <tr r="V23" s="1"/>
        <tr r="U23" s="1"/>
      </tp>
      <tp t="s">
        <v/>
        <stp/>
        <stp>ContractData</stp>
        <stp>GCES1?1</stp>
        <stp>Open</stp>
        <stp>-1</stp>
        <stp>T</stp>
        <tr r="T5" s="7"/>
      </tp>
      <tp>
        <v>12.65</v>
        <stp/>
        <stp>ContractData</stp>
        <stp>GLES1?1</stp>
        <stp>Open</stp>
        <stp>-1</stp>
        <stp>T</stp>
        <tr r="T5" s="6"/>
      </tp>
      <tp>
        <v>2.15</v>
        <stp/>
        <stp>ContractData</stp>
        <stp>CLES1?1</stp>
        <stp>Open</stp>
        <stp>-1</stp>
        <stp>T</stp>
        <tr r="T5" s="8"/>
      </tp>
      <tp>
        <v>4.7E-2</v>
        <stp/>
        <stp>ContractData</stp>
        <stp>HOES1?1</stp>
        <stp>Open</stp>
        <stp>-1</stp>
        <stp>T</stp>
        <tr r="T17" s="8"/>
      </tp>
      <tp>
        <v>-15.25</v>
        <stp/>
        <stp>ContractData</stp>
        <stp>KWES1?1</stp>
        <stp>Open</stp>
        <stp>-1</stp>
        <stp>T</stp>
        <tr r="T29" s="1"/>
      </tp>
      <tp>
        <v>2.01E-2</v>
        <stp/>
        <stp>ContractData</stp>
        <stp>RBES1?1</stp>
        <stp>Open</stp>
        <stp>-1</stp>
        <stp>T</stp>
        <tr r="T29" s="8"/>
      </tp>
      <tp>
        <v>-0.16200000000000001</v>
        <stp/>
        <stp>ContractData</stp>
        <stp>SIES1?1</stp>
        <stp>Open</stp>
        <stp>-1</stp>
        <stp>T</stp>
        <tr r="T17" s="7"/>
      </tp>
      <tp>
        <v>-4</v>
        <stp/>
        <stp>ContractData</stp>
        <stp>ZSES1?1</stp>
        <stp>Open</stp>
        <stp>-1</stp>
        <stp>T</stp>
        <tr r="T5" s="5"/>
      </tp>
      <tp>
        <v>-5.5</v>
        <stp/>
        <stp>ContractData</stp>
        <stp>ZWAS1?5</stp>
        <stp>Open</stp>
        <stp>-1</stp>
        <stp>T</stp>
        <tr r="T21" s="1"/>
      </tp>
      <tp>
        <v>2.5</v>
        <stp/>
        <stp>ContractData</stp>
        <stp>ZCES1?1</stp>
        <stp>Open</stp>
        <stp>-1</stp>
        <stp>T</stp>
        <tr r="T5" s="1"/>
      </tp>
      <tp>
        <v>-0.15</v>
        <stp/>
        <stp>ContractData</stp>
        <stp>ZLES1?1</stp>
        <stp>Open</stp>
        <stp>-1</stp>
        <stp>T</stp>
        <tr r="T29" s="5"/>
      </tp>
      <tp>
        <v>-4.3</v>
        <stp/>
        <stp>ContractData</stp>
        <stp>ZMES1?1</stp>
        <stp>Open</stp>
        <stp>-1</stp>
        <stp>T</stp>
        <tr r="T17" s="5"/>
      </tp>
      <tp t="s">
        <v/>
        <stp/>
        <stp>ContractData</stp>
        <stp>PLE?6</stp>
        <stp>High</stp>
        <stp>-1</stp>
        <stp>T</stp>
        <tr r="J34" s="7"/>
        <tr r="K34" s="7"/>
      </tp>
      <tp t="s">
        <v/>
        <stp/>
        <stp>ContractData</stp>
        <stp>SIE?7</stp>
        <stp>Open</stp>
        <stp>-1</stp>
        <stp>T</stp>
        <tr r="I23" s="7"/>
      </tp>
      <tp t="s">
        <v/>
        <stp/>
        <stp>ContractData</stp>
        <stp>SIE?5</stp>
        <stp>High</stp>
        <stp>-1</stp>
        <stp>T</stp>
        <tr r="K21" s="7"/>
        <tr r="J21" s="7"/>
      </tp>
      <tp>
        <v>1267</v>
        <stp/>
        <stp>ContractData</stp>
        <stp>PLE?4</stp>
        <stp>Open</stp>
        <stp>-1</stp>
        <stp>T</stp>
        <tr r="I32" s="7"/>
      </tp>
      <tp>
        <v>2.0604</v>
        <stp/>
        <stp>ContractData</stp>
        <stp>RBE?6</stp>
        <stp>Open</stp>
        <stp>-1</stp>
        <stp>T</stp>
        <tr r="I34" s="8"/>
      </tp>
      <tp t="s">
        <v/>
        <stp/>
        <stp>ContractData</stp>
        <stp>PAE?4</stp>
        <stp>Open</stp>
        <stp>-1</stp>
        <stp>T</stp>
        <tr r="T32" s="7"/>
      </tp>
      <tp t="s">
        <v/>
        <stp/>
        <stp>ContractData</stp>
        <stp>SF6?5</stp>
        <stp>High</stp>
        <stp>-1</stp>
        <stp>T</stp>
        <tr r="U27" s="9"/>
        <tr r="V27" s="9"/>
      </tp>
      <tp t="s">
        <v/>
        <stp/>
        <stp>ContractData</stp>
        <stp>PAE?6</stp>
        <stp>High</stp>
        <stp>-1</stp>
        <stp>T</stp>
        <tr r="U34" s="7"/>
        <tr r="V34" s="7"/>
      </tp>
      <tp>
        <v>2.1703999999999999</v>
        <stp/>
        <stp>ContractData</stp>
        <stp>RBE?4</stp>
        <stp>High</stp>
        <stp>-1</stp>
        <stp>T</stp>
        <tr r="J32" s="8"/>
        <tr r="K32" s="8"/>
      </tp>
      <tp>
        <v>1.95</v>
        <stp/>
        <stp>ContractData</stp>
        <stp>CLES1?2</stp>
        <stp>High</stp>
        <stp>-1</stp>
        <stp>T</stp>
        <tr r="U6" s="8"/>
        <tr r="V6" s="8"/>
      </tp>
      <tp>
        <v>2.7749999999999999</v>
        <stp/>
        <stp>ContractData</stp>
        <stp>GLES1?2</stp>
        <stp>High</stp>
        <stp>-1</stp>
        <stp>T</stp>
        <tr r="U6" s="6"/>
        <tr r="V6" s="6"/>
      </tp>
      <tp>
        <v>-14.600000000000001</v>
        <stp/>
        <stp>ContractData</stp>
        <stp>GCES1?2</stp>
        <stp>High</stp>
        <stp>-1</stp>
        <stp>T</stp>
        <tr r="U6" s="7"/>
        <tr r="V6" s="7"/>
      </tp>
      <tp>
        <v>-23</v>
        <stp/>
        <stp>ContractData</stp>
        <stp>KWES1?2</stp>
        <stp>High</stp>
        <stp>-1</stp>
        <stp>T</stp>
        <tr r="U30" s="1"/>
        <tr r="V30" s="1"/>
      </tp>
      <tp>
        <v>3.2300000000000002E-2</v>
        <stp/>
        <stp>ContractData</stp>
        <stp>HOES1?2</stp>
        <stp>High</stp>
        <stp>-1</stp>
        <stp>T</stp>
        <tr r="U18" s="8"/>
        <tr r="V18" s="8"/>
      </tp>
      <tp>
        <v>-0.156</v>
        <stp/>
        <stp>ContractData</stp>
        <stp>SIES1?2</stp>
        <stp>High</stp>
        <stp>-1</stp>
        <stp>T</stp>
        <tr r="V18" s="7"/>
        <tr r="U18" s="7"/>
      </tp>
      <tp>
        <v>4.2000000000000003E-2</v>
        <stp/>
        <stp>ContractData</stp>
        <stp>RBES1?2</stp>
        <stp>High</stp>
        <stp>-1</stp>
        <stp>T</stp>
        <tr r="V30" s="8"/>
        <tr r="U30" s="8"/>
      </tp>
      <tp>
        <v>-3</v>
        <stp/>
        <stp>ContractData</stp>
        <stp>ZMES1?2</stp>
        <stp>High</stp>
        <stp>-1</stp>
        <stp>T</stp>
        <tr r="V18" s="5"/>
        <tr r="U18" s="5"/>
      </tp>
      <tp>
        <v>-0.15</v>
        <stp/>
        <stp>ContractData</stp>
        <stp>ZLES1?2</stp>
        <stp>High</stp>
        <stp>-1</stp>
        <stp>T</stp>
        <tr r="V30" s="5"/>
        <tr r="U30" s="5"/>
      </tp>
      <tp>
        <v>-15.25</v>
        <stp/>
        <stp>ContractData</stp>
        <stp>ZCES1?2</stp>
        <stp>High</stp>
        <stp>-1</stp>
        <stp>T</stp>
        <tr r="U6" s="1"/>
        <tr r="V6" s="1"/>
      </tp>
      <tp>
        <v>19</v>
        <stp/>
        <stp>ContractData</stp>
        <stp>ZSES1?2</stp>
        <stp>High</stp>
        <stp>-1</stp>
        <stp>T</stp>
        <tr r="V6" s="5"/>
        <tr r="U6" s="5"/>
      </tp>
      <tp>
        <v>-10.75</v>
        <stp/>
        <stp>ContractData</stp>
        <stp>ZWAS1?6</stp>
        <stp>High</stp>
        <stp>-1</stp>
        <stp>T</stp>
        <tr r="V22" s="1"/>
        <tr r="U22" s="1"/>
      </tp>
      <tp>
        <v>-10.25</v>
        <stp/>
        <stp>ContractData</stp>
        <stp>ZWAS1?4</stp>
        <stp>Open</stp>
        <stp>-1</stp>
        <stp>T</stp>
        <tr r="T20" s="1"/>
      </tp>
      <tp t="s">
        <v/>
        <stp/>
        <stp>ContractData</stp>
        <stp>PLE?7</stp>
        <stp>High</stp>
        <stp>-1</stp>
        <stp>T</stp>
        <tr r="K35" s="7"/>
        <tr r="J35" s="7"/>
      </tp>
      <tp t="s">
        <v/>
        <stp/>
        <stp>ContractData</stp>
        <stp>SIE?6</stp>
        <stp>Open</stp>
        <stp>-1</stp>
        <stp>T</stp>
        <tr r="I22" s="7"/>
      </tp>
      <tp>
        <v>37.105000000000004</v>
        <stp/>
        <stp>ContractData</stp>
        <stp>SIE?4</stp>
        <stp>High</stp>
        <stp>-1</stp>
        <stp>T</stp>
        <tr r="J20" s="7"/>
        <tr r="K20" s="7"/>
      </tp>
      <tp>
        <v>1298.4000000000001</v>
        <stp/>
        <stp>ContractData</stp>
        <stp>PLE?5</stp>
        <stp>Open</stp>
        <stp>-1</stp>
        <stp>T</stp>
        <tr r="I33" s="7"/>
      </tp>
      <tp>
        <v>2.0214000000000003</v>
        <stp/>
        <stp>ContractData</stp>
        <stp>RBE?7</stp>
        <stp>Open</stp>
        <stp>-1</stp>
        <stp>T</stp>
        <tr r="I35" s="8"/>
      </tp>
      <tp t="s">
        <v/>
        <stp/>
        <stp>ContractData</stp>
        <stp>PAE?5</stp>
        <stp>Open</stp>
        <stp>-1</stp>
        <stp>T</stp>
        <tr r="T33" s="7"/>
      </tp>
      <tp t="s">
        <v/>
        <stp/>
        <stp>ContractData</stp>
        <stp>SF6?4</stp>
        <stp>High</stp>
        <stp>-1</stp>
        <stp>T</stp>
        <tr r="V26" s="9"/>
        <tr r="U26" s="9"/>
      </tp>
      <tp t="s">
        <v/>
        <stp/>
        <stp>ContractData</stp>
        <stp>PAE?7</stp>
        <stp>High</stp>
        <stp>-1</stp>
        <stp>T</stp>
        <tr r="V35" s="7"/>
        <tr r="U35" s="7"/>
      </tp>
      <tp>
        <v>2.1036999999999999</v>
        <stp/>
        <stp>ContractData</stp>
        <stp>RBE?5</stp>
        <stp>High</stp>
        <stp>-1</stp>
        <stp>T</stp>
        <tr r="J33" s="8"/>
        <tr r="K33" s="8"/>
      </tp>
      <tp>
        <v>2.2400000000000002</v>
        <stp/>
        <stp>ContractData</stp>
        <stp>CLES1?1</stp>
        <stp>High</stp>
        <stp>-1</stp>
        <stp>T</stp>
        <tr r="U5" s="8"/>
        <tr r="V5" s="8"/>
      </tp>
      <tp>
        <v>13.5</v>
        <stp/>
        <stp>ContractData</stp>
        <stp>GLES1?1</stp>
        <stp>High</stp>
        <stp>-1</stp>
        <stp>T</stp>
        <tr r="U5" s="6"/>
        <tr r="V5" s="6"/>
      </tp>
      <tp t="s">
        <v/>
        <stp/>
        <stp>ContractData</stp>
        <stp>GCES1?1</stp>
        <stp>High</stp>
        <stp>-1</stp>
        <stp>T</stp>
        <tr r="V5" s="7"/>
        <tr r="U5" s="7"/>
      </tp>
      <tp>
        <v>-15</v>
        <stp/>
        <stp>ContractData</stp>
        <stp>KWES1?1</stp>
        <stp>High</stp>
        <stp>-1</stp>
        <stp>T</stp>
        <tr r="V29" s="1"/>
        <tr r="U29" s="1"/>
      </tp>
      <tp>
        <v>5.3000000000000005E-2</v>
        <stp/>
        <stp>ContractData</stp>
        <stp>HOES1?1</stp>
        <stp>High</stp>
        <stp>-1</stp>
        <stp>T</stp>
        <tr r="U17" s="8"/>
        <tr r="V17" s="8"/>
      </tp>
      <tp>
        <v>-0.161</v>
        <stp/>
        <stp>ContractData</stp>
        <stp>SIES1?1</stp>
        <stp>High</stp>
        <stp>-1</stp>
        <stp>T</stp>
        <tr r="U17" s="7"/>
        <tr r="V17" s="7"/>
      </tp>
      <tp>
        <v>2.2500000000000003E-2</v>
        <stp/>
        <stp>ContractData</stp>
        <stp>RBES1?1</stp>
        <stp>High</stp>
        <stp>-1</stp>
        <stp>T</stp>
        <tr r="U29" s="8"/>
        <tr r="V29" s="8"/>
      </tp>
      <tp>
        <v>-3.7</v>
        <stp/>
        <stp>ContractData</stp>
        <stp>ZMES1?1</stp>
        <stp>High</stp>
        <stp>-1</stp>
        <stp>T</stp>
        <tr r="U17" s="5"/>
        <tr r="V17" s="5"/>
      </tp>
      <tp>
        <v>-0.13</v>
        <stp/>
        <stp>ContractData</stp>
        <stp>ZLES1?1</stp>
        <stp>High</stp>
        <stp>-1</stp>
        <stp>T</stp>
        <tr r="V29" s="5"/>
        <tr r="U29" s="5"/>
      </tp>
      <tp>
        <v>2.75</v>
        <stp/>
        <stp>ContractData</stp>
        <stp>ZCES1?1</stp>
        <stp>High</stp>
        <stp>-1</stp>
        <stp>T</stp>
        <tr r="U5" s="1"/>
        <tr r="V5" s="1"/>
      </tp>
      <tp>
        <v>-2.75</v>
        <stp/>
        <stp>ContractData</stp>
        <stp>ZSES1?1</stp>
        <stp>High</stp>
        <stp>-1</stp>
        <stp>T</stp>
        <tr r="U5" s="5"/>
        <tr r="V5" s="5"/>
      </tp>
      <tp>
        <v>-5.25</v>
        <stp/>
        <stp>ContractData</stp>
        <stp>ZWAS1?5</stp>
        <stp>High</stp>
        <stp>-1</stp>
        <stp>T</stp>
        <tr r="U21" s="1"/>
        <tr r="V21" s="1"/>
      </tp>
      <tp t="s">
        <v/>
        <stp/>
        <stp>ContractData</stp>
        <stp>GCES1?3</stp>
        <stp>Open</stp>
        <stp>-1</stp>
        <stp>T</stp>
        <tr r="T7" s="7"/>
      </tp>
      <tp>
        <v>-0.65</v>
        <stp/>
        <stp>ContractData</stp>
        <stp>GLES1?3</stp>
        <stp>Open</stp>
        <stp>-1</stp>
        <stp>T</stp>
        <tr r="T7" s="6"/>
      </tp>
      <tp>
        <v>1.33</v>
        <stp/>
        <stp>ContractData</stp>
        <stp>CLES1?3</stp>
        <stp>Open</stp>
        <stp>-1</stp>
        <stp>T</stp>
        <tr r="T7" s="8"/>
      </tp>
      <tp>
        <v>1.9E-2</v>
        <stp/>
        <stp>ContractData</stp>
        <stp>HOES1?3</stp>
        <stp>Open</stp>
        <stp>-1</stp>
        <stp>T</stp>
        <tr r="T19" s="8"/>
      </tp>
      <tp>
        <v>-19.75</v>
        <stp/>
        <stp>ContractData</stp>
        <stp>KWES1?3</stp>
        <stp>Open</stp>
        <stp>-1</stp>
        <stp>T</stp>
        <tr r="T31" s="1"/>
      </tp>
      <tp>
        <v>0.16870000000000002</v>
        <stp/>
        <stp>ContractData</stp>
        <stp>RBES1?3</stp>
        <stp>Open</stp>
        <stp>-1</stp>
        <stp>T</stp>
        <tr r="T31" s="8"/>
      </tp>
      <tp t="s">
        <v/>
        <stp/>
        <stp>ContractData</stp>
        <stp>SIES1?3</stp>
        <stp>Open</stp>
        <stp>-1</stp>
        <stp>T</stp>
        <tr r="T19" s="7"/>
      </tp>
      <tp>
        <v>-6.75</v>
        <stp/>
        <stp>ContractData</stp>
        <stp>ZSES1?3</stp>
        <stp>Open</stp>
        <stp>-1</stp>
        <stp>T</stp>
        <tr r="T7" s="5"/>
      </tp>
      <tp>
        <v>-15.5</v>
        <stp/>
        <stp>ContractData</stp>
        <stp>ZWAS1?7</stp>
        <stp>Open</stp>
        <stp>-1</stp>
        <stp>T</stp>
        <tr r="T23" s="1"/>
      </tp>
      <tp>
        <v>-15.5</v>
        <stp/>
        <stp>ContractData</stp>
        <stp>ZCES1?3</stp>
        <stp>Open</stp>
        <stp>-1</stp>
        <stp>T</stp>
        <tr r="T7" s="1"/>
      </tp>
      <tp>
        <v>-0.08</v>
        <stp/>
        <stp>ContractData</stp>
        <stp>ZLES1?3</stp>
        <stp>Open</stp>
        <stp>-1</stp>
        <stp>T</stp>
        <tr r="T31" s="5"/>
      </tp>
      <tp>
        <v>-1.7000000000000002</v>
        <stp/>
        <stp>ContractData</stp>
        <stp>ZMES1?3</stp>
        <stp>Open</stp>
        <stp>-1</stp>
        <stp>T</stp>
        <tr r="T19" s="5"/>
      </tp>
      <tp>
        <v>1309</v>
        <stp/>
        <stp>ContractData</stp>
        <stp>PLE?4</stp>
        <stp>High</stp>
        <stp>-1</stp>
        <stp>T</stp>
        <tr r="J32" s="7"/>
        <tr r="K32" s="7"/>
      </tp>
      <tp t="s">
        <v/>
        <stp/>
        <stp>ContractData</stp>
        <stp>SIE?5</stp>
        <stp>Open</stp>
        <stp>-1</stp>
        <stp>T</stp>
        <tr r="I21" s="7"/>
      </tp>
      <tp t="s">
        <v/>
        <stp/>
        <stp>ContractData</stp>
        <stp>SIE?7</stp>
        <stp>High</stp>
        <stp>-1</stp>
        <stp>T</stp>
        <tr r="K23" s="7"/>
        <tr r="J23" s="7"/>
      </tp>
      <tp t="s">
        <v/>
        <stp/>
        <stp>ContractData</stp>
        <stp>PLE?6</stp>
        <stp>Open</stp>
        <stp>-1</stp>
        <stp>T</stp>
        <tr r="I34" s="7"/>
      </tp>
      <tp>
        <v>2.1624000000000003</v>
        <stp/>
        <stp>ContractData</stp>
        <stp>RBE?4</stp>
        <stp>Open</stp>
        <stp>-1</stp>
        <stp>T</stp>
        <tr r="I32" s="8"/>
      </tp>
      <tp t="s">
        <v/>
        <stp/>
        <stp>ContractData</stp>
        <stp>PAE?6</stp>
        <stp>Open</stp>
        <stp>-1</stp>
        <stp>T</stp>
        <tr r="T34" s="7"/>
      </tp>
      <tp t="s">
        <v/>
        <stp/>
        <stp>ContractData</stp>
        <stp>PAE?4</stp>
        <stp>High</stp>
        <stp>-1</stp>
        <stp>T</stp>
        <tr r="V32" s="7"/>
        <tr r="U32" s="7"/>
      </tp>
      <tp t="s">
        <v/>
        <stp/>
        <stp>ContractData</stp>
        <stp>SF6?5</stp>
        <stp>Open</stp>
        <stp>-1</stp>
        <stp>T</stp>
        <tr r="T27" s="9"/>
      </tp>
      <tp>
        <v>2.0977000000000001</v>
        <stp/>
        <stp>ContractData</stp>
        <stp>RBE?6</stp>
        <stp>High</stp>
        <stp>-1</stp>
        <stp>T</stp>
        <tr r="K34" s="8"/>
        <tr r="J34" s="8"/>
      </tp>
      <tp>
        <v>-10.25</v>
        <stp/>
        <stp>ContractData</stp>
        <stp>ZWAS1?4</stp>
        <stp>High</stp>
        <stp>-1</stp>
        <stp>T</stp>
        <tr r="V20" s="1"/>
        <tr r="U20" s="1"/>
      </tp>
      <tp>
        <v>-14.700000000000001</v>
        <stp/>
        <stp>ContractData</stp>
        <stp>GCES1?2</stp>
        <stp>Open</stp>
        <stp>-1</stp>
        <stp>T</stp>
        <tr r="T6" s="7"/>
      </tp>
      <tp>
        <v>2.5249999999999999</v>
        <stp/>
        <stp>ContractData</stp>
        <stp>GLES1?2</stp>
        <stp>Open</stp>
        <stp>-1</stp>
        <stp>T</stp>
        <tr r="T6" s="6"/>
      </tp>
      <tp>
        <v>1.76</v>
        <stp/>
        <stp>ContractData</stp>
        <stp>CLES1?2</stp>
        <stp>Open</stp>
        <stp>-1</stp>
        <stp>T</stp>
        <tr r="T6" s="8"/>
      </tp>
      <tp>
        <v>2.4900000000000002E-2</v>
        <stp/>
        <stp>ContractData</stp>
        <stp>HOES1?2</stp>
        <stp>Open</stp>
        <stp>-1</stp>
        <stp>T</stp>
        <tr r="T18" s="8"/>
      </tp>
      <tp>
        <v>-23.25</v>
        <stp/>
        <stp>ContractData</stp>
        <stp>KWES1?2</stp>
        <stp>Open</stp>
        <stp>-1</stp>
        <stp>T</stp>
        <tr r="T30" s="1"/>
      </tp>
      <tp>
        <v>4.0300000000000002E-2</v>
        <stp/>
        <stp>ContractData</stp>
        <stp>RBES1?2</stp>
        <stp>Open</stp>
        <stp>-1</stp>
        <stp>T</stp>
        <tr r="T30" s="8"/>
      </tp>
      <tp>
        <v>-0.156</v>
        <stp/>
        <stp>ContractData</stp>
        <stp>SIES1?2</stp>
        <stp>Open</stp>
        <stp>-1</stp>
        <stp>T</stp>
        <tr r="T18" s="7"/>
      </tp>
      <tp>
        <v>17.25</v>
        <stp/>
        <stp>ContractData</stp>
        <stp>ZSES1?2</stp>
        <stp>Open</stp>
        <stp>-1</stp>
        <stp>T</stp>
        <tr r="T6" s="5"/>
      </tp>
      <tp>
        <v>-11.25</v>
        <stp/>
        <stp>ContractData</stp>
        <stp>ZWAS1?6</stp>
        <stp>Open</stp>
        <stp>-1</stp>
        <stp>T</stp>
        <tr r="T22" s="1"/>
      </tp>
      <tp>
        <v>-15.75</v>
        <stp/>
        <stp>ContractData</stp>
        <stp>ZCES1?2</stp>
        <stp>Open</stp>
        <stp>-1</stp>
        <stp>T</stp>
        <tr r="T6" s="1"/>
      </tp>
      <tp>
        <v>-0.17</v>
        <stp/>
        <stp>ContractData</stp>
        <stp>ZLES1?2</stp>
        <stp>Open</stp>
        <stp>-1</stp>
        <stp>T</stp>
        <tr r="T30" s="5"/>
      </tp>
      <tp>
        <v>-3.3000000000000003</v>
        <stp/>
        <stp>ContractData</stp>
        <stp>ZMES1?2</stp>
        <stp>Open</stp>
        <stp>-1</stp>
        <stp>T</stp>
        <tr r="T18" s="5"/>
      </tp>
      <tp>
        <v>1298.4000000000001</v>
        <stp/>
        <stp>ContractData</stp>
        <stp>PLE?5</stp>
        <stp>High</stp>
        <stp>-1</stp>
        <stp>T</stp>
        <tr r="K33" s="7"/>
        <tr r="J33" s="7"/>
      </tp>
      <tp>
        <v>37.1</v>
        <stp/>
        <stp>ContractData</stp>
        <stp>SIE?4</stp>
        <stp>Open</stp>
        <stp>-1</stp>
        <stp>T</stp>
        <tr r="I20" s="7"/>
      </tp>
      <tp t="s">
        <v/>
        <stp/>
        <stp>ContractData</stp>
        <stp>SIE?6</stp>
        <stp>High</stp>
        <stp>-1</stp>
        <stp>T</stp>
        <tr r="K22" s="7"/>
        <tr r="J22" s="7"/>
      </tp>
      <tp t="s">
        <v/>
        <stp/>
        <stp>ContractData</stp>
        <stp>PLE?7</stp>
        <stp>Open</stp>
        <stp>-1</stp>
        <stp>T</stp>
        <tr r="I35" s="7"/>
      </tp>
      <tp>
        <v>2.0742000000000003</v>
        <stp/>
        <stp>ContractData</stp>
        <stp>RBE?5</stp>
        <stp>Open</stp>
        <stp>-1</stp>
        <stp>T</stp>
        <tr r="I33" s="8"/>
      </tp>
      <tp t="s">
        <v/>
        <stp/>
        <stp>ContractData</stp>
        <stp>PAE?7</stp>
        <stp>Open</stp>
        <stp>-1</stp>
        <stp>T</stp>
        <tr r="T35" s="7"/>
      </tp>
      <tp t="s">
        <v/>
        <stp/>
        <stp>ContractData</stp>
        <stp>PAE?5</stp>
        <stp>High</stp>
        <stp>-1</stp>
        <stp>T</stp>
        <tr r="U33" s="7"/>
        <tr r="V33" s="7"/>
      </tp>
      <tp t="s">
        <v/>
        <stp/>
        <stp>ContractData</stp>
        <stp>SF6?4</stp>
        <stp>Open</stp>
        <stp>-1</stp>
        <stp>T</stp>
        <tr r="T26" s="9"/>
      </tp>
      <tp>
        <v>2.0214000000000003</v>
        <stp/>
        <stp>ContractData</stp>
        <stp>RBE?7</stp>
        <stp>High</stp>
        <stp>-1</stp>
        <stp>T</stp>
        <tr r="K35" s="8"/>
        <tr r="J35" s="8"/>
      </tp>
      <tp t="s">
        <v/>
        <stp/>
        <stp>ContractData</stp>
        <stp>ZWA?10</stp>
        <stp>High</stp>
        <stp>-1</stp>
        <stp>T</stp>
        <tr r="J26" s="1"/>
        <tr r="K26" s="1"/>
      </tp>
      <tp t="s">
        <v/>
        <stp/>
        <stp>ContractData</stp>
        <stp>KWE?10</stp>
        <stp>High</stp>
        <stp>-1</stp>
        <stp>T</stp>
        <tr r="J38" s="1"/>
        <tr r="K38" s="1"/>
      </tp>
      <tp>
        <v>3.7037037037037037</v>
        <stp/>
        <stp>ContractData</stp>
        <stp>ZSES1?3</stp>
        <stp>PerCentNetLastTrade</stp>
        <stp>-1</stp>
        <stp>T</stp>
        <tr r="R7" s="5"/>
        <tr r="S7" s="5"/>
      </tp>
      <tp>
        <v>7.1428571428571432</v>
        <stp/>
        <stp>ContractData</stp>
        <stp>ZSES1?2</stp>
        <stp>PerCentNetLastTrade</stp>
        <stp>-1</stp>
        <stp>T</stp>
        <tr r="S6" s="5"/>
        <tr r="R6" s="5"/>
      </tp>
      <tp>
        <v>-21.428571428571427</v>
        <stp/>
        <stp>ContractData</stp>
        <stp>ZSES1?1</stp>
        <stp>PerCentNetLastTrade</stp>
        <stp>-1</stp>
        <stp>T</stp>
        <tr r="R5" s="5"/>
        <tr r="S5" s="5"/>
      </tp>
      <tp>
        <v>5.7142857142857144</v>
        <stp/>
        <stp>ContractData</stp>
        <stp>ZSES1?7</stp>
        <stp>PerCentNetLastTrade</stp>
        <stp>-1</stp>
        <stp>T</stp>
        <tr r="S11" s="5"/>
        <tr r="R11" s="5"/>
      </tp>
      <tp>
        <v>2.5641025641025643</v>
        <stp/>
        <stp>ContractData</stp>
        <stp>ZSES1?6</stp>
        <stp>PerCentNetLastTrade</stp>
        <stp>-1</stp>
        <stp>T</stp>
        <tr r="S10" s="5"/>
        <tr r="R10" s="5"/>
      </tp>
      <tp>
        <v>2.3255813953488373</v>
        <stp/>
        <stp>ContractData</stp>
        <stp>ZSES1?5</stp>
        <stp>PerCentNetLastTrade</stp>
        <stp>-1</stp>
        <stp>T</stp>
        <tr r="R9" s="5"/>
        <tr r="S9" s="5"/>
      </tp>
      <tp>
        <v>1.7543859649122806</v>
        <stp/>
        <stp>ContractData</stp>
        <stp>ZSES1?4</stp>
        <stp>PerCentNetLastTrade</stp>
        <stp>-1</stp>
        <stp>T</stp>
        <tr r="S8" s="5"/>
        <tr r="R8" s="5"/>
      </tp>
      <tp t="s">
        <v/>
        <stp/>
        <stp>ContractData</stp>
        <stp>ZSES1?9</stp>
        <stp>PerCentNetLastTrade</stp>
        <stp>-1</stp>
        <stp>T</stp>
        <tr r="S13" s="5"/>
        <tr r="R13" s="5"/>
      </tp>
      <tp t="s">
        <v/>
        <stp/>
        <stp>ContractData</stp>
        <stp>ZSES1?8</stp>
        <stp>PerCentNetLastTrade</stp>
        <stp>-1</stp>
        <stp>T</stp>
        <tr r="R12" s="5"/>
        <tr r="S12" s="5"/>
      </tp>
      <tp t="s">
        <v/>
        <stp/>
        <stp>ContractData</stp>
        <stp>KWE?10</stp>
        <stp>Open</stp>
        <stp>-1</stp>
        <stp>T</stp>
        <tr r="I38" s="1"/>
      </tp>
      <tp t="s">
        <v/>
        <stp/>
        <stp>ContractData</stp>
        <stp>ZWA?10</stp>
        <stp>Open</stp>
        <stp>-1</stp>
        <stp>T</stp>
        <tr r="I26" s="1"/>
      </tp>
      <tp>
        <v>66.989999999999995</v>
        <stp/>
        <stp>ContractData</stp>
        <stp>CLE?10</stp>
        <stp>LastTradeToday</stp>
        <stp>-1</stp>
        <stp>T</stp>
        <tr r="E14" s="8"/>
      </tp>
      <tp t="s">
        <v/>
        <stp/>
        <stp>ContractData</stp>
        <stp>GLE?10</stp>
        <stp>LastTradeToday</stp>
        <stp>-1</stp>
        <stp>T</stp>
        <tr r="E14" s="6"/>
      </tp>
      <tp>
        <v>3597</v>
        <stp/>
        <stp>ContractData</stp>
        <stp>GCE?10</stp>
        <stp>LastTradeToday</stp>
        <stp>-1</stp>
        <stp>T</stp>
        <tr r="E14" s="7"/>
      </tp>
      <tp t="s">
        <v/>
        <stp/>
        <stp>ContractData</stp>
        <stp>KWE?10</stp>
        <stp>LastTradeToday</stp>
        <stp>-1</stp>
        <stp>T</stp>
        <tr r="E38" s="1"/>
      </tp>
      <tp>
        <v>2.3473000000000002</v>
        <stp/>
        <stp>ContractData</stp>
        <stp>HOE?10</stp>
        <stp>LastTradeToday</stp>
        <stp>-1</stp>
        <stp>T</stp>
        <tr r="E26" s="8"/>
      </tp>
      <tp t="s">
        <v/>
        <stp/>
        <stp>ContractData</stp>
        <stp>RBE?10</stp>
        <stp>LastTradeToday</stp>
        <stp>-1</stp>
        <stp>T</stp>
        <tr r="E38" s="8"/>
      </tp>
      <tp t="s">
        <v/>
        <stp/>
        <stp>ContractData</stp>
        <stp>SIE?10</stp>
        <stp>LastTradeToday</stp>
        <stp>-1</stp>
        <stp>T</stp>
        <tr r="E26" s="7"/>
      </tp>
      <tp t="s">
        <v/>
        <stp/>
        <stp>ContractData</stp>
        <stp>PLE?10</stp>
        <stp>LastTradeToday</stp>
        <stp>-1</stp>
        <stp>T</stp>
        <tr r="E38" s="7"/>
      </tp>
      <tp t="s">
        <v/>
        <stp/>
        <stp>ContractData</stp>
        <stp>PAE?10</stp>
        <stp>LastTradeToday</stp>
        <stp>-1</stp>
        <stp>T</stp>
        <tr r="P38" s="7"/>
      </tp>
      <tp>
        <v>312.3</v>
        <stp/>
        <stp>ContractData</stp>
        <stp>ZME?10</stp>
        <stp>LastTradeToday</stp>
        <stp>-1</stp>
        <stp>T</stp>
        <tr r="E26" s="5"/>
      </tp>
      <tp>
        <v>54.89</v>
        <stp/>
        <stp>ContractData</stp>
        <stp>ZLE?10</stp>
        <stp>LastTradeToday</stp>
        <stp>-1</stp>
        <stp>T</stp>
        <tr r="E38" s="5"/>
      </tp>
      <tp t="s">
        <v/>
        <stp/>
        <stp>ContractData</stp>
        <stp>ZCE?10</stp>
        <stp>LastTradeToday</stp>
        <stp>-1</stp>
        <stp>T</stp>
        <tr r="E14" s="1"/>
      </tp>
      <tp t="s">
        <v/>
        <stp/>
        <stp>ContractData</stp>
        <stp>ZSE?10</stp>
        <stp>LastTradeToday</stp>
        <stp>-1</stp>
        <stp>T</stp>
        <tr r="E14" s="5"/>
      </tp>
      <tp t="s">
        <v/>
        <stp/>
        <stp>ContractData</stp>
        <stp>ZWA?10</stp>
        <stp>LastTradeToday</stp>
        <stp>-1</stp>
        <stp>T</stp>
        <tr r="E26" s="1"/>
      </tp>
      <tp t="s">
        <v/>
        <stp/>
        <stp>ContractData</stp>
        <stp>ZSE?10</stp>
        <stp>High</stp>
        <stp>-1</stp>
        <stp>T</stp>
        <tr r="J14" s="5"/>
        <tr r="K14" s="5"/>
      </tp>
      <tp>
        <v>-4.7619047619047619</v>
        <stp/>
        <stp>ContractData</stp>
        <stp>ZWAS1?7</stp>
        <stp>PerCentNetLastTrade</stp>
        <stp>-1</stp>
        <stp>T</stp>
        <tr r="R23" s="1"/>
        <tr r="S23" s="1"/>
      </tp>
      <tp>
        <v>-</v>
        <stp/>
        <stp>ContractData</stp>
        <stp>KWES1?3</stp>
        <stp>PerCentNetLastTrade</stp>
        <stp>-1</stp>
        <stp>T</stp>
        <tr r="R31" s="1"/>
        <tr r="S31" s="1"/>
      </tp>
      <tp>
        <v>4.7619047619047619</v>
        <stp/>
        <stp>ContractData</stp>
        <stp>ZWAS1?6</stp>
        <stp>PerCentNetLastTrade</stp>
        <stp>-1</stp>
        <stp>T</stp>
        <tr r="R22" s="1"/>
        <tr r="S22" s="1"/>
      </tp>
      <tp>
        <v>-</v>
        <stp/>
        <stp>ContractData</stp>
        <stp>KWES1?2</stp>
        <stp>PerCentNetLastTrade</stp>
        <stp>-1</stp>
        <stp>T</stp>
        <tr r="S30" s="1"/>
        <tr r="R30" s="1"/>
      </tp>
      <tp>
        <v>-4.3478260869565215</v>
        <stp/>
        <stp>ContractData</stp>
        <stp>ZWAS1?5</stp>
        <stp>PerCentNetLastTrade</stp>
        <stp>-1</stp>
        <stp>T</stp>
        <tr r="S21" s="1"/>
        <tr r="R21" s="1"/>
      </tp>
      <tp>
        <v>-3.225806451612903</v>
        <stp/>
        <stp>ContractData</stp>
        <stp>KWES1?1</stp>
        <stp>PerCentNetLastTrade</stp>
        <stp>-1</stp>
        <stp>T</stp>
        <tr r="R29" s="1"/>
        <tr r="S29" s="1"/>
      </tp>
      <tp>
        <v>2.4390243902439024</v>
        <stp/>
        <stp>ContractData</stp>
        <stp>ZWAS1?4</stp>
        <stp>PerCentNetLastTrade</stp>
        <stp>-1</stp>
        <stp>T</stp>
        <tr r="R20" s="1"/>
        <tr r="S20" s="1"/>
      </tp>
      <tp>
        <v>-</v>
        <stp/>
        <stp>ContractData</stp>
        <stp>ZWAS1?3</stp>
        <stp>PerCentNetLastTrade</stp>
        <stp>-1</stp>
        <stp>T</stp>
        <tr r="R19" s="1"/>
        <tr r="S19" s="1"/>
      </tp>
      <tp>
        <v>-1.4705882352941178</v>
        <stp/>
        <stp>ContractData</stp>
        <stp>KWES1?7</stp>
        <stp>PerCentNetLastTrade</stp>
        <stp>-1</stp>
        <stp>T</stp>
        <tr r="R35" s="1"/>
        <tr r="S35" s="1"/>
      </tp>
      <tp>
        <v>1.1111111111111112</v>
        <stp/>
        <stp>ContractData</stp>
        <stp>ZWAS1?2</stp>
        <stp>PerCentNetLastTrade</stp>
        <stp>-1</stp>
        <stp>T</stp>
        <tr r="R18" s="1"/>
        <tr r="S18" s="1"/>
      </tp>
      <tp t="s">
        <v/>
        <stp/>
        <stp>ContractData</stp>
        <stp>KWES1?6</stp>
        <stp>PerCentNetLastTrade</stp>
        <stp>-1</stp>
        <stp>T</stp>
        <tr r="R34" s="1"/>
        <tr r="S34" s="1"/>
      </tp>
      <tp>
        <v>-</v>
        <stp/>
        <stp>ContractData</stp>
        <stp>ZWAS1?1</stp>
        <stp>PerCentNetLastTrade</stp>
        <stp>-1</stp>
        <stp>T</stp>
        <tr r="S17" s="1"/>
        <tr r="R17" s="1"/>
      </tp>
      <tp>
        <v>-4</v>
        <stp/>
        <stp>ContractData</stp>
        <stp>KWES1?5</stp>
        <stp>PerCentNetLastTrade</stp>
        <stp>-1</stp>
        <stp>T</stp>
        <tr r="S33" s="1"/>
        <tr r="R33" s="1"/>
      </tp>
      <tp>
        <v>-</v>
        <stp/>
        <stp>ContractData</stp>
        <stp>KWES1?4</stp>
        <stp>PerCentNetLastTrade</stp>
        <stp>-1</stp>
        <stp>T</stp>
        <tr r="R32" s="1"/>
        <tr r="S32" s="1"/>
      </tp>
      <tp t="s">
        <v/>
        <stp/>
        <stp>ContractData</stp>
        <stp>KWES1?9</stp>
        <stp>PerCentNetLastTrade</stp>
        <stp>-1</stp>
        <stp>T</stp>
        <tr r="R37" s="1"/>
        <tr r="S37" s="1"/>
      </tp>
      <tp t="s">
        <v/>
        <stp/>
        <stp>ContractData</stp>
        <stp>KWES1?8</stp>
        <stp>PerCentNetLastTrade</stp>
        <stp>-1</stp>
        <stp>T</stp>
        <tr r="S36" s="1"/>
        <tr r="R36" s="1"/>
      </tp>
      <tp t="s">
        <v/>
        <stp/>
        <stp>ContractData</stp>
        <stp>ZWAS1?9</stp>
        <stp>PerCentNetLastTrade</stp>
        <stp>-1</stp>
        <stp>T</stp>
        <tr r="S25" s="1"/>
        <tr r="R25" s="1"/>
      </tp>
      <tp>
        <v>-6.5217391304347823</v>
        <stp/>
        <stp>ContractData</stp>
        <stp>ZWAS1?8</stp>
        <stp>PerCentNetLastTrade</stp>
        <stp>-1</stp>
        <stp>T</stp>
        <tr r="R24" s="1"/>
        <tr r="S24" s="1"/>
      </tp>
      <tp t="s">
        <v/>
        <stp/>
        <stp>ContractData</stp>
        <stp>ZSE?10</stp>
        <stp>Open</stp>
        <stp>-1</stp>
        <stp>T</stp>
        <tr r="I14" s="5"/>
      </tp>
      <tp t="s">
        <v/>
        <stp/>
        <stp>ContractData</stp>
        <stp>SF6?4</stp>
        <stp>LastTradeToday</stp>
        <stp>-1</stp>
        <stp>T</stp>
        <tr r="P26" s="9"/>
      </tp>
      <tp t="s">
        <v/>
        <stp/>
        <stp>ContractData</stp>
        <stp>SF6?5</stp>
        <stp>LastTradeToday</stp>
        <stp>-1</stp>
        <stp>T</stp>
        <tr r="P27" s="9"/>
      </tp>
      <tp>
        <v>1.23465</v>
        <stp/>
        <stp>ContractData</stp>
        <stp>SF6?1</stp>
        <stp>LastTradeToday</stp>
        <stp>-1</stp>
        <stp>T</stp>
        <tr r="P23" s="9"/>
      </tp>
      <tp t="s">
        <v/>
        <stp/>
        <stp>ContractData</stp>
        <stp>SF6?2</stp>
        <stp>LastTradeToday</stp>
        <stp>-1</stp>
        <stp>T</stp>
        <tr r="P24" s="9"/>
      </tp>
      <tp t="s">
        <v/>
        <stp/>
        <stp>ContractData</stp>
        <stp>SF6?3</stp>
        <stp>LastTradeToday</stp>
        <stp>-1</stp>
        <stp>T</stp>
        <tr r="P25" s="9"/>
      </tp>
      <tp t="s">
        <v/>
        <stp/>
        <stp>ContractData</stp>
        <stp>CA6?4</stp>
        <stp>LastTradeToday</stp>
        <stp>-1</stp>
        <stp>T</stp>
        <tr r="E32" s="9"/>
      </tp>
      <tp>
        <v>0.64200000000000002</v>
        <stp/>
        <stp>ContractData</stp>
        <stp>DA6?3</stp>
        <stp>LastTradeToday</stp>
        <stp>-1</stp>
        <stp>T</stp>
        <tr r="E25" s="9"/>
      </tp>
      <tp>
        <v>1.1595000000000002</v>
        <stp/>
        <stp>ContractData</stp>
        <stp>EU6?2</stp>
        <stp>LastTradeToday</stp>
        <stp>-1</stp>
        <stp>T</stp>
        <tr r="E6" s="9"/>
      </tp>
      <tp t="s">
        <v/>
        <stp/>
        <stp>ContractData</stp>
        <stp>BR6?5</stp>
        <stp>LastTradeToday</stp>
        <stp>-1</stp>
        <stp>T</stp>
        <tr r="P33" s="9"/>
      </tp>
      <tp t="s">
        <v/>
        <stp/>
        <stp>ContractData</stp>
        <stp>BP6?5</stp>
        <stp>LastTradeToday</stp>
        <stp>-1</stp>
        <stp>T</stp>
        <tr r="E21" s="9"/>
      </tp>
      <tp>
        <v>0.73910000000000009</v>
        <stp/>
        <stp>ContractData</stp>
        <stp>CA6?5</stp>
        <stp>LastTradeToday</stp>
        <stp>-1</stp>
        <stp>T</stp>
        <tr r="E33" s="9"/>
      </tp>
      <tp>
        <v>0.64</v>
        <stp/>
        <stp>ContractData</stp>
        <stp>DA6?2</stp>
        <stp>LastTradeToday</stp>
        <stp>-1</stp>
        <stp>T</stp>
        <tr r="E24" s="9"/>
      </tp>
      <tp>
        <v>1.1668500000000002</v>
        <stp/>
        <stp>ContractData</stp>
        <stp>EU6?3</stp>
        <stp>LastTradeToday</stp>
        <stp>-1</stp>
        <stp>T</stp>
        <tr r="E7" s="9"/>
      </tp>
      <tp t="s">
        <v/>
        <stp/>
        <stp>ContractData</stp>
        <stp>BR6?4</stp>
        <stp>LastTradeToday</stp>
        <stp>-1</stp>
        <stp>T</stp>
        <tr r="P32" s="9"/>
      </tp>
      <tp t="s">
        <v/>
        <stp/>
        <stp>ContractData</stp>
        <stp>BP6?4</stp>
        <stp>LastTradeToday</stp>
        <stp>-1</stp>
        <stp>T</stp>
        <tr r="E20" s="9"/>
      </tp>
      <tp>
        <v>0.63985000000000003</v>
        <stp/>
        <stp>ContractData</stp>
        <stp>DA6?1</stp>
        <stp>LastTradeToday</stp>
        <stp>-1</stp>
        <stp>T</stp>
        <tr r="E23" s="9"/>
      </tp>
      <tp>
        <v>1.1528</v>
        <stp/>
        <stp>ContractData</stp>
        <stp>EU6?1</stp>
        <stp>LastTradeToday</stp>
        <stp>-1</stp>
        <stp>T</stp>
        <tr r="E5" s="9"/>
      </tp>
      <tp>
        <v>0.18060000000000001</v>
        <stp/>
        <stp>ContractData</stp>
        <stp>BR6?1</stp>
        <stp>LastTradeToday</stp>
        <stp>-1</stp>
        <stp>T</stp>
        <tr r="P29" s="9"/>
      </tp>
      <tp>
        <v>1.3392000000000002</v>
        <stp/>
        <stp>ContractData</stp>
        <stp>BP6?1</stp>
        <stp>LastTradeToday</stp>
        <stp>-1</stp>
        <stp>T</stp>
        <tr r="E17" s="9"/>
      </tp>
      <tp>
        <v>0.72855000000000003</v>
        <stp/>
        <stp>ContractData</stp>
        <stp>CA6?1</stp>
        <stp>LastTradeToday</stp>
        <stp>-1</stp>
        <stp>T</stp>
        <tr r="E29" s="9"/>
      </tp>
      <tp>
        <v>0.73150000000000004</v>
        <stp/>
        <stp>ContractData</stp>
        <stp>CA6?2</stp>
        <stp>LastTradeToday</stp>
        <stp>-1</stp>
        <stp>T</stp>
        <tr r="E30" s="9"/>
      </tp>
      <tp t="s">
        <v/>
        <stp/>
        <stp>ContractData</stp>
        <stp>DA6?5</stp>
        <stp>LastTradeToday</stp>
        <stp>-1</stp>
        <stp>T</stp>
        <tr r="E27" s="9"/>
      </tp>
      <tp t="s">
        <v/>
        <stp/>
        <stp>ContractData</stp>
        <stp>EU6?4</stp>
        <stp>LastTradeToday</stp>
        <stp>-1</stp>
        <stp>T</stp>
        <tr r="E8" s="9"/>
      </tp>
      <tp t="s">
        <v/>
        <stp/>
        <stp>ContractData</stp>
        <stp>BR6?3</stp>
        <stp>LastTradeToday</stp>
        <stp>-1</stp>
        <stp>T</stp>
        <tr r="P31" s="9"/>
      </tp>
      <tp t="s">
        <v/>
        <stp/>
        <stp>ContractData</stp>
        <stp>BP6?3</stp>
        <stp>LastTradeToday</stp>
        <stp>-1</stp>
        <stp>T</stp>
        <tr r="E19" s="9"/>
      </tp>
      <tp>
        <v>0.7350000000000001</v>
        <stp/>
        <stp>ContractData</stp>
        <stp>CA6?3</stp>
        <stp>LastTradeToday</stp>
        <stp>-1</stp>
        <stp>T</stp>
        <tr r="E31" s="9"/>
      </tp>
      <tp>
        <v>0.64295000000000002</v>
        <stp/>
        <stp>ContractData</stp>
        <stp>DA6?4</stp>
        <stp>LastTradeToday</stp>
        <stp>-1</stp>
        <stp>T</stp>
        <tr r="E26" s="9"/>
      </tp>
      <tp t="s">
        <v/>
        <stp/>
        <stp>ContractData</stp>
        <stp>EU6?5</stp>
        <stp>LastTradeToday</stp>
        <stp>-1</stp>
        <stp>T</stp>
        <tr r="E9" s="9"/>
      </tp>
      <tp>
        <v>0.17920000000000003</v>
        <stp/>
        <stp>ContractData</stp>
        <stp>BR6?2</stp>
        <stp>LastTradeToday</stp>
        <stp>-1</stp>
        <stp>T</stp>
        <tr r="P30" s="9"/>
      </tp>
      <tp>
        <v>1.3399000000000001</v>
        <stp/>
        <stp>ContractData</stp>
        <stp>BP6?2</stp>
        <stp>LastTradeToday</stp>
        <stp>-1</stp>
        <stp>T</stp>
        <tr r="E18" s="9"/>
      </tp>
      <tp>
        <v>0.59115000000000006</v>
        <stp/>
        <stp>ContractData</stp>
        <stp>NE6?1</stp>
        <stp>LastTradeToday</stp>
        <stp>-1</stp>
        <stp>T</stp>
        <tr r="P11" s="9"/>
      </tp>
      <tp t="s">
        <v/>
        <stp/>
        <stp>ContractData</stp>
        <stp>JY6?5</stp>
        <stp>LastTradeToday</stp>
        <stp>-1</stp>
        <stp>T</stp>
        <tr r="E15" s="9"/>
      </tp>
      <tp t="s">
        <v/>
        <stp/>
        <stp>ContractData</stp>
        <stp>MX6?2</stp>
        <stp>LastTradeToday</stp>
        <stp>-1</stp>
        <stp>T</stp>
        <tr r="P6" s="9"/>
      </tp>
      <tp>
        <v>7.0679999999999996E-3</v>
        <stp/>
        <stp>ContractData</stp>
        <stp>JY6?4</stp>
        <stp>LastTradeToday</stp>
        <stp>-1</stp>
        <stp>T</stp>
        <tr r="E14" s="9"/>
      </tp>
      <tp t="s">
        <v/>
        <stp/>
        <stp>ContractData</stp>
        <stp>MX6?3</stp>
        <stp>LastTradeToday</stp>
        <stp>-1</stp>
        <stp>T</stp>
        <tr r="P7" s="9"/>
      </tp>
      <tp t="s">
        <v/>
        <stp/>
        <stp>ContractData</stp>
        <stp>NE6?3</stp>
        <stp>LastTradeToday</stp>
        <stp>-1</stp>
        <stp>T</stp>
        <tr r="P13" s="9"/>
      </tp>
      <tp t="s">
        <v/>
        <stp/>
        <stp>ContractData</stp>
        <stp>NE6?2</stp>
        <stp>LastTradeToday</stp>
        <stp>-1</stp>
        <stp>T</stp>
        <tr r="P12" s="9"/>
      </tp>
      <tp>
        <v>5.1459999999999999E-2</v>
        <stp/>
        <stp>ContractData</stp>
        <stp>MX6?1</stp>
        <stp>LastTradeToday</stp>
        <stp>-1</stp>
        <stp>T</stp>
        <tr r="P5" s="9"/>
      </tp>
      <tp t="s">
        <v/>
        <stp/>
        <stp>ContractData</stp>
        <stp>NE6?5</stp>
        <stp>LastTradeToday</stp>
        <stp>-1</stp>
        <stp>T</stp>
        <tr r="P15" s="9"/>
      </tp>
      <tp>
        <v>6.8469999999999998E-3</v>
        <stp/>
        <stp>ContractData</stp>
        <stp>JY6?1</stp>
        <stp>LastTradeToday</stp>
        <stp>-1</stp>
        <stp>T</stp>
        <tr r="E11" s="9"/>
      </tp>
      <tp t="s">
        <v/>
        <stp/>
        <stp>ContractData</stp>
        <stp>NE6?4</stp>
        <stp>LastTradeToday</stp>
        <stp>-1</stp>
        <stp>T</stp>
        <tr r="P14" s="9"/>
      </tp>
      <tp>
        <v>6.9569999999999996E-3</v>
        <stp/>
        <stp>ContractData</stp>
        <stp>JY6?3</stp>
        <stp>LastTradeToday</stp>
        <stp>-1</stp>
        <stp>T</stp>
        <tr r="E13" s="9"/>
      </tp>
      <tp t="s">
        <v/>
        <stp/>
        <stp>ContractData</stp>
        <stp>MX6?4</stp>
        <stp>LastTradeToday</stp>
        <stp>-1</stp>
        <stp>T</stp>
        <tr r="P8" s="9"/>
      </tp>
      <tp>
        <v>6.9119999999999997E-3</v>
        <stp/>
        <stp>ContractData</stp>
        <stp>JY6?2</stp>
        <stp>LastTradeToday</stp>
        <stp>-1</stp>
        <stp>T</stp>
        <tr r="E12" s="9"/>
      </tp>
      <tp t="s">
        <v/>
        <stp/>
        <stp>ContractData</stp>
        <stp>MX6?5</stp>
        <stp>LastTradeToday</stp>
        <stp>-1</stp>
        <stp>T</stp>
        <tr r="P9" s="9"/>
      </tp>
      <tp t="s">
        <v/>
        <stp/>
        <stp>ContractData</stp>
        <stp>HES1?8</stp>
        <stp>LastTradeToday</stp>
        <stp>-1</stp>
        <stp>T</stp>
        <tr r="P36" s="6"/>
      </tp>
      <tp t="s">
        <v/>
        <stp/>
        <stp>ContractData</stp>
        <stp>HES1?9</stp>
        <stp>LastTradeToday</stp>
        <stp>-1</stp>
        <stp>T</stp>
        <tr r="P37" s="6"/>
      </tp>
      <tp t="s">
        <v/>
        <stp/>
        <stp>ContractData</stp>
        <stp>HES1?6</stp>
        <stp>LastTradeToday</stp>
        <stp>-1</stp>
        <stp>T</stp>
        <tr r="P34" s="6"/>
      </tp>
      <tp t="s">
        <v/>
        <stp/>
        <stp>ContractData</stp>
        <stp>HES1?7</stp>
        <stp>LastTradeToday</stp>
        <stp>-1</stp>
        <stp>T</stp>
        <tr r="P35" s="6"/>
      </tp>
      <tp t="s">
        <v/>
        <stp/>
        <stp>ContractData</stp>
        <stp>HES1?4</stp>
        <stp>LastTradeToday</stp>
        <stp>-1</stp>
        <stp>T</stp>
        <tr r="P32" s="6"/>
      </tp>
      <tp t="s">
        <v/>
        <stp/>
        <stp>ContractData</stp>
        <stp>HES1?5</stp>
        <stp>LastTradeToday</stp>
        <stp>-1</stp>
        <stp>T</stp>
        <tr r="P33" s="6"/>
      </tp>
      <tp t="s">
        <v/>
        <stp/>
        <stp>ContractData</stp>
        <stp>HES1?2</stp>
        <stp>LastTradeToday</stp>
        <stp>-1</stp>
        <stp>T</stp>
        <tr r="P30" s="6"/>
      </tp>
      <tp t="s">
        <v/>
        <stp/>
        <stp>ContractData</stp>
        <stp>HES1?3</stp>
        <stp>LastTradeToday</stp>
        <stp>-1</stp>
        <stp>T</stp>
        <tr r="P31" s="6"/>
      </tp>
      <tp t="s">
        <v/>
        <stp/>
        <stp>ContractData</stp>
        <stp>HES1?1</stp>
        <stp>LastTradeToday</stp>
        <stp>-1</stp>
        <stp>T</stp>
        <tr r="P29" s="6"/>
      </tp>
      <tp t="s">
        <v/>
        <stp/>
        <stp>ContractData</stp>
        <stp>GFS1?8</stp>
        <stp>LastTradeToday</stp>
        <stp>-1</stp>
        <stp>T</stp>
        <tr r="P24" s="6"/>
      </tp>
      <tp t="s">
        <v/>
        <stp/>
        <stp>ContractData</stp>
        <stp>GFS1?5</stp>
        <stp>LastTradeToday</stp>
        <stp>-1</stp>
        <stp>T</stp>
        <tr r="P21" s="6"/>
      </tp>
      <tp t="s">
        <v/>
        <stp/>
        <stp>ContractData</stp>
        <stp>GFS1?4</stp>
        <stp>LastTradeToday</stp>
        <stp>-1</stp>
        <stp>T</stp>
        <tr r="P20" s="6"/>
      </tp>
      <tp t="s">
        <v/>
        <stp/>
        <stp>ContractData</stp>
        <stp>GFS1?7</stp>
        <stp>LastTradeToday</stp>
        <stp>-1</stp>
        <stp>T</stp>
        <tr r="P23" s="6"/>
      </tp>
      <tp t="s">
        <v/>
        <stp/>
        <stp>ContractData</stp>
        <stp>GFS1?6</stp>
        <stp>LastTradeToday</stp>
        <stp>-1</stp>
        <stp>T</stp>
        <tr r="P22" s="6"/>
      </tp>
      <tp t="s">
        <v/>
        <stp/>
        <stp>ContractData</stp>
        <stp>GFS1?1</stp>
        <stp>LastTradeToday</stp>
        <stp>-1</stp>
        <stp>T</stp>
        <tr r="P17" s="6"/>
      </tp>
      <tp t="s">
        <v/>
        <stp/>
        <stp>ContractData</stp>
        <stp>GFS1?3</stp>
        <stp>LastTradeToday</stp>
        <stp>-1</stp>
        <stp>T</stp>
        <tr r="P19" s="6"/>
      </tp>
      <tp t="s">
        <v/>
        <stp/>
        <stp>ContractData</stp>
        <stp>GFS1?2</stp>
        <stp>LastTradeToday</stp>
        <stp>-1</stp>
        <stp>T</stp>
        <tr r="P18" s="6"/>
      </tp>
      <tp t="s">
        <v/>
        <stp/>
        <stp>ContractData</stp>
        <stp>HE?10</stp>
        <stp>LastTradeToday</stp>
        <stp>-1</stp>
        <stp>T</stp>
        <tr r="E38" s="6"/>
      </tp>
      <tp>
        <v>9.5250000000000004</v>
        <stp/>
        <stp>ContractData</stp>
        <stp>HES1?3</stp>
        <stp>High</stp>
        <stp>-1</stp>
        <stp>T</stp>
        <tr r="U31" s="6"/>
        <tr r="V31" s="6"/>
      </tp>
      <tp>
        <v>0.375</v>
        <stp/>
        <stp>ContractData</stp>
        <stp>HES1?1</stp>
        <stp>Open</stp>
        <stp>-1</stp>
        <stp>T</stp>
        <tr r="T29" s="6"/>
      </tp>
      <tp>
        <v>1.85</v>
        <stp/>
        <stp>ContractData</stp>
        <stp>GFS1?2</stp>
        <stp>Open</stp>
        <stp>-1</stp>
        <stp>T</stp>
        <tr r="T18" s="6"/>
      </tp>
      <tp>
        <v>0.52500000000000002</v>
        <stp/>
        <stp>ContractData</stp>
        <stp>GFS1?1</stp>
        <stp>High</stp>
        <stp>-1</stp>
        <stp>T</stp>
        <tr r="U17" s="6"/>
        <tr r="V17" s="6"/>
      </tp>
      <tp>
        <v>16.875</v>
        <stp/>
        <stp>ContractData</stp>
        <stp>HES1?2</stp>
        <stp>High</stp>
        <stp>-1</stp>
        <stp>T</stp>
        <tr r="V30" s="6"/>
        <tr r="U30" s="6"/>
      </tp>
      <tp>
        <v>2.5750000000000002</v>
        <stp/>
        <stp>ContractData</stp>
        <stp>GFS1?3</stp>
        <stp>Open</stp>
        <stp>-1</stp>
        <stp>T</stp>
        <tr r="T19" s="6"/>
      </tp>
      <tp>
        <v>2.125</v>
        <stp/>
        <stp>ContractData</stp>
        <stp>GFS1?2</stp>
        <stp>High</stp>
        <stp>-1</stp>
        <stp>T</stp>
        <tr r="V18" s="6"/>
        <tr r="U18" s="6"/>
      </tp>
      <tp>
        <v>0.42499999999999999</v>
        <stp/>
        <stp>ContractData</stp>
        <stp>HES1?1</stp>
        <stp>High</stp>
        <stp>-1</stp>
        <stp>T</stp>
        <tr r="V29" s="6"/>
        <tr r="U29" s="6"/>
      </tp>
      <tp>
        <v>9.0250000000000004</v>
        <stp/>
        <stp>ContractData</stp>
        <stp>HES1?3</stp>
        <stp>Open</stp>
        <stp>-1</stp>
        <stp>T</stp>
        <tr r="T31" s="6"/>
      </tp>
      <tp>
        <v>1.6129032258064515</v>
        <stp/>
        <stp>ContractData</stp>
        <stp>ZCES1?3</stp>
        <stp>PerCentNetLastTrade</stp>
        <stp>-1</stp>
        <stp>T</stp>
        <tr r="S7" s="1"/>
        <tr r="R7" s="1"/>
      </tp>
      <tp t="s">
        <v/>
        <stp/>
        <stp>ContractData</stp>
        <stp>GCES1?3</stp>
        <stp>PerCentNetLastTrade</stp>
        <stp>-1</stp>
        <stp>T</stp>
        <tr r="R7" s="7"/>
        <tr r="S7" s="7"/>
      </tp>
      <tp>
        <v>-1.5873015873015872</v>
        <stp/>
        <stp>ContractData</stp>
        <stp>ZCES1?2</stp>
        <stp>PerCentNetLastTrade</stp>
        <stp>-1</stp>
        <stp>T</stp>
        <tr r="R6" s="1"/>
        <tr r="S6" s="1"/>
      </tp>
      <tp>
        <v>1.3605442176870748</v>
        <stp/>
        <stp>ContractData</stp>
        <stp>GCES1?2</stp>
        <stp>PerCentNetLastTrade</stp>
        <stp>-1</stp>
        <stp>T</stp>
        <tr r="R6" s="7"/>
        <tr r="S6" s="7"/>
      </tp>
      <tp>
        <v>-53.846153846153847</v>
        <stp/>
        <stp>ContractData</stp>
        <stp>ZCES1?1</stp>
        <stp>PerCentNetLastTrade</stp>
        <stp>-1</stp>
        <stp>T</stp>
        <tr r="R5" s="1"/>
        <tr r="S5" s="1"/>
      </tp>
      <tp t="s">
        <v/>
        <stp/>
        <stp>ContractData</stp>
        <stp>GCES1?1</stp>
        <stp>PerCentNetLastTrade</stp>
        <stp>-1</stp>
        <stp>T</stp>
        <tr r="S5" s="7"/>
        <tr r="R5" s="7"/>
      </tp>
      <tp>
        <v>8.3333333333333339</v>
        <stp/>
        <stp>ContractData</stp>
        <stp>ZCES1?7</stp>
        <stp>PerCentNetLastTrade</stp>
        <stp>-1</stp>
        <stp>T</stp>
        <tr r="R11" s="1"/>
        <tr r="S11" s="1"/>
      </tp>
      <tp t="s">
        <v/>
        <stp/>
        <stp>ContractData</stp>
        <stp>GCES1?7</stp>
        <stp>PerCentNetLastTrade</stp>
        <stp>-1</stp>
        <stp>T</stp>
        <tr r="R11" s="7"/>
        <tr r="S11" s="7"/>
      </tp>
      <tp>
        <v>-2.3809523809523809</v>
        <stp/>
        <stp>ContractData</stp>
        <stp>ZCES1?6</stp>
        <stp>PerCentNetLastTrade</stp>
        <stp>-1</stp>
        <stp>T</stp>
        <tr r="R10" s="1"/>
        <tr r="S10" s="1"/>
      </tp>
      <tp t="s">
        <v/>
        <stp/>
        <stp>ContractData</stp>
        <stp>GCES1?6</stp>
        <stp>PerCentNetLastTrade</stp>
        <stp>-1</stp>
        <stp>T</stp>
        <tr r="R10" s="7"/>
        <tr r="S10" s="7"/>
      </tp>
      <tp>
        <v>4</v>
        <stp/>
        <stp>ContractData</stp>
        <stp>ZCES1?5</stp>
        <stp>PerCentNetLastTrade</stp>
        <stp>-1</stp>
        <stp>T</stp>
        <tr r="S9" s="1"/>
        <tr r="R9" s="1"/>
      </tp>
      <tp t="s">
        <v/>
        <stp/>
        <stp>ContractData</stp>
        <stp>GCES1?5</stp>
        <stp>PerCentNetLastTrade</stp>
        <stp>-1</stp>
        <stp>T</stp>
        <tr r="R9" s="7"/>
        <tr r="S9" s="7"/>
      </tp>
      <tp>
        <v>2.5641025641025643</v>
        <stp/>
        <stp>ContractData</stp>
        <stp>ZCES1?4</stp>
        <stp>PerCentNetLastTrade</stp>
        <stp>-1</stp>
        <stp>T</stp>
        <tr r="S8" s="1"/>
        <tr r="R8" s="1"/>
      </tp>
      <tp t="s">
        <v/>
        <stp/>
        <stp>ContractData</stp>
        <stp>GCES1?4</stp>
        <stp>PerCentNetLastTrade</stp>
        <stp>-1</stp>
        <stp>T</stp>
        <tr r="S8" s="7"/>
        <tr r="R8" s="7"/>
      </tp>
      <tp t="s">
        <v/>
        <stp/>
        <stp>ContractData</stp>
        <stp>ZCES1?9</stp>
        <stp>PerCentNetLastTrade</stp>
        <stp>-1</stp>
        <stp>T</stp>
        <tr r="R13" s="1"/>
        <tr r="S13" s="1"/>
      </tp>
      <tp t="s">
        <v/>
        <stp/>
        <stp>ContractData</stp>
        <stp>GCES1?9</stp>
        <stp>PerCentNetLastTrade</stp>
        <stp>-1</stp>
        <stp>T</stp>
        <tr r="S13" s="7"/>
        <tr r="R13" s="7"/>
      </tp>
      <tp>
        <v>-2.0408163265306123</v>
        <stp/>
        <stp>ContractData</stp>
        <stp>ZCES1?8</stp>
        <stp>PerCentNetLastTrade</stp>
        <stp>-1</stp>
        <stp>T</stp>
        <tr r="R12" s="1"/>
        <tr r="S12" s="1"/>
      </tp>
      <tp t="s">
        <v/>
        <stp/>
        <stp>ContractData</stp>
        <stp>GCES1?8</stp>
        <stp>PerCentNetLastTrade</stp>
        <stp>-1</stp>
        <stp>T</stp>
        <tr r="S12" s="7"/>
        <tr r="R12" s="7"/>
      </tp>
      <tp>
        <v>2.75</v>
        <stp/>
        <stp>ContractData</stp>
        <stp>GFS1?3</stp>
        <stp>High</stp>
        <stp>-1</stp>
        <stp>T</stp>
        <tr r="V19" s="6"/>
        <tr r="U19" s="6"/>
      </tp>
      <tp>
        <v>16.675000000000001</v>
        <stp/>
        <stp>ContractData</stp>
        <stp>HES1?2</stp>
        <stp>Open</stp>
        <stp>-1</stp>
        <stp>T</stp>
        <tr r="T30" s="6"/>
      </tp>
      <tp>
        <v>0.3</v>
        <stp/>
        <stp>ContractData</stp>
        <stp>GFS1?1</stp>
        <stp>Open</stp>
        <stp>-1</stp>
        <stp>T</stp>
        <tr r="T17" s="6"/>
      </tp>
      <tp>
        <v>0.30138637733574442</v>
        <stp/>
        <stp>ContractData</stp>
        <stp>RBES1?3</stp>
        <stp>PerCentNetLastTrade</stp>
        <stp>-1</stp>
        <stp>T</stp>
        <tr r="S31" s="8"/>
        <tr r="R31" s="8"/>
      </tp>
      <tp>
        <v>-1.5503875968992249</v>
        <stp/>
        <stp>ContractData</stp>
        <stp>RBES1?2</stp>
        <stp>PerCentNetLastTrade</stp>
        <stp>-1</stp>
        <stp>T</stp>
        <tr r="S30" s="8"/>
        <tr r="R30" s="8"/>
      </tp>
      <tp>
        <v>-4.7368421052631575</v>
        <stp/>
        <stp>ContractData</stp>
        <stp>RBES1?1</stp>
        <stp>PerCentNetLastTrade</stp>
        <stp>-1</stp>
        <stp>T</stp>
        <tr r="S29" s="8"/>
        <tr r="R29" s="8"/>
      </tp>
      <tp>
        <v>71.428571428571431</v>
        <stp/>
        <stp>ContractData</stp>
        <stp>RBES1?7</stp>
        <stp>PerCentNetLastTrade</stp>
        <stp>-1</stp>
        <stp>T</stp>
        <tr r="S35" s="8"/>
        <tr r="R35" s="8"/>
      </tp>
      <tp>
        <v>-3.4653465346534653</v>
        <stp/>
        <stp>ContractData</stp>
        <stp>RBES1?6</stp>
        <stp>PerCentNetLastTrade</stp>
        <stp>-1</stp>
        <stp>T</stp>
        <tr r="R34" s="8"/>
        <tr r="S34" s="8"/>
      </tp>
      <tp>
        <v>0</v>
        <stp/>
        <stp>ContractData</stp>
        <stp>RBES1?5</stp>
        <stp>PerCentNetLastTrade</stp>
        <stp>-1</stp>
        <stp>T</stp>
        <tr r="S33" s="8"/>
        <tr r="R33" s="8"/>
      </tp>
      <tp>
        <v>0.51194539249146753</v>
        <stp/>
        <stp>ContractData</stp>
        <stp>RBES1?4</stp>
        <stp>PerCentNetLastTrade</stp>
        <stp>-1</stp>
        <stp>T</stp>
        <tr r="R32" s="8"/>
        <tr r="S32" s="8"/>
      </tp>
      <tp>
        <v>0.78740157480314965</v>
        <stp/>
        <stp>ContractData</stp>
        <stp>RBES1?9</stp>
        <stp>PerCentNetLastTrade</stp>
        <stp>-1</stp>
        <stp>T</stp>
        <tr r="R37" s="8"/>
        <tr r="S37" s="8"/>
      </tp>
      <tp>
        <v>4.4444444444444446</v>
        <stp/>
        <stp>ContractData</stp>
        <stp>RBES1?8</stp>
        <stp>PerCentNetLastTrade</stp>
        <stp>-1</stp>
        <stp>T</stp>
        <tr r="S36" s="8"/>
        <tr r="R36" s="8"/>
      </tp>
      <tp>
        <v>5.875</v>
        <stp/>
        <stp>ContractData</stp>
        <stp>GFS1?4</stp>
        <stp>High</stp>
        <stp>-1</stp>
        <stp>T</stp>
        <tr r="U20" s="6"/>
        <tr r="V20" s="6"/>
      </tp>
      <tp>
        <v>-5.8500000000000005</v>
        <stp/>
        <stp>ContractData</stp>
        <stp>HES1?7</stp>
        <stp>High</stp>
        <stp>-1</stp>
        <stp>T</stp>
        <tr r="V35" s="6"/>
        <tr r="U35" s="6"/>
      </tp>
      <tp>
        <v>-1.85</v>
        <stp/>
        <stp>ContractData</stp>
        <stp>HES1?5</stp>
        <stp>Open</stp>
        <stp>-1</stp>
        <stp>T</stp>
        <tr r="T33" s="6"/>
      </tp>
      <tp>
        <v>1.1500000000000001</v>
        <stp/>
        <stp>ContractData</stp>
        <stp>GFS1?6</stp>
        <stp>Open</stp>
        <stp>-1</stp>
        <stp>T</stp>
        <tr r="T22" s="6"/>
      </tp>
      <tp t="s">
        <v/>
        <stp/>
        <stp>ContractData</stp>
        <stp>RBE?10</stp>
        <stp>High</stp>
        <stp>-1</stp>
        <stp>T</stp>
        <tr r="J38" s="8"/>
        <tr r="K38" s="8"/>
      </tp>
      <tp>
        <v>3.9750000000000001</v>
        <stp/>
        <stp>ContractData</stp>
        <stp>GFS1?5</stp>
        <stp>High</stp>
        <stp>-1</stp>
        <stp>T</stp>
        <tr r="U21" s="6"/>
        <tr r="V21" s="6"/>
      </tp>
      <tp>
        <v>-2.3250000000000002</v>
        <stp/>
        <stp>ContractData</stp>
        <stp>HES1?6</stp>
        <stp>High</stp>
        <stp>-1</stp>
        <stp>T</stp>
        <tr r="V34" s="6"/>
        <tr r="U34" s="6"/>
      </tp>
      <tp>
        <v>-1.25</v>
        <stp/>
        <stp>ContractData</stp>
        <stp>HES1?4</stp>
        <stp>Open</stp>
        <stp>-1</stp>
        <stp>T</stp>
        <tr r="T32" s="6"/>
      </tp>
      <tp>
        <v>1.375</v>
        <stp/>
        <stp>ContractData</stp>
        <stp>GFS1?7</stp>
        <stp>Open</stp>
        <stp>-1</stp>
        <stp>T</stp>
        <tr r="T23" s="6"/>
      </tp>
      <tp t="s">
        <v/>
        <stp/>
        <stp>ContractData</stp>
        <stp>PAE?10</stp>
        <stp>Open</stp>
        <stp>-1</stp>
        <stp>T</stp>
        <tr r="T38" s="7"/>
      </tp>
      <tp t="s">
        <v/>
        <stp/>
        <stp>ContractData</stp>
        <stp>ZCE?10</stp>
        <stp>High</stp>
        <stp>-1</stp>
        <stp>T</stp>
        <tr r="J14" s="1"/>
        <tr r="K14" s="1"/>
      </tp>
      <tp>
        <v>3597</v>
        <stp/>
        <stp>ContractData</stp>
        <stp>GCE?10</stp>
        <stp>High</stp>
        <stp>-1</stp>
        <stp>T</stp>
        <tr r="K14" s="7"/>
        <tr r="J14" s="7"/>
      </tp>
      <tp>
        <v>1.7750000000000001</v>
        <stp/>
        <stp>ContractData</stp>
        <stp>GFS1?6</stp>
        <stp>High</stp>
        <stp>-1</stp>
        <stp>T</stp>
        <tr r="V22" s="6"/>
        <tr r="U22" s="6"/>
      </tp>
      <tp>
        <v>-1.625</v>
        <stp/>
        <stp>ContractData</stp>
        <stp>HES1?5</stp>
        <stp>High</stp>
        <stp>-1</stp>
        <stp>T</stp>
        <tr r="U33" s="6"/>
        <tr r="V33" s="6"/>
      </tp>
      <tp>
        <v>-5.8500000000000005</v>
        <stp/>
        <stp>ContractData</stp>
        <stp>HES1?7</stp>
        <stp>Open</stp>
        <stp>-1</stp>
        <stp>T</stp>
        <tr r="T35" s="6"/>
      </tp>
      <tp>
        <v>5.55</v>
        <stp/>
        <stp>ContractData</stp>
        <stp>GFS1?4</stp>
        <stp>Open</stp>
        <stp>-1</stp>
        <stp>T</stp>
        <tr r="T20" s="6"/>
      </tp>
      <tp t="s">
        <v/>
        <stp/>
        <stp>ContractData</stp>
        <stp>RBE?10</stp>
        <stp>Open</stp>
        <stp>-1</stp>
        <stp>T</stp>
        <tr r="I38" s="8"/>
      </tp>
      <tp t="s">
        <v>Soybeans (Globex), Nov 25</v>
        <stp/>
        <stp>ContractData</stp>
        <stp>ZSE?4</stp>
        <stp>LongDescription</stp>
        <stp>-1</stp>
        <stp>T</stp>
        <tr r="D8" s="5"/>
      </tp>
      <tp t="s">
        <v>Wheat (Globex), Mar 26</v>
        <stp/>
        <stp>ContractData</stp>
        <stp>ZWA?4</stp>
        <stp>LongDescription</stp>
        <stp>-1</stp>
        <stp>T</stp>
        <tr r="D20" s="1"/>
      </tp>
      <tp t="s">
        <v>Soybean Meal (Globex), Oct 25</v>
        <stp/>
        <stp>ContractData</stp>
        <stp>ZME?4</stp>
        <stp>LongDescription</stp>
        <stp>-1</stp>
        <stp>T</stp>
        <tr r="D20" s="5"/>
      </tp>
      <tp t="s">
        <v>Soybean Oil (Globex), Oct 25</v>
        <stp/>
        <stp>ContractData</stp>
        <stp>ZLE?4</stp>
        <stp>LongDescription</stp>
        <stp>-1</stp>
        <stp>T</stp>
        <tr r="D32" s="5"/>
      </tp>
      <tp t="s">
        <v>Corn (Globex), Mar 26</v>
        <stp/>
        <stp>ContractData</stp>
        <stp>ZCE?4</stp>
        <stp>LongDescription</stp>
        <stp>-1</stp>
        <stp>T</stp>
        <tr r="D8" s="1"/>
      </tp>
      <tp t="s">
        <v>Soybeans (Globex), Jan 26</v>
        <stp/>
        <stp>ContractData</stp>
        <stp>ZSE?5</stp>
        <stp>LongDescription</stp>
        <stp>-1</stp>
        <stp>T</stp>
        <tr r="D9" s="5"/>
      </tp>
      <tp t="s">
        <v>Wheat (Globex), May 26</v>
        <stp/>
        <stp>ContractData</stp>
        <stp>ZWA?5</stp>
        <stp>LongDescription</stp>
        <stp>-1</stp>
        <stp>T</stp>
        <tr r="D21" s="1"/>
      </tp>
      <tp t="s">
        <v>Soybean Meal (Globex), Dec 25</v>
        <stp/>
        <stp>ContractData</stp>
        <stp>ZME?5</stp>
        <stp>LongDescription</stp>
        <stp>-1</stp>
        <stp>T</stp>
        <tr r="D21" s="5"/>
      </tp>
      <tp t="s">
        <v>Soybean Oil (Globex), Dec 25</v>
        <stp/>
        <stp>ContractData</stp>
        <stp>ZLE?5</stp>
        <stp>LongDescription</stp>
        <stp>-1</stp>
        <stp>T</stp>
        <tr r="D33" s="5"/>
      </tp>
      <tp t="s">
        <v>Corn (Globex), May 26</v>
        <stp/>
        <stp>ContractData</stp>
        <stp>ZCE?5</stp>
        <stp>LongDescription</stp>
        <stp>-1</stp>
        <stp>T</stp>
        <tr r="D9" s="1"/>
      </tp>
      <tp t="s">
        <v>Soybeans (Globex), Mar 26</v>
        <stp/>
        <stp>ContractData</stp>
        <stp>ZSE?6</stp>
        <stp>LongDescription</stp>
        <stp>-1</stp>
        <stp>T</stp>
        <tr r="D10" s="5"/>
      </tp>
      <tp t="s">
        <v>Wheat (Globex), Jul 26</v>
        <stp/>
        <stp>ContractData</stp>
        <stp>ZWA?6</stp>
        <stp>LongDescription</stp>
        <stp>-1</stp>
        <stp>T</stp>
        <tr r="D22" s="1"/>
      </tp>
      <tp t="s">
        <v>Soybean Meal (Globex), Jan 26</v>
        <stp/>
        <stp>ContractData</stp>
        <stp>ZME?6</stp>
        <stp>LongDescription</stp>
        <stp>-1</stp>
        <stp>T</stp>
        <tr r="D22" s="5"/>
      </tp>
      <tp t="s">
        <v>Soybean Oil (Globex), Jan 26</v>
        <stp/>
        <stp>ContractData</stp>
        <stp>ZLE?6</stp>
        <stp>LongDescription</stp>
        <stp>-1</stp>
        <stp>T</stp>
        <tr r="D34" s="5"/>
      </tp>
      <tp t="s">
        <v>Corn (Globex), Jul 26</v>
        <stp/>
        <stp>ContractData</stp>
        <stp>ZCE?6</stp>
        <stp>LongDescription</stp>
        <stp>-1</stp>
        <stp>T</stp>
        <tr r="D10" s="1"/>
      </tp>
      <tp t="s">
        <v>Soybeans (Globex), May 26</v>
        <stp/>
        <stp>ContractData</stp>
        <stp>ZSE?7</stp>
        <stp>LongDescription</stp>
        <stp>-1</stp>
        <stp>T</stp>
        <tr r="D11" s="5"/>
      </tp>
      <tp t="s">
        <v>Wheat (Globex), Sep 26</v>
        <stp/>
        <stp>ContractData</stp>
        <stp>ZWA?7</stp>
        <stp>LongDescription</stp>
        <stp>-1</stp>
        <stp>T</stp>
        <tr r="D23" s="1"/>
      </tp>
      <tp t="s">
        <v>Soybean Meal (Globex), Mar 26</v>
        <stp/>
        <stp>ContractData</stp>
        <stp>ZME?7</stp>
        <stp>LongDescription</stp>
        <stp>-1</stp>
        <stp>T</stp>
        <tr r="D23" s="5"/>
      </tp>
      <tp t="s">
        <v>Soybean Oil (Globex), Mar 26</v>
        <stp/>
        <stp>ContractData</stp>
        <stp>ZLE?7</stp>
        <stp>LongDescription</stp>
        <stp>-1</stp>
        <stp>T</stp>
        <tr r="D35" s="5"/>
      </tp>
      <tp t="s">
        <v>Corn (Globex), Sep 26</v>
        <stp/>
        <stp>ContractData</stp>
        <stp>ZCE?7</stp>
        <stp>LongDescription</stp>
        <stp>-1</stp>
        <stp>T</stp>
        <tr r="D11" s="1"/>
      </tp>
      <tp t="s">
        <v>Silver (Globex), Mar 27</v>
        <stp/>
        <stp>ContractData</stp>
        <stp>SIE?9</stp>
        <stp>LongDescription</stp>
        <stp>-1</stp>
        <stp>T</stp>
        <tr r="D25" s="7"/>
      </tp>
      <tp t="s">
        <v>RBOB Gasoline (Globex), Feb 26</v>
        <stp/>
        <stp>ContractData</stp>
        <stp>RBE?8</stp>
        <stp>LongDescription</stp>
        <stp>-1</stp>
        <stp>T</stp>
        <tr r="D36" s="8"/>
      </tp>
      <tp t="s">
        <v>Soybeans (Globex), Jul 25</v>
        <stp/>
        <stp>ContractData</stp>
        <stp>ZSE?1</stp>
        <stp>LongDescription</stp>
        <stp>-1</stp>
        <stp>T</stp>
        <tr r="D5" s="5"/>
      </tp>
      <tp t="s">
        <v>Wheat (Globex), Jul 25</v>
        <stp/>
        <stp>ContractData</stp>
        <stp>ZWA?1</stp>
        <stp>LongDescription</stp>
        <stp>-1</stp>
        <stp>T</stp>
        <tr r="D17" s="1"/>
      </tp>
      <tp t="s">
        <v>Silver (Globex), Dec 26</v>
        <stp/>
        <stp>ContractData</stp>
        <stp>SIE?8</stp>
        <stp>LongDescription</stp>
        <stp>-1</stp>
        <stp>T</stp>
        <tr r="D24" s="7"/>
      </tp>
      <tp t="s">
        <v>Soybean Meal (Globex), Jul 25</v>
        <stp/>
        <stp>ContractData</stp>
        <stp>ZME?1</stp>
        <stp>LongDescription</stp>
        <stp>-1</stp>
        <stp>T</stp>
        <tr r="D17" s="5"/>
      </tp>
      <tp t="s">
        <v>Soybean Oil (Globex), Jul 25</v>
        <stp/>
        <stp>ContractData</stp>
        <stp>ZLE?1</stp>
        <stp>LongDescription</stp>
        <stp>-1</stp>
        <stp>T</stp>
        <tr r="D29" s="5"/>
      </tp>
      <tp t="s">
        <v>Corn (Globex), Jul 25</v>
        <stp/>
        <stp>ContractData</stp>
        <stp>ZCE?1</stp>
        <stp>LongDescription</stp>
        <stp>-1</stp>
        <stp>T</stp>
        <tr r="D5" s="1"/>
      </tp>
      <tp t="s">
        <v>RBOB Gasoline (Globex), Mar 26</v>
        <stp/>
        <stp>ContractData</stp>
        <stp>RBE?9</stp>
        <stp>LongDescription</stp>
        <stp>-1</stp>
        <stp>T</stp>
        <tr r="D37" s="8"/>
      </tp>
      <tp t="s">
        <v>Soybeans (Globex), Aug 25</v>
        <stp/>
        <stp>ContractData</stp>
        <stp>ZSE?2</stp>
        <stp>LongDescription</stp>
        <stp>-1</stp>
        <stp>T</stp>
        <tr r="D6" s="5"/>
      </tp>
      <tp t="s">
        <v>Wheat (Globex), Sep 25</v>
        <stp/>
        <stp>ContractData</stp>
        <stp>ZWA?2</stp>
        <stp>LongDescription</stp>
        <stp>-1</stp>
        <stp>T</stp>
        <tr r="D18" s="1"/>
      </tp>
      <tp t="s">
        <v>Soybean Meal (Globex), Aug 25</v>
        <stp/>
        <stp>ContractData</stp>
        <stp>ZME?2</stp>
        <stp>LongDescription</stp>
        <stp>-1</stp>
        <stp>T</stp>
        <tr r="D18" s="5"/>
      </tp>
      <tp t="s">
        <v>Platinum (Globex), Apr 27</v>
        <stp/>
        <stp>ContractData</stp>
        <stp>PLE?8</stp>
        <stp>LongDescription</stp>
        <stp>-1</stp>
        <stp>T</stp>
        <tr r="D36" s="7"/>
      </tp>
      <tp t="s">
        <v>Soybean Oil (Globex), Aug 25</v>
        <stp/>
        <stp>ContractData</stp>
        <stp>ZLE?2</stp>
        <stp>LongDescription</stp>
        <stp>-1</stp>
        <stp>T</stp>
        <tr r="D30" s="5"/>
      </tp>
      <tp t="s">
        <v>Palladium (Globex), Mar 27</v>
        <stp/>
        <stp>ContractData</stp>
        <stp>PAE?8</stp>
        <stp>LongDescription</stp>
        <stp>-1</stp>
        <stp>T</stp>
        <tr r="O36" s="7"/>
      </tp>
      <tp t="s">
        <v>Corn (Globex), Sep 25</v>
        <stp/>
        <stp>ContractData</stp>
        <stp>ZCE?2</stp>
        <stp>LongDescription</stp>
        <stp>-1</stp>
        <stp>T</stp>
        <tr r="D6" s="1"/>
      </tp>
      <tp t="s">
        <v>Soybeans (Globex), Sep 25</v>
        <stp/>
        <stp>ContractData</stp>
        <stp>ZSE?3</stp>
        <stp>LongDescription</stp>
        <stp>-1</stp>
        <stp>T</stp>
        <tr r="D7" s="5"/>
      </tp>
      <tp t="s">
        <v>Wheat (Globex), Dec 25</v>
        <stp/>
        <stp>ContractData</stp>
        <stp>ZWA?3</stp>
        <stp>LongDescription</stp>
        <stp>-1</stp>
        <stp>T</stp>
        <tr r="D19" s="1"/>
      </tp>
      <tp t="s">
        <v>Soybean Meal (Globex), Sep 25</v>
        <stp/>
        <stp>ContractData</stp>
        <stp>ZME?3</stp>
        <stp>LongDescription</stp>
        <stp>-1</stp>
        <stp>T</stp>
        <tr r="D19" s="5"/>
      </tp>
      <tp t="s">
        <v>Platinum (Globex), Jul 27</v>
        <stp/>
        <stp>ContractData</stp>
        <stp>PLE?9</stp>
        <stp>LongDescription</stp>
        <stp>-1</stp>
        <stp>T</stp>
        <tr r="D37" s="7"/>
      </tp>
      <tp t="s">
        <v>Soybean Oil (Globex), Sep 25</v>
        <stp/>
        <stp>ContractData</stp>
        <stp>ZLE?3</stp>
        <stp>LongDescription</stp>
        <stp>-1</stp>
        <stp>T</stp>
        <tr r="D31" s="5"/>
      </tp>
      <tp t="s">
        <v>Palladium (Globex), Jun 27</v>
        <stp/>
        <stp>ContractData</stp>
        <stp>PAE?9</stp>
        <stp>LongDescription</stp>
        <stp>-1</stp>
        <stp>T</stp>
        <tr r="O37" s="7"/>
      </tp>
      <tp t="s">
        <v>Corn (Globex), Dec 25</v>
        <stp/>
        <stp>ContractData</stp>
        <stp>ZCE?3</stp>
        <stp>LongDescription</stp>
        <stp>-1</stp>
        <stp>T</stp>
        <tr r="D7" s="1"/>
      </tp>
      <tp t="s">
        <v>Silver (Globex), May 26</v>
        <stp/>
        <stp>ContractData</stp>
        <stp>SIE?5</stp>
        <stp>LongDescription</stp>
        <stp>-1</stp>
        <stp>T</stp>
        <tr r="D21" s="7"/>
      </tp>
      <tp t="s">
        <v>Platinum (Globex), Oct 26</v>
        <stp/>
        <stp>ContractData</stp>
        <stp>PLE?6</stp>
        <stp>LongDescription</stp>
        <stp>-1</stp>
        <stp>T</stp>
        <tr r="D34" s="7"/>
      </tp>
      <tp t="s">
        <v>Palladium (Globex), Sep 26</v>
        <stp/>
        <stp>ContractData</stp>
        <stp>PAE?6</stp>
        <stp>LongDescription</stp>
        <stp>-1</stp>
        <stp>T</stp>
        <tr r="O34" s="7"/>
      </tp>
      <tp t="s">
        <v>RBOB Gasoline (Globex), Oct 25</v>
        <stp/>
        <stp>ContractData</stp>
        <stp>RBE?4</stp>
        <stp>LongDescription</stp>
        <stp>-1</stp>
        <stp>T</stp>
        <tr r="D32" s="8"/>
      </tp>
      <tp t="s">
        <v>Swiss Franc (Globex), Sep 26</v>
        <stp/>
        <stp>ContractData</stp>
        <stp>SF6?5</stp>
        <stp>LongDescription</stp>
        <stp>-1</stp>
        <stp>T</stp>
        <tr r="O27" s="9"/>
      </tp>
      <tp t="s">
        <v>Silver (Globex), Mar 26</v>
        <stp/>
        <stp>ContractData</stp>
        <stp>SIE?4</stp>
        <stp>LongDescription</stp>
        <stp>-1</stp>
        <stp>T</stp>
        <tr r="D20" s="7"/>
      </tp>
      <tp t="s">
        <v>Platinum (Globex), Jan 27</v>
        <stp/>
        <stp>ContractData</stp>
        <stp>PLE?7</stp>
        <stp>LongDescription</stp>
        <stp>-1</stp>
        <stp>T</stp>
        <tr r="D35" s="7"/>
      </tp>
      <tp t="s">
        <v>Palladium (Globex), Dec 26</v>
        <stp/>
        <stp>ContractData</stp>
        <stp>PAE?7</stp>
        <stp>LongDescription</stp>
        <stp>-1</stp>
        <stp>T</stp>
        <tr r="O35" s="7"/>
      </tp>
      <tp t="s">
        <v>RBOB Gasoline (Globex), Nov 25</v>
        <stp/>
        <stp>ContractData</stp>
        <stp>RBE?5</stp>
        <stp>LongDescription</stp>
        <stp>-1</stp>
        <stp>T</stp>
        <tr r="D33" s="8"/>
      </tp>
      <tp t="s">
        <v>Swiss Franc (Globex), Jun 26</v>
        <stp/>
        <stp>ContractData</stp>
        <stp>SF6?4</stp>
        <stp>LongDescription</stp>
        <stp>-1</stp>
        <stp>T</stp>
        <tr r="O26" s="9"/>
      </tp>
      <tp t="s">
        <v>Silver (Globex), Sep 26</v>
        <stp/>
        <stp>ContractData</stp>
        <stp>SIE?7</stp>
        <stp>LongDescription</stp>
        <stp>-1</stp>
        <stp>T</stp>
        <tr r="D23" s="7"/>
      </tp>
      <tp t="s">
        <v>Platinum (Globex), Apr 26</v>
        <stp/>
        <stp>ContractData</stp>
        <stp>PLE?4</stp>
        <stp>LongDescription</stp>
        <stp>-1</stp>
        <stp>T</stp>
        <tr r="D32" s="7"/>
      </tp>
      <tp t="s">
        <v>Palladium (Globex), Mar 26</v>
        <stp/>
        <stp>ContractData</stp>
        <stp>PAE?4</stp>
        <stp>LongDescription</stp>
        <stp>-1</stp>
        <stp>T</stp>
        <tr r="O32" s="7"/>
      </tp>
      <tp t="s">
        <v>RBOB Gasoline (Globex), Dec 25</v>
        <stp/>
        <stp>ContractData</stp>
        <stp>RBE?6</stp>
        <stp>LongDescription</stp>
        <stp>-1</stp>
        <stp>T</stp>
        <tr r="D34" s="8"/>
      </tp>
      <tp t="s">
        <v>Silver (Globex), Jul 26</v>
        <stp/>
        <stp>ContractData</stp>
        <stp>SIE?6</stp>
        <stp>LongDescription</stp>
        <stp>-1</stp>
        <stp>T</stp>
        <tr r="D22" s="7"/>
      </tp>
      <tp t="s">
        <v>Platinum (Globex), Jul 26</v>
        <stp/>
        <stp>ContractData</stp>
        <stp>PLE?5</stp>
        <stp>LongDescription</stp>
        <stp>-1</stp>
        <stp>T</stp>
        <tr r="D33" s="7"/>
      </tp>
      <tp t="s">
        <v>Palladium (Globex), Jun 26</v>
        <stp/>
        <stp>ContractData</stp>
        <stp>PAE?5</stp>
        <stp>LongDescription</stp>
        <stp>-1</stp>
        <stp>T</stp>
        <tr r="O33" s="7"/>
      </tp>
      <tp t="s">
        <v>RBOB Gasoline (Globex), Jan 26</v>
        <stp/>
        <stp>ContractData</stp>
        <stp>RBE?7</stp>
        <stp>LongDescription</stp>
        <stp>-1</stp>
        <stp>T</stp>
        <tr r="D35" s="8"/>
      </tp>
      <tp t="s">
        <v>Soybeans (Globex), Jul 26</v>
        <stp/>
        <stp>ContractData</stp>
        <stp>ZSE?8</stp>
        <stp>LongDescription</stp>
        <stp>-1</stp>
        <stp>T</stp>
        <tr r="D12" s="5"/>
      </tp>
      <tp t="s">
        <v>Wheat (Globex), Dec 26</v>
        <stp/>
        <stp>ContractData</stp>
        <stp>ZWA?8</stp>
        <stp>LongDescription</stp>
        <stp>-1</stp>
        <stp>T</stp>
        <tr r="D24" s="1"/>
      </tp>
      <tp t="s">
        <v>Silver (Globex), Jul 25</v>
        <stp/>
        <stp>ContractData</stp>
        <stp>SIE?1</stp>
        <stp>LongDescription</stp>
        <stp>-1</stp>
        <stp>T</stp>
        <tr r="D17" s="7"/>
      </tp>
      <tp t="s">
        <v>Soybean Meal (Globex), May 26</v>
        <stp/>
        <stp>ContractData</stp>
        <stp>ZME?8</stp>
        <stp>LongDescription</stp>
        <stp>-1</stp>
        <stp>T</stp>
        <tr r="D24" s="5"/>
      </tp>
      <tp t="s">
        <v>Platinum (Globex), Oct 25</v>
        <stp/>
        <stp>ContractData</stp>
        <stp>PLE?2</stp>
        <stp>LongDescription</stp>
        <stp>-1</stp>
        <stp>T</stp>
        <tr r="D30" s="7"/>
      </tp>
      <tp t="s">
        <v>Soybean Oil (Globex), May 26</v>
        <stp/>
        <stp>ContractData</stp>
        <stp>ZLE?8</stp>
        <stp>LongDescription</stp>
        <stp>-1</stp>
        <stp>T</stp>
        <tr r="D36" s="5"/>
      </tp>
      <tp t="s">
        <v>Palladium (Globex), Sep 25</v>
        <stp/>
        <stp>ContractData</stp>
        <stp>PAE?2</stp>
        <stp>LongDescription</stp>
        <stp>-1</stp>
        <stp>T</stp>
        <tr r="O30" s="7"/>
      </tp>
      <tp t="s">
        <v>Corn (Globex), Dec 26</v>
        <stp/>
        <stp>ContractData</stp>
        <stp>ZCE?8</stp>
        <stp>LongDescription</stp>
        <stp>-1</stp>
        <stp>T</stp>
        <tr r="D12" s="1"/>
      </tp>
      <tp t="s">
        <v>Swiss Franc (Globex), Sep 25</v>
        <stp/>
        <stp>ContractData</stp>
        <stp>SF6?1</stp>
        <stp>LongDescription</stp>
        <stp>-1</stp>
        <stp>T</stp>
        <tr r="O23" s="9"/>
      </tp>
      <tp t="s">
        <v>Soybeans (Globex), Aug 26</v>
        <stp/>
        <stp>ContractData</stp>
        <stp>ZSE?9</stp>
        <stp>LongDescription</stp>
        <stp>-1</stp>
        <stp>T</stp>
        <tr r="D13" s="5"/>
      </tp>
      <tp t="s">
        <v>Wheat (Globex), Mar 27</v>
        <stp/>
        <stp>ContractData</stp>
        <stp>ZWA?9</stp>
        <stp>LongDescription</stp>
        <stp>-1</stp>
        <stp>T</stp>
        <tr r="D25" s="1"/>
      </tp>
      <tp t="s">
        <v>Soybean Meal (Globex), Jul 26</v>
        <stp/>
        <stp>ContractData</stp>
        <stp>ZME?9</stp>
        <stp>LongDescription</stp>
        <stp>-1</stp>
        <stp>T</stp>
        <tr r="D25" s="5"/>
      </tp>
      <tp t="s">
        <v>Platinum (Globex), Jan 26</v>
        <stp/>
        <stp>ContractData</stp>
        <stp>PLE?3</stp>
        <stp>LongDescription</stp>
        <stp>-1</stp>
        <stp>T</stp>
        <tr r="D31" s="7"/>
      </tp>
      <tp t="s">
        <v>Soybean Oil (Globex), Jul 26</v>
        <stp/>
        <stp>ContractData</stp>
        <stp>ZLE?9</stp>
        <stp>LongDescription</stp>
        <stp>-1</stp>
        <stp>T</stp>
        <tr r="D37" s="5"/>
      </tp>
      <tp t="s">
        <v>Palladium (Globex), Dec 25</v>
        <stp/>
        <stp>ContractData</stp>
        <stp>PAE?3</stp>
        <stp>LongDescription</stp>
        <stp>-1</stp>
        <stp>T</stp>
        <tr r="O31" s="7"/>
      </tp>
      <tp t="s">
        <v>Corn (Globex), Mar 27</v>
        <stp/>
        <stp>ContractData</stp>
        <stp>ZCE?9</stp>
        <stp>LongDescription</stp>
        <stp>-1</stp>
        <stp>T</stp>
        <tr r="D13" s="1"/>
      </tp>
      <tp t="s">
        <v>RBOB Gasoline (Globex), Jul 25</v>
        <stp/>
        <stp>ContractData</stp>
        <stp>RBE?1</stp>
        <stp>LongDescription</stp>
        <stp>-1</stp>
        <stp>T</stp>
        <tr r="D29" s="8"/>
      </tp>
      <tp t="s">
        <v>Silver (Globex), Dec 25</v>
        <stp/>
        <stp>ContractData</stp>
        <stp>SIE?3</stp>
        <stp>LongDescription</stp>
        <stp>-1</stp>
        <stp>T</stp>
        <tr r="D19" s="7"/>
      </tp>
      <tp t="s">
        <v>RBOB Gasoline (Globex), Aug 25</v>
        <stp/>
        <stp>ContractData</stp>
        <stp>RBE?2</stp>
        <stp>LongDescription</stp>
        <stp>-1</stp>
        <stp>T</stp>
        <tr r="D30" s="8"/>
      </tp>
      <tp t="s">
        <v>Swiss Franc (Globex), Mar 26</v>
        <stp/>
        <stp>ContractData</stp>
        <stp>SF6?3</stp>
        <stp>LongDescription</stp>
        <stp>-1</stp>
        <stp>T</stp>
        <tr r="O25" s="9"/>
      </tp>
      <tp t="s">
        <v>Silver (Globex), Sep 25</v>
        <stp/>
        <stp>ContractData</stp>
        <stp>SIE?2</stp>
        <stp>LongDescription</stp>
        <stp>-1</stp>
        <stp>T</stp>
        <tr r="D18" s="7"/>
      </tp>
      <tp t="s">
        <v>Platinum (Globex), Jul 25</v>
        <stp/>
        <stp>ContractData</stp>
        <stp>PLE?1</stp>
        <stp>LongDescription</stp>
        <stp>-1</stp>
        <stp>T</stp>
        <tr r="D29" s="7"/>
      </tp>
      <tp t="s">
        <v>Palladium (Globex), Jun 25</v>
        <stp/>
        <stp>ContractData</stp>
        <stp>PAE?1</stp>
        <stp>LongDescription</stp>
        <stp>-1</stp>
        <stp>T</stp>
        <tr r="O29" s="7"/>
      </tp>
      <tp t="s">
        <v>RBOB Gasoline (Globex), Sep 25</v>
        <stp/>
        <stp>ContractData</stp>
        <stp>RBE?3</stp>
        <stp>LongDescription</stp>
        <stp>-1</stp>
        <stp>T</stp>
        <tr r="D31" s="8"/>
      </tp>
      <tp t="s">
        <v>Swiss Franc (Globex), Dec 25</v>
        <stp/>
        <stp>ContractData</stp>
        <stp>SF6?2</stp>
        <stp>LongDescription</stp>
        <stp>-1</stp>
        <stp>T</stp>
        <tr r="O24" s="9"/>
      </tp>
      <tp t="s">
        <v>Japanese Yen (Globex), Jun 26</v>
        <stp/>
        <stp>ContractData</stp>
        <stp>JY6?4</stp>
        <stp>LongDescription</stp>
        <stp>-1</stp>
        <stp>T</stp>
        <tr r="D14" s="9"/>
      </tp>
      <tp t="s">
        <v>Mexican Peso (Globex), Mar 26</v>
        <stp/>
        <stp>ContractData</stp>
        <stp>MX6?3</stp>
        <stp>LongDescription</stp>
        <stp>-1</stp>
        <stp>T</stp>
        <tr r="O7" s="9"/>
      </tp>
      <tp t="s">
        <v>KC HRW Wheat (Globex), May 26</v>
        <stp/>
        <stp>ContractData</stp>
        <stp>KWE?5</stp>
        <stp>LongDescription</stp>
        <stp>-1</stp>
        <stp>T</stp>
        <tr r="D33" s="1"/>
      </tp>
      <tp t="s">
        <v>Live Cattle (Globex), Oct 26</v>
        <stp/>
        <stp>ContractData</stp>
        <stp>GLE?9</stp>
        <stp>LongDescription</stp>
        <stp>-1</stp>
        <stp>T</stp>
        <tr r="D13" s="6"/>
      </tp>
      <tp t="s">
        <v>NY Harbor ULSD, Dec 25</v>
        <stp/>
        <stp>ContractData</stp>
        <stp>HOE?6</stp>
        <stp>LongDescription</stp>
        <stp>-1</stp>
        <stp>T</stp>
        <tr r="D22" s="8"/>
      </tp>
      <tp t="s">
        <v>Gold (Globex), Oct 26</v>
        <stp/>
        <stp>ContractData</stp>
        <stp>GCE?9</stp>
        <stp>LongDescription</stp>
        <stp>-1</stp>
        <stp>T</stp>
        <tr r="D13" s="7"/>
      </tp>
      <tp t="s">
        <v>Japanese Yen (Globex), Sep 26</v>
        <stp/>
        <stp>ContractData</stp>
        <stp>JY6?5</stp>
        <stp>LongDescription</stp>
        <stp>-1</stp>
        <stp>T</stp>
        <tr r="D15" s="9"/>
      </tp>
      <tp t="s">
        <v>Mexican Peso (Globex), Dec 25</v>
        <stp/>
        <stp>ContractData</stp>
        <stp>MX6?2</stp>
        <stp>LongDescription</stp>
        <stp>-1</stp>
        <stp>T</stp>
        <tr r="O6" s="9"/>
      </tp>
      <tp t="s">
        <v>KC HRW Wheat (Globex), Mar 26</v>
        <stp/>
        <stp>ContractData</stp>
        <stp>KWE?4</stp>
        <stp>LongDescription</stp>
        <stp>-1</stp>
        <stp>T</stp>
        <tr r="D32" s="1"/>
      </tp>
      <tp t="s">
        <v>Live Cattle (Globex), Aug 26</v>
        <stp/>
        <stp>ContractData</stp>
        <stp>GLE?8</stp>
        <stp>LongDescription</stp>
        <stp>-1</stp>
        <stp>T</stp>
        <tr r="D12" s="6"/>
      </tp>
      <tp t="s">
        <v>NY Harbor ULSD, Jan 26</v>
        <stp/>
        <stp>ContractData</stp>
        <stp>HOE?7</stp>
        <stp>LongDescription</stp>
        <stp>-1</stp>
        <stp>T</stp>
        <tr r="D23" s="8"/>
      </tp>
      <tp t="s">
        <v>Gold (Globex), Aug 26</v>
        <stp/>
        <stp>ContractData</stp>
        <stp>GCE?8</stp>
        <stp>LongDescription</stp>
        <stp>-1</stp>
        <stp>T</stp>
        <tr r="D12" s="7"/>
      </tp>
      <tp t="s">
        <v>New Zealand Dollar (Globex), Sep 25</v>
        <stp/>
        <stp>ContractData</stp>
        <stp>NE6?1</stp>
        <stp>LongDescription</stp>
        <stp>-1</stp>
        <stp>T</stp>
        <tr r="O11" s="9"/>
      </tp>
      <tp t="s">
        <v>Mexican Peso (Globex), Sep 25</v>
        <stp/>
        <stp>ContractData</stp>
        <stp>MX6?1</stp>
        <stp>LongDescription</stp>
        <stp>-1</stp>
        <stp>T</stp>
        <tr r="O5" s="9"/>
      </tp>
      <tp t="s">
        <v>KC HRW Wheat (Globex), Sep 26</v>
        <stp/>
        <stp>ContractData</stp>
        <stp>KWE?7</stp>
        <stp>LongDescription</stp>
        <stp>-1</stp>
        <stp>T</stp>
        <tr r="D35" s="1"/>
      </tp>
      <tp t="s">
        <v>NY Harbor ULSD, Oct 25</v>
        <stp/>
        <stp>ContractData</stp>
        <stp>HOE?4</stp>
        <stp>LongDescription</stp>
        <stp>-1</stp>
        <stp>T</stp>
        <tr r="D20" s="8"/>
      </tp>
      <tp t="s">
        <v>New Zealand Dollar (Globex), Dec 25</v>
        <stp/>
        <stp>ContractData</stp>
        <stp>NE6?2</stp>
        <stp>LongDescription</stp>
        <stp>-1</stp>
        <stp>T</stp>
        <tr r="O12" s="9"/>
      </tp>
      <tp t="s">
        <v>KC HRW Wheat (Globex), Jul 26</v>
        <stp/>
        <stp>ContractData</stp>
        <stp>KWE?6</stp>
        <stp>LongDescription</stp>
        <stp>-1</stp>
        <stp>T</stp>
        <tr r="D34" s="1"/>
      </tp>
      <tp t="s">
        <v>NY Harbor ULSD, Nov 25</v>
        <stp/>
        <stp>ContractData</stp>
        <stp>HOE?5</stp>
        <stp>LongDescription</stp>
        <stp>-1</stp>
        <stp>T</stp>
        <tr r="D21" s="8"/>
      </tp>
      <tp t="s">
        <v>New Zealand Dollar (Globex), Mar 26</v>
        <stp/>
        <stp>ContractData</stp>
        <stp>NE6?3</stp>
        <stp>LongDescription</stp>
        <stp>-1</stp>
        <stp>T</stp>
        <tr r="O13" s="9"/>
      </tp>
      <tp t="s">
        <v>KC HRW Wheat (Globex), Jul 25</v>
        <stp/>
        <stp>ContractData</stp>
        <stp>KWE?1</stp>
        <stp>LongDescription</stp>
        <stp>-1</stp>
        <stp>T</stp>
        <tr r="D29" s="1"/>
      </tp>
      <tp t="s">
        <v>Crude Light (Globex), Apr 26</v>
        <stp/>
        <stp>ContractData</stp>
        <stp>CLE?9</stp>
        <stp>LongDescription</stp>
        <stp>-1</stp>
        <stp>T</stp>
        <tr r="D13" s="8"/>
      </tp>
      <tp t="s">
        <v>NY Harbor ULSD, Aug 25</v>
        <stp/>
        <stp>ContractData</stp>
        <stp>HOE?2</stp>
        <stp>LongDescription</stp>
        <stp>-1</stp>
        <stp>T</stp>
        <tr r="D18" s="8"/>
      </tp>
      <tp t="s">
        <v>New Zealand Dollar (Globex), Jun 26</v>
        <stp/>
        <stp>ContractData</stp>
        <stp>NE6?4</stp>
        <stp>LongDescription</stp>
        <stp>-1</stp>
        <stp>T</stp>
        <tr r="O14" s="9"/>
      </tp>
      <tp t="s">
        <v>Japanese Yen (Globex), Sep 25</v>
        <stp/>
        <stp>ContractData</stp>
        <stp>JY6?1</stp>
        <stp>LongDescription</stp>
        <stp>-1</stp>
        <stp>T</stp>
        <tr r="D11" s="9"/>
      </tp>
      <tp t="s">
        <v>Crude Light (Globex), Mar 26</v>
        <stp/>
        <stp>ContractData</stp>
        <stp>CLE?8</stp>
        <stp>LongDescription</stp>
        <stp>-1</stp>
        <stp>T</stp>
        <tr r="D12" s="8"/>
      </tp>
      <tp t="s">
        <v>NY Harbor ULSD, Sep 25</v>
        <stp/>
        <stp>ContractData</stp>
        <stp>HOE?3</stp>
        <stp>LongDescription</stp>
        <stp>-1</stp>
        <stp>T</stp>
        <tr r="D19" s="8"/>
      </tp>
      <tp t="s">
        <v>New Zealand Dollar (Globex), Sep 26</v>
        <stp/>
        <stp>ContractData</stp>
        <stp>NE6?5</stp>
        <stp>LongDescription</stp>
        <stp>-1</stp>
        <stp>T</stp>
        <tr r="O15" s="9"/>
      </tp>
      <tp t="s">
        <v>Japanese Yen (Globex), Dec 25</v>
        <stp/>
        <stp>ContractData</stp>
        <stp>JY6?2</stp>
        <stp>LongDescription</stp>
        <stp>-1</stp>
        <stp>T</stp>
        <tr r="D12" s="9"/>
      </tp>
      <tp t="s">
        <v>Mexican Peso (Globex), Sep 26</v>
        <stp/>
        <stp>ContractData</stp>
        <stp>MX6?5</stp>
        <stp>LongDescription</stp>
        <stp>-1</stp>
        <stp>T</stp>
        <tr r="O9" s="9"/>
      </tp>
      <tp t="s">
        <v>KC HRW Wheat (Globex), Dec 25</v>
        <stp/>
        <stp>ContractData</stp>
        <stp>KWE?3</stp>
        <stp>LongDescription</stp>
        <stp>-1</stp>
        <stp>T</stp>
        <tr r="D31" s="1"/>
      </tp>
      <tp t="s">
        <v>Japanese Yen (Globex), Mar 26</v>
        <stp/>
        <stp>ContractData</stp>
        <stp>JY6?3</stp>
        <stp>LongDescription</stp>
        <stp>-1</stp>
        <stp>T</stp>
        <tr r="D13" s="9"/>
      </tp>
      <tp t="s">
        <v>Mexican Peso (Globex), Jun 26</v>
        <stp/>
        <stp>ContractData</stp>
        <stp>MX6?4</stp>
        <stp>LongDescription</stp>
        <stp>-1</stp>
        <stp>T</stp>
        <tr r="O8" s="9"/>
      </tp>
      <tp t="s">
        <v>KC HRW Wheat (Globex), Sep 25</v>
        <stp/>
        <stp>ContractData</stp>
        <stp>KWE?2</stp>
        <stp>LongDescription</stp>
        <stp>-1</stp>
        <stp>T</stp>
        <tr r="D30" s="1"/>
      </tp>
      <tp t="s">
        <v>NY Harbor ULSD, Jul 25</v>
        <stp/>
        <stp>ContractData</stp>
        <stp>HOE?1</stp>
        <stp>LongDescription</stp>
        <stp>-1</stp>
        <stp>T</stp>
        <tr r="D17" s="8"/>
      </tp>
      <tp t="s">
        <v>British Pound (Globex), Jun 26</v>
        <stp/>
        <stp>ContractData</stp>
        <stp>BP6?4</stp>
        <stp>LongDescription</stp>
        <stp>-1</stp>
        <stp>T</stp>
        <tr r="D20" s="9"/>
      </tp>
      <tp t="s">
        <v>Brazilian Real (Globex), Oct 25</v>
        <stp/>
        <stp>ContractData</stp>
        <stp>BR6?4</stp>
        <stp>LongDescription</stp>
        <stp>-1</stp>
        <stp>T</stp>
        <tr r="O32" s="9"/>
      </tp>
      <tp t="s">
        <v>Euro FX (Globex), Mar 26</v>
        <stp/>
        <stp>ContractData</stp>
        <stp>EU6?3</stp>
        <stp>LongDescription</stp>
        <stp>-1</stp>
        <stp>T</stp>
        <tr r="D7" s="9"/>
      </tp>
      <tp t="s">
        <v>Bitcoin (Globex), Sep 25</v>
        <stp/>
        <stp>ContractData</stp>
        <stp>BTC?4</stp>
        <stp>LongDescription</stp>
        <stp>-1</stp>
        <stp>T</stp>
        <tr r="O20" s="9"/>
      </tp>
      <tp t="s">
        <v>Crude Light (Globex), Dec 25</v>
        <stp/>
        <stp>ContractData</stp>
        <stp>CLE?5</stp>
        <stp>LongDescription</stp>
        <stp>-1</stp>
        <stp>T</stp>
        <tr r="D9" s="8"/>
      </tp>
      <tp t="s">
        <v>Live Cattle (Globex), Jun 25</v>
        <stp/>
        <stp>ContractData</stp>
        <stp>GLE?1</stp>
        <stp>LongDescription</stp>
        <stp>-1</stp>
        <stp>T</stp>
        <tr r="D5" s="6"/>
      </tp>
      <tp t="s">
        <v>Canadian Dollar (Globex), Sep 26</v>
        <stp/>
        <stp>ContractData</stp>
        <stp>CA6?5</stp>
        <stp>LongDescription</stp>
        <stp>-1</stp>
        <stp>T</stp>
        <tr r="D33" s="9"/>
      </tp>
      <tp t="s">
        <v>Australian Dollar (Globex), Dec 25</v>
        <stp/>
        <stp>ContractData</stp>
        <stp>DA6?2</stp>
        <stp>LongDescription</stp>
        <stp>-1</stp>
        <stp>T</stp>
        <tr r="D24" s="9"/>
      </tp>
      <tp t="s">
        <v>Gold (Globex), Jun 25</v>
        <stp/>
        <stp>ContractData</stp>
        <stp>GCE?1</stp>
        <stp>LongDescription</stp>
        <stp>-1</stp>
        <stp>T</stp>
        <tr r="D5" s="7"/>
      </tp>
      <tp t="s">
        <v>British Pound (Globex), Sep 26</v>
        <stp/>
        <stp>ContractData</stp>
        <stp>BP6?5</stp>
        <stp>LongDescription</stp>
        <stp>-1</stp>
        <stp>T</stp>
        <tr r="D21" s="9"/>
      </tp>
      <tp t="s">
        <v>Brazilian Real (Globex), Nov 25</v>
        <stp/>
        <stp>ContractData</stp>
        <stp>BR6?5</stp>
        <stp>LongDescription</stp>
        <stp>-1</stp>
        <stp>T</stp>
        <tr r="O33" s="9"/>
      </tp>
      <tp t="s">
        <v>Euro FX (Globex), Dec 25</v>
        <stp/>
        <stp>ContractData</stp>
        <stp>EU6?2</stp>
        <stp>LongDescription</stp>
        <stp>-1</stp>
        <stp>T</stp>
        <tr r="D6" s="9"/>
      </tp>
      <tp t="s">
        <v>Bitcoin (Globex), Oct 25</v>
        <stp/>
        <stp>ContractData</stp>
        <stp>BTC?5</stp>
        <stp>LongDescription</stp>
        <stp>-1</stp>
        <stp>T</stp>
        <tr r="O21" s="9"/>
      </tp>
      <tp t="s">
        <v>Crude Light (Globex), Nov 25</v>
        <stp/>
        <stp>ContractData</stp>
        <stp>CLE?4</stp>
        <stp>LongDescription</stp>
        <stp>-1</stp>
        <stp>T</stp>
        <tr r="D8" s="8"/>
      </tp>
      <tp t="s">
        <v>Canadian Dollar (Globex), Jun 26</v>
        <stp/>
        <stp>ContractData</stp>
        <stp>CA6?4</stp>
        <stp>LongDescription</stp>
        <stp>-1</stp>
        <stp>T</stp>
        <tr r="D32" s="9"/>
      </tp>
      <tp t="s">
        <v>Australian Dollar (Globex), Mar 26</v>
        <stp/>
        <stp>ContractData</stp>
        <stp>DA6?3</stp>
        <stp>LongDescription</stp>
        <stp>-1</stp>
        <stp>T</stp>
        <tr r="D25" s="9"/>
      </tp>
      <tp t="s">
        <v>Euro FX (Globex), Sep 25</v>
        <stp/>
        <stp>ContractData</stp>
        <stp>EU6?1</stp>
        <stp>LongDescription</stp>
        <stp>-1</stp>
        <stp>T</stp>
        <tr r="D5" s="9"/>
      </tp>
      <tp t="s">
        <v>Crude Light (Globex), Feb 26</v>
        <stp/>
        <stp>ContractData</stp>
        <stp>CLE?7</stp>
        <stp>LongDescription</stp>
        <stp>-1</stp>
        <stp>T</stp>
        <tr r="D11" s="8"/>
      </tp>
      <tp t="s">
        <v>Live Cattle (Globex), Oct 25</v>
        <stp/>
        <stp>ContractData</stp>
        <stp>GLE?3</stp>
        <stp>LongDescription</stp>
        <stp>-1</stp>
        <stp>T</stp>
        <tr r="D7" s="6"/>
      </tp>
      <tp t="s">
        <v>Gold (Globex), Oct 25</v>
        <stp/>
        <stp>ContractData</stp>
        <stp>GCE?3</stp>
        <stp>LongDescription</stp>
        <stp>-1</stp>
        <stp>T</stp>
        <tr r="D7" s="7"/>
      </tp>
      <tp t="s">
        <v>Crude Light (Globex), Jan 26</v>
        <stp/>
        <stp>ContractData</stp>
        <stp>CLE?6</stp>
        <stp>LongDescription</stp>
        <stp>-1</stp>
        <stp>T</stp>
        <tr r="D10" s="8"/>
      </tp>
      <tp t="s">
        <v>Live Cattle (Globex), Aug 25</v>
        <stp/>
        <stp>ContractData</stp>
        <stp>GLE?2</stp>
        <stp>LongDescription</stp>
        <stp>-1</stp>
        <stp>T</stp>
        <tr r="D6" s="6"/>
      </tp>
      <tp t="s">
        <v>Australian Dollar (Globex), Sep 25</v>
        <stp/>
        <stp>ContractData</stp>
        <stp>DA6?1</stp>
        <stp>LongDescription</stp>
        <stp>-1</stp>
        <stp>T</stp>
        <tr r="D23" s="9"/>
      </tp>
      <tp t="s">
        <v>Gold (Globex), Aug 25</v>
        <stp/>
        <stp>ContractData</stp>
        <stp>GCE?2</stp>
        <stp>LongDescription</stp>
        <stp>-1</stp>
        <stp>T</stp>
        <tr r="D6" s="7"/>
      </tp>
      <tp t="s">
        <v>KC HRW Wheat (Globex), Mar 27</v>
        <stp/>
        <stp>ContractData</stp>
        <stp>KWE?9</stp>
        <stp>LongDescription</stp>
        <stp>-1</stp>
        <stp>T</stp>
        <tr r="D37" s="1"/>
      </tp>
      <tp t="s">
        <v>Crude Light (Globex), Aug 25</v>
        <stp/>
        <stp>ContractData</stp>
        <stp>CLE?1</stp>
        <stp>LongDescription</stp>
        <stp>-1</stp>
        <stp>T</stp>
        <tr r="D5" s="8"/>
      </tp>
      <tp t="s">
        <v>Live Cattle (Globex), Feb 26</v>
        <stp/>
        <stp>ContractData</stp>
        <stp>GLE?5</stp>
        <stp>LongDescription</stp>
        <stp>-1</stp>
        <stp>T</stp>
        <tr r="D9" s="6"/>
      </tp>
      <tp t="s">
        <v>Canadian Dollar (Globex), Sep 25</v>
        <stp/>
        <stp>ContractData</stp>
        <stp>CA6?1</stp>
        <stp>LongDescription</stp>
        <stp>-1</stp>
        <stp>T</stp>
        <tr r="D29" s="9"/>
      </tp>
      <tp t="s">
        <v>Gold (Globex), Feb 26</v>
        <stp/>
        <stp>ContractData</stp>
        <stp>GCE?5</stp>
        <stp>LongDescription</stp>
        <stp>-1</stp>
        <stp>T</stp>
        <tr r="D9" s="7"/>
      </tp>
      <tp t="s">
        <v>British Pound (Globex), Sep 25</v>
        <stp/>
        <stp>ContractData</stp>
        <stp>BP6?1</stp>
        <stp>LongDescription</stp>
        <stp>-1</stp>
        <stp>T</stp>
        <tr r="D17" s="9"/>
      </tp>
      <tp t="s">
        <v>Brazilian Real (Globex), Jul 25</v>
        <stp/>
        <stp>ContractData</stp>
        <stp>BR6?1</stp>
        <stp>LongDescription</stp>
        <stp>-1</stp>
        <stp>T</stp>
        <tr r="O29" s="9"/>
      </tp>
      <tp t="s">
        <v>Bitcoin (Globex), Jun 25</v>
        <stp/>
        <stp>ContractData</stp>
        <stp>BTC?1</stp>
        <stp>LongDescription</stp>
        <stp>-1</stp>
        <stp>T</stp>
        <tr r="O17" s="9"/>
      </tp>
      <tp t="s">
        <v>KC HRW Wheat (Globex), Dec 26</v>
        <stp/>
        <stp>ContractData</stp>
        <stp>KWE?8</stp>
        <stp>LongDescription</stp>
        <stp>-1</stp>
        <stp>T</stp>
        <tr r="D36" s="1"/>
      </tp>
      <tp t="s">
        <v>Live Cattle (Globex), Dec 25</v>
        <stp/>
        <stp>ContractData</stp>
        <stp>GLE?4</stp>
        <stp>LongDescription</stp>
        <stp>-1</stp>
        <stp>T</stp>
        <tr r="D8" s="6"/>
      </tp>
      <tp t="s">
        <v>Gold (Globex), Dec 25</v>
        <stp/>
        <stp>ContractData</stp>
        <stp>GCE?4</stp>
        <stp>LongDescription</stp>
        <stp>-1</stp>
        <stp>T</stp>
        <tr r="D8" s="7"/>
      </tp>
      <tp t="s">
        <v>British Pound (Globex), Dec 25</v>
        <stp/>
        <stp>ContractData</stp>
        <stp>BP6?2</stp>
        <stp>LongDescription</stp>
        <stp>-1</stp>
        <stp>T</stp>
        <tr r="D18" s="9"/>
      </tp>
      <tp t="s">
        <v>Brazilian Real (Globex), Aug 25</v>
        <stp/>
        <stp>ContractData</stp>
        <stp>BR6?2</stp>
        <stp>LongDescription</stp>
        <stp>-1</stp>
        <stp>T</stp>
        <tr r="O30" s="9"/>
      </tp>
      <tp t="s">
        <v>Euro FX (Globex), Sep 26</v>
        <stp/>
        <stp>ContractData</stp>
        <stp>EU6?5</stp>
        <stp>LongDescription</stp>
        <stp>-1</stp>
        <stp>T</stp>
        <tr r="D9" s="9"/>
      </tp>
      <tp t="s">
        <v>Bitcoin (Globex), Jul 25</v>
        <stp/>
        <stp>ContractData</stp>
        <stp>BTC?2</stp>
        <stp>LongDescription</stp>
        <stp>-1</stp>
        <stp>T</stp>
        <tr r="O18" s="9"/>
      </tp>
      <tp t="s">
        <v>Crude Light (Globex), Oct 25</v>
        <stp/>
        <stp>ContractData</stp>
        <stp>CLE?3</stp>
        <stp>LongDescription</stp>
        <stp>-1</stp>
        <stp>T</stp>
        <tr r="D7" s="8"/>
      </tp>
      <tp t="s">
        <v>Live Cattle (Globex), Jun 26</v>
        <stp/>
        <stp>ContractData</stp>
        <stp>GLE?7</stp>
        <stp>LongDescription</stp>
        <stp>-1</stp>
        <stp>T</stp>
        <tr r="D11" s="6"/>
      </tp>
      <tp t="s">
        <v>NY Harbor ULSD, Feb 26</v>
        <stp/>
        <stp>ContractData</stp>
        <stp>HOE?8</stp>
        <stp>LongDescription</stp>
        <stp>-1</stp>
        <stp>T</stp>
        <tr r="D24" s="8"/>
      </tp>
      <tp t="s">
        <v>Canadian Dollar (Globex), Mar 26</v>
        <stp/>
        <stp>ContractData</stp>
        <stp>CA6?3</stp>
        <stp>LongDescription</stp>
        <stp>-1</stp>
        <stp>T</stp>
        <tr r="D31" s="9"/>
      </tp>
      <tp t="s">
        <v>Australian Dollar (Globex), Jun 26</v>
        <stp/>
        <stp>ContractData</stp>
        <stp>DA6?4</stp>
        <stp>LongDescription</stp>
        <stp>-1</stp>
        <stp>T</stp>
        <tr r="D26" s="9"/>
      </tp>
      <tp t="s">
        <v>Gold (Globex), Jun 26</v>
        <stp/>
        <stp>ContractData</stp>
        <stp>GCE?7</stp>
        <stp>LongDescription</stp>
        <stp>-1</stp>
        <stp>T</stp>
        <tr r="D11" s="7"/>
      </tp>
      <tp t="s">
        <v>British Pound (Globex), Mar 26</v>
        <stp/>
        <stp>ContractData</stp>
        <stp>BP6?3</stp>
        <stp>LongDescription</stp>
        <stp>-1</stp>
        <stp>T</stp>
        <tr r="D19" s="9"/>
      </tp>
      <tp t="s">
        <v>Brazilian Real (Globex), Sep 25</v>
        <stp/>
        <stp>ContractData</stp>
        <stp>BR6?3</stp>
        <stp>LongDescription</stp>
        <stp>-1</stp>
        <stp>T</stp>
        <tr r="O31" s="9"/>
      </tp>
      <tp t="s">
        <v>Euro FX (Globex), Jun 26</v>
        <stp/>
        <stp>ContractData</stp>
        <stp>EU6?4</stp>
        <stp>LongDescription</stp>
        <stp>-1</stp>
        <stp>T</stp>
        <tr r="D8" s="9"/>
      </tp>
      <tp t="s">
        <v>Bitcoin (Globex), Aug 25</v>
        <stp/>
        <stp>ContractData</stp>
        <stp>BTC?3</stp>
        <stp>LongDescription</stp>
        <stp>-1</stp>
        <stp>T</stp>
        <tr r="O19" s="9"/>
      </tp>
      <tp t="s">
        <v>Crude Light (Globex), Sep 25</v>
        <stp/>
        <stp>ContractData</stp>
        <stp>CLE?2</stp>
        <stp>LongDescription</stp>
        <stp>-1</stp>
        <stp>T</stp>
        <tr r="D6" s="8"/>
      </tp>
      <tp t="s">
        <v>Live Cattle (Globex), Apr 26</v>
        <stp/>
        <stp>ContractData</stp>
        <stp>GLE?6</stp>
        <stp>LongDescription</stp>
        <stp>-1</stp>
        <stp>T</stp>
        <tr r="D10" s="6"/>
      </tp>
      <tp t="s">
        <v>NY Harbor ULSD, Mar 26</v>
        <stp/>
        <stp>ContractData</stp>
        <stp>HOE?9</stp>
        <stp>LongDescription</stp>
        <stp>-1</stp>
        <stp>T</stp>
        <tr r="D25" s="8"/>
      </tp>
      <tp t="s">
        <v>Canadian Dollar (Globex), Dec 25</v>
        <stp/>
        <stp>ContractData</stp>
        <stp>CA6?2</stp>
        <stp>LongDescription</stp>
        <stp>-1</stp>
        <stp>T</stp>
        <tr r="D30" s="9"/>
      </tp>
      <tp t="s">
        <v>Australian Dollar (Globex), Sep 26</v>
        <stp/>
        <stp>ContractData</stp>
        <stp>DA6?5</stp>
        <stp>LongDescription</stp>
        <stp>-1</stp>
        <stp>T</stp>
        <tr r="D27" s="9"/>
      </tp>
      <tp t="s">
        <v>Gold (Globex), Apr 26</v>
        <stp/>
        <stp>ContractData</stp>
        <stp>GCE?6</stp>
        <stp>LongDescription</stp>
        <stp>-1</stp>
        <stp>T</stp>
        <tr r="D10" s="7"/>
      </tp>
      <tp>
        <v>2.1</v>
        <stp/>
        <stp>ContractData</stp>
        <stp>GFS1?7</stp>
        <stp>High</stp>
        <stp>-1</stp>
        <stp>T</stp>
        <tr r="U23" s="6"/>
        <tr r="V23" s="6"/>
      </tp>
      <tp>
        <v>-0.82500000000000007</v>
        <stp/>
        <stp>ContractData</stp>
        <stp>HES1?4</stp>
        <stp>High</stp>
        <stp>-1</stp>
        <stp>T</stp>
        <tr r="U32" s="6"/>
        <tr r="V32" s="6"/>
      </tp>
      <tp>
        <v>-2.4750000000000001</v>
        <stp/>
        <stp>ContractData</stp>
        <stp>HES1?6</stp>
        <stp>Open</stp>
        <stp>-1</stp>
        <stp>T</stp>
        <tr r="T34" s="6"/>
      </tp>
      <tp>
        <v>3.7</v>
        <stp/>
        <stp>ContractData</stp>
        <stp>GFS1?5</stp>
        <stp>Open</stp>
        <stp>-1</stp>
        <stp>T</stp>
        <tr r="T21" s="6"/>
      </tp>
      <tp>
        <v>3593</v>
        <stp/>
        <stp>ContractData</stp>
        <stp>GCE?10</stp>
        <stp>Open</stp>
        <stp>-1</stp>
        <stp>T</stp>
        <tr r="I14" s="7"/>
      </tp>
      <tp t="s">
        <v/>
        <stp/>
        <stp>ContractData</stp>
        <stp>ZCE?10</stp>
        <stp>Open</stp>
        <stp>-1</stp>
        <stp>T</stp>
        <tr r="I14" s="1"/>
      </tp>
      <tp t="s">
        <v/>
        <stp/>
        <stp>ContractData</stp>
        <stp>PAE?10</stp>
        <stp>High</stp>
        <stp>-1</stp>
        <stp>T</stp>
        <tr r="V38" s="7"/>
        <tr r="U38" s="7"/>
      </tp>
      <tp>
        <v>-1.5</v>
        <stp/>
        <stp>ContractData</stp>
        <stp>GFS1?8</stp>
        <stp>High</stp>
        <stp>-1</stp>
        <stp>T</stp>
        <tr r="V24" s="6"/>
        <tr r="U24" s="6"/>
      </tp>
      <tp>
        <v>1.3</v>
        <stp/>
        <stp>ContractData</stp>
        <stp>HES1?9</stp>
        <stp>Open</stp>
        <stp>-1</stp>
        <stp>T</stp>
        <tr r="T37" s="6"/>
      </tp>
      <tp>
        <v>68.22</v>
        <stp/>
        <stp>ContractData</stp>
        <stp>CLE?10</stp>
        <stp>Open</stp>
        <stp>-1</stp>
        <stp>T</stp>
        <tr r="I14" s="8"/>
      </tp>
      <tp>
        <v>198.5</v>
        <stp/>
        <stp>ContractData</stp>
        <stp>GLE?10</stp>
        <stp>Open</stp>
        <stp>-1</stp>
        <stp>T</stp>
        <tr r="I14" s="6"/>
      </tp>
      <tp t="s">
        <v/>
        <stp/>
        <stp>ContractData</stp>
        <stp>PLE?10</stp>
        <stp>Open</stp>
        <stp>-1</stp>
        <stp>T</stp>
        <tr r="I38" s="7"/>
      </tp>
      <tp>
        <v>54.99</v>
        <stp/>
        <stp>ContractData</stp>
        <stp>ZLE?10</stp>
        <stp>Open</stp>
        <stp>-1</stp>
        <stp>T</stp>
        <tr r="I38" s="5"/>
      </tp>
      <tp t="s">
        <v/>
        <stp/>
        <stp>ContractData</stp>
        <stp>SIES1?3</stp>
        <stp>PerCentNetLastTrade</stp>
        <stp>-1</stp>
        <stp>T</stp>
        <tr r="S19" s="7"/>
        <tr r="R19" s="7"/>
      </tp>
      <tp>
        <v>4.6357615894039732</v>
        <stp/>
        <stp>ContractData</stp>
        <stp>SIES1?2</stp>
        <stp>PerCentNetLastTrade</stp>
        <stp>-1</stp>
        <stp>T</stp>
        <tr r="S18" s="7"/>
        <tr r="R18" s="7"/>
      </tp>
      <tp>
        <v>1.8404907975460123</v>
        <stp/>
        <stp>ContractData</stp>
        <stp>SIES1?1</stp>
        <stp>PerCentNetLastTrade</stp>
        <stp>-1</stp>
        <stp>T</stp>
        <tr r="R17" s="7"/>
        <tr r="S17" s="7"/>
      </tp>
      <tp t="s">
        <v/>
        <stp/>
        <stp>ContractData</stp>
        <stp>SIES1?7</stp>
        <stp>PerCentNetLastTrade</stp>
        <stp>-1</stp>
        <stp>T</stp>
        <tr r="S23" s="7"/>
        <tr r="R23" s="7"/>
      </tp>
      <tp t="s">
        <v/>
        <stp/>
        <stp>ContractData</stp>
        <stp>SIES1?6</stp>
        <stp>PerCentNetLastTrade</stp>
        <stp>-1</stp>
        <stp>T</stp>
        <tr r="R22" s="7"/>
        <tr r="S22" s="7"/>
      </tp>
      <tp t="s">
        <v/>
        <stp/>
        <stp>ContractData</stp>
        <stp>SIES1?5</stp>
        <stp>PerCentNetLastTrade</stp>
        <stp>-1</stp>
        <stp>T</stp>
        <tr r="R21" s="7"/>
        <tr r="S21" s="7"/>
      </tp>
      <tp t="s">
        <v/>
        <stp/>
        <stp>ContractData</stp>
        <stp>SIES1?4</stp>
        <stp>PerCentNetLastTrade</stp>
        <stp>-1</stp>
        <stp>T</stp>
        <tr r="S20" s="7"/>
        <tr r="R20" s="7"/>
      </tp>
      <tp t="s">
        <v/>
        <stp/>
        <stp>ContractData</stp>
        <stp>SIES1?9</stp>
        <stp>PerCentNetLastTrade</stp>
        <stp>-1</stp>
        <stp>T</stp>
        <tr r="R25" s="7"/>
        <tr r="S25" s="7"/>
      </tp>
      <tp t="s">
        <v/>
        <stp/>
        <stp>ContractData</stp>
        <stp>SIES1?8</stp>
        <stp>PerCentNetLastTrade</stp>
        <stp>-1</stp>
        <stp>T</stp>
        <tr r="S24" s="7"/>
        <tr r="R24" s="7"/>
      </tp>
      <tp t="s">
        <v>Lean Hogs (Globex), Aug 26</v>
        <stp/>
        <stp>ContractData</stp>
        <stp>HE?10</stp>
        <stp>LongDescription</stp>
        <stp>-1</stp>
        <stp>T</stp>
        <tr r="D38" s="6"/>
      </tp>
      <tp>
        <v>2.5000000000000001E-2</v>
        <stp/>
        <stp>ContractData</stp>
        <stp>HES1?8</stp>
        <stp>Open</stp>
        <stp>-1</stp>
        <stp>T</stp>
        <tr r="T36" s="6"/>
      </tp>
      <tp>
        <v>319.5</v>
        <stp/>
        <stp>ContractData</stp>
        <stp>ZME?10</stp>
        <stp>Open</stp>
        <stp>-1</stp>
        <stp>T</stp>
        <tr r="I26" s="5"/>
      </tp>
      <tp>
        <v>2.3640000000000003</v>
        <stp/>
        <stp>ContractData</stp>
        <stp>HOE?10</stp>
        <stp>High</stp>
        <stp>-1</stp>
        <stp>T</stp>
        <tr r="J26" s="8"/>
        <tr r="K26" s="8"/>
      </tp>
      <tp>
        <v>1.375</v>
        <stp/>
        <stp>ContractData</stp>
        <stp>HES1?9</stp>
        <stp>High</stp>
        <stp>-1</stp>
        <stp>T</stp>
        <tr r="U37" s="6"/>
        <tr r="V37" s="6"/>
      </tp>
      <tp>
        <v>-1.6</v>
        <stp/>
        <stp>ContractData</stp>
        <stp>GFS1?8</stp>
        <stp>Open</stp>
        <stp>-1</stp>
        <stp>T</stp>
        <tr r="T24" s="6"/>
      </tp>
      <tp>
        <v>54.99</v>
        <stp/>
        <stp>ContractData</stp>
        <stp>ZLE?10</stp>
        <stp>High</stp>
        <stp>-1</stp>
        <stp>T</stp>
        <tr r="K38" s="5"/>
        <tr r="J38" s="5"/>
      </tp>
      <tp t="s">
        <v/>
        <stp/>
        <stp>ContractData</stp>
        <stp>PLE?10</stp>
        <stp>High</stp>
        <stp>-1</stp>
        <stp>T</stp>
        <tr r="K38" s="7"/>
        <tr r="J38" s="7"/>
      </tp>
      <tp>
        <v>68.22</v>
        <stp/>
        <stp>ContractData</stp>
        <stp>CLE?10</stp>
        <stp>High</stp>
        <stp>-1</stp>
        <stp>T</stp>
        <tr r="J14" s="8"/>
        <tr r="K14" s="8"/>
      </tp>
      <tp>
        <v>198.5</v>
        <stp/>
        <stp>ContractData</stp>
        <stp>GLE?10</stp>
        <stp>High</stp>
        <stp>-1</stp>
        <stp>T</stp>
        <tr r="J14" s="6"/>
        <tr r="K14" s="6"/>
      </tp>
      <tp>
        <v>0</v>
        <stp/>
        <stp>ContractData</stp>
        <stp>HES1?10</stp>
        <stp>PerCentNetLastTrade</stp>
        <stp>-1</stp>
        <stp>T</stp>
        <tr r="S38" s="6"/>
        <tr r="R38" s="6"/>
      </tp>
      <tp>
        <v>0</v>
        <stp/>
        <stp>ContractData</stp>
        <stp>HES1?10</stp>
        <stp>NetLastTradeToday</stp>
        <stp>-1</stp>
        <stp>T</stp>
        <tr r="Q38" s="6"/>
      </tp>
      <tp>
        <v>0.1</v>
        <stp/>
        <stp>ContractData</stp>
        <stp>HES1?8</stp>
        <stp>High</stp>
        <stp>-1</stp>
        <stp>T</stp>
        <tr r="U36" s="6"/>
        <tr r="V36" s="6"/>
      </tp>
      <tp>
        <v>2.3399000000000001</v>
        <stp/>
        <stp>ContractData</stp>
        <stp>HOE?10</stp>
        <stp>Open</stp>
        <stp>-1</stp>
        <stp>T</stp>
        <tr r="I26" s="8"/>
      </tp>
      <tp>
        <v>320.40000000000003</v>
        <stp/>
        <stp>ContractData</stp>
        <stp>ZME?10</stp>
        <stp>High</stp>
        <stp>-1</stp>
        <stp>T</stp>
        <tr r="J26" s="5"/>
        <tr r="K26" s="5"/>
      </tp>
      <tp>
        <v>-17.647058823529413</v>
        <stp/>
        <stp>ContractData</stp>
        <stp>ZMES1?3</stp>
        <stp>PerCentNetLastTrade</stp>
        <stp>-1</stp>
        <stp>T</stp>
        <tr r="S19" s="5"/>
        <tr r="R19" s="5"/>
      </tp>
      <tp>
        <v>-9.0909090909090917</v>
        <stp/>
        <stp>ContractData</stp>
        <stp>ZMES1?2</stp>
        <stp>PerCentNetLastTrade</stp>
        <stp>-1</stp>
        <stp>T</stp>
        <tr r="S18" s="5"/>
        <tr r="R18" s="5"/>
      </tp>
      <tp>
        <v>2.4390243902439024</v>
        <stp/>
        <stp>ContractData</stp>
        <stp>ZMES1?1</stp>
        <stp>PerCentNetLastTrade</stp>
        <stp>-1</stp>
        <stp>T</stp>
        <tr r="S17" s="5"/>
        <tr r="R17" s="5"/>
      </tp>
      <tp>
        <v>2.5</v>
        <stp/>
        <stp>ContractData</stp>
        <stp>ZMES1?7</stp>
        <stp>PerCentNetLastTrade</stp>
        <stp>-1</stp>
        <stp>T</stp>
        <tr r="S23" s="5"/>
        <tr r="R23" s="5"/>
      </tp>
      <tp>
        <v>2.3255813953488373</v>
        <stp/>
        <stp>ContractData</stp>
        <stp>ZMES1?6</stp>
        <stp>PerCentNetLastTrade</stp>
        <stp>-1</stp>
        <stp>T</stp>
        <tr r="R22" s="5"/>
        <tr r="S22" s="5"/>
      </tp>
      <tp>
        <v>7.1428571428571432</v>
        <stp/>
        <stp>ContractData</stp>
        <stp>ZMES1?5</stp>
        <stp>PerCentNetLastTrade</stp>
        <stp>-1</stp>
        <stp>T</stp>
        <tr r="R21" s="5"/>
        <tr r="S21" s="5"/>
      </tp>
      <tp>
        <v>4.0816326530612246</v>
        <stp/>
        <stp>ContractData</stp>
        <stp>ZMES1?4</stp>
        <stp>PerCentNetLastTrade</stp>
        <stp>-1</stp>
        <stp>T</stp>
        <tr r="R20" s="5"/>
        <tr r="S20" s="5"/>
      </tp>
      <tp>
        <v>16.666666666666668</v>
        <stp/>
        <stp>ContractData</stp>
        <stp>ZMES1?9</stp>
        <stp>PerCentNetLastTrade</stp>
        <stp>-1</stp>
        <stp>T</stp>
        <tr r="S25" s="5"/>
        <tr r="R25" s="5"/>
      </tp>
      <tp>
        <v>2.3809523809523809</v>
        <stp/>
        <stp>ContractData</stp>
        <stp>ZMES1?8</stp>
        <stp>PerCentNetLastTrade</stp>
        <stp>-1</stp>
        <stp>T</stp>
        <tr r="S24" s="5"/>
        <tr r="R24" s="5"/>
      </tp>
      <tp t="s">
        <v/>
        <stp/>
        <stp>ContractData</stp>
        <stp>SIE?10</stp>
        <stp>Open</stp>
        <stp>-1</stp>
        <stp>T</stp>
        <tr r="I26" s="7"/>
      </tp>
      <tp>
        <v>42.857142857142854</v>
        <stp/>
        <stp>ContractData</stp>
        <stp>ZLES1?3</stp>
        <stp>PerCentNetLastTrade</stp>
        <stp>-1</stp>
        <stp>T</stp>
        <tr r="R31" s="5"/>
        <tr r="S31" s="5"/>
      </tp>
      <tp>
        <v>-0.90090090090090091</v>
        <stp/>
        <stp>ContractData</stp>
        <stp>CLES1?3</stp>
        <stp>PerCentNetLastTrade</stp>
        <stp>-1</stp>
        <stp>T</stp>
        <tr r="R7" s="8"/>
        <tr r="S7" s="8"/>
      </tp>
      <tp>
        <v>30.76923076923077</v>
        <stp/>
        <stp>ContractData</stp>
        <stp>GLES1?3</stp>
        <stp>PerCentNetLastTrade</stp>
        <stp>-1</stp>
        <stp>T</stp>
        <tr r="R7" s="6"/>
        <tr r="S7" s="6"/>
      </tp>
      <tp>
        <v>12.5</v>
        <stp/>
        <stp>ContractData</stp>
        <stp>ZLES1?2</stp>
        <stp>PerCentNetLastTrade</stp>
        <stp>-1</stp>
        <stp>T</stp>
        <tr r="S30" s="5"/>
        <tr r="R30" s="5"/>
      </tp>
      <tp>
        <v>-0.65789473684210531</v>
        <stp/>
        <stp>ContractData</stp>
        <stp>CLES1?2</stp>
        <stp>PerCentNetLastTrade</stp>
        <stp>-1</stp>
        <stp>T</stp>
        <tr r="S6" s="8"/>
        <tr r="R6" s="8"/>
      </tp>
      <tp>
        <v>1.0101010101010102</v>
        <stp/>
        <stp>ContractData</stp>
        <stp>GLES1?2</stp>
        <stp>PerCentNetLastTrade</stp>
        <stp>-1</stp>
        <stp>T</stp>
        <tr r="R6" s="6"/>
        <tr r="S6" s="6"/>
      </tp>
      <tp>
        <v>23.076923076923077</v>
        <stp/>
        <stp>ContractData</stp>
        <stp>ZLES1?1</stp>
        <stp>PerCentNetLastTrade</stp>
        <stp>-1</stp>
        <stp>T</stp>
        <tr r="R29" s="5"/>
        <tr r="S29" s="5"/>
      </tp>
      <tp>
        <v>-2.7322404371584699</v>
        <stp/>
        <stp>ContractData</stp>
        <stp>CLES1?1</stp>
        <stp>PerCentNetLastTrade</stp>
        <stp>-1</stp>
        <stp>T</stp>
        <tr r="R5" s="8"/>
        <tr r="S5" s="8"/>
      </tp>
      <tp>
        <v>4.3560606060606064</v>
        <stp/>
        <stp>ContractData</stp>
        <stp>GLES1?1</stp>
        <stp>PerCentNetLastTrade</stp>
        <stp>-1</stp>
        <stp>T</stp>
        <tr r="S5" s="6"/>
        <tr r="R5" s="6"/>
      </tp>
      <tp>
        <v>-5.5555555555555554</v>
        <stp/>
        <stp>ContractData</stp>
        <stp>ZLES1?7</stp>
        <stp>PerCentNetLastTrade</stp>
        <stp>-1</stp>
        <stp>T</stp>
        <tr r="R35" s="5"/>
        <tr r="S35" s="5"/>
      </tp>
      <tp>
        <v>-10.344827586206897</v>
        <stp/>
        <stp>ContractData</stp>
        <stp>CLES1?7</stp>
        <stp>PerCentNetLastTrade</stp>
        <stp>-1</stp>
        <stp>T</stp>
        <tr r="R11" s="8"/>
        <tr r="S11" s="8"/>
      </tp>
      <tp>
        <v>-9.67741935483871</v>
        <stp/>
        <stp>ContractData</stp>
        <stp>GLES1?7</stp>
        <stp>PerCentNetLastTrade</stp>
        <stp>-1</stp>
        <stp>T</stp>
        <tr r="R11" s="6"/>
        <tr r="S11" s="6"/>
      </tp>
      <tp>
        <v>-33.333333333333336</v>
        <stp/>
        <stp>ContractData</stp>
        <stp>ZLES1?6</stp>
        <stp>PerCentNetLastTrade</stp>
        <stp>-1</stp>
        <stp>T</stp>
        <tr r="R34" s="5"/>
        <tr r="S34" s="5"/>
      </tp>
      <tp>
        <v>-15</v>
        <stp/>
        <stp>ContractData</stp>
        <stp>CLES1?6</stp>
        <stp>PerCentNetLastTrade</stp>
        <stp>-1</stp>
        <stp>T</stp>
        <tr r="S10" s="8"/>
        <tr r="R10" s="8"/>
      </tp>
      <tp>
        <v>-1.7667844522968197</v>
        <stp/>
        <stp>ContractData</stp>
        <stp>GLES1?6</stp>
        <stp>PerCentNetLastTrade</stp>
        <stp>-1</stp>
        <stp>T</stp>
        <tr r="R10" s="6"/>
        <tr r="S10" s="6"/>
      </tp>
      <tp>
        <v>-</v>
        <stp/>
        <stp>ContractData</stp>
        <stp>ZLES1?5</stp>
        <stp>PerCentNetLastTrade</stp>
        <stp>-1</stp>
        <stp>T</stp>
        <tr r="R33" s="5"/>
        <tr r="S33" s="5"/>
      </tp>
      <tp>
        <v>-7.2727272727272725</v>
        <stp/>
        <stp>ContractData</stp>
        <stp>CLES1?5</stp>
        <stp>PerCentNetLastTrade</stp>
        <stp>-1</stp>
        <stp>T</stp>
        <tr r="R9" s="8"/>
        <tr r="S9" s="8"/>
      </tp>
      <tp>
        <v>0</v>
        <stp/>
        <stp>ContractData</stp>
        <stp>GLES1?5</stp>
        <stp>PerCentNetLastTrade</stp>
        <stp>-1</stp>
        <stp>T</stp>
        <tr r="R9" s="6"/>
        <tr r="S9" s="6"/>
      </tp>
      <tp>
        <v>7.4074074074074074</v>
        <stp/>
        <stp>ContractData</stp>
        <stp>ZLES1?4</stp>
        <stp>PerCentNetLastTrade</stp>
        <stp>-1</stp>
        <stp>T</stp>
        <tr r="S32" s="5"/>
        <tr r="R32" s="5"/>
      </tp>
      <tp>
        <v>-5.1282051282051286</v>
        <stp/>
        <stp>ContractData</stp>
        <stp>CLES1?4</stp>
        <stp>PerCentNetLastTrade</stp>
        <stp>-1</stp>
        <stp>T</stp>
        <tr r="S8" s="8"/>
        <tr r="R8" s="8"/>
      </tp>
      <tp>
        <v>100</v>
        <stp/>
        <stp>ContractData</stp>
        <stp>GLES1?4</stp>
        <stp>PerCentNetLastTrade</stp>
        <stp>-1</stp>
        <stp>T</stp>
        <tr r="R8" s="6"/>
        <tr r="S8" s="6"/>
      </tp>
      <tp>
        <v>0</v>
        <stp/>
        <stp>ContractData</stp>
        <stp>ZLES1?9</stp>
        <stp>PerCentNetLastTrade</stp>
        <stp>-1</stp>
        <stp>T</stp>
        <tr r="R37" s="5"/>
        <tr r="S37" s="5"/>
      </tp>
      <tp>
        <v>-9.0909090909090917</v>
        <stp/>
        <stp>ContractData</stp>
        <stp>CLES1?9</stp>
        <stp>PerCentNetLastTrade</stp>
        <stp>-1</stp>
        <stp>T</stp>
        <tr r="S13" s="8"/>
        <tr r="R13" s="8"/>
      </tp>
      <tp>
        <v>-350</v>
        <stp/>
        <stp>ContractData</stp>
        <stp>GLES1?9</stp>
        <stp>PerCentNetLastTrade</stp>
        <stp>-1</stp>
        <stp>T</stp>
        <tr r="S13" s="6"/>
        <tr r="R13" s="6"/>
      </tp>
      <tp>
        <v>-3.8461538461538463</v>
        <stp/>
        <stp>ContractData</stp>
        <stp>ZLES1?8</stp>
        <stp>PerCentNetLastTrade</stp>
        <stp>-1</stp>
        <stp>T</stp>
        <tr r="S36" s="5"/>
        <tr r="R36" s="5"/>
      </tp>
      <tp>
        <v>-12.5</v>
        <stp/>
        <stp>ContractData</stp>
        <stp>CLES1?8</stp>
        <stp>PerCentNetLastTrade</stp>
        <stp>-1</stp>
        <stp>T</stp>
        <tr r="S12" s="8"/>
        <tr r="R12" s="8"/>
      </tp>
      <tp>
        <v>-46.153846153846153</v>
        <stp/>
        <stp>ContractData</stp>
        <stp>GLES1?8</stp>
        <stp>PerCentNetLastTrade</stp>
        <stp>-1</stp>
        <stp>T</stp>
        <tr r="S12" s="6"/>
        <tr r="R12" s="6"/>
      </tp>
      <tp t="s">
        <v>Feeder Cattle (Globex), Mar 26</v>
        <stp/>
        <stp>ContractData</stp>
        <stp>GF?6</stp>
        <stp>LongDescription</stp>
        <stp>-1</stp>
        <stp>T</stp>
        <tr r="D22" s="6"/>
      </tp>
      <tp t="s">
        <v>Lean Hogs (Globex), Apr 26</v>
        <stp/>
        <stp>ContractData</stp>
        <stp>HE?6</stp>
        <stp>LongDescription</stp>
        <stp>-1</stp>
        <stp>T</stp>
        <tr r="D34" s="6"/>
      </tp>
      <tp t="s">
        <v>Feeder Cattle (Globex), Apr 26</v>
        <stp/>
        <stp>ContractData</stp>
        <stp>GF?7</stp>
        <stp>LongDescription</stp>
        <stp>-1</stp>
        <stp>T</stp>
        <tr r="D23" s="6"/>
      </tp>
      <tp t="s">
        <v>Lean Hogs (Globex), May 26</v>
        <stp/>
        <stp>ContractData</stp>
        <stp>HE?7</stp>
        <stp>LongDescription</stp>
        <stp>-1</stp>
        <stp>T</stp>
        <tr r="D35" s="6"/>
      </tp>
      <tp t="s">
        <v>Feeder Cattle (Globex), Nov 25</v>
        <stp/>
        <stp>ContractData</stp>
        <stp>GF?4</stp>
        <stp>LongDescription</stp>
        <stp>-1</stp>
        <stp>T</stp>
        <tr r="D20" s="6"/>
      </tp>
      <tp t="s">
        <v>Lean Hogs (Globex), Dec 25</v>
        <stp/>
        <stp>ContractData</stp>
        <stp>HE?4</stp>
        <stp>LongDescription</stp>
        <stp>-1</stp>
        <stp>T</stp>
        <tr r="D32" s="6"/>
      </tp>
      <tp t="s">
        <v>Feeder Cattle (Globex), Jan 26</v>
        <stp/>
        <stp>ContractData</stp>
        <stp>GF?5</stp>
        <stp>LongDescription</stp>
        <stp>-1</stp>
        <stp>T</stp>
        <tr r="D21" s="6"/>
      </tp>
      <tp t="s">
        <v>Lean Hogs (Globex), Feb 26</v>
        <stp/>
        <stp>ContractData</stp>
        <stp>HE?5</stp>
        <stp>LongDescription</stp>
        <stp>-1</stp>
        <stp>T</stp>
        <tr r="D33" s="6"/>
      </tp>
      <tp t="s">
        <v>Feeder Cattle (Globex), Sep 25</v>
        <stp/>
        <stp>ContractData</stp>
        <stp>GF?2</stp>
        <stp>LongDescription</stp>
        <stp>-1</stp>
        <stp>T</stp>
        <tr r="D18" s="6"/>
      </tp>
      <tp t="s">
        <v>Lean Hogs (Globex), Aug 25</v>
        <stp/>
        <stp>ContractData</stp>
        <stp>HE?2</stp>
        <stp>LongDescription</stp>
        <stp>-1</stp>
        <stp>T</stp>
        <tr r="D30" s="6"/>
      </tp>
      <tp t="s">
        <v>Feeder Cattle (Globex), Oct 25</v>
        <stp/>
        <stp>ContractData</stp>
        <stp>GF?3</stp>
        <stp>LongDescription</stp>
        <stp>-1</stp>
        <stp>T</stp>
        <tr r="D19" s="6"/>
      </tp>
      <tp t="s">
        <v>Lean Hogs (Globex), Oct 25</v>
        <stp/>
        <stp>ContractData</stp>
        <stp>HE?3</stp>
        <stp>LongDescription</stp>
        <stp>-1</stp>
        <stp>T</stp>
        <tr r="D31" s="6"/>
      </tp>
      <tp t="s">
        <v>Feeder Cattle (Globex), Aug 25</v>
        <stp/>
        <stp>ContractData</stp>
        <stp>GF?1</stp>
        <stp>LongDescription</stp>
        <stp>-1</stp>
        <stp>T</stp>
        <tr r="D17" s="6"/>
      </tp>
      <tp t="s">
        <v>Lean Hogs (Globex), Jul 25</v>
        <stp/>
        <stp>ContractData</stp>
        <stp>HE?1</stp>
        <stp>LongDescription</stp>
        <stp>-1</stp>
        <stp>T</stp>
        <tr r="D29" s="6"/>
      </tp>
      <tp t="s">
        <v>Feeder Cattle (Globex), May 26</v>
        <stp/>
        <stp>ContractData</stp>
        <stp>GF?8</stp>
        <stp>LongDescription</stp>
        <stp>-1</stp>
        <stp>T</stp>
        <tr r="D24" s="6"/>
      </tp>
      <tp t="s">
        <v>Lean Hogs (Globex), Jun 26</v>
        <stp/>
        <stp>ContractData</stp>
        <stp>HE?8</stp>
        <stp>LongDescription</stp>
        <stp>-1</stp>
        <stp>T</stp>
        <tr r="D36" s="6"/>
      </tp>
      <tp t="s">
        <v>Feeder Cattle (Globex), Aug 26</v>
        <stp/>
        <stp>ContractData</stp>
        <stp>GF?9</stp>
        <stp>LongDescription</stp>
        <stp>-1</stp>
        <stp>T</stp>
        <tr r="D25" s="6"/>
      </tp>
      <tp t="s">
        <v>Lean Hogs (Globex), Jul 26</v>
        <stp/>
        <stp>ContractData</stp>
        <stp>HE?9</stp>
        <stp>LongDescription</stp>
        <stp>-1</stp>
        <stp>T</stp>
        <tr r="D37" s="6"/>
      </tp>
      <tp>
        <v>0.78125</v>
        <stp/>
        <stp>ContractData</stp>
        <stp>HOES1?3</stp>
        <stp>PerCentNetLastTrade</stp>
        <stp>-1</stp>
        <stp>T</stp>
        <tr r="S19" s="8"/>
        <tr r="R19" s="8"/>
      </tp>
      <tp>
        <v>16.993464052287582</v>
        <stp/>
        <stp>ContractData</stp>
        <stp>HOES1?2</stp>
        <stp>PerCentNetLastTrade</stp>
        <stp>-1</stp>
        <stp>T</stp>
        <tr r="R18" s="8"/>
        <tr r="S18" s="8"/>
      </tp>
      <tp>
        <v>-18.062827225130889</v>
        <stp/>
        <stp>ContractData</stp>
        <stp>HOES1?1</stp>
        <stp>PerCentNetLastTrade</stp>
        <stp>-1</stp>
        <stp>T</stp>
        <tr r="R17" s="8"/>
        <tr r="S17" s="8"/>
      </tp>
      <tp>
        <v>-6.5217391304347823</v>
        <stp/>
        <stp>ContractData</stp>
        <stp>HOES1?7</stp>
        <stp>PerCentNetLastTrade</stp>
        <stp>-1</stp>
        <stp>T</stp>
        <tr r="S23" s="8"/>
        <tr r="R23" s="8"/>
      </tp>
      <tp>
        <v>-13.636363636363637</v>
        <stp/>
        <stp>ContractData</stp>
        <stp>HOES1?6</stp>
        <stp>PerCentNetLastTrade</stp>
        <stp>-1</stp>
        <stp>T</stp>
        <tr r="S22" s="8"/>
        <tr r="R22" s="8"/>
      </tp>
      <tp>
        <v>-10.238907849829351</v>
        <stp/>
        <stp>ContractData</stp>
        <stp>HOES1?5</stp>
        <stp>PerCentNetLastTrade</stp>
        <stp>-1</stp>
        <stp>T</stp>
        <tr r="R21" s="8"/>
        <tr r="S21" s="8"/>
      </tp>
      <tp>
        <v>-7.511737089201878</v>
        <stp/>
        <stp>ContractData</stp>
        <stp>HOES1?4</stp>
        <stp>PerCentNetLastTrade</stp>
        <stp>-1</stp>
        <stp>T</stp>
        <tr r="R20" s="8"/>
        <tr r="S20" s="8"/>
      </tp>
      <tp>
        <v>0.3003003003003003</v>
        <stp/>
        <stp>ContractData</stp>
        <stp>HOES1?9</stp>
        <stp>PerCentNetLastTrade</stp>
        <stp>-1</stp>
        <stp>T</stp>
        <tr r="R25" s="8"/>
        <tr r="S25" s="8"/>
      </tp>
      <tp>
        <v>0.4219409282700422</v>
        <stp/>
        <stp>ContractData</stp>
        <stp>HOES1?8</stp>
        <stp>PerCentNetLastTrade</stp>
        <stp>-1</stp>
        <stp>T</stp>
        <tr r="R24" s="8"/>
        <tr r="S24" s="8"/>
      </tp>
      <tp t="s">
        <v/>
        <stp/>
        <stp>ContractData</stp>
        <stp>SIE?10</stp>
        <stp>High</stp>
        <stp>-1</stp>
        <stp>T</stp>
        <tr r="K26" s="7"/>
        <tr r="J26" s="7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Meats!A1"/><Relationship Id="rId13" Type="http://schemas.openxmlformats.org/officeDocument/2006/relationships/image" Target="../media/image7.svg"/><Relationship Id="rId18" Type="http://schemas.openxmlformats.org/officeDocument/2006/relationships/image" Target="../media/image12.png"/><Relationship Id="rId3" Type="http://schemas.openxmlformats.org/officeDocument/2006/relationships/hyperlink" Target="#Metals!A1"/><Relationship Id="rId7" Type="http://schemas.openxmlformats.org/officeDocument/2006/relationships/image" Target="../media/image3.svg"/><Relationship Id="rId12" Type="http://schemas.openxmlformats.org/officeDocument/2006/relationships/image" Target="../media/image6.png"/><Relationship Id="rId17" Type="http://schemas.openxmlformats.org/officeDocument/2006/relationships/image" Target="../media/image11.svg"/><Relationship Id="rId2" Type="http://schemas.openxmlformats.org/officeDocument/2006/relationships/image" Target="../media/image1.png"/><Relationship Id="rId16" Type="http://schemas.openxmlformats.org/officeDocument/2006/relationships/image" Target="../media/image10.png"/><Relationship Id="rId1" Type="http://schemas.openxmlformats.org/officeDocument/2006/relationships/hyperlink" Target="https://news.cqg.com/workspaces" TargetMode="External"/><Relationship Id="rId6" Type="http://schemas.openxmlformats.org/officeDocument/2006/relationships/image" Target="../media/image2.png"/><Relationship Id="rId11" Type="http://schemas.openxmlformats.org/officeDocument/2006/relationships/hyperlink" Target="#'Grains &amp; Products'!A1"/><Relationship Id="rId5" Type="http://schemas.openxmlformats.org/officeDocument/2006/relationships/hyperlink" Target="#FOREX!A1"/><Relationship Id="rId15" Type="http://schemas.openxmlformats.org/officeDocument/2006/relationships/image" Target="../media/image9.svg"/><Relationship Id="rId10" Type="http://schemas.openxmlformats.org/officeDocument/2006/relationships/image" Target="../media/image5.svg"/><Relationship Id="rId19" Type="http://schemas.openxmlformats.org/officeDocument/2006/relationships/image" Target="../media/image13.svg"/><Relationship Id="rId4" Type="http://schemas.openxmlformats.org/officeDocument/2006/relationships/hyperlink" Target="#Energy!A1"/><Relationship Id="rId9" Type="http://schemas.openxmlformats.org/officeDocument/2006/relationships/image" Target="../media/image4.png"/><Relationship Id="rId14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13" Type="http://schemas.openxmlformats.org/officeDocument/2006/relationships/image" Target="../media/image5.svg"/><Relationship Id="rId18" Type="http://schemas.openxmlformats.org/officeDocument/2006/relationships/image" Target="../media/image9.svg"/><Relationship Id="rId3" Type="http://schemas.openxmlformats.org/officeDocument/2006/relationships/hyperlink" Target="#Meats!A1"/><Relationship Id="rId7" Type="http://schemas.openxmlformats.org/officeDocument/2006/relationships/hyperlink" Target="#Grains!A1"/><Relationship Id="rId12" Type="http://schemas.openxmlformats.org/officeDocument/2006/relationships/image" Target="../media/image4.png"/><Relationship Id="rId17" Type="http://schemas.openxmlformats.org/officeDocument/2006/relationships/image" Target="../media/image8.png"/><Relationship Id="rId2" Type="http://schemas.openxmlformats.org/officeDocument/2006/relationships/image" Target="../media/image1.png"/><Relationship Id="rId16" Type="http://schemas.openxmlformats.org/officeDocument/2006/relationships/image" Target="../media/image17.svg"/><Relationship Id="rId20" Type="http://schemas.openxmlformats.org/officeDocument/2006/relationships/image" Target="../media/image11.svg"/><Relationship Id="rId1" Type="http://schemas.openxmlformats.org/officeDocument/2006/relationships/hyperlink" Target="https://news.cqg.com/workspaces" TargetMode="External"/><Relationship Id="rId6" Type="http://schemas.openxmlformats.org/officeDocument/2006/relationships/hyperlink" Target="#FOREX!A1"/><Relationship Id="rId11" Type="http://schemas.openxmlformats.org/officeDocument/2006/relationships/image" Target="../media/image3.svg"/><Relationship Id="rId5" Type="http://schemas.openxmlformats.org/officeDocument/2006/relationships/hyperlink" Target="#Energy!A1"/><Relationship Id="rId15" Type="http://schemas.openxmlformats.org/officeDocument/2006/relationships/image" Target="../media/image16.png"/><Relationship Id="rId10" Type="http://schemas.openxmlformats.org/officeDocument/2006/relationships/image" Target="../media/image2.png"/><Relationship Id="rId19" Type="http://schemas.openxmlformats.org/officeDocument/2006/relationships/image" Target="../media/image10.png"/><Relationship Id="rId4" Type="http://schemas.openxmlformats.org/officeDocument/2006/relationships/hyperlink" Target="#Metals!A1"/><Relationship Id="rId9" Type="http://schemas.openxmlformats.org/officeDocument/2006/relationships/image" Target="../media/image15.svg"/><Relationship Id="rId14" Type="http://schemas.openxmlformats.org/officeDocument/2006/relationships/hyperlink" Target="#'Grains &amp; Product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Grains!A1"/><Relationship Id="rId13" Type="http://schemas.openxmlformats.org/officeDocument/2006/relationships/image" Target="../media/image18.png"/><Relationship Id="rId18" Type="http://schemas.openxmlformats.org/officeDocument/2006/relationships/image" Target="../media/image9.svg"/><Relationship Id="rId3" Type="http://schemas.openxmlformats.org/officeDocument/2006/relationships/hyperlink" Target="#'Grains &amp; Products'!A1"/><Relationship Id="rId7" Type="http://schemas.openxmlformats.org/officeDocument/2006/relationships/hyperlink" Target="#FOREX!A1"/><Relationship Id="rId12" Type="http://schemas.openxmlformats.org/officeDocument/2006/relationships/image" Target="../media/image3.svg"/><Relationship Id="rId17" Type="http://schemas.openxmlformats.org/officeDocument/2006/relationships/image" Target="../media/image8.png"/><Relationship Id="rId2" Type="http://schemas.openxmlformats.org/officeDocument/2006/relationships/image" Target="../media/image1.png"/><Relationship Id="rId16" Type="http://schemas.openxmlformats.org/officeDocument/2006/relationships/image" Target="../media/image7.svg"/><Relationship Id="rId20" Type="http://schemas.openxmlformats.org/officeDocument/2006/relationships/image" Target="../media/image11.svg"/><Relationship Id="rId1" Type="http://schemas.openxmlformats.org/officeDocument/2006/relationships/hyperlink" Target="https://news.cqg.com/workspaces" TargetMode="External"/><Relationship Id="rId6" Type="http://schemas.openxmlformats.org/officeDocument/2006/relationships/hyperlink" Target="#Energy!A1"/><Relationship Id="rId11" Type="http://schemas.openxmlformats.org/officeDocument/2006/relationships/image" Target="../media/image2.png"/><Relationship Id="rId5" Type="http://schemas.openxmlformats.org/officeDocument/2006/relationships/hyperlink" Target="#Metals!A1"/><Relationship Id="rId15" Type="http://schemas.openxmlformats.org/officeDocument/2006/relationships/image" Target="../media/image6.png"/><Relationship Id="rId10" Type="http://schemas.openxmlformats.org/officeDocument/2006/relationships/image" Target="../media/image15.svg"/><Relationship Id="rId19" Type="http://schemas.openxmlformats.org/officeDocument/2006/relationships/image" Target="../media/image10.png"/><Relationship Id="rId4" Type="http://schemas.openxmlformats.org/officeDocument/2006/relationships/hyperlink" Target="#Meats!A1"/><Relationship Id="rId9" Type="http://schemas.openxmlformats.org/officeDocument/2006/relationships/image" Target="../media/image14.png"/><Relationship Id="rId14" Type="http://schemas.openxmlformats.org/officeDocument/2006/relationships/image" Target="../media/image19.sv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13" Type="http://schemas.openxmlformats.org/officeDocument/2006/relationships/image" Target="../media/image5.svg"/><Relationship Id="rId18" Type="http://schemas.openxmlformats.org/officeDocument/2006/relationships/image" Target="../media/image21.svg"/><Relationship Id="rId3" Type="http://schemas.openxmlformats.org/officeDocument/2006/relationships/hyperlink" Target="#'Grains &amp; Products'!A1"/><Relationship Id="rId7" Type="http://schemas.openxmlformats.org/officeDocument/2006/relationships/hyperlink" Target="#Grains!A1"/><Relationship Id="rId12" Type="http://schemas.openxmlformats.org/officeDocument/2006/relationships/image" Target="../media/image4.png"/><Relationship Id="rId17" Type="http://schemas.openxmlformats.org/officeDocument/2006/relationships/image" Target="../media/image20.png"/><Relationship Id="rId2" Type="http://schemas.openxmlformats.org/officeDocument/2006/relationships/image" Target="../media/image1.png"/><Relationship Id="rId16" Type="http://schemas.openxmlformats.org/officeDocument/2006/relationships/hyperlink" Target="#Metals!A1"/><Relationship Id="rId20" Type="http://schemas.openxmlformats.org/officeDocument/2006/relationships/image" Target="../media/image11.svg"/><Relationship Id="rId1" Type="http://schemas.openxmlformats.org/officeDocument/2006/relationships/hyperlink" Target="https://news.cqg.com/workspaces" TargetMode="External"/><Relationship Id="rId6" Type="http://schemas.openxmlformats.org/officeDocument/2006/relationships/hyperlink" Target="#FOREX!A1"/><Relationship Id="rId11" Type="http://schemas.openxmlformats.org/officeDocument/2006/relationships/image" Target="../media/image3.svg"/><Relationship Id="rId5" Type="http://schemas.openxmlformats.org/officeDocument/2006/relationships/hyperlink" Target="#Energy!A1"/><Relationship Id="rId15" Type="http://schemas.openxmlformats.org/officeDocument/2006/relationships/image" Target="../media/image7.svg"/><Relationship Id="rId10" Type="http://schemas.openxmlformats.org/officeDocument/2006/relationships/image" Target="../media/image2.png"/><Relationship Id="rId19" Type="http://schemas.openxmlformats.org/officeDocument/2006/relationships/image" Target="../media/image10.png"/><Relationship Id="rId4" Type="http://schemas.openxmlformats.org/officeDocument/2006/relationships/hyperlink" Target="#Meats!A1"/><Relationship Id="rId9" Type="http://schemas.openxmlformats.org/officeDocument/2006/relationships/image" Target="../media/image15.svg"/><Relationship Id="rId14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13" Type="http://schemas.openxmlformats.org/officeDocument/2006/relationships/image" Target="../media/image4.png"/><Relationship Id="rId18" Type="http://schemas.openxmlformats.org/officeDocument/2006/relationships/image" Target="../media/image9.svg"/><Relationship Id="rId3" Type="http://schemas.openxmlformats.org/officeDocument/2006/relationships/hyperlink" Target="#'Grains &amp; Products'!A1"/><Relationship Id="rId7" Type="http://schemas.openxmlformats.org/officeDocument/2006/relationships/hyperlink" Target="#Grains!A1"/><Relationship Id="rId12" Type="http://schemas.openxmlformats.org/officeDocument/2006/relationships/image" Target="../media/image23.svg"/><Relationship Id="rId17" Type="http://schemas.openxmlformats.org/officeDocument/2006/relationships/image" Target="../media/image8.png"/><Relationship Id="rId2" Type="http://schemas.openxmlformats.org/officeDocument/2006/relationships/image" Target="../media/image1.png"/><Relationship Id="rId16" Type="http://schemas.openxmlformats.org/officeDocument/2006/relationships/image" Target="../media/image7.svg"/><Relationship Id="rId20" Type="http://schemas.openxmlformats.org/officeDocument/2006/relationships/image" Target="../media/image11.svg"/><Relationship Id="rId1" Type="http://schemas.openxmlformats.org/officeDocument/2006/relationships/hyperlink" Target="https://news.cqg.com/workspaces" TargetMode="External"/><Relationship Id="rId6" Type="http://schemas.openxmlformats.org/officeDocument/2006/relationships/hyperlink" Target="#FOREX!A1"/><Relationship Id="rId11" Type="http://schemas.openxmlformats.org/officeDocument/2006/relationships/image" Target="../media/image22.png"/><Relationship Id="rId5" Type="http://schemas.openxmlformats.org/officeDocument/2006/relationships/hyperlink" Target="#Metals!A1"/><Relationship Id="rId15" Type="http://schemas.openxmlformats.org/officeDocument/2006/relationships/image" Target="../media/image6.png"/><Relationship Id="rId10" Type="http://schemas.openxmlformats.org/officeDocument/2006/relationships/hyperlink" Target="#Energy!A1"/><Relationship Id="rId19" Type="http://schemas.openxmlformats.org/officeDocument/2006/relationships/image" Target="../media/image10.png"/><Relationship Id="rId4" Type="http://schemas.openxmlformats.org/officeDocument/2006/relationships/hyperlink" Target="#Meats!A1"/><Relationship Id="rId9" Type="http://schemas.openxmlformats.org/officeDocument/2006/relationships/image" Target="../media/image15.svg"/><Relationship Id="rId14" Type="http://schemas.openxmlformats.org/officeDocument/2006/relationships/image" Target="../media/image5.sv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13" Type="http://schemas.openxmlformats.org/officeDocument/2006/relationships/image" Target="../media/image5.svg"/><Relationship Id="rId18" Type="http://schemas.openxmlformats.org/officeDocument/2006/relationships/hyperlink" Target="#FOREX!A1"/><Relationship Id="rId3" Type="http://schemas.openxmlformats.org/officeDocument/2006/relationships/hyperlink" Target="#'Grains &amp; Products'!A1"/><Relationship Id="rId7" Type="http://schemas.openxmlformats.org/officeDocument/2006/relationships/hyperlink" Target="#Grains!A1"/><Relationship Id="rId12" Type="http://schemas.openxmlformats.org/officeDocument/2006/relationships/image" Target="../media/image4.png"/><Relationship Id="rId17" Type="http://schemas.openxmlformats.org/officeDocument/2006/relationships/image" Target="../media/image9.svg"/><Relationship Id="rId2" Type="http://schemas.openxmlformats.org/officeDocument/2006/relationships/image" Target="../media/image1.png"/><Relationship Id="rId16" Type="http://schemas.openxmlformats.org/officeDocument/2006/relationships/image" Target="../media/image8.png"/><Relationship Id="rId20" Type="http://schemas.openxmlformats.org/officeDocument/2006/relationships/image" Target="../media/image25.svg"/><Relationship Id="rId1" Type="http://schemas.openxmlformats.org/officeDocument/2006/relationships/hyperlink" Target="https://news.cqg.com/workspaces" TargetMode="External"/><Relationship Id="rId6" Type="http://schemas.openxmlformats.org/officeDocument/2006/relationships/hyperlink" Target="#Energy!A1"/><Relationship Id="rId11" Type="http://schemas.openxmlformats.org/officeDocument/2006/relationships/image" Target="../media/image3.svg"/><Relationship Id="rId5" Type="http://schemas.openxmlformats.org/officeDocument/2006/relationships/hyperlink" Target="#Metals!A1"/><Relationship Id="rId15" Type="http://schemas.openxmlformats.org/officeDocument/2006/relationships/image" Target="../media/image7.svg"/><Relationship Id="rId10" Type="http://schemas.openxmlformats.org/officeDocument/2006/relationships/image" Target="../media/image2.png"/><Relationship Id="rId19" Type="http://schemas.openxmlformats.org/officeDocument/2006/relationships/image" Target="../media/image24.png"/><Relationship Id="rId4" Type="http://schemas.openxmlformats.org/officeDocument/2006/relationships/hyperlink" Target="#Meats!A1"/><Relationship Id="rId9" Type="http://schemas.openxmlformats.org/officeDocument/2006/relationships/image" Target="../media/image15.svg"/><Relationship Id="rId1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171451</xdr:rowOff>
    </xdr:from>
    <xdr:to>
      <xdr:col>1</xdr:col>
      <xdr:colOff>588774</xdr:colOff>
      <xdr:row>3</xdr:row>
      <xdr:rowOff>32744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05C8EF-E6B3-4333-930A-09048D1AD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71451"/>
          <a:ext cx="1198374" cy="280393"/>
        </a:xfrm>
        <a:prstGeom prst="rect">
          <a:avLst/>
        </a:prstGeom>
      </xdr:spPr>
    </xdr:pic>
    <xdr:clientData/>
  </xdr:twoCellAnchor>
  <xdr:twoCellAnchor>
    <xdr:from>
      <xdr:col>0</xdr:col>
      <xdr:colOff>157162</xdr:colOff>
      <xdr:row>13</xdr:row>
      <xdr:rowOff>15240</xdr:rowOff>
    </xdr:from>
    <xdr:to>
      <xdr:col>1</xdr:col>
      <xdr:colOff>490536</xdr:colOff>
      <xdr:row>14</xdr:row>
      <xdr:rowOff>81916</xdr:rowOff>
    </xdr:to>
    <xdr:sp macro="" textlink="">
      <xdr:nvSpPr>
        <xdr:cNvPr id="11" name="TextBox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04FB293-A3C3-493A-8D73-E436585BEA2D}"/>
            </a:ext>
          </a:extLst>
        </xdr:cNvPr>
        <xdr:cNvSpPr txBox="1"/>
      </xdr:nvSpPr>
      <xdr:spPr>
        <a:xfrm>
          <a:off x="157162" y="2529840"/>
          <a:ext cx="1019174" cy="276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0">
              <a:solidFill>
                <a:schemeClr val="bg2"/>
              </a:solidFill>
              <a:latin typeface="Arial" panose="020B0604020202020204" pitchFamily="34" charset="0"/>
              <a:cs typeface="Arial" panose="020B0604020202020204" pitchFamily="34" charset="0"/>
            </a:rPr>
            <a:t>Metals</a:t>
          </a:r>
        </a:p>
      </xdr:txBody>
    </xdr:sp>
    <xdr:clientData/>
  </xdr:twoCellAnchor>
  <xdr:twoCellAnchor>
    <xdr:from>
      <xdr:col>0</xdr:col>
      <xdr:colOff>157162</xdr:colOff>
      <xdr:row>15</xdr:row>
      <xdr:rowOff>74295</xdr:rowOff>
    </xdr:from>
    <xdr:to>
      <xdr:col>1</xdr:col>
      <xdr:colOff>490536</xdr:colOff>
      <xdr:row>16</xdr:row>
      <xdr:rowOff>140971</xdr:rowOff>
    </xdr:to>
    <xdr:sp macro="" textlink="">
      <xdr:nvSpPr>
        <xdr:cNvPr id="12" name="TextBox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A65E1E8-B8A5-434E-A5DE-0472E49E46BD}"/>
            </a:ext>
          </a:extLst>
        </xdr:cNvPr>
        <xdr:cNvSpPr txBox="1"/>
      </xdr:nvSpPr>
      <xdr:spPr>
        <a:xfrm>
          <a:off x="157162" y="3007995"/>
          <a:ext cx="1019174" cy="276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0">
              <a:solidFill>
                <a:schemeClr val="bg2"/>
              </a:solidFill>
              <a:latin typeface="Arial" panose="020B0604020202020204" pitchFamily="34" charset="0"/>
              <a:cs typeface="Arial" panose="020B0604020202020204" pitchFamily="34" charset="0"/>
            </a:rPr>
            <a:t>Energy</a:t>
          </a:r>
        </a:p>
      </xdr:txBody>
    </xdr:sp>
    <xdr:clientData/>
  </xdr:twoCellAnchor>
  <xdr:twoCellAnchor>
    <xdr:from>
      <xdr:col>0</xdr:col>
      <xdr:colOff>157162</xdr:colOff>
      <xdr:row>17</xdr:row>
      <xdr:rowOff>133350</xdr:rowOff>
    </xdr:from>
    <xdr:to>
      <xdr:col>1</xdr:col>
      <xdr:colOff>490536</xdr:colOff>
      <xdr:row>18</xdr:row>
      <xdr:rowOff>200026</xdr:rowOff>
    </xdr:to>
    <xdr:sp macro="" textlink="">
      <xdr:nvSpPr>
        <xdr:cNvPr id="13" name="TextBox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427FAE2-AE0A-447A-9397-0D8DBA252ACE}"/>
            </a:ext>
          </a:extLst>
        </xdr:cNvPr>
        <xdr:cNvSpPr txBox="1"/>
      </xdr:nvSpPr>
      <xdr:spPr>
        <a:xfrm>
          <a:off x="157162" y="3486150"/>
          <a:ext cx="1019174" cy="276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0">
              <a:solidFill>
                <a:schemeClr val="bg2"/>
              </a:solidFill>
              <a:latin typeface="Arial" panose="020B0604020202020204" pitchFamily="34" charset="0"/>
              <a:cs typeface="Arial" panose="020B0604020202020204" pitchFamily="34" charset="0"/>
            </a:rPr>
            <a:t>FOREX</a:t>
          </a:r>
        </a:p>
      </xdr:txBody>
    </xdr:sp>
    <xdr:clientData/>
  </xdr:twoCellAnchor>
  <xdr:twoCellAnchor editAs="oneCell">
    <xdr:from>
      <xdr:col>0</xdr:col>
      <xdr:colOff>19050</xdr:colOff>
      <xdr:row>15</xdr:row>
      <xdr:rowOff>38100</xdr:rowOff>
    </xdr:from>
    <xdr:to>
      <xdr:col>0</xdr:col>
      <xdr:colOff>339090</xdr:colOff>
      <xdr:row>16</xdr:row>
      <xdr:rowOff>148590</xdr:rowOff>
    </xdr:to>
    <xdr:pic>
      <xdr:nvPicPr>
        <xdr:cNvPr id="23" name="Graphic 22" descr="Oil Barrel outline">
          <a:extLst>
            <a:ext uri="{FF2B5EF4-FFF2-40B4-BE49-F238E27FC236}">
              <a16:creationId xmlns:a16="http://schemas.microsoft.com/office/drawing/2014/main" id="{DDB9DD13-8090-CF8E-9D85-2CE1DAA2E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19050" y="2971800"/>
          <a:ext cx="320040" cy="32004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</xdr:row>
      <xdr:rowOff>165735</xdr:rowOff>
    </xdr:from>
    <xdr:to>
      <xdr:col>1</xdr:col>
      <xdr:colOff>490536</xdr:colOff>
      <xdr:row>12</xdr:row>
      <xdr:rowOff>72390</xdr:rowOff>
    </xdr:to>
    <xdr:grpSp>
      <xdr:nvGrpSpPr>
        <xdr:cNvPr id="39" name="Group 38">
          <a:extLst>
            <a:ext uri="{FF2B5EF4-FFF2-40B4-BE49-F238E27FC236}">
              <a16:creationId xmlns:a16="http://schemas.microsoft.com/office/drawing/2014/main" id="{37BE851A-54D6-D42B-5039-92CBC5193B20}"/>
            </a:ext>
          </a:extLst>
        </xdr:cNvPr>
        <xdr:cNvGrpSpPr/>
      </xdr:nvGrpSpPr>
      <xdr:grpSpPr>
        <a:xfrm>
          <a:off x="47625" y="2108835"/>
          <a:ext cx="1128711" cy="325755"/>
          <a:chOff x="47625" y="2051685"/>
          <a:chExt cx="1128711" cy="325755"/>
        </a:xfrm>
      </xdr:grpSpPr>
      <xdr:sp macro="" textlink="">
        <xdr:nvSpPr>
          <xdr:cNvPr id="10" name="TextBox 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4F3B585E-D182-43A5-8572-C08D7F48598C}"/>
              </a:ext>
            </a:extLst>
          </xdr:cNvPr>
          <xdr:cNvSpPr txBox="1"/>
        </xdr:nvSpPr>
        <xdr:spPr>
          <a:xfrm>
            <a:off x="157162" y="2051685"/>
            <a:ext cx="1019174" cy="2762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400" b="0">
                <a:solidFill>
                  <a:schemeClr val="bg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Meats</a:t>
            </a:r>
          </a:p>
        </xdr:txBody>
      </xdr:sp>
      <xdr:pic>
        <xdr:nvPicPr>
          <xdr:cNvPr id="25" name="Graphic 24" descr="Cow outline">
            <a:extLst>
              <a:ext uri="{FF2B5EF4-FFF2-40B4-BE49-F238E27FC236}">
                <a16:creationId xmlns:a16="http://schemas.microsoft.com/office/drawing/2014/main" id="{418F8706-ECD2-BE7E-7A26-F6989F91F5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47625" y="2057400"/>
            <a:ext cx="320040" cy="32004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19050</xdr:colOff>
      <xdr:row>7</xdr:row>
      <xdr:rowOff>40004</xdr:rowOff>
    </xdr:from>
    <xdr:to>
      <xdr:col>1</xdr:col>
      <xdr:colOff>566736</xdr:colOff>
      <xdr:row>9</xdr:row>
      <xdr:rowOff>173356</xdr:rowOff>
    </xdr:to>
    <xdr:grpSp>
      <xdr:nvGrpSpPr>
        <xdr:cNvPr id="38" name="Group 37">
          <a:extLst>
            <a:ext uri="{FF2B5EF4-FFF2-40B4-BE49-F238E27FC236}">
              <a16:creationId xmlns:a16="http://schemas.microsoft.com/office/drawing/2014/main" id="{78EF9F66-D330-4307-81A2-E3A92671C959}"/>
            </a:ext>
          </a:extLst>
        </xdr:cNvPr>
        <xdr:cNvGrpSpPr/>
      </xdr:nvGrpSpPr>
      <xdr:grpSpPr>
        <a:xfrm>
          <a:off x="19050" y="1354454"/>
          <a:ext cx="1233486" cy="552452"/>
          <a:chOff x="19050" y="1297304"/>
          <a:chExt cx="1233486" cy="552452"/>
        </a:xfrm>
      </xdr:grpSpPr>
      <xdr:sp macro="" textlink="">
        <xdr:nvSpPr>
          <xdr:cNvPr id="9" name="TextBox 8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660981DE-2B12-476D-ABFE-948EFF1EE6CB}"/>
              </a:ext>
            </a:extLst>
          </xdr:cNvPr>
          <xdr:cNvSpPr txBox="1"/>
        </xdr:nvSpPr>
        <xdr:spPr>
          <a:xfrm>
            <a:off x="233362" y="1297304"/>
            <a:ext cx="1019174" cy="5524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400" b="0">
                <a:solidFill>
                  <a:schemeClr val="bg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Grains &amp; Products</a:t>
            </a:r>
          </a:p>
        </xdr:txBody>
      </xdr:sp>
      <xdr:pic>
        <xdr:nvPicPr>
          <xdr:cNvPr id="27" name="Graphic 26" descr="Tractor outline">
            <a:extLst>
              <a:ext uri="{FF2B5EF4-FFF2-40B4-BE49-F238E27FC236}">
                <a16:creationId xmlns:a16="http://schemas.microsoft.com/office/drawing/2014/main" id="{4B266C52-66B5-8D33-2B7E-7273B529124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>
            <a:extLst>
              <a:ext uri="{96DAC541-7B7A-43D3-8B79-37D633B846F1}">
                <asvg:svgBlip xmlns:asvg="http://schemas.microsoft.com/office/drawing/2016/SVG/main" r:embed="rId13"/>
              </a:ext>
            </a:extLst>
          </a:blip>
          <a:stretch>
            <a:fillRect/>
          </a:stretch>
        </xdr:blipFill>
        <xdr:spPr>
          <a:xfrm>
            <a:off x="19050" y="1362075"/>
            <a:ext cx="320040" cy="32004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19050</xdr:colOff>
      <xdr:row>12</xdr:row>
      <xdr:rowOff>190500</xdr:rowOff>
    </xdr:from>
    <xdr:to>
      <xdr:col>0</xdr:col>
      <xdr:colOff>339090</xdr:colOff>
      <xdr:row>14</xdr:row>
      <xdr:rowOff>91440</xdr:rowOff>
    </xdr:to>
    <xdr:pic>
      <xdr:nvPicPr>
        <xdr:cNvPr id="29" name="Graphic 28" descr="Gold bars outline">
          <a:extLst>
            <a:ext uri="{FF2B5EF4-FFF2-40B4-BE49-F238E27FC236}">
              <a16:creationId xmlns:a16="http://schemas.microsoft.com/office/drawing/2014/main" id="{110D0946-1762-D7A1-426D-DEF2A7251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96DAC541-7B7A-43D3-8B79-37D633B846F1}">
              <asvg:svgBlip xmlns:asvg="http://schemas.microsoft.com/office/drawing/2016/SVG/main" r:embed="rId15"/>
            </a:ext>
          </a:extLst>
        </a:blip>
        <a:stretch>
          <a:fillRect/>
        </a:stretch>
      </xdr:blipFill>
      <xdr:spPr>
        <a:xfrm>
          <a:off x="19050" y="2495550"/>
          <a:ext cx="320040" cy="32004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17</xdr:row>
      <xdr:rowOff>114300</xdr:rowOff>
    </xdr:from>
    <xdr:to>
      <xdr:col>0</xdr:col>
      <xdr:colOff>302895</xdr:colOff>
      <xdr:row>18</xdr:row>
      <xdr:rowOff>179070</xdr:rowOff>
    </xdr:to>
    <xdr:pic>
      <xdr:nvPicPr>
        <xdr:cNvPr id="31" name="Graphic 30" descr="Euro with solid fill">
          <a:extLst>
            <a:ext uri="{FF2B5EF4-FFF2-40B4-BE49-F238E27FC236}">
              <a16:creationId xmlns:a16="http://schemas.microsoft.com/office/drawing/2014/main" id="{AC76278D-DD5F-AB2F-D2FA-AF92C707D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96DAC541-7B7A-43D3-8B79-37D633B846F1}">
              <asvg:svgBlip xmlns:asvg="http://schemas.microsoft.com/office/drawing/2016/SVG/main" r:embed="rId17"/>
            </a:ext>
          </a:extLst>
        </a:blip>
        <a:stretch>
          <a:fillRect/>
        </a:stretch>
      </xdr:blipFill>
      <xdr:spPr>
        <a:xfrm>
          <a:off x="28575" y="3467100"/>
          <a:ext cx="274320" cy="274320"/>
        </a:xfrm>
        <a:prstGeom prst="rect">
          <a:avLst/>
        </a:prstGeom>
      </xdr:spPr>
    </xdr:pic>
    <xdr:clientData/>
  </xdr:twoCellAnchor>
  <xdr:twoCellAnchor>
    <xdr:from>
      <xdr:col>17</xdr:col>
      <xdr:colOff>342900</xdr:colOff>
      <xdr:row>1</xdr:row>
      <xdr:rowOff>19050</xdr:rowOff>
    </xdr:from>
    <xdr:to>
      <xdr:col>22</xdr:col>
      <xdr:colOff>400051</xdr:colOff>
      <xdr:row>3</xdr:row>
      <xdr:rowOff>9525</xdr:rowOff>
    </xdr:to>
    <xdr:sp macro="" textlink="$D$39">
      <xdr:nvSpPr>
        <xdr:cNvPr id="33" name="TextBox 32">
          <a:extLst>
            <a:ext uri="{FF2B5EF4-FFF2-40B4-BE49-F238E27FC236}">
              <a16:creationId xmlns:a16="http://schemas.microsoft.com/office/drawing/2014/main" id="{1366D71D-0D04-8C34-673E-3DBD648D196C}"/>
            </a:ext>
          </a:extLst>
        </xdr:cNvPr>
        <xdr:cNvSpPr txBox="1"/>
      </xdr:nvSpPr>
      <xdr:spPr>
        <a:xfrm>
          <a:off x="14516100" y="76200"/>
          <a:ext cx="2581276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rtlCol="0" anchor="t"/>
        <a:lstStyle/>
        <a:p>
          <a:fld id="{08E44867-94D2-4767-9D0A-35826BD1BC27}" type="TxLink">
            <a:rPr lang="en-US" sz="2400" b="0" i="0" u="none" strike="noStrike">
              <a:solidFill>
                <a:srgbClr val="FFFFFF"/>
              </a:solidFill>
              <a:latin typeface="Century Gothic"/>
            </a:rPr>
            <a:pPr/>
            <a:t>7:52:18 AM</a:t>
          </a:fld>
          <a:endParaRPr lang="en-US" sz="2400">
            <a:solidFill>
              <a:schemeClr val="bg2"/>
            </a:solidFill>
          </a:endParaRPr>
        </a:p>
      </xdr:txBody>
    </xdr:sp>
    <xdr:clientData/>
  </xdr:twoCellAnchor>
  <xdr:twoCellAnchor>
    <xdr:from>
      <xdr:col>0</xdr:col>
      <xdr:colOff>61912</xdr:colOff>
      <xdr:row>4</xdr:row>
      <xdr:rowOff>152399</xdr:rowOff>
    </xdr:from>
    <xdr:to>
      <xdr:col>1</xdr:col>
      <xdr:colOff>538162</xdr:colOff>
      <xdr:row>6</xdr:row>
      <xdr:rowOff>152399</xdr:rowOff>
    </xdr:to>
    <xdr:grpSp>
      <xdr:nvGrpSpPr>
        <xdr:cNvPr id="37" name="Group 36">
          <a:extLst>
            <a:ext uri="{FF2B5EF4-FFF2-40B4-BE49-F238E27FC236}">
              <a16:creationId xmlns:a16="http://schemas.microsoft.com/office/drawing/2014/main" id="{A3C902BA-7493-BFB9-484D-F1FB60BABFCD}"/>
            </a:ext>
          </a:extLst>
        </xdr:cNvPr>
        <xdr:cNvGrpSpPr/>
      </xdr:nvGrpSpPr>
      <xdr:grpSpPr>
        <a:xfrm>
          <a:off x="61912" y="838199"/>
          <a:ext cx="1162050" cy="419100"/>
          <a:chOff x="33337" y="785812"/>
          <a:chExt cx="1162050" cy="419100"/>
        </a:xfrm>
      </xdr:grpSpPr>
      <xdr:sp macro="" textlink="">
        <xdr:nvSpPr>
          <xdr:cNvPr id="32" name="Rectangle: Diagonal Corners Snipped 31">
            <a:extLst>
              <a:ext uri="{FF2B5EF4-FFF2-40B4-BE49-F238E27FC236}">
                <a16:creationId xmlns:a16="http://schemas.microsoft.com/office/drawing/2014/main" id="{AC3F6F3E-3794-4D4D-AAE3-8B6713A5277D}"/>
              </a:ext>
            </a:extLst>
          </xdr:cNvPr>
          <xdr:cNvSpPr/>
        </xdr:nvSpPr>
        <xdr:spPr>
          <a:xfrm>
            <a:off x="33337" y="785812"/>
            <a:ext cx="1162050" cy="419100"/>
          </a:xfrm>
          <a:prstGeom prst="snip2DiagRect">
            <a:avLst/>
          </a:prstGeom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7400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pic>
        <xdr:nvPicPr>
          <xdr:cNvPr id="21" name="Graphic 20" descr="Corn outline">
            <a:extLst>
              <a:ext uri="{FF2B5EF4-FFF2-40B4-BE49-F238E27FC236}">
                <a16:creationId xmlns:a16="http://schemas.microsoft.com/office/drawing/2014/main" id="{A8FC7136-800B-6244-D0D6-24ECD25D33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>
            <a:extLst>
              <a:ext uri="{96DAC541-7B7A-43D3-8B79-37D633B846F1}">
                <asvg:svgBlip xmlns:asvg="http://schemas.microsoft.com/office/drawing/2016/SVG/main" r:embed="rId19"/>
              </a:ext>
            </a:extLst>
          </a:blip>
          <a:stretch>
            <a:fillRect/>
          </a:stretch>
        </xdr:blipFill>
        <xdr:spPr>
          <a:xfrm>
            <a:off x="38100" y="800100"/>
            <a:ext cx="301752" cy="301752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CE44F2D9-B938-502A-EBDC-FBFA842DA1E0}"/>
              </a:ext>
            </a:extLst>
          </xdr:cNvPr>
          <xdr:cNvSpPr txBox="1"/>
        </xdr:nvSpPr>
        <xdr:spPr>
          <a:xfrm>
            <a:off x="133350" y="809624"/>
            <a:ext cx="1019174" cy="2762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400" b="0">
                <a:latin typeface="Arial" panose="020B0604020202020204" pitchFamily="34" charset="0"/>
                <a:cs typeface="Arial" panose="020B0604020202020204" pitchFamily="34" charset="0"/>
              </a:rPr>
              <a:t>Grains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171451</xdr:rowOff>
    </xdr:from>
    <xdr:to>
      <xdr:col>1</xdr:col>
      <xdr:colOff>588774</xdr:colOff>
      <xdr:row>3</xdr:row>
      <xdr:rowOff>32744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166387-3DC7-40C7-BF4C-BB5B93B2F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71451"/>
          <a:ext cx="1198374" cy="280393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4</xdr:row>
      <xdr:rowOff>180974</xdr:rowOff>
    </xdr:from>
    <xdr:to>
      <xdr:col>1</xdr:col>
      <xdr:colOff>466724</xdr:colOff>
      <xdr:row>6</xdr:row>
      <xdr:rowOff>38100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6B79B26-25DC-43C1-8006-F5B644B3E2B2}"/>
            </a:ext>
          </a:extLst>
        </xdr:cNvPr>
        <xdr:cNvSpPr txBox="1"/>
      </xdr:nvSpPr>
      <xdr:spPr>
        <a:xfrm>
          <a:off x="133350" y="809624"/>
          <a:ext cx="1019174" cy="276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0">
              <a:latin typeface="Arial" panose="020B0604020202020204" pitchFamily="34" charset="0"/>
              <a:cs typeface="Arial" panose="020B0604020202020204" pitchFamily="34" charset="0"/>
            </a:rPr>
            <a:t>Grains</a:t>
          </a:r>
        </a:p>
      </xdr:txBody>
    </xdr:sp>
    <xdr:clientData/>
  </xdr:twoCellAnchor>
  <xdr:twoCellAnchor>
    <xdr:from>
      <xdr:col>0</xdr:col>
      <xdr:colOff>157162</xdr:colOff>
      <xdr:row>10</xdr:row>
      <xdr:rowOff>165735</xdr:rowOff>
    </xdr:from>
    <xdr:to>
      <xdr:col>1</xdr:col>
      <xdr:colOff>490536</xdr:colOff>
      <xdr:row>12</xdr:row>
      <xdr:rowOff>22861</xdr:rowOff>
    </xdr:to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01841C4-63CE-44CB-BEB2-EFF8D5B83890}"/>
            </a:ext>
          </a:extLst>
        </xdr:cNvPr>
        <xdr:cNvSpPr txBox="1"/>
      </xdr:nvSpPr>
      <xdr:spPr>
        <a:xfrm>
          <a:off x="157162" y="2051685"/>
          <a:ext cx="1019174" cy="276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0">
              <a:solidFill>
                <a:schemeClr val="bg2"/>
              </a:solidFill>
              <a:latin typeface="Arial" panose="020B0604020202020204" pitchFamily="34" charset="0"/>
              <a:cs typeface="Arial" panose="020B0604020202020204" pitchFamily="34" charset="0"/>
            </a:rPr>
            <a:t>Meats</a:t>
          </a:r>
        </a:p>
      </xdr:txBody>
    </xdr:sp>
    <xdr:clientData/>
  </xdr:twoCellAnchor>
  <xdr:twoCellAnchor>
    <xdr:from>
      <xdr:col>0</xdr:col>
      <xdr:colOff>157162</xdr:colOff>
      <xdr:row>13</xdr:row>
      <xdr:rowOff>15240</xdr:rowOff>
    </xdr:from>
    <xdr:to>
      <xdr:col>1</xdr:col>
      <xdr:colOff>490536</xdr:colOff>
      <xdr:row>14</xdr:row>
      <xdr:rowOff>81916</xdr:rowOff>
    </xdr:to>
    <xdr:sp macro="" textlink="">
      <xdr:nvSpPr>
        <xdr:cNvPr id="6" name="TextBox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1B144C7-AF7F-4DBD-8673-3C1DA37A80DC}"/>
            </a:ext>
          </a:extLst>
        </xdr:cNvPr>
        <xdr:cNvSpPr txBox="1"/>
      </xdr:nvSpPr>
      <xdr:spPr>
        <a:xfrm>
          <a:off x="157162" y="2529840"/>
          <a:ext cx="1019174" cy="276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0">
              <a:solidFill>
                <a:schemeClr val="bg2"/>
              </a:solidFill>
              <a:latin typeface="Arial" panose="020B0604020202020204" pitchFamily="34" charset="0"/>
              <a:cs typeface="Arial" panose="020B0604020202020204" pitchFamily="34" charset="0"/>
            </a:rPr>
            <a:t>Metals</a:t>
          </a:r>
        </a:p>
      </xdr:txBody>
    </xdr:sp>
    <xdr:clientData/>
  </xdr:twoCellAnchor>
  <xdr:twoCellAnchor>
    <xdr:from>
      <xdr:col>0</xdr:col>
      <xdr:colOff>157162</xdr:colOff>
      <xdr:row>15</xdr:row>
      <xdr:rowOff>74295</xdr:rowOff>
    </xdr:from>
    <xdr:to>
      <xdr:col>1</xdr:col>
      <xdr:colOff>490536</xdr:colOff>
      <xdr:row>16</xdr:row>
      <xdr:rowOff>140971</xdr:rowOff>
    </xdr:to>
    <xdr:sp macro="" textlink="">
      <xdr:nvSpPr>
        <xdr:cNvPr id="7" name="TextBox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6713A8A-0112-4D51-97A2-69FACE2D920F}"/>
            </a:ext>
          </a:extLst>
        </xdr:cNvPr>
        <xdr:cNvSpPr txBox="1"/>
      </xdr:nvSpPr>
      <xdr:spPr>
        <a:xfrm>
          <a:off x="157162" y="3007995"/>
          <a:ext cx="1019174" cy="276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0">
              <a:solidFill>
                <a:schemeClr val="bg2"/>
              </a:solidFill>
              <a:latin typeface="Arial" panose="020B0604020202020204" pitchFamily="34" charset="0"/>
              <a:cs typeface="Arial" panose="020B0604020202020204" pitchFamily="34" charset="0"/>
            </a:rPr>
            <a:t>Energy</a:t>
          </a:r>
        </a:p>
      </xdr:txBody>
    </xdr:sp>
    <xdr:clientData/>
  </xdr:twoCellAnchor>
  <xdr:twoCellAnchor>
    <xdr:from>
      <xdr:col>0</xdr:col>
      <xdr:colOff>157162</xdr:colOff>
      <xdr:row>17</xdr:row>
      <xdr:rowOff>133350</xdr:rowOff>
    </xdr:from>
    <xdr:to>
      <xdr:col>1</xdr:col>
      <xdr:colOff>490536</xdr:colOff>
      <xdr:row>18</xdr:row>
      <xdr:rowOff>200026</xdr:rowOff>
    </xdr:to>
    <xdr:sp macro="" textlink="">
      <xdr:nvSpPr>
        <xdr:cNvPr id="8" name="TextBox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9F6351C-04C0-4923-9BE8-F9134947B2AD}"/>
            </a:ext>
          </a:extLst>
        </xdr:cNvPr>
        <xdr:cNvSpPr txBox="1"/>
      </xdr:nvSpPr>
      <xdr:spPr>
        <a:xfrm>
          <a:off x="157162" y="3486150"/>
          <a:ext cx="1019174" cy="276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0">
              <a:solidFill>
                <a:schemeClr val="bg2"/>
              </a:solidFill>
              <a:latin typeface="Arial" panose="020B0604020202020204" pitchFamily="34" charset="0"/>
              <a:cs typeface="Arial" panose="020B0604020202020204" pitchFamily="34" charset="0"/>
            </a:rPr>
            <a:t>FOREX</a:t>
          </a:r>
        </a:p>
      </xdr:txBody>
    </xdr:sp>
    <xdr:clientData/>
  </xdr:twoCellAnchor>
  <xdr:twoCellAnchor>
    <xdr:from>
      <xdr:col>0</xdr:col>
      <xdr:colOff>157162</xdr:colOff>
      <xdr:row>4</xdr:row>
      <xdr:rowOff>190499</xdr:rowOff>
    </xdr:from>
    <xdr:to>
      <xdr:col>1</xdr:col>
      <xdr:colOff>490536</xdr:colOff>
      <xdr:row>6</xdr:row>
      <xdr:rowOff>47625</xdr:rowOff>
    </xdr:to>
    <xdr:sp macro="" textlink="">
      <xdr:nvSpPr>
        <xdr:cNvPr id="9" name="TextBox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06A0900-9B37-4FEE-B022-28961934EB8F}"/>
            </a:ext>
          </a:extLst>
        </xdr:cNvPr>
        <xdr:cNvSpPr txBox="1"/>
      </xdr:nvSpPr>
      <xdr:spPr>
        <a:xfrm>
          <a:off x="157162" y="819149"/>
          <a:ext cx="1019174" cy="276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0">
              <a:solidFill>
                <a:schemeClr val="bg2"/>
              </a:solidFill>
              <a:latin typeface="Arial" panose="020B0604020202020204" pitchFamily="34" charset="0"/>
              <a:cs typeface="Arial" panose="020B0604020202020204" pitchFamily="34" charset="0"/>
            </a:rPr>
            <a:t>Grains</a:t>
          </a:r>
        </a:p>
      </xdr:txBody>
    </xdr:sp>
    <xdr:clientData/>
  </xdr:twoCellAnchor>
  <xdr:twoCellAnchor editAs="oneCell">
    <xdr:from>
      <xdr:col>0</xdr:col>
      <xdr:colOff>19050</xdr:colOff>
      <xdr:row>4</xdr:row>
      <xdr:rowOff>171450</xdr:rowOff>
    </xdr:from>
    <xdr:to>
      <xdr:col>0</xdr:col>
      <xdr:colOff>320802</xdr:colOff>
      <xdr:row>6</xdr:row>
      <xdr:rowOff>54102</xdr:rowOff>
    </xdr:to>
    <xdr:pic>
      <xdr:nvPicPr>
        <xdr:cNvPr id="10" name="Graphic 9" descr="Corn outline">
          <a:extLst>
            <a:ext uri="{FF2B5EF4-FFF2-40B4-BE49-F238E27FC236}">
              <a16:creationId xmlns:a16="http://schemas.microsoft.com/office/drawing/2014/main" id="{17363BDD-28F1-46BF-943F-25F5C546B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19050" y="800100"/>
          <a:ext cx="301752" cy="3017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38100</xdr:rowOff>
    </xdr:from>
    <xdr:to>
      <xdr:col>0</xdr:col>
      <xdr:colOff>320040</xdr:colOff>
      <xdr:row>16</xdr:row>
      <xdr:rowOff>148590</xdr:rowOff>
    </xdr:to>
    <xdr:pic>
      <xdr:nvPicPr>
        <xdr:cNvPr id="11" name="Graphic 10" descr="Oil Barrel outline">
          <a:extLst>
            <a:ext uri="{FF2B5EF4-FFF2-40B4-BE49-F238E27FC236}">
              <a16:creationId xmlns:a16="http://schemas.microsoft.com/office/drawing/2014/main" id="{EECBAA73-D9A9-46C0-BDC4-B7792BA39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0" y="2971800"/>
          <a:ext cx="320040" cy="32004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10</xdr:row>
      <xdr:rowOff>171450</xdr:rowOff>
    </xdr:from>
    <xdr:to>
      <xdr:col>0</xdr:col>
      <xdr:colOff>348615</xdr:colOff>
      <xdr:row>12</xdr:row>
      <xdr:rowOff>72390</xdr:rowOff>
    </xdr:to>
    <xdr:pic>
      <xdr:nvPicPr>
        <xdr:cNvPr id="12" name="Graphic 11" descr="Cow outline">
          <a:extLst>
            <a:ext uri="{FF2B5EF4-FFF2-40B4-BE49-F238E27FC236}">
              <a16:creationId xmlns:a16="http://schemas.microsoft.com/office/drawing/2014/main" id="{7C2605D0-42D1-44EE-801F-8E4AB167E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96DAC541-7B7A-43D3-8B79-37D633B846F1}">
              <asvg:svgBlip xmlns:asvg="http://schemas.microsoft.com/office/drawing/2016/SVG/main" r:embed="rId13"/>
            </a:ext>
          </a:extLst>
        </a:blip>
        <a:stretch>
          <a:fillRect/>
        </a:stretch>
      </xdr:blipFill>
      <xdr:spPr>
        <a:xfrm>
          <a:off x="28575" y="2057400"/>
          <a:ext cx="320040" cy="32004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7</xdr:row>
      <xdr:rowOff>40004</xdr:rowOff>
    </xdr:from>
    <xdr:to>
      <xdr:col>1</xdr:col>
      <xdr:colOff>566736</xdr:colOff>
      <xdr:row>9</xdr:row>
      <xdr:rowOff>173356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C598F921-9E86-4A92-401F-10C3A03BD6E0}"/>
            </a:ext>
          </a:extLst>
        </xdr:cNvPr>
        <xdr:cNvGrpSpPr/>
      </xdr:nvGrpSpPr>
      <xdr:grpSpPr>
        <a:xfrm>
          <a:off x="57150" y="1354454"/>
          <a:ext cx="1195386" cy="552452"/>
          <a:chOff x="57150" y="1297304"/>
          <a:chExt cx="1195386" cy="552452"/>
        </a:xfrm>
      </xdr:grpSpPr>
      <xdr:sp macro="" textlink="">
        <xdr:nvSpPr>
          <xdr:cNvPr id="16" name="Rectangle: Diagonal Corners Snipped 15">
            <a:extLst>
              <a:ext uri="{FF2B5EF4-FFF2-40B4-BE49-F238E27FC236}">
                <a16:creationId xmlns:a16="http://schemas.microsoft.com/office/drawing/2014/main" id="{67D95C15-59DF-491B-B0E8-E6663A494E6C}"/>
              </a:ext>
            </a:extLst>
          </xdr:cNvPr>
          <xdr:cNvSpPr/>
        </xdr:nvSpPr>
        <xdr:spPr>
          <a:xfrm>
            <a:off x="66675" y="1333500"/>
            <a:ext cx="1162050" cy="419100"/>
          </a:xfrm>
          <a:prstGeom prst="snip2DiagRect">
            <a:avLst/>
          </a:prstGeom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7400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grpSp>
        <xdr:nvGrpSpPr>
          <xdr:cNvPr id="18" name="Group 17">
            <a:extLst>
              <a:ext uri="{FF2B5EF4-FFF2-40B4-BE49-F238E27FC236}">
                <a16:creationId xmlns:a16="http://schemas.microsoft.com/office/drawing/2014/main" id="{6E3B25BB-513C-2180-5A79-63F2721EBDDD}"/>
              </a:ext>
            </a:extLst>
          </xdr:cNvPr>
          <xdr:cNvGrpSpPr/>
        </xdr:nvGrpSpPr>
        <xdr:grpSpPr>
          <a:xfrm>
            <a:off x="57150" y="1297304"/>
            <a:ext cx="1195386" cy="552452"/>
            <a:chOff x="57150" y="1297304"/>
            <a:chExt cx="1195386" cy="552452"/>
          </a:xfrm>
        </xdr:grpSpPr>
        <xdr:sp macro="" textlink="">
          <xdr:nvSpPr>
            <xdr:cNvPr id="4" name="TextBox 3">
              <a:hlinkClick xmlns:r="http://schemas.openxmlformats.org/officeDocument/2006/relationships" r:id="rId14"/>
              <a:extLst>
                <a:ext uri="{FF2B5EF4-FFF2-40B4-BE49-F238E27FC236}">
                  <a16:creationId xmlns:a16="http://schemas.microsoft.com/office/drawing/2014/main" id="{18953579-C1BA-4595-B03D-D6A3F76B05E1}"/>
                </a:ext>
              </a:extLst>
            </xdr:cNvPr>
            <xdr:cNvSpPr txBox="1"/>
          </xdr:nvSpPr>
          <xdr:spPr>
            <a:xfrm>
              <a:off x="233362" y="1297304"/>
              <a:ext cx="1019174" cy="55245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n-US" sz="1400" b="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Grains &amp; Products</a:t>
              </a:r>
            </a:p>
          </xdr:txBody>
        </xdr:sp>
        <xdr:pic>
          <xdr:nvPicPr>
            <xdr:cNvPr id="13" name="Graphic 12" descr="Tractor outline">
              <a:extLst>
                <a:ext uri="{FF2B5EF4-FFF2-40B4-BE49-F238E27FC236}">
                  <a16:creationId xmlns:a16="http://schemas.microsoft.com/office/drawing/2014/main" id="{18BE08B8-B76E-4001-8DC1-21C28C0D6C1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>
              <a:extLst>
                <a:ext uri="{96DAC541-7B7A-43D3-8B79-37D633B846F1}">
                  <asvg:svgBlip xmlns:asvg="http://schemas.microsoft.com/office/drawing/2016/SVG/main" r:embed="rId16"/>
                </a:ext>
              </a:extLst>
            </a:blip>
            <a:stretch>
              <a:fillRect/>
            </a:stretch>
          </xdr:blipFill>
          <xdr:spPr>
            <a:xfrm>
              <a:off x="57150" y="1362075"/>
              <a:ext cx="320040" cy="320040"/>
            </a:xfrm>
            <a:prstGeom prst="rect">
              <a:avLst/>
            </a:prstGeom>
          </xdr:spPr>
        </xdr:pic>
      </xdr:grpSp>
    </xdr:grpSp>
    <xdr:clientData/>
  </xdr:twoCellAnchor>
  <xdr:twoCellAnchor editAs="oneCell">
    <xdr:from>
      <xdr:col>0</xdr:col>
      <xdr:colOff>0</xdr:colOff>
      <xdr:row>12</xdr:row>
      <xdr:rowOff>190500</xdr:rowOff>
    </xdr:from>
    <xdr:to>
      <xdr:col>0</xdr:col>
      <xdr:colOff>320040</xdr:colOff>
      <xdr:row>14</xdr:row>
      <xdr:rowOff>91440</xdr:rowOff>
    </xdr:to>
    <xdr:pic>
      <xdr:nvPicPr>
        <xdr:cNvPr id="14" name="Graphic 13" descr="Gold bars outline">
          <a:extLst>
            <a:ext uri="{FF2B5EF4-FFF2-40B4-BE49-F238E27FC236}">
              <a16:creationId xmlns:a16="http://schemas.microsoft.com/office/drawing/2014/main" id="{7F9F80C3-246D-45F8-A6CE-1BD714ADC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0" y="2495550"/>
          <a:ext cx="320040" cy="32004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17</xdr:row>
      <xdr:rowOff>114300</xdr:rowOff>
    </xdr:from>
    <xdr:to>
      <xdr:col>0</xdr:col>
      <xdr:colOff>302895</xdr:colOff>
      <xdr:row>18</xdr:row>
      <xdr:rowOff>179070</xdr:rowOff>
    </xdr:to>
    <xdr:pic>
      <xdr:nvPicPr>
        <xdr:cNvPr id="15" name="Graphic 14" descr="Euro with solid fill">
          <a:extLst>
            <a:ext uri="{FF2B5EF4-FFF2-40B4-BE49-F238E27FC236}">
              <a16:creationId xmlns:a16="http://schemas.microsoft.com/office/drawing/2014/main" id="{C48A048A-A84C-4F44-A347-12D528A7B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96DAC541-7B7A-43D3-8B79-37D633B846F1}">
              <asvg:svgBlip xmlns:asvg="http://schemas.microsoft.com/office/drawing/2016/SVG/main" r:embed="rId20"/>
            </a:ext>
          </a:extLst>
        </a:blip>
        <a:stretch>
          <a:fillRect/>
        </a:stretch>
      </xdr:blipFill>
      <xdr:spPr>
        <a:xfrm>
          <a:off x="28575" y="3467100"/>
          <a:ext cx="274320" cy="274320"/>
        </a:xfrm>
        <a:prstGeom prst="rect">
          <a:avLst/>
        </a:prstGeom>
      </xdr:spPr>
    </xdr:pic>
    <xdr:clientData/>
  </xdr:twoCellAnchor>
  <xdr:twoCellAnchor>
    <xdr:from>
      <xdr:col>17</xdr:col>
      <xdr:colOff>342900</xdr:colOff>
      <xdr:row>1</xdr:row>
      <xdr:rowOff>19050</xdr:rowOff>
    </xdr:from>
    <xdr:to>
      <xdr:col>22</xdr:col>
      <xdr:colOff>400051</xdr:colOff>
      <xdr:row>3</xdr:row>
      <xdr:rowOff>9525</xdr:rowOff>
    </xdr:to>
    <xdr:sp macro="" textlink="$D$39">
      <xdr:nvSpPr>
        <xdr:cNvPr id="17" name="TextBox 16">
          <a:extLst>
            <a:ext uri="{FF2B5EF4-FFF2-40B4-BE49-F238E27FC236}">
              <a16:creationId xmlns:a16="http://schemas.microsoft.com/office/drawing/2014/main" id="{A4902F37-E780-47D3-B963-875D9262DE72}"/>
            </a:ext>
          </a:extLst>
        </xdr:cNvPr>
        <xdr:cNvSpPr txBox="1"/>
      </xdr:nvSpPr>
      <xdr:spPr>
        <a:xfrm>
          <a:off x="14516100" y="19050"/>
          <a:ext cx="2581276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rtlCol="0" anchor="t"/>
        <a:lstStyle/>
        <a:p>
          <a:fld id="{08E44867-94D2-4767-9D0A-35826BD1BC27}" type="TxLink">
            <a:rPr lang="en-US" sz="2400" b="0" i="0" u="none" strike="noStrike">
              <a:solidFill>
                <a:srgbClr val="FFFFFF"/>
              </a:solidFill>
              <a:latin typeface="Century Gothic"/>
            </a:rPr>
            <a:pPr/>
            <a:t>7:52:18 AM</a:t>
          </a:fld>
          <a:endParaRPr lang="en-US" sz="2400">
            <a:solidFill>
              <a:schemeClr val="bg2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171451</xdr:rowOff>
    </xdr:from>
    <xdr:to>
      <xdr:col>1</xdr:col>
      <xdr:colOff>588774</xdr:colOff>
      <xdr:row>3</xdr:row>
      <xdr:rowOff>32744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776918-975E-4A8C-B648-B65803287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71451"/>
          <a:ext cx="1198374" cy="280393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4</xdr:row>
      <xdr:rowOff>180974</xdr:rowOff>
    </xdr:from>
    <xdr:to>
      <xdr:col>1</xdr:col>
      <xdr:colOff>466724</xdr:colOff>
      <xdr:row>6</xdr:row>
      <xdr:rowOff>38100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F609D72-31EF-4AC3-ABCC-D87502508A5E}"/>
            </a:ext>
          </a:extLst>
        </xdr:cNvPr>
        <xdr:cNvSpPr txBox="1"/>
      </xdr:nvSpPr>
      <xdr:spPr>
        <a:xfrm>
          <a:off x="133350" y="809624"/>
          <a:ext cx="1019174" cy="276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0">
              <a:latin typeface="Arial" panose="020B0604020202020204" pitchFamily="34" charset="0"/>
              <a:cs typeface="Arial" panose="020B0604020202020204" pitchFamily="34" charset="0"/>
            </a:rPr>
            <a:t>Grains</a:t>
          </a:r>
        </a:p>
      </xdr:txBody>
    </xdr:sp>
    <xdr:clientData/>
  </xdr:twoCellAnchor>
  <xdr:twoCellAnchor>
    <xdr:from>
      <xdr:col>0</xdr:col>
      <xdr:colOff>233362</xdr:colOff>
      <xdr:row>7</xdr:row>
      <xdr:rowOff>40004</xdr:rowOff>
    </xdr:from>
    <xdr:to>
      <xdr:col>1</xdr:col>
      <xdr:colOff>566736</xdr:colOff>
      <xdr:row>9</xdr:row>
      <xdr:rowOff>173356</xdr:rowOff>
    </xdr:to>
    <xdr:sp macro="" textlink="">
      <xdr:nvSpPr>
        <xdr:cNvPr id="4" name="TextBox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884B229-5695-4DD5-9E54-83EA8BC0114D}"/>
            </a:ext>
          </a:extLst>
        </xdr:cNvPr>
        <xdr:cNvSpPr txBox="1"/>
      </xdr:nvSpPr>
      <xdr:spPr>
        <a:xfrm>
          <a:off x="233362" y="1297304"/>
          <a:ext cx="1019174" cy="5524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0">
              <a:solidFill>
                <a:schemeClr val="bg2"/>
              </a:solidFill>
              <a:latin typeface="Arial" panose="020B0604020202020204" pitchFamily="34" charset="0"/>
              <a:cs typeface="Arial" panose="020B0604020202020204" pitchFamily="34" charset="0"/>
            </a:rPr>
            <a:t>Grains &amp; Products</a:t>
          </a:r>
        </a:p>
      </xdr:txBody>
    </xdr:sp>
    <xdr:clientData/>
  </xdr:twoCellAnchor>
  <xdr:twoCellAnchor>
    <xdr:from>
      <xdr:col>0</xdr:col>
      <xdr:colOff>76200</xdr:colOff>
      <xdr:row>10</xdr:row>
      <xdr:rowOff>123825</xdr:rowOff>
    </xdr:from>
    <xdr:to>
      <xdr:col>1</xdr:col>
      <xdr:colOff>552450</xdr:colOff>
      <xdr:row>12</xdr:row>
      <xdr:rowOff>123825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71996CF0-3897-0771-82D7-F79D65AB369A}"/>
            </a:ext>
          </a:extLst>
        </xdr:cNvPr>
        <xdr:cNvGrpSpPr/>
      </xdr:nvGrpSpPr>
      <xdr:grpSpPr>
        <a:xfrm>
          <a:off x="76200" y="2066925"/>
          <a:ext cx="1162050" cy="419100"/>
          <a:chOff x="76200" y="2009775"/>
          <a:chExt cx="1162050" cy="419100"/>
        </a:xfrm>
      </xdr:grpSpPr>
      <xdr:sp macro="" textlink="">
        <xdr:nvSpPr>
          <xdr:cNvPr id="16" name="Rectangle: Diagonal Corners Snipped 15">
            <a:extLst>
              <a:ext uri="{FF2B5EF4-FFF2-40B4-BE49-F238E27FC236}">
                <a16:creationId xmlns:a16="http://schemas.microsoft.com/office/drawing/2014/main" id="{93AC4BEC-E48C-4C68-85B3-16A4A09FFBB1}"/>
              </a:ext>
            </a:extLst>
          </xdr:cNvPr>
          <xdr:cNvSpPr/>
        </xdr:nvSpPr>
        <xdr:spPr>
          <a:xfrm>
            <a:off x="76200" y="2009775"/>
            <a:ext cx="1162050" cy="419100"/>
          </a:xfrm>
          <a:prstGeom prst="snip2DiagRect">
            <a:avLst/>
          </a:prstGeom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7400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TextBox 4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D4B7FA5A-B0C2-4F79-AC83-98660B7DCC71}"/>
              </a:ext>
            </a:extLst>
          </xdr:cNvPr>
          <xdr:cNvSpPr txBox="1"/>
        </xdr:nvSpPr>
        <xdr:spPr>
          <a:xfrm>
            <a:off x="157162" y="2051685"/>
            <a:ext cx="1019174" cy="2762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4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Meats</a:t>
            </a:r>
          </a:p>
        </xdr:txBody>
      </xdr:sp>
    </xdr:grpSp>
    <xdr:clientData/>
  </xdr:twoCellAnchor>
  <xdr:twoCellAnchor>
    <xdr:from>
      <xdr:col>0</xdr:col>
      <xdr:colOff>157162</xdr:colOff>
      <xdr:row>13</xdr:row>
      <xdr:rowOff>15240</xdr:rowOff>
    </xdr:from>
    <xdr:to>
      <xdr:col>1</xdr:col>
      <xdr:colOff>490536</xdr:colOff>
      <xdr:row>14</xdr:row>
      <xdr:rowOff>81916</xdr:rowOff>
    </xdr:to>
    <xdr:sp macro="" textlink="">
      <xdr:nvSpPr>
        <xdr:cNvPr id="6" name="TextBox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6FEE5C8-D406-4F40-B4D7-D9BC24E84FE5}"/>
            </a:ext>
          </a:extLst>
        </xdr:cNvPr>
        <xdr:cNvSpPr txBox="1"/>
      </xdr:nvSpPr>
      <xdr:spPr>
        <a:xfrm>
          <a:off x="157162" y="2529840"/>
          <a:ext cx="1019174" cy="276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0">
              <a:solidFill>
                <a:schemeClr val="bg2"/>
              </a:solidFill>
              <a:latin typeface="Arial" panose="020B0604020202020204" pitchFamily="34" charset="0"/>
              <a:cs typeface="Arial" panose="020B0604020202020204" pitchFamily="34" charset="0"/>
            </a:rPr>
            <a:t>Metals</a:t>
          </a:r>
        </a:p>
      </xdr:txBody>
    </xdr:sp>
    <xdr:clientData/>
  </xdr:twoCellAnchor>
  <xdr:twoCellAnchor>
    <xdr:from>
      <xdr:col>0</xdr:col>
      <xdr:colOff>157162</xdr:colOff>
      <xdr:row>15</xdr:row>
      <xdr:rowOff>74295</xdr:rowOff>
    </xdr:from>
    <xdr:to>
      <xdr:col>1</xdr:col>
      <xdr:colOff>490536</xdr:colOff>
      <xdr:row>16</xdr:row>
      <xdr:rowOff>140971</xdr:rowOff>
    </xdr:to>
    <xdr:sp macro="" textlink="">
      <xdr:nvSpPr>
        <xdr:cNvPr id="7" name="TextBox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D6134DC-9D20-4ED7-BEBA-94541C951684}"/>
            </a:ext>
          </a:extLst>
        </xdr:cNvPr>
        <xdr:cNvSpPr txBox="1"/>
      </xdr:nvSpPr>
      <xdr:spPr>
        <a:xfrm>
          <a:off x="157162" y="3007995"/>
          <a:ext cx="1019174" cy="276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0">
              <a:solidFill>
                <a:schemeClr val="bg2"/>
              </a:solidFill>
              <a:latin typeface="Arial" panose="020B0604020202020204" pitchFamily="34" charset="0"/>
              <a:cs typeface="Arial" panose="020B0604020202020204" pitchFamily="34" charset="0"/>
            </a:rPr>
            <a:t>Energy</a:t>
          </a:r>
        </a:p>
      </xdr:txBody>
    </xdr:sp>
    <xdr:clientData/>
  </xdr:twoCellAnchor>
  <xdr:twoCellAnchor>
    <xdr:from>
      <xdr:col>0</xdr:col>
      <xdr:colOff>157162</xdr:colOff>
      <xdr:row>17</xdr:row>
      <xdr:rowOff>133350</xdr:rowOff>
    </xdr:from>
    <xdr:to>
      <xdr:col>1</xdr:col>
      <xdr:colOff>490536</xdr:colOff>
      <xdr:row>18</xdr:row>
      <xdr:rowOff>200026</xdr:rowOff>
    </xdr:to>
    <xdr:sp macro="" textlink="">
      <xdr:nvSpPr>
        <xdr:cNvPr id="8" name="TextBox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C682848-F7AE-4FB5-A28C-C7662863837A}"/>
            </a:ext>
          </a:extLst>
        </xdr:cNvPr>
        <xdr:cNvSpPr txBox="1"/>
      </xdr:nvSpPr>
      <xdr:spPr>
        <a:xfrm>
          <a:off x="157162" y="3486150"/>
          <a:ext cx="1019174" cy="276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0">
              <a:solidFill>
                <a:schemeClr val="bg2"/>
              </a:solidFill>
              <a:latin typeface="Arial" panose="020B0604020202020204" pitchFamily="34" charset="0"/>
              <a:cs typeface="Arial" panose="020B0604020202020204" pitchFamily="34" charset="0"/>
            </a:rPr>
            <a:t>FOREX</a:t>
          </a:r>
        </a:p>
      </xdr:txBody>
    </xdr:sp>
    <xdr:clientData/>
  </xdr:twoCellAnchor>
  <xdr:twoCellAnchor>
    <xdr:from>
      <xdr:col>0</xdr:col>
      <xdr:colOff>157162</xdr:colOff>
      <xdr:row>4</xdr:row>
      <xdr:rowOff>190499</xdr:rowOff>
    </xdr:from>
    <xdr:to>
      <xdr:col>1</xdr:col>
      <xdr:colOff>490536</xdr:colOff>
      <xdr:row>6</xdr:row>
      <xdr:rowOff>47625</xdr:rowOff>
    </xdr:to>
    <xdr:sp macro="" textlink="">
      <xdr:nvSpPr>
        <xdr:cNvPr id="9" name="TextBox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7FAAA1D-A78E-483B-A713-31BFFC3EEEEA}"/>
            </a:ext>
          </a:extLst>
        </xdr:cNvPr>
        <xdr:cNvSpPr txBox="1"/>
      </xdr:nvSpPr>
      <xdr:spPr>
        <a:xfrm>
          <a:off x="157162" y="819149"/>
          <a:ext cx="1019174" cy="276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0">
              <a:solidFill>
                <a:schemeClr val="bg2"/>
              </a:solidFill>
              <a:latin typeface="Arial" panose="020B0604020202020204" pitchFamily="34" charset="0"/>
              <a:cs typeface="Arial" panose="020B0604020202020204" pitchFamily="34" charset="0"/>
            </a:rPr>
            <a:t>Grains</a:t>
          </a:r>
        </a:p>
      </xdr:txBody>
    </xdr:sp>
    <xdr:clientData/>
  </xdr:twoCellAnchor>
  <xdr:twoCellAnchor editAs="oneCell">
    <xdr:from>
      <xdr:col>0</xdr:col>
      <xdr:colOff>19050</xdr:colOff>
      <xdr:row>4</xdr:row>
      <xdr:rowOff>171450</xdr:rowOff>
    </xdr:from>
    <xdr:to>
      <xdr:col>0</xdr:col>
      <xdr:colOff>320802</xdr:colOff>
      <xdr:row>6</xdr:row>
      <xdr:rowOff>54102</xdr:rowOff>
    </xdr:to>
    <xdr:pic>
      <xdr:nvPicPr>
        <xdr:cNvPr id="10" name="Graphic 9" descr="Corn outline">
          <a:extLst>
            <a:ext uri="{FF2B5EF4-FFF2-40B4-BE49-F238E27FC236}">
              <a16:creationId xmlns:a16="http://schemas.microsoft.com/office/drawing/2014/main" id="{3E3ACBD6-622E-4B14-94E2-14A200E15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9050" y="800100"/>
          <a:ext cx="301752" cy="3017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38100</xdr:rowOff>
    </xdr:from>
    <xdr:to>
      <xdr:col>0</xdr:col>
      <xdr:colOff>320040</xdr:colOff>
      <xdr:row>16</xdr:row>
      <xdr:rowOff>148590</xdr:rowOff>
    </xdr:to>
    <xdr:pic>
      <xdr:nvPicPr>
        <xdr:cNvPr id="11" name="Graphic 10" descr="Oil Barrel outline">
          <a:extLst>
            <a:ext uri="{FF2B5EF4-FFF2-40B4-BE49-F238E27FC236}">
              <a16:creationId xmlns:a16="http://schemas.microsoft.com/office/drawing/2014/main" id="{08B386EB-4F6D-4707-A575-61FE8B514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0" y="2971800"/>
          <a:ext cx="320040" cy="32004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10</xdr:row>
      <xdr:rowOff>171450</xdr:rowOff>
    </xdr:from>
    <xdr:to>
      <xdr:col>0</xdr:col>
      <xdr:colOff>405765</xdr:colOff>
      <xdr:row>12</xdr:row>
      <xdr:rowOff>72390</xdr:rowOff>
    </xdr:to>
    <xdr:pic>
      <xdr:nvPicPr>
        <xdr:cNvPr id="12" name="Graphic 11" descr="Cow outline">
          <a:extLst>
            <a:ext uri="{FF2B5EF4-FFF2-40B4-BE49-F238E27FC236}">
              <a16:creationId xmlns:a16="http://schemas.microsoft.com/office/drawing/2014/main" id="{E2019FFE-0C77-477D-9116-62F1A0AD1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85725" y="2057400"/>
          <a:ext cx="320040" cy="32004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7</xdr:row>
      <xdr:rowOff>104775</xdr:rowOff>
    </xdr:from>
    <xdr:to>
      <xdr:col>0</xdr:col>
      <xdr:colOff>348615</xdr:colOff>
      <xdr:row>9</xdr:row>
      <xdr:rowOff>5715</xdr:rowOff>
    </xdr:to>
    <xdr:pic>
      <xdr:nvPicPr>
        <xdr:cNvPr id="13" name="Graphic 12" descr="Tractor outline">
          <a:extLst>
            <a:ext uri="{FF2B5EF4-FFF2-40B4-BE49-F238E27FC236}">
              <a16:creationId xmlns:a16="http://schemas.microsoft.com/office/drawing/2014/main" id="{574B087A-A707-4B0A-A159-08C1A60C0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>
          <a:off x="28575" y="1362075"/>
          <a:ext cx="320040" cy="32004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12</xdr:row>
      <xdr:rowOff>190500</xdr:rowOff>
    </xdr:from>
    <xdr:to>
      <xdr:col>0</xdr:col>
      <xdr:colOff>339090</xdr:colOff>
      <xdr:row>14</xdr:row>
      <xdr:rowOff>91440</xdr:rowOff>
    </xdr:to>
    <xdr:pic>
      <xdr:nvPicPr>
        <xdr:cNvPr id="14" name="Graphic 13" descr="Gold bars outline">
          <a:extLst>
            <a:ext uri="{FF2B5EF4-FFF2-40B4-BE49-F238E27FC236}">
              <a16:creationId xmlns:a16="http://schemas.microsoft.com/office/drawing/2014/main" id="{71823DE2-83AF-410B-B72B-1A903A4FC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9050" y="2495550"/>
          <a:ext cx="320040" cy="32004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17</xdr:row>
      <xdr:rowOff>114300</xdr:rowOff>
    </xdr:from>
    <xdr:to>
      <xdr:col>0</xdr:col>
      <xdr:colOff>302895</xdr:colOff>
      <xdr:row>18</xdr:row>
      <xdr:rowOff>179070</xdr:rowOff>
    </xdr:to>
    <xdr:pic>
      <xdr:nvPicPr>
        <xdr:cNvPr id="15" name="Graphic 14" descr="Euro with solid fill">
          <a:extLst>
            <a:ext uri="{FF2B5EF4-FFF2-40B4-BE49-F238E27FC236}">
              <a16:creationId xmlns:a16="http://schemas.microsoft.com/office/drawing/2014/main" id="{C5E72DA5-3B04-4A02-9545-D0943B317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96DAC541-7B7A-43D3-8B79-37D633B846F1}">
              <asvg:svgBlip xmlns:asvg="http://schemas.microsoft.com/office/drawing/2016/SVG/main" r:embed="rId20"/>
            </a:ext>
          </a:extLst>
        </a:blip>
        <a:stretch>
          <a:fillRect/>
        </a:stretch>
      </xdr:blipFill>
      <xdr:spPr>
        <a:xfrm>
          <a:off x="28575" y="3467100"/>
          <a:ext cx="274320" cy="274320"/>
        </a:xfrm>
        <a:prstGeom prst="rect">
          <a:avLst/>
        </a:prstGeom>
      </xdr:spPr>
    </xdr:pic>
    <xdr:clientData/>
  </xdr:twoCellAnchor>
  <xdr:twoCellAnchor>
    <xdr:from>
      <xdr:col>17</xdr:col>
      <xdr:colOff>342900</xdr:colOff>
      <xdr:row>1</xdr:row>
      <xdr:rowOff>19050</xdr:rowOff>
    </xdr:from>
    <xdr:to>
      <xdr:col>22</xdr:col>
      <xdr:colOff>400051</xdr:colOff>
      <xdr:row>3</xdr:row>
      <xdr:rowOff>9525</xdr:rowOff>
    </xdr:to>
    <xdr:sp macro="" textlink="$D$39">
      <xdr:nvSpPr>
        <xdr:cNvPr id="17" name="TextBox 16">
          <a:extLst>
            <a:ext uri="{FF2B5EF4-FFF2-40B4-BE49-F238E27FC236}">
              <a16:creationId xmlns:a16="http://schemas.microsoft.com/office/drawing/2014/main" id="{D42F54FA-B5D4-4A7E-91BE-985A124A2837}"/>
            </a:ext>
          </a:extLst>
        </xdr:cNvPr>
        <xdr:cNvSpPr txBox="1"/>
      </xdr:nvSpPr>
      <xdr:spPr>
        <a:xfrm>
          <a:off x="15011400" y="19050"/>
          <a:ext cx="2505076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rtlCol="0" anchor="t"/>
        <a:lstStyle/>
        <a:p>
          <a:fld id="{08E44867-94D2-4767-9D0A-35826BD1BC27}" type="TxLink">
            <a:rPr lang="en-US" sz="2400" b="0" i="0" u="none" strike="noStrike">
              <a:solidFill>
                <a:srgbClr val="FFFFFF"/>
              </a:solidFill>
              <a:latin typeface="Century Gothic"/>
            </a:rPr>
            <a:pPr/>
            <a:t>7:52:18 AM</a:t>
          </a:fld>
          <a:endParaRPr lang="en-US" sz="2400">
            <a:solidFill>
              <a:schemeClr val="bg2"/>
            </a:solidFill>
          </a:endParaRPr>
        </a:p>
      </xdr:txBody>
    </xdr:sp>
    <xdr:clientData/>
  </xdr:twoCellAnchor>
  <xdr:twoCellAnchor>
    <xdr:from>
      <xdr:col>17</xdr:col>
      <xdr:colOff>342900</xdr:colOff>
      <xdr:row>1</xdr:row>
      <xdr:rowOff>19050</xdr:rowOff>
    </xdr:from>
    <xdr:to>
      <xdr:col>22</xdr:col>
      <xdr:colOff>400051</xdr:colOff>
      <xdr:row>3</xdr:row>
      <xdr:rowOff>9525</xdr:rowOff>
    </xdr:to>
    <xdr:sp macro="" textlink="$D$40">
      <xdr:nvSpPr>
        <xdr:cNvPr id="19" name="TextBox 18">
          <a:extLst>
            <a:ext uri="{FF2B5EF4-FFF2-40B4-BE49-F238E27FC236}">
              <a16:creationId xmlns:a16="http://schemas.microsoft.com/office/drawing/2014/main" id="{A2DA1443-705B-4401-92CA-7849EDA0E79F}"/>
            </a:ext>
          </a:extLst>
        </xdr:cNvPr>
        <xdr:cNvSpPr txBox="1"/>
      </xdr:nvSpPr>
      <xdr:spPr>
        <a:xfrm>
          <a:off x="14516100" y="76200"/>
          <a:ext cx="2581276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rtlCol="0" anchor="t"/>
        <a:lstStyle/>
        <a:p>
          <a:fld id="{08E44867-94D2-4767-9D0A-35826BD1BC27}" type="TxLink">
            <a:rPr lang="en-US" sz="2400" b="0" i="0" u="none" strike="noStrike">
              <a:solidFill>
                <a:srgbClr val="FFFFFF"/>
              </a:solidFill>
              <a:latin typeface="Century Gothic"/>
            </a:rPr>
            <a:pPr/>
            <a:t> </a:t>
          </a:fld>
          <a:endParaRPr lang="en-US" sz="2400">
            <a:solidFill>
              <a:schemeClr val="bg2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171451</xdr:rowOff>
    </xdr:from>
    <xdr:to>
      <xdr:col>1</xdr:col>
      <xdr:colOff>588774</xdr:colOff>
      <xdr:row>3</xdr:row>
      <xdr:rowOff>32744</xdr:rowOff>
    </xdr:to>
    <xdr:pic>
      <xdr:nvPicPr>
        <xdr:cNvPr id="16" name="Picture 1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CB736D-F34A-40C5-B0AF-BEBA10B3A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71451"/>
          <a:ext cx="1198374" cy="280393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4</xdr:row>
      <xdr:rowOff>180974</xdr:rowOff>
    </xdr:from>
    <xdr:to>
      <xdr:col>1</xdr:col>
      <xdr:colOff>466724</xdr:colOff>
      <xdr:row>6</xdr:row>
      <xdr:rowOff>38100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793AF036-7ACE-4D9E-8DA1-4EC0F6133241}"/>
            </a:ext>
          </a:extLst>
        </xdr:cNvPr>
        <xdr:cNvSpPr txBox="1"/>
      </xdr:nvSpPr>
      <xdr:spPr>
        <a:xfrm>
          <a:off x="133350" y="809624"/>
          <a:ext cx="1019174" cy="276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0">
              <a:latin typeface="Arial" panose="020B0604020202020204" pitchFamily="34" charset="0"/>
              <a:cs typeface="Arial" panose="020B0604020202020204" pitchFamily="34" charset="0"/>
            </a:rPr>
            <a:t>Grains</a:t>
          </a:r>
        </a:p>
      </xdr:txBody>
    </xdr:sp>
    <xdr:clientData/>
  </xdr:twoCellAnchor>
  <xdr:twoCellAnchor>
    <xdr:from>
      <xdr:col>0</xdr:col>
      <xdr:colOff>233362</xdr:colOff>
      <xdr:row>7</xdr:row>
      <xdr:rowOff>40004</xdr:rowOff>
    </xdr:from>
    <xdr:to>
      <xdr:col>1</xdr:col>
      <xdr:colOff>566736</xdr:colOff>
      <xdr:row>9</xdr:row>
      <xdr:rowOff>173356</xdr:rowOff>
    </xdr:to>
    <xdr:sp macro="" textlink="">
      <xdr:nvSpPr>
        <xdr:cNvPr id="18" name="TextBox 1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6C475BA-19A6-4757-8BF7-1723A96BE64E}"/>
            </a:ext>
          </a:extLst>
        </xdr:cNvPr>
        <xdr:cNvSpPr txBox="1"/>
      </xdr:nvSpPr>
      <xdr:spPr>
        <a:xfrm>
          <a:off x="233362" y="1297304"/>
          <a:ext cx="1019174" cy="5524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0">
              <a:solidFill>
                <a:schemeClr val="bg2"/>
              </a:solidFill>
              <a:latin typeface="Arial" panose="020B0604020202020204" pitchFamily="34" charset="0"/>
              <a:cs typeface="Arial" panose="020B0604020202020204" pitchFamily="34" charset="0"/>
            </a:rPr>
            <a:t>Grains &amp; Products</a:t>
          </a:r>
        </a:p>
      </xdr:txBody>
    </xdr:sp>
    <xdr:clientData/>
  </xdr:twoCellAnchor>
  <xdr:twoCellAnchor>
    <xdr:from>
      <xdr:col>0</xdr:col>
      <xdr:colOff>157162</xdr:colOff>
      <xdr:row>10</xdr:row>
      <xdr:rowOff>165735</xdr:rowOff>
    </xdr:from>
    <xdr:to>
      <xdr:col>1</xdr:col>
      <xdr:colOff>490536</xdr:colOff>
      <xdr:row>12</xdr:row>
      <xdr:rowOff>22861</xdr:rowOff>
    </xdr:to>
    <xdr:sp macro="" textlink="">
      <xdr:nvSpPr>
        <xdr:cNvPr id="19" name="TextBox 1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6D8BFD0-6211-4C09-A3FF-6E93627EC8ED}"/>
            </a:ext>
          </a:extLst>
        </xdr:cNvPr>
        <xdr:cNvSpPr txBox="1"/>
      </xdr:nvSpPr>
      <xdr:spPr>
        <a:xfrm>
          <a:off x="157162" y="2051685"/>
          <a:ext cx="1019174" cy="276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0">
              <a:solidFill>
                <a:schemeClr val="bg2"/>
              </a:solidFill>
              <a:latin typeface="Arial" panose="020B0604020202020204" pitchFamily="34" charset="0"/>
              <a:cs typeface="Arial" panose="020B0604020202020204" pitchFamily="34" charset="0"/>
            </a:rPr>
            <a:t>Meats</a:t>
          </a:r>
        </a:p>
      </xdr:txBody>
    </xdr:sp>
    <xdr:clientData/>
  </xdr:twoCellAnchor>
  <xdr:twoCellAnchor>
    <xdr:from>
      <xdr:col>0</xdr:col>
      <xdr:colOff>157162</xdr:colOff>
      <xdr:row>15</xdr:row>
      <xdr:rowOff>74295</xdr:rowOff>
    </xdr:from>
    <xdr:to>
      <xdr:col>1</xdr:col>
      <xdr:colOff>490536</xdr:colOff>
      <xdr:row>16</xdr:row>
      <xdr:rowOff>140971</xdr:rowOff>
    </xdr:to>
    <xdr:sp macro="" textlink="">
      <xdr:nvSpPr>
        <xdr:cNvPr id="21" name="TextBox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093C305-B0F1-42C9-9C28-D7A5D6306150}"/>
            </a:ext>
          </a:extLst>
        </xdr:cNvPr>
        <xdr:cNvSpPr txBox="1"/>
      </xdr:nvSpPr>
      <xdr:spPr>
        <a:xfrm>
          <a:off x="157162" y="3007995"/>
          <a:ext cx="1019174" cy="276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0">
              <a:solidFill>
                <a:schemeClr val="bg2"/>
              </a:solidFill>
              <a:latin typeface="Arial" panose="020B0604020202020204" pitchFamily="34" charset="0"/>
              <a:cs typeface="Arial" panose="020B0604020202020204" pitchFamily="34" charset="0"/>
            </a:rPr>
            <a:t>Energy</a:t>
          </a:r>
        </a:p>
      </xdr:txBody>
    </xdr:sp>
    <xdr:clientData/>
  </xdr:twoCellAnchor>
  <xdr:twoCellAnchor>
    <xdr:from>
      <xdr:col>0</xdr:col>
      <xdr:colOff>157162</xdr:colOff>
      <xdr:row>17</xdr:row>
      <xdr:rowOff>133350</xdr:rowOff>
    </xdr:from>
    <xdr:to>
      <xdr:col>1</xdr:col>
      <xdr:colOff>490536</xdr:colOff>
      <xdr:row>18</xdr:row>
      <xdr:rowOff>200026</xdr:rowOff>
    </xdr:to>
    <xdr:sp macro="" textlink="">
      <xdr:nvSpPr>
        <xdr:cNvPr id="22" name="TextBox 2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ED5F2FD-3B6A-4DFA-A219-8824A708CE6F}"/>
            </a:ext>
          </a:extLst>
        </xdr:cNvPr>
        <xdr:cNvSpPr txBox="1"/>
      </xdr:nvSpPr>
      <xdr:spPr>
        <a:xfrm>
          <a:off x="157162" y="3486150"/>
          <a:ext cx="1019174" cy="276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0">
              <a:solidFill>
                <a:schemeClr val="bg2"/>
              </a:solidFill>
              <a:latin typeface="Arial" panose="020B0604020202020204" pitchFamily="34" charset="0"/>
              <a:cs typeface="Arial" panose="020B0604020202020204" pitchFamily="34" charset="0"/>
            </a:rPr>
            <a:t>FOREX</a:t>
          </a:r>
        </a:p>
      </xdr:txBody>
    </xdr:sp>
    <xdr:clientData/>
  </xdr:twoCellAnchor>
  <xdr:twoCellAnchor>
    <xdr:from>
      <xdr:col>0</xdr:col>
      <xdr:colOff>157162</xdr:colOff>
      <xdr:row>4</xdr:row>
      <xdr:rowOff>190499</xdr:rowOff>
    </xdr:from>
    <xdr:to>
      <xdr:col>1</xdr:col>
      <xdr:colOff>490536</xdr:colOff>
      <xdr:row>6</xdr:row>
      <xdr:rowOff>47625</xdr:rowOff>
    </xdr:to>
    <xdr:sp macro="" textlink="">
      <xdr:nvSpPr>
        <xdr:cNvPr id="23" name="TextBox 2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AC85D1E-A011-4CCD-86FC-4D394BEE82B9}"/>
            </a:ext>
          </a:extLst>
        </xdr:cNvPr>
        <xdr:cNvSpPr txBox="1"/>
      </xdr:nvSpPr>
      <xdr:spPr>
        <a:xfrm>
          <a:off x="157162" y="819149"/>
          <a:ext cx="1019174" cy="276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0">
              <a:solidFill>
                <a:schemeClr val="bg2"/>
              </a:solidFill>
              <a:latin typeface="Arial" panose="020B0604020202020204" pitchFamily="34" charset="0"/>
              <a:cs typeface="Arial" panose="020B0604020202020204" pitchFamily="34" charset="0"/>
            </a:rPr>
            <a:t>Grains</a:t>
          </a:r>
        </a:p>
      </xdr:txBody>
    </xdr:sp>
    <xdr:clientData/>
  </xdr:twoCellAnchor>
  <xdr:twoCellAnchor editAs="oneCell">
    <xdr:from>
      <xdr:col>0</xdr:col>
      <xdr:colOff>19050</xdr:colOff>
      <xdr:row>4</xdr:row>
      <xdr:rowOff>171450</xdr:rowOff>
    </xdr:from>
    <xdr:to>
      <xdr:col>0</xdr:col>
      <xdr:colOff>320802</xdr:colOff>
      <xdr:row>6</xdr:row>
      <xdr:rowOff>54102</xdr:rowOff>
    </xdr:to>
    <xdr:pic>
      <xdr:nvPicPr>
        <xdr:cNvPr id="24" name="Graphic 23" descr="Corn outline">
          <a:extLst>
            <a:ext uri="{FF2B5EF4-FFF2-40B4-BE49-F238E27FC236}">
              <a16:creationId xmlns:a16="http://schemas.microsoft.com/office/drawing/2014/main" id="{C965326A-1914-491A-9041-207D66AF8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19050" y="800100"/>
          <a:ext cx="301752" cy="3017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38100</xdr:rowOff>
    </xdr:from>
    <xdr:to>
      <xdr:col>0</xdr:col>
      <xdr:colOff>320040</xdr:colOff>
      <xdr:row>16</xdr:row>
      <xdr:rowOff>148590</xdr:rowOff>
    </xdr:to>
    <xdr:pic>
      <xdr:nvPicPr>
        <xdr:cNvPr id="25" name="Graphic 24" descr="Oil Barrel outline">
          <a:extLst>
            <a:ext uri="{FF2B5EF4-FFF2-40B4-BE49-F238E27FC236}">
              <a16:creationId xmlns:a16="http://schemas.microsoft.com/office/drawing/2014/main" id="{15F93405-7818-4F29-8FED-3D8E19749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0" y="2971800"/>
          <a:ext cx="320040" cy="32004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10</xdr:row>
      <xdr:rowOff>171450</xdr:rowOff>
    </xdr:from>
    <xdr:to>
      <xdr:col>0</xdr:col>
      <xdr:colOff>367665</xdr:colOff>
      <xdr:row>12</xdr:row>
      <xdr:rowOff>72390</xdr:rowOff>
    </xdr:to>
    <xdr:pic>
      <xdr:nvPicPr>
        <xdr:cNvPr id="26" name="Graphic 25" descr="Cow outline">
          <a:extLst>
            <a:ext uri="{FF2B5EF4-FFF2-40B4-BE49-F238E27FC236}">
              <a16:creationId xmlns:a16="http://schemas.microsoft.com/office/drawing/2014/main" id="{42B90F7F-8279-49BE-A5C0-A4369630C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96DAC541-7B7A-43D3-8B79-37D633B846F1}">
              <asvg:svgBlip xmlns:asvg="http://schemas.microsoft.com/office/drawing/2016/SVG/main" r:embed="rId13"/>
            </a:ext>
          </a:extLst>
        </a:blip>
        <a:stretch>
          <a:fillRect/>
        </a:stretch>
      </xdr:blipFill>
      <xdr:spPr>
        <a:xfrm>
          <a:off x="47625" y="2057400"/>
          <a:ext cx="320040" cy="32004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7</xdr:row>
      <xdr:rowOff>104775</xdr:rowOff>
    </xdr:from>
    <xdr:to>
      <xdr:col>0</xdr:col>
      <xdr:colOff>339090</xdr:colOff>
      <xdr:row>9</xdr:row>
      <xdr:rowOff>5715</xdr:rowOff>
    </xdr:to>
    <xdr:pic>
      <xdr:nvPicPr>
        <xdr:cNvPr id="27" name="Graphic 26" descr="Tractor outline">
          <a:extLst>
            <a:ext uri="{FF2B5EF4-FFF2-40B4-BE49-F238E27FC236}">
              <a16:creationId xmlns:a16="http://schemas.microsoft.com/office/drawing/2014/main" id="{F056506F-4997-4F3E-A791-6938A67A1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96DAC541-7B7A-43D3-8B79-37D633B846F1}">
              <asvg:svgBlip xmlns:asvg="http://schemas.microsoft.com/office/drawing/2016/SVG/main" r:embed="rId15"/>
            </a:ext>
          </a:extLst>
        </a:blip>
        <a:stretch>
          <a:fillRect/>
        </a:stretch>
      </xdr:blipFill>
      <xdr:spPr>
        <a:xfrm>
          <a:off x="19050" y="1362075"/>
          <a:ext cx="320040" cy="320040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12</xdr:row>
      <xdr:rowOff>161925</xdr:rowOff>
    </xdr:from>
    <xdr:to>
      <xdr:col>1</xdr:col>
      <xdr:colOff>542925</xdr:colOff>
      <xdr:row>14</xdr:row>
      <xdr:rowOff>161925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AEC29A3D-39DE-C0E4-433B-EDAF27928762}"/>
            </a:ext>
          </a:extLst>
        </xdr:cNvPr>
        <xdr:cNvGrpSpPr/>
      </xdr:nvGrpSpPr>
      <xdr:grpSpPr>
        <a:xfrm>
          <a:off x="66675" y="2524125"/>
          <a:ext cx="1162050" cy="419100"/>
          <a:chOff x="66675" y="2466975"/>
          <a:chExt cx="1162050" cy="419100"/>
        </a:xfrm>
      </xdr:grpSpPr>
      <xdr:sp macro="" textlink="">
        <xdr:nvSpPr>
          <xdr:cNvPr id="30" name="Rectangle: Diagonal Corners Snipped 29">
            <a:extLst>
              <a:ext uri="{FF2B5EF4-FFF2-40B4-BE49-F238E27FC236}">
                <a16:creationId xmlns:a16="http://schemas.microsoft.com/office/drawing/2014/main" id="{9DDFEB9D-8F75-4729-A1CD-43F4B6EF325C}"/>
              </a:ext>
            </a:extLst>
          </xdr:cNvPr>
          <xdr:cNvSpPr/>
        </xdr:nvSpPr>
        <xdr:spPr>
          <a:xfrm>
            <a:off x="66675" y="2466975"/>
            <a:ext cx="1162050" cy="419100"/>
          </a:xfrm>
          <a:prstGeom prst="snip2DiagRect">
            <a:avLst/>
          </a:prstGeom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7400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0" name="TextBox 19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D3DBCFB-37C7-4B93-A4BE-EBCE56C730DE}"/>
              </a:ext>
            </a:extLst>
          </xdr:cNvPr>
          <xdr:cNvSpPr txBox="1"/>
        </xdr:nvSpPr>
        <xdr:spPr>
          <a:xfrm>
            <a:off x="157162" y="2529840"/>
            <a:ext cx="1019174" cy="2762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4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Metals</a:t>
            </a:r>
          </a:p>
        </xdr:txBody>
      </xdr:sp>
      <xdr:pic>
        <xdr:nvPicPr>
          <xdr:cNvPr id="28" name="Graphic 27" descr="Gold bars outline">
            <a:extLst>
              <a:ext uri="{FF2B5EF4-FFF2-40B4-BE49-F238E27FC236}">
                <a16:creationId xmlns:a16="http://schemas.microsoft.com/office/drawing/2014/main" id="{AB899B17-CE06-47D4-A450-05E46BE212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>
            <a:extLs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85725" y="2505075"/>
            <a:ext cx="320040" cy="32004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28575</xdr:colOff>
      <xdr:row>17</xdr:row>
      <xdr:rowOff>114300</xdr:rowOff>
    </xdr:from>
    <xdr:to>
      <xdr:col>0</xdr:col>
      <xdr:colOff>302895</xdr:colOff>
      <xdr:row>18</xdr:row>
      <xdr:rowOff>179070</xdr:rowOff>
    </xdr:to>
    <xdr:pic>
      <xdr:nvPicPr>
        <xdr:cNvPr id="29" name="Graphic 28" descr="Euro with solid fill">
          <a:extLst>
            <a:ext uri="{FF2B5EF4-FFF2-40B4-BE49-F238E27FC236}">
              <a16:creationId xmlns:a16="http://schemas.microsoft.com/office/drawing/2014/main" id="{C27A3FF9-5929-4DAB-B884-0DE5F54B3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96DAC541-7B7A-43D3-8B79-37D633B846F1}">
              <asvg:svgBlip xmlns:asvg="http://schemas.microsoft.com/office/drawing/2016/SVG/main" r:embed="rId20"/>
            </a:ext>
          </a:extLst>
        </a:blip>
        <a:stretch>
          <a:fillRect/>
        </a:stretch>
      </xdr:blipFill>
      <xdr:spPr>
        <a:xfrm>
          <a:off x="28575" y="3467100"/>
          <a:ext cx="274320" cy="274320"/>
        </a:xfrm>
        <a:prstGeom prst="rect">
          <a:avLst/>
        </a:prstGeom>
      </xdr:spPr>
    </xdr:pic>
    <xdr:clientData/>
  </xdr:twoCellAnchor>
  <xdr:twoCellAnchor>
    <xdr:from>
      <xdr:col>17</xdr:col>
      <xdr:colOff>342900</xdr:colOff>
      <xdr:row>1</xdr:row>
      <xdr:rowOff>19050</xdr:rowOff>
    </xdr:from>
    <xdr:to>
      <xdr:col>22</xdr:col>
      <xdr:colOff>400051</xdr:colOff>
      <xdr:row>3</xdr:row>
      <xdr:rowOff>9525</xdr:rowOff>
    </xdr:to>
    <xdr:sp macro="" textlink="$D$39">
      <xdr:nvSpPr>
        <xdr:cNvPr id="31" name="TextBox 30">
          <a:extLst>
            <a:ext uri="{FF2B5EF4-FFF2-40B4-BE49-F238E27FC236}">
              <a16:creationId xmlns:a16="http://schemas.microsoft.com/office/drawing/2014/main" id="{0B30EC09-8BC8-41D9-B4F6-D7E051080639}"/>
            </a:ext>
          </a:extLst>
        </xdr:cNvPr>
        <xdr:cNvSpPr txBox="1"/>
      </xdr:nvSpPr>
      <xdr:spPr>
        <a:xfrm>
          <a:off x="14944725" y="19050"/>
          <a:ext cx="2457451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rtlCol="0" anchor="t"/>
        <a:lstStyle/>
        <a:p>
          <a:fld id="{08E44867-94D2-4767-9D0A-35826BD1BC27}" type="TxLink">
            <a:rPr lang="en-US" sz="2400" b="0" i="0" u="none" strike="noStrike">
              <a:solidFill>
                <a:srgbClr val="FFFFFF"/>
              </a:solidFill>
              <a:latin typeface="Century Gothic"/>
            </a:rPr>
            <a:pPr/>
            <a:t>7:52:18 AM</a:t>
          </a:fld>
          <a:endParaRPr lang="en-US" sz="2400">
            <a:solidFill>
              <a:schemeClr val="bg2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171451</xdr:rowOff>
    </xdr:from>
    <xdr:to>
      <xdr:col>1</xdr:col>
      <xdr:colOff>588774</xdr:colOff>
      <xdr:row>3</xdr:row>
      <xdr:rowOff>32744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58781A-2822-4D18-9811-8BCDE01FD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71451"/>
          <a:ext cx="1198374" cy="280393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4</xdr:row>
      <xdr:rowOff>180974</xdr:rowOff>
    </xdr:from>
    <xdr:to>
      <xdr:col>1</xdr:col>
      <xdr:colOff>466724</xdr:colOff>
      <xdr:row>6</xdr:row>
      <xdr:rowOff>38100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FD602E7-FD17-4B6B-B455-AA5E6041367C}"/>
            </a:ext>
          </a:extLst>
        </xdr:cNvPr>
        <xdr:cNvSpPr txBox="1"/>
      </xdr:nvSpPr>
      <xdr:spPr>
        <a:xfrm>
          <a:off x="133350" y="809624"/>
          <a:ext cx="1019174" cy="276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0">
              <a:latin typeface="Arial" panose="020B0604020202020204" pitchFamily="34" charset="0"/>
              <a:cs typeface="Arial" panose="020B0604020202020204" pitchFamily="34" charset="0"/>
            </a:rPr>
            <a:t>Grains</a:t>
          </a:r>
        </a:p>
      </xdr:txBody>
    </xdr:sp>
    <xdr:clientData/>
  </xdr:twoCellAnchor>
  <xdr:twoCellAnchor>
    <xdr:from>
      <xdr:col>0</xdr:col>
      <xdr:colOff>233362</xdr:colOff>
      <xdr:row>7</xdr:row>
      <xdr:rowOff>40004</xdr:rowOff>
    </xdr:from>
    <xdr:to>
      <xdr:col>1</xdr:col>
      <xdr:colOff>566736</xdr:colOff>
      <xdr:row>9</xdr:row>
      <xdr:rowOff>173356</xdr:rowOff>
    </xdr:to>
    <xdr:sp macro="" textlink="">
      <xdr:nvSpPr>
        <xdr:cNvPr id="4" name="TextBox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2DCDA3B-1E09-4479-B1EA-C1708C73D78C}"/>
            </a:ext>
          </a:extLst>
        </xdr:cNvPr>
        <xdr:cNvSpPr txBox="1"/>
      </xdr:nvSpPr>
      <xdr:spPr>
        <a:xfrm>
          <a:off x="233362" y="1297304"/>
          <a:ext cx="1019174" cy="5524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0">
              <a:solidFill>
                <a:schemeClr val="bg2"/>
              </a:solidFill>
              <a:latin typeface="Arial" panose="020B0604020202020204" pitchFamily="34" charset="0"/>
              <a:cs typeface="Arial" panose="020B0604020202020204" pitchFamily="34" charset="0"/>
            </a:rPr>
            <a:t>Grains &amp; Products</a:t>
          </a:r>
        </a:p>
      </xdr:txBody>
    </xdr:sp>
    <xdr:clientData/>
  </xdr:twoCellAnchor>
  <xdr:twoCellAnchor>
    <xdr:from>
      <xdr:col>0</xdr:col>
      <xdr:colOff>157162</xdr:colOff>
      <xdr:row>10</xdr:row>
      <xdr:rowOff>165735</xdr:rowOff>
    </xdr:from>
    <xdr:to>
      <xdr:col>1</xdr:col>
      <xdr:colOff>490536</xdr:colOff>
      <xdr:row>12</xdr:row>
      <xdr:rowOff>22861</xdr:rowOff>
    </xdr:to>
    <xdr:sp macro="" textlink="">
      <xdr:nvSpPr>
        <xdr:cNvPr id="5" name="TextBox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C384EE9-FC76-4FD5-AB74-A489130D977C}"/>
            </a:ext>
          </a:extLst>
        </xdr:cNvPr>
        <xdr:cNvSpPr txBox="1"/>
      </xdr:nvSpPr>
      <xdr:spPr>
        <a:xfrm>
          <a:off x="157162" y="2051685"/>
          <a:ext cx="1019174" cy="276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0">
              <a:solidFill>
                <a:schemeClr val="bg2"/>
              </a:solidFill>
              <a:latin typeface="Arial" panose="020B0604020202020204" pitchFamily="34" charset="0"/>
              <a:cs typeface="Arial" panose="020B0604020202020204" pitchFamily="34" charset="0"/>
            </a:rPr>
            <a:t>Meats</a:t>
          </a:r>
        </a:p>
      </xdr:txBody>
    </xdr:sp>
    <xdr:clientData/>
  </xdr:twoCellAnchor>
  <xdr:twoCellAnchor>
    <xdr:from>
      <xdr:col>0</xdr:col>
      <xdr:colOff>157162</xdr:colOff>
      <xdr:row>13</xdr:row>
      <xdr:rowOff>15240</xdr:rowOff>
    </xdr:from>
    <xdr:to>
      <xdr:col>1</xdr:col>
      <xdr:colOff>490536</xdr:colOff>
      <xdr:row>14</xdr:row>
      <xdr:rowOff>81916</xdr:rowOff>
    </xdr:to>
    <xdr:sp macro="" textlink="">
      <xdr:nvSpPr>
        <xdr:cNvPr id="6" name="TextBox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A658FCB-84E5-45FB-9BB9-AE56FECF3DDB}"/>
            </a:ext>
          </a:extLst>
        </xdr:cNvPr>
        <xdr:cNvSpPr txBox="1"/>
      </xdr:nvSpPr>
      <xdr:spPr>
        <a:xfrm>
          <a:off x="157162" y="2529840"/>
          <a:ext cx="1019174" cy="276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0">
              <a:solidFill>
                <a:schemeClr val="bg2"/>
              </a:solidFill>
              <a:latin typeface="Arial" panose="020B0604020202020204" pitchFamily="34" charset="0"/>
              <a:cs typeface="Arial" panose="020B0604020202020204" pitchFamily="34" charset="0"/>
            </a:rPr>
            <a:t>Metals</a:t>
          </a:r>
        </a:p>
      </xdr:txBody>
    </xdr:sp>
    <xdr:clientData/>
  </xdr:twoCellAnchor>
  <xdr:twoCellAnchor>
    <xdr:from>
      <xdr:col>0</xdr:col>
      <xdr:colOff>157162</xdr:colOff>
      <xdr:row>17</xdr:row>
      <xdr:rowOff>133350</xdr:rowOff>
    </xdr:from>
    <xdr:to>
      <xdr:col>1</xdr:col>
      <xdr:colOff>490536</xdr:colOff>
      <xdr:row>18</xdr:row>
      <xdr:rowOff>200026</xdr:rowOff>
    </xdr:to>
    <xdr:sp macro="" textlink="">
      <xdr:nvSpPr>
        <xdr:cNvPr id="8" name="TextBox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9D6BA39-7F1E-4296-B7D5-2BE5B9F6DF31}"/>
            </a:ext>
          </a:extLst>
        </xdr:cNvPr>
        <xdr:cNvSpPr txBox="1"/>
      </xdr:nvSpPr>
      <xdr:spPr>
        <a:xfrm>
          <a:off x="157162" y="3486150"/>
          <a:ext cx="1019174" cy="276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0">
              <a:solidFill>
                <a:schemeClr val="bg2"/>
              </a:solidFill>
              <a:latin typeface="Arial" panose="020B0604020202020204" pitchFamily="34" charset="0"/>
              <a:cs typeface="Arial" panose="020B0604020202020204" pitchFamily="34" charset="0"/>
            </a:rPr>
            <a:t>FOREX</a:t>
          </a:r>
        </a:p>
      </xdr:txBody>
    </xdr:sp>
    <xdr:clientData/>
  </xdr:twoCellAnchor>
  <xdr:twoCellAnchor>
    <xdr:from>
      <xdr:col>0</xdr:col>
      <xdr:colOff>157162</xdr:colOff>
      <xdr:row>4</xdr:row>
      <xdr:rowOff>190499</xdr:rowOff>
    </xdr:from>
    <xdr:to>
      <xdr:col>1</xdr:col>
      <xdr:colOff>490536</xdr:colOff>
      <xdr:row>6</xdr:row>
      <xdr:rowOff>47625</xdr:rowOff>
    </xdr:to>
    <xdr:sp macro="" textlink="">
      <xdr:nvSpPr>
        <xdr:cNvPr id="9" name="TextBox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682423B-0A40-4C1F-AF01-0B944B3D46B2}"/>
            </a:ext>
          </a:extLst>
        </xdr:cNvPr>
        <xdr:cNvSpPr txBox="1"/>
      </xdr:nvSpPr>
      <xdr:spPr>
        <a:xfrm>
          <a:off x="157162" y="819149"/>
          <a:ext cx="1019174" cy="276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0">
              <a:solidFill>
                <a:schemeClr val="bg2"/>
              </a:solidFill>
              <a:latin typeface="Arial" panose="020B0604020202020204" pitchFamily="34" charset="0"/>
              <a:cs typeface="Arial" panose="020B0604020202020204" pitchFamily="34" charset="0"/>
            </a:rPr>
            <a:t>Grains</a:t>
          </a:r>
        </a:p>
      </xdr:txBody>
    </xdr:sp>
    <xdr:clientData/>
  </xdr:twoCellAnchor>
  <xdr:twoCellAnchor editAs="oneCell">
    <xdr:from>
      <xdr:col>0</xdr:col>
      <xdr:colOff>19050</xdr:colOff>
      <xdr:row>4</xdr:row>
      <xdr:rowOff>171450</xdr:rowOff>
    </xdr:from>
    <xdr:to>
      <xdr:col>0</xdr:col>
      <xdr:colOff>320802</xdr:colOff>
      <xdr:row>6</xdr:row>
      <xdr:rowOff>54102</xdr:rowOff>
    </xdr:to>
    <xdr:pic>
      <xdr:nvPicPr>
        <xdr:cNvPr id="10" name="Graphic 9" descr="Corn outline">
          <a:extLst>
            <a:ext uri="{FF2B5EF4-FFF2-40B4-BE49-F238E27FC236}">
              <a16:creationId xmlns:a16="http://schemas.microsoft.com/office/drawing/2014/main" id="{9A02EA2C-A6DF-466A-A704-2B684C27E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19050" y="800100"/>
          <a:ext cx="301752" cy="301752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</xdr:row>
      <xdr:rowOff>0</xdr:rowOff>
    </xdr:from>
    <xdr:to>
      <xdr:col>1</xdr:col>
      <xdr:colOff>523875</xdr:colOff>
      <xdr:row>17</xdr:row>
      <xdr:rowOff>0</xdr:rowOff>
    </xdr:to>
    <xdr:sp macro="" textlink="">
      <xdr:nvSpPr>
        <xdr:cNvPr id="16" name="Rectangle: Diagonal Corners Snipped 15">
          <a:extLst>
            <a:ext uri="{FF2B5EF4-FFF2-40B4-BE49-F238E27FC236}">
              <a16:creationId xmlns:a16="http://schemas.microsoft.com/office/drawing/2014/main" id="{870DE381-9454-4D79-8623-809D6FB1DF65}"/>
            </a:ext>
          </a:extLst>
        </xdr:cNvPr>
        <xdr:cNvSpPr/>
      </xdr:nvSpPr>
      <xdr:spPr>
        <a:xfrm>
          <a:off x="47625" y="2933700"/>
          <a:ext cx="1162050" cy="419100"/>
        </a:xfrm>
        <a:prstGeom prst="snip2DiagRect">
          <a:avLst/>
        </a:prstGeom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28577</xdr:colOff>
      <xdr:row>15</xdr:row>
      <xdr:rowOff>38100</xdr:rowOff>
    </xdr:from>
    <xdr:to>
      <xdr:col>1</xdr:col>
      <xdr:colOff>490536</xdr:colOff>
      <xdr:row>16</xdr:row>
      <xdr:rowOff>148590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C7838997-2EB5-AF16-88ED-D25DAC0DFC3B}"/>
            </a:ext>
          </a:extLst>
        </xdr:cNvPr>
        <xdr:cNvGrpSpPr/>
      </xdr:nvGrpSpPr>
      <xdr:grpSpPr>
        <a:xfrm>
          <a:off x="28577" y="3028950"/>
          <a:ext cx="1147759" cy="320040"/>
          <a:chOff x="28577" y="2971800"/>
          <a:chExt cx="1147759" cy="320040"/>
        </a:xfrm>
      </xdr:grpSpPr>
      <xdr:sp macro="" textlink="">
        <xdr:nvSpPr>
          <xdr:cNvPr id="7" name="TextBox 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50F3A9FA-3631-4C2A-B569-BFFB236FD37E}"/>
              </a:ext>
            </a:extLst>
          </xdr:cNvPr>
          <xdr:cNvSpPr txBox="1"/>
        </xdr:nvSpPr>
        <xdr:spPr>
          <a:xfrm>
            <a:off x="157162" y="3007995"/>
            <a:ext cx="1019174" cy="2762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4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Energy</a:t>
            </a:r>
          </a:p>
        </xdr:txBody>
      </xdr:sp>
      <xdr:pic>
        <xdr:nvPicPr>
          <xdr:cNvPr id="11" name="Graphic 10" descr="Oil Barrel outline">
            <a:extLst>
              <a:ext uri="{FF2B5EF4-FFF2-40B4-BE49-F238E27FC236}">
                <a16:creationId xmlns:a16="http://schemas.microsoft.com/office/drawing/2014/main" id="{EE84FC9C-6B92-4F48-9B47-48603497099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28577" y="2971800"/>
            <a:ext cx="320040" cy="32004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47625</xdr:colOff>
      <xdr:row>10</xdr:row>
      <xdr:rowOff>171450</xdr:rowOff>
    </xdr:from>
    <xdr:to>
      <xdr:col>0</xdr:col>
      <xdr:colOff>367665</xdr:colOff>
      <xdr:row>12</xdr:row>
      <xdr:rowOff>72390</xdr:rowOff>
    </xdr:to>
    <xdr:pic>
      <xdr:nvPicPr>
        <xdr:cNvPr id="12" name="Graphic 11" descr="Cow outline">
          <a:extLst>
            <a:ext uri="{FF2B5EF4-FFF2-40B4-BE49-F238E27FC236}">
              <a16:creationId xmlns:a16="http://schemas.microsoft.com/office/drawing/2014/main" id="{EFD92CC2-20E3-44D1-9DDA-51950156F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47625" y="2057400"/>
          <a:ext cx="320040" cy="32004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7</xdr:row>
      <xdr:rowOff>104775</xdr:rowOff>
    </xdr:from>
    <xdr:to>
      <xdr:col>0</xdr:col>
      <xdr:colOff>339090</xdr:colOff>
      <xdr:row>9</xdr:row>
      <xdr:rowOff>5715</xdr:rowOff>
    </xdr:to>
    <xdr:pic>
      <xdr:nvPicPr>
        <xdr:cNvPr id="13" name="Graphic 12" descr="Tractor outline">
          <a:extLst>
            <a:ext uri="{FF2B5EF4-FFF2-40B4-BE49-F238E27FC236}">
              <a16:creationId xmlns:a16="http://schemas.microsoft.com/office/drawing/2014/main" id="{18D1C318-17E8-413D-A01B-A2BD9DD52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>
          <a:off x="19050" y="1362075"/>
          <a:ext cx="320040" cy="32004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12</xdr:row>
      <xdr:rowOff>190500</xdr:rowOff>
    </xdr:from>
    <xdr:to>
      <xdr:col>0</xdr:col>
      <xdr:colOff>339090</xdr:colOff>
      <xdr:row>14</xdr:row>
      <xdr:rowOff>91440</xdr:rowOff>
    </xdr:to>
    <xdr:pic>
      <xdr:nvPicPr>
        <xdr:cNvPr id="14" name="Graphic 13" descr="Gold bars outline">
          <a:extLst>
            <a:ext uri="{FF2B5EF4-FFF2-40B4-BE49-F238E27FC236}">
              <a16:creationId xmlns:a16="http://schemas.microsoft.com/office/drawing/2014/main" id="{7793D241-DC93-4ED6-B587-52D3DC8AB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9050" y="2495550"/>
          <a:ext cx="320040" cy="32004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17</xdr:row>
      <xdr:rowOff>114300</xdr:rowOff>
    </xdr:from>
    <xdr:to>
      <xdr:col>0</xdr:col>
      <xdr:colOff>302895</xdr:colOff>
      <xdr:row>18</xdr:row>
      <xdr:rowOff>179070</xdr:rowOff>
    </xdr:to>
    <xdr:pic>
      <xdr:nvPicPr>
        <xdr:cNvPr id="15" name="Graphic 14" descr="Euro with solid fill">
          <a:extLst>
            <a:ext uri="{FF2B5EF4-FFF2-40B4-BE49-F238E27FC236}">
              <a16:creationId xmlns:a16="http://schemas.microsoft.com/office/drawing/2014/main" id="{DFC6DC55-D2ED-43F9-B39D-CA0382392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96DAC541-7B7A-43D3-8B79-37D633B846F1}">
              <asvg:svgBlip xmlns:asvg="http://schemas.microsoft.com/office/drawing/2016/SVG/main" r:embed="rId20"/>
            </a:ext>
          </a:extLst>
        </a:blip>
        <a:stretch>
          <a:fillRect/>
        </a:stretch>
      </xdr:blipFill>
      <xdr:spPr>
        <a:xfrm>
          <a:off x="28575" y="3467100"/>
          <a:ext cx="274320" cy="274320"/>
        </a:xfrm>
        <a:prstGeom prst="rect">
          <a:avLst/>
        </a:prstGeom>
      </xdr:spPr>
    </xdr:pic>
    <xdr:clientData/>
  </xdr:twoCellAnchor>
  <xdr:twoCellAnchor>
    <xdr:from>
      <xdr:col>17</xdr:col>
      <xdr:colOff>342900</xdr:colOff>
      <xdr:row>1</xdr:row>
      <xdr:rowOff>19050</xdr:rowOff>
    </xdr:from>
    <xdr:to>
      <xdr:col>22</xdr:col>
      <xdr:colOff>400051</xdr:colOff>
      <xdr:row>3</xdr:row>
      <xdr:rowOff>9525</xdr:rowOff>
    </xdr:to>
    <xdr:sp macro="" textlink="$D$39">
      <xdr:nvSpPr>
        <xdr:cNvPr id="17" name="TextBox 16">
          <a:extLst>
            <a:ext uri="{FF2B5EF4-FFF2-40B4-BE49-F238E27FC236}">
              <a16:creationId xmlns:a16="http://schemas.microsoft.com/office/drawing/2014/main" id="{111EC402-99C1-451A-A28D-8F52F386B172}"/>
            </a:ext>
          </a:extLst>
        </xdr:cNvPr>
        <xdr:cNvSpPr txBox="1"/>
      </xdr:nvSpPr>
      <xdr:spPr>
        <a:xfrm>
          <a:off x="14658975" y="19050"/>
          <a:ext cx="2581276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rtlCol="0" anchor="t"/>
        <a:lstStyle/>
        <a:p>
          <a:fld id="{08E44867-94D2-4767-9D0A-35826BD1BC27}" type="TxLink">
            <a:rPr lang="en-US" sz="2400" b="0" i="0" u="none" strike="noStrike">
              <a:solidFill>
                <a:srgbClr val="FFFFFF"/>
              </a:solidFill>
              <a:latin typeface="Century Gothic"/>
            </a:rPr>
            <a:pPr/>
            <a:t>7:52:18 AM</a:t>
          </a:fld>
          <a:endParaRPr lang="en-US" sz="2400">
            <a:solidFill>
              <a:schemeClr val="bg2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171451</xdr:rowOff>
    </xdr:from>
    <xdr:to>
      <xdr:col>1</xdr:col>
      <xdr:colOff>588774</xdr:colOff>
      <xdr:row>3</xdr:row>
      <xdr:rowOff>32744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B37544-0AF4-445B-9663-FBAE8AA11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71451"/>
          <a:ext cx="1198374" cy="280393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4</xdr:row>
      <xdr:rowOff>180974</xdr:rowOff>
    </xdr:from>
    <xdr:to>
      <xdr:col>1</xdr:col>
      <xdr:colOff>466724</xdr:colOff>
      <xdr:row>6</xdr:row>
      <xdr:rowOff>38100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6244451-6158-440E-AC42-E6905E8A3777}"/>
            </a:ext>
          </a:extLst>
        </xdr:cNvPr>
        <xdr:cNvSpPr txBox="1"/>
      </xdr:nvSpPr>
      <xdr:spPr>
        <a:xfrm>
          <a:off x="133350" y="809624"/>
          <a:ext cx="1019174" cy="276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0">
              <a:latin typeface="Arial" panose="020B0604020202020204" pitchFamily="34" charset="0"/>
              <a:cs typeface="Arial" panose="020B0604020202020204" pitchFamily="34" charset="0"/>
            </a:rPr>
            <a:t>Grains</a:t>
          </a:r>
        </a:p>
      </xdr:txBody>
    </xdr:sp>
    <xdr:clientData/>
  </xdr:twoCellAnchor>
  <xdr:twoCellAnchor>
    <xdr:from>
      <xdr:col>0</xdr:col>
      <xdr:colOff>233362</xdr:colOff>
      <xdr:row>7</xdr:row>
      <xdr:rowOff>40004</xdr:rowOff>
    </xdr:from>
    <xdr:to>
      <xdr:col>1</xdr:col>
      <xdr:colOff>566736</xdr:colOff>
      <xdr:row>9</xdr:row>
      <xdr:rowOff>173356</xdr:rowOff>
    </xdr:to>
    <xdr:sp macro="" textlink="">
      <xdr:nvSpPr>
        <xdr:cNvPr id="4" name="TextBox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424ECC5-6ABD-481C-917C-EAD84F0D59AF}"/>
            </a:ext>
          </a:extLst>
        </xdr:cNvPr>
        <xdr:cNvSpPr txBox="1"/>
      </xdr:nvSpPr>
      <xdr:spPr>
        <a:xfrm>
          <a:off x="233362" y="1297304"/>
          <a:ext cx="1019174" cy="5524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0">
              <a:solidFill>
                <a:schemeClr val="bg2"/>
              </a:solidFill>
              <a:latin typeface="Arial" panose="020B0604020202020204" pitchFamily="34" charset="0"/>
              <a:cs typeface="Arial" panose="020B0604020202020204" pitchFamily="34" charset="0"/>
            </a:rPr>
            <a:t>Grains &amp; Products</a:t>
          </a:r>
        </a:p>
      </xdr:txBody>
    </xdr:sp>
    <xdr:clientData/>
  </xdr:twoCellAnchor>
  <xdr:twoCellAnchor>
    <xdr:from>
      <xdr:col>0</xdr:col>
      <xdr:colOff>157162</xdr:colOff>
      <xdr:row>10</xdr:row>
      <xdr:rowOff>165735</xdr:rowOff>
    </xdr:from>
    <xdr:to>
      <xdr:col>1</xdr:col>
      <xdr:colOff>490536</xdr:colOff>
      <xdr:row>12</xdr:row>
      <xdr:rowOff>22861</xdr:rowOff>
    </xdr:to>
    <xdr:sp macro="" textlink="">
      <xdr:nvSpPr>
        <xdr:cNvPr id="5" name="TextBox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AD782AE-D8B6-47EE-A690-4F2E6F2FFD0D}"/>
            </a:ext>
          </a:extLst>
        </xdr:cNvPr>
        <xdr:cNvSpPr txBox="1"/>
      </xdr:nvSpPr>
      <xdr:spPr>
        <a:xfrm>
          <a:off x="157162" y="2051685"/>
          <a:ext cx="1019174" cy="276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0">
              <a:solidFill>
                <a:schemeClr val="bg2"/>
              </a:solidFill>
              <a:latin typeface="Arial" panose="020B0604020202020204" pitchFamily="34" charset="0"/>
              <a:cs typeface="Arial" panose="020B0604020202020204" pitchFamily="34" charset="0"/>
            </a:rPr>
            <a:t>Meats</a:t>
          </a:r>
        </a:p>
      </xdr:txBody>
    </xdr:sp>
    <xdr:clientData/>
  </xdr:twoCellAnchor>
  <xdr:twoCellAnchor>
    <xdr:from>
      <xdr:col>0</xdr:col>
      <xdr:colOff>157162</xdr:colOff>
      <xdr:row>13</xdr:row>
      <xdr:rowOff>15240</xdr:rowOff>
    </xdr:from>
    <xdr:to>
      <xdr:col>1</xdr:col>
      <xdr:colOff>490536</xdr:colOff>
      <xdr:row>14</xdr:row>
      <xdr:rowOff>81916</xdr:rowOff>
    </xdr:to>
    <xdr:sp macro="" textlink="">
      <xdr:nvSpPr>
        <xdr:cNvPr id="6" name="TextBox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F1BF6B5-ED04-4198-8D7B-2BE7C235C25A}"/>
            </a:ext>
          </a:extLst>
        </xdr:cNvPr>
        <xdr:cNvSpPr txBox="1"/>
      </xdr:nvSpPr>
      <xdr:spPr>
        <a:xfrm>
          <a:off x="157162" y="2529840"/>
          <a:ext cx="1019174" cy="276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0">
              <a:solidFill>
                <a:schemeClr val="bg2"/>
              </a:solidFill>
              <a:latin typeface="Arial" panose="020B0604020202020204" pitchFamily="34" charset="0"/>
              <a:cs typeface="Arial" panose="020B0604020202020204" pitchFamily="34" charset="0"/>
            </a:rPr>
            <a:t>Metals</a:t>
          </a:r>
        </a:p>
      </xdr:txBody>
    </xdr:sp>
    <xdr:clientData/>
  </xdr:twoCellAnchor>
  <xdr:twoCellAnchor>
    <xdr:from>
      <xdr:col>0</xdr:col>
      <xdr:colOff>157162</xdr:colOff>
      <xdr:row>15</xdr:row>
      <xdr:rowOff>74295</xdr:rowOff>
    </xdr:from>
    <xdr:to>
      <xdr:col>1</xdr:col>
      <xdr:colOff>490536</xdr:colOff>
      <xdr:row>16</xdr:row>
      <xdr:rowOff>140971</xdr:rowOff>
    </xdr:to>
    <xdr:sp macro="" textlink="">
      <xdr:nvSpPr>
        <xdr:cNvPr id="7" name="TextBox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75A62D6-4BAB-4AF8-9891-BC0F805DF895}"/>
            </a:ext>
          </a:extLst>
        </xdr:cNvPr>
        <xdr:cNvSpPr txBox="1"/>
      </xdr:nvSpPr>
      <xdr:spPr>
        <a:xfrm>
          <a:off x="157162" y="3007995"/>
          <a:ext cx="1019174" cy="276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0">
              <a:solidFill>
                <a:schemeClr val="bg2"/>
              </a:solidFill>
              <a:latin typeface="Arial" panose="020B0604020202020204" pitchFamily="34" charset="0"/>
              <a:cs typeface="Arial" panose="020B0604020202020204" pitchFamily="34" charset="0"/>
            </a:rPr>
            <a:t>Energy</a:t>
          </a:r>
        </a:p>
      </xdr:txBody>
    </xdr:sp>
    <xdr:clientData/>
  </xdr:twoCellAnchor>
  <xdr:twoCellAnchor>
    <xdr:from>
      <xdr:col>0</xdr:col>
      <xdr:colOff>157162</xdr:colOff>
      <xdr:row>4</xdr:row>
      <xdr:rowOff>190499</xdr:rowOff>
    </xdr:from>
    <xdr:to>
      <xdr:col>1</xdr:col>
      <xdr:colOff>490536</xdr:colOff>
      <xdr:row>6</xdr:row>
      <xdr:rowOff>47625</xdr:rowOff>
    </xdr:to>
    <xdr:sp macro="" textlink="">
      <xdr:nvSpPr>
        <xdr:cNvPr id="9" name="TextBox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A682A92-3FD0-4900-B766-29B43FA145A1}"/>
            </a:ext>
          </a:extLst>
        </xdr:cNvPr>
        <xdr:cNvSpPr txBox="1"/>
      </xdr:nvSpPr>
      <xdr:spPr>
        <a:xfrm>
          <a:off x="157162" y="819149"/>
          <a:ext cx="1019174" cy="276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0">
              <a:solidFill>
                <a:schemeClr val="bg2"/>
              </a:solidFill>
              <a:latin typeface="Arial" panose="020B0604020202020204" pitchFamily="34" charset="0"/>
              <a:cs typeface="Arial" panose="020B0604020202020204" pitchFamily="34" charset="0"/>
            </a:rPr>
            <a:t>Grains</a:t>
          </a:r>
        </a:p>
      </xdr:txBody>
    </xdr:sp>
    <xdr:clientData/>
  </xdr:twoCellAnchor>
  <xdr:twoCellAnchor editAs="oneCell">
    <xdr:from>
      <xdr:col>0</xdr:col>
      <xdr:colOff>0</xdr:colOff>
      <xdr:row>4</xdr:row>
      <xdr:rowOff>171450</xdr:rowOff>
    </xdr:from>
    <xdr:to>
      <xdr:col>0</xdr:col>
      <xdr:colOff>301752</xdr:colOff>
      <xdr:row>6</xdr:row>
      <xdr:rowOff>54102</xdr:rowOff>
    </xdr:to>
    <xdr:pic>
      <xdr:nvPicPr>
        <xdr:cNvPr id="10" name="Graphic 9" descr="Corn outline">
          <a:extLst>
            <a:ext uri="{FF2B5EF4-FFF2-40B4-BE49-F238E27FC236}">
              <a16:creationId xmlns:a16="http://schemas.microsoft.com/office/drawing/2014/main" id="{DA9A4678-18C5-4570-80C6-A6790BB43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0" y="800100"/>
          <a:ext cx="301752" cy="30175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15</xdr:row>
      <xdr:rowOff>38100</xdr:rowOff>
    </xdr:from>
    <xdr:to>
      <xdr:col>0</xdr:col>
      <xdr:colOff>358140</xdr:colOff>
      <xdr:row>16</xdr:row>
      <xdr:rowOff>148590</xdr:rowOff>
    </xdr:to>
    <xdr:pic>
      <xdr:nvPicPr>
        <xdr:cNvPr id="11" name="Graphic 10" descr="Oil Barrel outline">
          <a:extLst>
            <a:ext uri="{FF2B5EF4-FFF2-40B4-BE49-F238E27FC236}">
              <a16:creationId xmlns:a16="http://schemas.microsoft.com/office/drawing/2014/main" id="{F3078CF1-7410-4027-A7CD-2039D4AC0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38100" y="2971800"/>
          <a:ext cx="320040" cy="32004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10</xdr:row>
      <xdr:rowOff>171450</xdr:rowOff>
    </xdr:from>
    <xdr:to>
      <xdr:col>0</xdr:col>
      <xdr:colOff>348615</xdr:colOff>
      <xdr:row>12</xdr:row>
      <xdr:rowOff>72390</xdr:rowOff>
    </xdr:to>
    <xdr:pic>
      <xdr:nvPicPr>
        <xdr:cNvPr id="12" name="Graphic 11" descr="Cow outline">
          <a:extLst>
            <a:ext uri="{FF2B5EF4-FFF2-40B4-BE49-F238E27FC236}">
              <a16:creationId xmlns:a16="http://schemas.microsoft.com/office/drawing/2014/main" id="{87039F9C-74D5-43DD-82E2-08CA475C6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96DAC541-7B7A-43D3-8B79-37D633B846F1}">
              <asvg:svgBlip xmlns:asvg="http://schemas.microsoft.com/office/drawing/2016/SVG/main" r:embed="rId13"/>
            </a:ext>
          </a:extLst>
        </a:blip>
        <a:stretch>
          <a:fillRect/>
        </a:stretch>
      </xdr:blipFill>
      <xdr:spPr>
        <a:xfrm>
          <a:off x="28575" y="2057400"/>
          <a:ext cx="320040" cy="3200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104775</xdr:rowOff>
    </xdr:from>
    <xdr:to>
      <xdr:col>0</xdr:col>
      <xdr:colOff>320040</xdr:colOff>
      <xdr:row>9</xdr:row>
      <xdr:rowOff>5715</xdr:rowOff>
    </xdr:to>
    <xdr:pic>
      <xdr:nvPicPr>
        <xdr:cNvPr id="13" name="Graphic 12" descr="Tractor outline">
          <a:extLst>
            <a:ext uri="{FF2B5EF4-FFF2-40B4-BE49-F238E27FC236}">
              <a16:creationId xmlns:a16="http://schemas.microsoft.com/office/drawing/2014/main" id="{BD5E0710-403E-40BF-8999-EB6026F18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96DAC541-7B7A-43D3-8B79-37D633B846F1}">
              <asvg:svgBlip xmlns:asvg="http://schemas.microsoft.com/office/drawing/2016/SVG/main" r:embed="rId15"/>
            </a:ext>
          </a:extLst>
        </a:blip>
        <a:stretch>
          <a:fillRect/>
        </a:stretch>
      </xdr:blipFill>
      <xdr:spPr>
        <a:xfrm>
          <a:off x="0" y="1362075"/>
          <a:ext cx="320040" cy="32004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12</xdr:row>
      <xdr:rowOff>190500</xdr:rowOff>
    </xdr:from>
    <xdr:to>
      <xdr:col>0</xdr:col>
      <xdr:colOff>348615</xdr:colOff>
      <xdr:row>14</xdr:row>
      <xdr:rowOff>91440</xdr:rowOff>
    </xdr:to>
    <xdr:pic>
      <xdr:nvPicPr>
        <xdr:cNvPr id="14" name="Graphic 13" descr="Gold bars outline">
          <a:extLst>
            <a:ext uri="{FF2B5EF4-FFF2-40B4-BE49-F238E27FC236}">
              <a16:creationId xmlns:a16="http://schemas.microsoft.com/office/drawing/2014/main" id="{1D46BD22-A0B6-45C3-815B-F6CA2A6F9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96DAC541-7B7A-43D3-8B79-37D633B846F1}">
              <asvg:svgBlip xmlns:asvg="http://schemas.microsoft.com/office/drawing/2016/SVG/main" r:embed="rId17"/>
            </a:ext>
          </a:extLst>
        </a:blip>
        <a:stretch>
          <a:fillRect/>
        </a:stretch>
      </xdr:blipFill>
      <xdr:spPr>
        <a:xfrm>
          <a:off x="28575" y="2495550"/>
          <a:ext cx="320040" cy="32004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</xdr:row>
      <xdr:rowOff>66675</xdr:rowOff>
    </xdr:from>
    <xdr:to>
      <xdr:col>1</xdr:col>
      <xdr:colOff>533400</xdr:colOff>
      <xdr:row>19</xdr:row>
      <xdr:rowOff>66675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37037DA7-AD11-FE1D-5195-3B0709B5501C}"/>
            </a:ext>
          </a:extLst>
        </xdr:cNvPr>
        <xdr:cNvGrpSpPr/>
      </xdr:nvGrpSpPr>
      <xdr:grpSpPr>
        <a:xfrm>
          <a:off x="47625" y="3476625"/>
          <a:ext cx="1171575" cy="419100"/>
          <a:chOff x="47625" y="3419475"/>
          <a:chExt cx="1171575" cy="419100"/>
        </a:xfrm>
      </xdr:grpSpPr>
      <xdr:sp macro="" textlink="">
        <xdr:nvSpPr>
          <xdr:cNvPr id="16" name="Rectangle: Diagonal Corners Snipped 15">
            <a:extLst>
              <a:ext uri="{FF2B5EF4-FFF2-40B4-BE49-F238E27FC236}">
                <a16:creationId xmlns:a16="http://schemas.microsoft.com/office/drawing/2014/main" id="{78B309B6-7FB4-2E69-A17F-CB03AC6CADBF}"/>
              </a:ext>
            </a:extLst>
          </xdr:cNvPr>
          <xdr:cNvSpPr/>
        </xdr:nvSpPr>
        <xdr:spPr>
          <a:xfrm>
            <a:off x="57150" y="3419475"/>
            <a:ext cx="1162050" cy="419100"/>
          </a:xfrm>
          <a:prstGeom prst="snip2DiagRect">
            <a:avLst/>
          </a:prstGeom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7400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8" name="TextBox 7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7FCF2D2E-25BB-42BC-8FE1-2B92BBF92898}"/>
              </a:ext>
            </a:extLst>
          </xdr:cNvPr>
          <xdr:cNvSpPr txBox="1"/>
        </xdr:nvSpPr>
        <xdr:spPr>
          <a:xfrm>
            <a:off x="157162" y="3476625"/>
            <a:ext cx="1019174" cy="2762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4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FOREX</a:t>
            </a:r>
          </a:p>
        </xdr:txBody>
      </xdr:sp>
      <xdr:pic>
        <xdr:nvPicPr>
          <xdr:cNvPr id="15" name="Graphic 14" descr="Euro with solid fill">
            <a:extLst>
              <a:ext uri="{FF2B5EF4-FFF2-40B4-BE49-F238E27FC236}">
                <a16:creationId xmlns:a16="http://schemas.microsoft.com/office/drawing/2014/main" id="{CA6D63F0-E033-4CB5-A97D-3CA79AF2BE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>
            <a:extLst>
              <a:ext uri="{96DAC541-7B7A-43D3-8B79-37D633B846F1}">
                <asvg:svgBlip xmlns:asvg="http://schemas.microsoft.com/office/drawing/2016/SVG/main" r:embed="rId20"/>
              </a:ext>
            </a:extLst>
          </a:blip>
          <a:stretch>
            <a:fillRect/>
          </a:stretch>
        </xdr:blipFill>
        <xdr:spPr>
          <a:xfrm>
            <a:off x="47625" y="3467100"/>
            <a:ext cx="274320" cy="274320"/>
          </a:xfrm>
          <a:prstGeom prst="rect">
            <a:avLst/>
          </a:prstGeom>
        </xdr:spPr>
      </xdr:pic>
    </xdr:grpSp>
    <xdr:clientData/>
  </xdr:twoCellAnchor>
  <xdr:twoCellAnchor>
    <xdr:from>
      <xdr:col>17</xdr:col>
      <xdr:colOff>342900</xdr:colOff>
      <xdr:row>1</xdr:row>
      <xdr:rowOff>19050</xdr:rowOff>
    </xdr:from>
    <xdr:to>
      <xdr:col>22</xdr:col>
      <xdr:colOff>400051</xdr:colOff>
      <xdr:row>3</xdr:row>
      <xdr:rowOff>9525</xdr:rowOff>
    </xdr:to>
    <xdr:sp macro="" textlink="$D$34">
      <xdr:nvSpPr>
        <xdr:cNvPr id="18" name="TextBox 17">
          <a:extLst>
            <a:ext uri="{FF2B5EF4-FFF2-40B4-BE49-F238E27FC236}">
              <a16:creationId xmlns:a16="http://schemas.microsoft.com/office/drawing/2014/main" id="{16D0BD0C-F32F-4B2C-826D-AF7B2E85EAC4}"/>
            </a:ext>
          </a:extLst>
        </xdr:cNvPr>
        <xdr:cNvSpPr txBox="1"/>
      </xdr:nvSpPr>
      <xdr:spPr>
        <a:xfrm>
          <a:off x="14906625" y="19050"/>
          <a:ext cx="2505076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rtlCol="0" anchor="t"/>
        <a:lstStyle/>
        <a:p>
          <a:fld id="{C0486BC5-3CDB-4AD3-9FA9-F767281E198C}" type="TxLink">
            <a:rPr lang="en-US" sz="2400" b="0" i="0" u="none" strike="noStrike">
              <a:solidFill>
                <a:srgbClr val="FFFFFF"/>
              </a:solidFill>
              <a:latin typeface="Century Gothic"/>
            </a:rPr>
            <a:pPr/>
            <a:t>7:52:18 AM</a:t>
          </a:fld>
          <a:endParaRPr lang="en-US" sz="2400">
            <a:solidFill>
              <a:schemeClr val="bg2"/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C0322-EF6A-49D6-9A5C-E0C67BAF7A88}">
  <dimension ref="A1:W41"/>
  <sheetViews>
    <sheetView showRowColHeaders="0" tabSelected="1" zoomScaleNormal="100" workbookViewId="0">
      <selection activeCell="O40" sqref="O40"/>
    </sheetView>
  </sheetViews>
  <sheetFormatPr defaultRowHeight="16.5" x14ac:dyDescent="0.3"/>
  <cols>
    <col min="1" max="2" width="9" style="1"/>
    <col min="3" max="3" width="8.125" style="1" bestFit="1" customWidth="1"/>
    <col min="4" max="4" width="31.5" style="1" bestFit="1" customWidth="1"/>
    <col min="5" max="5" width="6.375" style="2" bestFit="1" customWidth="1"/>
    <col min="6" max="6" width="5" style="2" bestFit="1" customWidth="1"/>
    <col min="7" max="7" width="5.25" style="2" bestFit="1" customWidth="1"/>
    <col min="8" max="8" width="7.625" style="1" customWidth="1"/>
    <col min="9" max="11" width="6.375" style="2" bestFit="1" customWidth="1"/>
    <col min="12" max="12" width="7.875" style="42" bestFit="1" customWidth="1"/>
    <col min="13" max="13" width="5.625" style="1" customWidth="1"/>
    <col min="14" max="14" width="10" style="5" bestFit="1" customWidth="1"/>
    <col min="15" max="15" width="50.125" style="1" bestFit="1" customWidth="1"/>
    <col min="16" max="16" width="6.375" style="2" customWidth="1"/>
    <col min="17" max="17" width="5" style="2" bestFit="1" customWidth="1"/>
    <col min="18" max="18" width="6" style="2" bestFit="1" customWidth="1"/>
    <col min="19" max="19" width="9" style="1" customWidth="1"/>
    <col min="20" max="20" width="6.125" style="2" bestFit="1" customWidth="1"/>
    <col min="21" max="22" width="6" style="2" bestFit="1" customWidth="1"/>
    <col min="23" max="23" width="7.875" style="1" bestFit="1" customWidth="1"/>
    <col min="24" max="25" width="9" style="1" customWidth="1"/>
    <col min="26" max="16384" width="9" style="1"/>
  </cols>
  <sheetData>
    <row r="1" spans="1:23" ht="5.0999999999999996" customHeight="1" x14ac:dyDescent="0.3"/>
    <row r="2" spans="1:23" ht="16.5" customHeight="1" x14ac:dyDescent="0.3">
      <c r="A2" s="22"/>
      <c r="B2" s="22"/>
      <c r="C2" s="50" t="s">
        <v>346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38"/>
      <c r="V2" s="38"/>
      <c r="W2" s="39"/>
    </row>
    <row r="3" spans="1:23" ht="16.5" customHeight="1" x14ac:dyDescent="0.3">
      <c r="A3" s="22"/>
      <c r="B3" s="22"/>
      <c r="C3" s="52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40"/>
      <c r="V3" s="40"/>
      <c r="W3" s="41"/>
    </row>
    <row r="4" spans="1:23" x14ac:dyDescent="0.3">
      <c r="A4" s="48"/>
      <c r="B4" s="49"/>
      <c r="C4" s="30" t="s">
        <v>117</v>
      </c>
      <c r="D4" s="30" t="s">
        <v>118</v>
      </c>
      <c r="E4" s="29" t="s">
        <v>119</v>
      </c>
      <c r="F4" s="29" t="s">
        <v>120</v>
      </c>
      <c r="G4" s="29" t="s">
        <v>121</v>
      </c>
      <c r="H4" s="30"/>
      <c r="I4" s="29" t="s">
        <v>122</v>
      </c>
      <c r="J4" s="29" t="s">
        <v>123</v>
      </c>
      <c r="K4" s="29" t="s">
        <v>124</v>
      </c>
      <c r="L4" s="43" t="s">
        <v>125</v>
      </c>
      <c r="M4" s="5"/>
      <c r="N4" s="30" t="s">
        <v>117</v>
      </c>
      <c r="O4" s="30" t="s">
        <v>118</v>
      </c>
      <c r="P4" s="29" t="s">
        <v>119</v>
      </c>
      <c r="Q4" s="29" t="s">
        <v>120</v>
      </c>
      <c r="R4" s="29" t="s">
        <v>121</v>
      </c>
      <c r="S4" s="30"/>
      <c r="T4" s="29" t="s">
        <v>122</v>
      </c>
      <c r="U4" s="29" t="s">
        <v>123</v>
      </c>
      <c r="V4" s="29" t="s">
        <v>124</v>
      </c>
      <c r="W4" s="31" t="s">
        <v>125</v>
      </c>
    </row>
    <row r="5" spans="1:23" x14ac:dyDescent="0.3">
      <c r="A5" s="49"/>
      <c r="B5" s="49"/>
      <c r="C5" s="23" t="s">
        <v>0</v>
      </c>
      <c r="D5" s="6" t="str">
        <f>_xll.CQGContractData(C5, "LongDescription", "-1", "T")</f>
        <v>Corn (Globex), Jul 25</v>
      </c>
      <c r="E5" s="7">
        <f>_xll.CQGContractData(C5, "LastTradeToday", "-1", "T")</f>
        <v>422.5</v>
      </c>
      <c r="F5" s="7">
        <f>_xll.CQGContractData(C5, "NetLastTradeToday", "-1", "T")</f>
        <v>-6.25</v>
      </c>
      <c r="G5" s="7">
        <f>IFERROR(_xll.CQGContractData(C5, "PerCentNetLastTrade", "-1", "T"),"")</f>
        <v>-1.4577259475218658</v>
      </c>
      <c r="H5" s="6">
        <f>IFERROR(_xll.CQGContractData(C5, "PerCentNetLastTrade", "-1", "T"),"")</f>
        <v>-1.4577259475218658</v>
      </c>
      <c r="I5" s="7">
        <f>_xll.CQGContractData(C5, "Open", "-1", "T")</f>
        <v>430</v>
      </c>
      <c r="J5" s="7">
        <f>_xll.CQGContractData(C5, "High", "-1", "T")</f>
        <v>430.75</v>
      </c>
      <c r="K5" s="7">
        <f>_xll.CQGContractData(C5, "High", "-1", "T")</f>
        <v>430.75</v>
      </c>
      <c r="L5" s="44">
        <f>_xll.CQGContractData(C5, "T_CVol", "-1", "T")</f>
        <v>20406</v>
      </c>
      <c r="M5" s="10"/>
      <c r="N5" s="23" t="s">
        <v>126</v>
      </c>
      <c r="O5" s="6" t="str">
        <f>_xll.CQGContractData(N5, "LongDescription", "-1", "T")</f>
        <v>Corn Calendar Spread 1, (1*ZCEN25-1*ZCEU25)</v>
      </c>
      <c r="P5" s="7">
        <f>_xll.CQGContractData(N5, "LastTradeToday", "-1", "T")</f>
        <v>1.5</v>
      </c>
      <c r="Q5" s="7">
        <f>_xll.CQGContractData(N5, "NetLastTradeToday", "-1", "T")</f>
        <v>-1.75</v>
      </c>
      <c r="R5" s="7">
        <f>IFERROR(_xll.CQGContractData(N5, "PerCentNetLastTrade", "-1", "T"),"")</f>
        <v>-53.846153846153847</v>
      </c>
      <c r="S5" s="6">
        <f>IFERROR(_xll.CQGContractData(N5, "PerCentNetLastTrade", "-1", "T"),"")</f>
        <v>-53.846153846153847</v>
      </c>
      <c r="T5" s="7">
        <f>_xll.CQGContractData(N5, "Open", "-1", "T")</f>
        <v>2.5</v>
      </c>
      <c r="U5" s="7">
        <f>_xll.CQGContractData(N5, "High", "-1", "T")</f>
        <v>2.75</v>
      </c>
      <c r="V5" s="7">
        <f>_xll.CQGContractData(N5, "High", "-1", "T")</f>
        <v>2.75</v>
      </c>
      <c r="W5" s="44">
        <f>_xll.CQGContractData(N5, "T_CVol", "-1", "T")</f>
        <v>7339</v>
      </c>
    </row>
    <row r="6" spans="1:23" x14ac:dyDescent="0.3">
      <c r="A6" s="49"/>
      <c r="B6" s="49"/>
      <c r="C6" s="23" t="s">
        <v>1</v>
      </c>
      <c r="D6" s="6" t="str">
        <f>_xll.CQGContractData(C6, "LongDescription", "-1", "T")</f>
        <v>Corn (Globex), Sep 25</v>
      </c>
      <c r="E6" s="7">
        <f>_xll.CQGContractData(C6, "LastTradeToday", "-1", "T")</f>
        <v>421</v>
      </c>
      <c r="F6" s="7">
        <f>_xll.CQGContractData(C6, "NetLastTradeToday", "-1", "T")</f>
        <v>-4.5</v>
      </c>
      <c r="G6" s="7">
        <f>IFERROR(_xll.CQGContractData(C6, "PerCentNetLastTrade", "-1", "T"),"")</f>
        <v>-1.0575793184488838</v>
      </c>
      <c r="H6" s="9">
        <f>IFERROR(_xll.CQGContractData(C6, "PerCentNetLastTrade", "-1", "T"),"")</f>
        <v>-1.0575793184488838</v>
      </c>
      <c r="I6" s="7">
        <f>_xll.CQGContractData(C6, "Open", "-1", "T")</f>
        <v>427.75</v>
      </c>
      <c r="J6" s="7">
        <f>_xll.CQGContractData(C6, "High", "-1", "T")</f>
        <v>428.5</v>
      </c>
      <c r="K6" s="7">
        <f>_xll.CQGContractData(C6, "High", "-1", "T")</f>
        <v>428.5</v>
      </c>
      <c r="L6" s="44">
        <f>_xll.CQGContractData(C6, "T_CVol", "-1", "T")</f>
        <v>23803</v>
      </c>
      <c r="M6" s="10"/>
      <c r="N6" s="23" t="s">
        <v>127</v>
      </c>
      <c r="O6" s="6" t="str">
        <f>_xll.CQGContractData(N6, "LongDescription", "-1", "T")</f>
        <v>Corn Calendar Spread 1, (1*ZCEU25-1*ZCEZ25)</v>
      </c>
      <c r="P6" s="7">
        <f>_xll.CQGContractData(N6, "LastTradeToday", "-1", "T")</f>
        <v>-15.5</v>
      </c>
      <c r="Q6" s="7">
        <f>_xll.CQGContractData(N6, "NetLastTradeToday", "-1", "T")</f>
        <v>0.25</v>
      </c>
      <c r="R6" s="7">
        <f>IFERROR(_xll.CQGContractData(N6, "PerCentNetLastTrade", "-1", "T"),"")</f>
        <v>-1.5873015873015872</v>
      </c>
      <c r="S6" s="9">
        <f>IFERROR(_xll.CQGContractData(N6, "PerCentNetLastTrade", "-1", "T"),"")</f>
        <v>-1.5873015873015872</v>
      </c>
      <c r="T6" s="7">
        <f>_xll.CQGContractData(N6, "Open", "-1", "T")</f>
        <v>-15.75</v>
      </c>
      <c r="U6" s="7">
        <f>_xll.CQGContractData(N6, "High", "-1", "T")</f>
        <v>-15.25</v>
      </c>
      <c r="V6" s="7">
        <f>_xll.CQGContractData(N6, "High", "-1", "T")</f>
        <v>-15.25</v>
      </c>
      <c r="W6" s="44">
        <f>_xll.CQGContractData(N6, "T_CVol", "-1", "T")</f>
        <v>10984</v>
      </c>
    </row>
    <row r="7" spans="1:23" x14ac:dyDescent="0.3">
      <c r="A7" s="49"/>
      <c r="B7" s="49"/>
      <c r="C7" s="23" t="s">
        <v>2</v>
      </c>
      <c r="D7" s="6" t="str">
        <f>_xll.CQGContractData(C7, "LongDescription", "-1", "T")</f>
        <v>Corn (Globex), Dec 25</v>
      </c>
      <c r="E7" s="7">
        <f>_xll.CQGContractData(C7, "LastTradeToday", "-1", "T")</f>
        <v>436.5</v>
      </c>
      <c r="F7" s="7">
        <f>_xll.CQGContractData(C7, "NetLastTradeToday", "-1", "T")</f>
        <v>-4.75</v>
      </c>
      <c r="G7" s="7">
        <f>IFERROR(_xll.CQGContractData(C7, "PerCentNetLastTrade", "-1", "T"),"")</f>
        <v>-1.0764872521246458</v>
      </c>
      <c r="H7" s="9">
        <f>IFERROR(_xll.CQGContractData(C7, "PerCentNetLastTrade", "-1", "T"),"")</f>
        <v>-1.0764872521246458</v>
      </c>
      <c r="I7" s="7">
        <f>_xll.CQGContractData(C7, "Open", "-1", "T")</f>
        <v>444</v>
      </c>
      <c r="J7" s="7">
        <f>_xll.CQGContractData(C7, "High", "-1", "T")</f>
        <v>444.25</v>
      </c>
      <c r="K7" s="7">
        <f>_xll.CQGContractData(C7, "High", "-1", "T")</f>
        <v>444.25</v>
      </c>
      <c r="L7" s="44">
        <f>_xll.CQGContractData(C7, "T_CVol", "-1", "T")</f>
        <v>31786</v>
      </c>
      <c r="M7" s="10"/>
      <c r="N7" s="23" t="s">
        <v>128</v>
      </c>
      <c r="O7" s="6" t="str">
        <f>_xll.CQGContractData(N7, "LongDescription", "-1", "T")</f>
        <v>Corn Calendar Spread 1, (1*ZCEZ25-1*ZCEH26)</v>
      </c>
      <c r="P7" s="7">
        <f>_xll.CQGContractData(N7, "LastTradeToday", "-1", "T")</f>
        <v>-15.75</v>
      </c>
      <c r="Q7" s="7">
        <f>_xll.CQGContractData(N7, "NetLastTradeToday", "-1", "T")</f>
        <v>-0.25</v>
      </c>
      <c r="R7" s="7">
        <f>IFERROR(_xll.CQGContractData(N7, "PerCentNetLastTrade", "-1", "T"),"")</f>
        <v>1.6129032258064515</v>
      </c>
      <c r="S7" s="9">
        <f>IFERROR(_xll.CQGContractData(N7, "PerCentNetLastTrade", "-1", "T"),"")</f>
        <v>1.6129032258064515</v>
      </c>
      <c r="T7" s="7">
        <f>_xll.CQGContractData(N7, "Open", "-1", "T")</f>
        <v>-15.5</v>
      </c>
      <c r="U7" s="7">
        <f>_xll.CQGContractData(N7, "High", "-1", "T")</f>
        <v>-15.5</v>
      </c>
      <c r="V7" s="7">
        <f>_xll.CQGContractData(N7, "High", "-1", "T")</f>
        <v>-15.5</v>
      </c>
      <c r="W7" s="44">
        <f>_xll.CQGContractData(N7, "T_CVol", "-1", "T")</f>
        <v>1446</v>
      </c>
    </row>
    <row r="8" spans="1:23" x14ac:dyDescent="0.3">
      <c r="A8" s="49"/>
      <c r="B8" s="49"/>
      <c r="C8" s="23" t="s">
        <v>3</v>
      </c>
      <c r="D8" s="6" t="str">
        <f>_xll.CQGContractData(C8, "LongDescription", "-1", "T")</f>
        <v>Corn (Globex), Mar 26</v>
      </c>
      <c r="E8" s="7">
        <f>_xll.CQGContractData(C8, "LastTradeToday", "-1", "T")</f>
        <v>452.25</v>
      </c>
      <c r="F8" s="7">
        <f>_xll.CQGContractData(C8, "NetLastTradeToday", "-1", "T")</f>
        <v>-4.5</v>
      </c>
      <c r="G8" s="7">
        <f>IFERROR(_xll.CQGContractData(C8, "PerCentNetLastTrade", "-1", "T"),"")</f>
        <v>-0.98522167487684731</v>
      </c>
      <c r="H8" s="9">
        <f>IFERROR(_xll.CQGContractData(C8, "PerCentNetLastTrade", "-1", "T"),"")</f>
        <v>-0.98522167487684731</v>
      </c>
      <c r="I8" s="7">
        <f>_xll.CQGContractData(C8, "Open", "-1", "T")</f>
        <v>459</v>
      </c>
      <c r="J8" s="7">
        <f>_xll.CQGContractData(C8, "High", "-1", "T")</f>
        <v>460</v>
      </c>
      <c r="K8" s="7">
        <f>_xll.CQGContractData(C8, "High", "-1", "T")</f>
        <v>460</v>
      </c>
      <c r="L8" s="44">
        <f>_xll.CQGContractData(C8, "T_CVol", "-1", "T")</f>
        <v>4619</v>
      </c>
      <c r="M8" s="10"/>
      <c r="N8" s="23" t="s">
        <v>129</v>
      </c>
      <c r="O8" s="6" t="str">
        <f>_xll.CQGContractData(N8, "LongDescription", "-1", "T")</f>
        <v>Corn Calendar Spread 1, (1*ZCEH26-1*ZCEK26)</v>
      </c>
      <c r="P8" s="7">
        <f>_xll.CQGContractData(N8, "LastTradeToday", "-1", "T")</f>
        <v>-10</v>
      </c>
      <c r="Q8" s="7">
        <f>_xll.CQGContractData(N8, "NetLastTradeToday", "-1", "T")</f>
        <v>-0.25</v>
      </c>
      <c r="R8" s="7">
        <f>IFERROR(_xll.CQGContractData(N8, "PerCentNetLastTrade", "-1", "T"),"")</f>
        <v>2.5641025641025643</v>
      </c>
      <c r="S8" s="9">
        <f>IFERROR(_xll.CQGContractData(N8, "PerCentNetLastTrade", "-1", "T"),"")</f>
        <v>2.5641025641025643</v>
      </c>
      <c r="T8" s="7">
        <f>_xll.CQGContractData(N8, "Open", "-1", "T")</f>
        <v>-9.75</v>
      </c>
      <c r="U8" s="7">
        <f>_xll.CQGContractData(N8, "High", "-1", "T")</f>
        <v>-9.75</v>
      </c>
      <c r="V8" s="7">
        <f>_xll.CQGContractData(N8, "High", "-1", "T")</f>
        <v>-9.75</v>
      </c>
      <c r="W8" s="44">
        <f>_xll.CQGContractData(N8, "T_CVol", "-1", "T")</f>
        <v>336</v>
      </c>
    </row>
    <row r="9" spans="1:23" x14ac:dyDescent="0.3">
      <c r="A9" s="49"/>
      <c r="B9" s="49"/>
      <c r="C9" s="23" t="s">
        <v>4</v>
      </c>
      <c r="D9" s="6" t="str">
        <f>_xll.CQGContractData(C9, "LongDescription", "-1", "T")</f>
        <v>Corn (Globex), May 26</v>
      </c>
      <c r="E9" s="7">
        <f>_xll.CQGContractData(C9, "LastTradeToday", "-1", "T")</f>
        <v>462.25</v>
      </c>
      <c r="F9" s="7">
        <f>_xll.CQGContractData(C9, "NetLastTradeToday", "-1", "T")</f>
        <v>-4.25</v>
      </c>
      <c r="G9" s="7">
        <f>IFERROR(_xll.CQGContractData(C9, "PerCentNetLastTrade", "-1", "T"),"")</f>
        <v>-0.91103965702036438</v>
      </c>
      <c r="H9" s="9">
        <f>IFERROR(_xll.CQGContractData(C9, "PerCentNetLastTrade", "-1", "T"),"")</f>
        <v>-0.91103965702036438</v>
      </c>
      <c r="I9" s="7">
        <f>_xll.CQGContractData(C9, "Open", "-1", "T")</f>
        <v>467.5</v>
      </c>
      <c r="J9" s="7">
        <f>_xll.CQGContractData(C9, "High", "-1", "T")</f>
        <v>469.75</v>
      </c>
      <c r="K9" s="7">
        <f>_xll.CQGContractData(C9, "High", "-1", "T")</f>
        <v>469.75</v>
      </c>
      <c r="L9" s="44">
        <f>_xll.CQGContractData(C9, "T_CVol", "-1", "T")</f>
        <v>2170</v>
      </c>
      <c r="M9" s="10"/>
      <c r="N9" s="23" t="s">
        <v>130</v>
      </c>
      <c r="O9" s="6" t="str">
        <f>_xll.CQGContractData(N9, "LongDescription", "-1", "T")</f>
        <v>Corn Calendar Spread 1, (1*ZCEK26-1*ZCEN26)</v>
      </c>
      <c r="P9" s="7">
        <f>_xll.CQGContractData(N9, "LastTradeToday", "-1", "T")</f>
        <v>-6.5</v>
      </c>
      <c r="Q9" s="7">
        <f>_xll.CQGContractData(N9, "NetLastTradeToday", "-1", "T")</f>
        <v>-0.25</v>
      </c>
      <c r="R9" s="7">
        <f>IFERROR(_xll.CQGContractData(N9, "PerCentNetLastTrade", "-1", "T"),"")</f>
        <v>4</v>
      </c>
      <c r="S9" s="9">
        <f>IFERROR(_xll.CQGContractData(N9, "PerCentNetLastTrade", "-1", "T"),"")</f>
        <v>4</v>
      </c>
      <c r="T9" s="7">
        <f>_xll.CQGContractData(N9, "Open", "-1", "T")</f>
        <v>-6</v>
      </c>
      <c r="U9" s="7">
        <f>_xll.CQGContractData(N9, "High", "-1", "T")</f>
        <v>-6</v>
      </c>
      <c r="V9" s="7">
        <f>_xll.CQGContractData(N9, "High", "-1", "T")</f>
        <v>-6</v>
      </c>
      <c r="W9" s="44">
        <f>_xll.CQGContractData(N9, "T_CVol", "-1", "T")</f>
        <v>534</v>
      </c>
    </row>
    <row r="10" spans="1:23" x14ac:dyDescent="0.3">
      <c r="A10" s="49"/>
      <c r="B10" s="49"/>
      <c r="C10" s="23" t="s">
        <v>5</v>
      </c>
      <c r="D10" s="6" t="str">
        <f>_xll.CQGContractData(C10, "LongDescription", "-1", "T")</f>
        <v>Corn (Globex), Jul 26</v>
      </c>
      <c r="E10" s="7">
        <f>_xll.CQGContractData(C10, "LastTradeToday", "-1", "T")</f>
        <v>468.75</v>
      </c>
      <c r="F10" s="7">
        <f>_xll.CQGContractData(C10, "NetLastTradeToday", "-1", "T")</f>
        <v>-4</v>
      </c>
      <c r="G10" s="7">
        <f>IFERROR(_xll.CQGContractData(C10, "PerCentNetLastTrade", "-1", "T"),"")</f>
        <v>-0.84611316763617139</v>
      </c>
      <c r="H10" s="9">
        <f>IFERROR(_xll.CQGContractData(C10, "PerCentNetLastTrade", "-1", "T"),"")</f>
        <v>-0.84611316763617139</v>
      </c>
      <c r="I10" s="7">
        <f>_xll.CQGContractData(C10, "Open", "-1", "T")</f>
        <v>475</v>
      </c>
      <c r="J10" s="7">
        <f>_xll.CQGContractData(C10, "High", "-1", "T")</f>
        <v>475.5</v>
      </c>
      <c r="K10" s="7">
        <f>_xll.CQGContractData(C10, "High", "-1", "T")</f>
        <v>475.5</v>
      </c>
      <c r="L10" s="44">
        <f>_xll.CQGContractData(C10, "T_CVol", "-1", "T")</f>
        <v>2576</v>
      </c>
      <c r="M10" s="10"/>
      <c r="N10" s="23" t="s">
        <v>131</v>
      </c>
      <c r="O10" s="6" t="str">
        <f>_xll.CQGContractData(N10, "LongDescription", "-1", "T")</f>
        <v>Corn Calendar Spread 1, (1*ZCEN26-1*ZCEU26)</v>
      </c>
      <c r="P10" s="7">
        <f>_xll.CQGContractData(N10, "LastTradeToday", "-1", "T")</f>
        <v>10.25</v>
      </c>
      <c r="Q10" s="7">
        <f>_xll.CQGContractData(N10, "NetLastTradeToday", "-1", "T")</f>
        <v>-0.25</v>
      </c>
      <c r="R10" s="7">
        <f>IFERROR(_xll.CQGContractData(N10, "PerCentNetLastTrade", "-1", "T"),"")</f>
        <v>-2.3809523809523809</v>
      </c>
      <c r="S10" s="9">
        <f>IFERROR(_xll.CQGContractData(N10, "PerCentNetLastTrade", "-1", "T"),"")</f>
        <v>-2.3809523809523809</v>
      </c>
      <c r="T10" s="7">
        <f>_xll.CQGContractData(N10, "Open", "-1", "T")</f>
        <v>10.5</v>
      </c>
      <c r="U10" s="7">
        <f>_xll.CQGContractData(N10, "High", "-1", "T")</f>
        <v>10.75</v>
      </c>
      <c r="V10" s="7">
        <f>_xll.CQGContractData(N10, "High", "-1", "T")</f>
        <v>10.75</v>
      </c>
      <c r="W10" s="44">
        <f>_xll.CQGContractData(N10, "T_CVol", "-1", "T")</f>
        <v>82</v>
      </c>
    </row>
    <row r="11" spans="1:23" x14ac:dyDescent="0.3">
      <c r="A11" s="49"/>
      <c r="B11" s="49"/>
      <c r="C11" s="23" t="s">
        <v>6</v>
      </c>
      <c r="D11" s="6" t="str">
        <f>_xll.CQGContractData(C11, "LongDescription", "-1", "T")</f>
        <v>Corn (Globex), Sep 26</v>
      </c>
      <c r="E11" s="7">
        <f>_xll.CQGContractData(C11, "LastTradeToday", "-1", "T")</f>
        <v>458.5</v>
      </c>
      <c r="F11" s="7">
        <f>_xll.CQGContractData(C11, "NetLastTradeToday", "-1", "T")</f>
        <v>-3.75</v>
      </c>
      <c r="G11" s="7">
        <f>IFERROR(_xll.CQGContractData(C11, "PerCentNetLastTrade", "-1", "T"),"")</f>
        <v>-0.81124932395889671</v>
      </c>
      <c r="H11" s="9">
        <f>IFERROR(_xll.CQGContractData(C11, "PerCentNetLastTrade", "-1", "T"),"")</f>
        <v>-0.81124932395889671</v>
      </c>
      <c r="I11" s="7">
        <f>_xll.CQGContractData(C11, "Open", "-1", "T")</f>
        <v>463.5</v>
      </c>
      <c r="J11" s="7">
        <f>_xll.CQGContractData(C11, "High", "-1", "T")</f>
        <v>465</v>
      </c>
      <c r="K11" s="7">
        <f>_xll.CQGContractData(C11, "High", "-1", "T")</f>
        <v>465</v>
      </c>
      <c r="L11" s="44">
        <f>_xll.CQGContractData(C11, "T_CVol", "-1", "T")</f>
        <v>316</v>
      </c>
      <c r="M11" s="10"/>
      <c r="N11" s="23" t="s">
        <v>132</v>
      </c>
      <c r="O11" s="6" t="str">
        <f>_xll.CQGContractData(N11, "LongDescription", "-1", "T")</f>
        <v>Corn Calendar Spread 1, (1*ZCEU26-1*ZCEZ26)</v>
      </c>
      <c r="P11" s="7">
        <f>_xll.CQGContractData(N11, "LastTradeToday", "-1", "T")</f>
        <v>-6.5</v>
      </c>
      <c r="Q11" s="7">
        <f>_xll.CQGContractData(N11, "NetLastTradeToday", "-1", "T")</f>
        <v>-0.5</v>
      </c>
      <c r="R11" s="7">
        <f>IFERROR(_xll.CQGContractData(N11, "PerCentNetLastTrade", "-1", "T"),"")</f>
        <v>8.3333333333333339</v>
      </c>
      <c r="S11" s="9">
        <f>IFERROR(_xll.CQGContractData(N11, "PerCentNetLastTrade", "-1", "T"),"")</f>
        <v>8.3333333333333339</v>
      </c>
      <c r="T11" s="7">
        <f>_xll.CQGContractData(N11, "Open", "-1", "T")</f>
        <v>-6.5</v>
      </c>
      <c r="U11" s="7">
        <f>_xll.CQGContractData(N11, "High", "-1", "T")</f>
        <v>-6</v>
      </c>
      <c r="V11" s="7">
        <f>_xll.CQGContractData(N11, "High", "-1", "T")</f>
        <v>-6</v>
      </c>
      <c r="W11" s="44">
        <f>_xll.CQGContractData(N11, "T_CVol", "-1", "T")</f>
        <v>134</v>
      </c>
    </row>
    <row r="12" spans="1:23" x14ac:dyDescent="0.3">
      <c r="A12" s="49"/>
      <c r="B12" s="49"/>
      <c r="C12" s="23" t="s">
        <v>7</v>
      </c>
      <c r="D12" s="6" t="str">
        <f>_xll.CQGContractData(C12, "LongDescription", "-1", "T")</f>
        <v>Corn (Globex), Dec 26</v>
      </c>
      <c r="E12" s="7">
        <f>_xll.CQGContractData(C12, "LastTradeToday", "-1", "T")</f>
        <v>464.75</v>
      </c>
      <c r="F12" s="7">
        <f>_xll.CQGContractData(C12, "NetLastTradeToday", "-1", "T")</f>
        <v>-3.5</v>
      </c>
      <c r="G12" s="7">
        <f>IFERROR(_xll.CQGContractData(C12, "PerCentNetLastTrade", "-1", "T"),"")</f>
        <v>-0.7474639615589963</v>
      </c>
      <c r="H12" s="9">
        <f>IFERROR(_xll.CQGContractData(C12, "PerCentNetLastTrade", "-1", "T"),"")</f>
        <v>-0.7474639615589963</v>
      </c>
      <c r="I12" s="7">
        <f>_xll.CQGContractData(C12, "Open", "-1", "T")</f>
        <v>470</v>
      </c>
      <c r="J12" s="7">
        <f>_xll.CQGContractData(C12, "High", "-1", "T")</f>
        <v>471.25</v>
      </c>
      <c r="K12" s="7">
        <f>_xll.CQGContractData(C12, "High", "-1", "T")</f>
        <v>471.25</v>
      </c>
      <c r="L12" s="44">
        <f>_xll.CQGContractData(C12, "T_CVol", "-1", "T")</f>
        <v>1455</v>
      </c>
      <c r="M12" s="10"/>
      <c r="N12" s="23" t="s">
        <v>133</v>
      </c>
      <c r="O12" s="6" t="str">
        <f>_xll.CQGContractData(N12, "LongDescription", "-1", "T")</f>
        <v>Corn Calendar Spread 1, (1*ZCEZ26-1*ZCEH27)</v>
      </c>
      <c r="P12" s="7">
        <f>_xll.CQGContractData(N12, "LastTradeToday", "-1", "T")</f>
        <v>-12</v>
      </c>
      <c r="Q12" s="7">
        <f>_xll.CQGContractData(N12, "NetLastTradeToday", "-1", "T")</f>
        <v>0.25</v>
      </c>
      <c r="R12" s="7">
        <f>IFERROR(_xll.CQGContractData(N12, "PerCentNetLastTrade", "-1", "T"),"")</f>
        <v>-2.0408163265306123</v>
      </c>
      <c r="S12" s="9">
        <f>IFERROR(_xll.CQGContractData(N12, "PerCentNetLastTrade", "-1", "T"),"")</f>
        <v>-2.0408163265306123</v>
      </c>
      <c r="T12" s="7">
        <f>_xll.CQGContractData(N12, "Open", "-1", "T")</f>
        <v>-12</v>
      </c>
      <c r="U12" s="7">
        <f>_xll.CQGContractData(N12, "High", "-1", "T")</f>
        <v>-12</v>
      </c>
      <c r="V12" s="7">
        <f>_xll.CQGContractData(N12, "High", "-1", "T")</f>
        <v>-12</v>
      </c>
      <c r="W12" s="44">
        <f>_xll.CQGContractData(N12, "T_CVol", "-1", "T")</f>
        <v>29</v>
      </c>
    </row>
    <row r="13" spans="1:23" x14ac:dyDescent="0.3">
      <c r="A13" s="49"/>
      <c r="B13" s="49"/>
      <c r="C13" s="23" t="s">
        <v>8</v>
      </c>
      <c r="D13" s="6" t="str">
        <f>_xll.CQGContractData(C13, "LongDescription", "-1", "T")</f>
        <v>Corn (Globex), Mar 27</v>
      </c>
      <c r="E13" s="7">
        <f>_xll.CQGContractData(C13, "LastTradeToday", "-1", "T")</f>
        <v>478</v>
      </c>
      <c r="F13" s="7">
        <f>_xll.CQGContractData(C13, "NetLastTradeToday", "-1", "T")</f>
        <v>-2.5</v>
      </c>
      <c r="G13" s="7">
        <f>IFERROR(_xll.CQGContractData(C13, "PerCentNetLastTrade", "-1", "T"),"")</f>
        <v>-0.52029136316337143</v>
      </c>
      <c r="H13" s="9">
        <f>IFERROR(_xll.CQGContractData(C13, "PerCentNetLastTrade", "-1", "T"),"")</f>
        <v>-0.52029136316337143</v>
      </c>
      <c r="I13" s="7">
        <f>_xll.CQGContractData(C13, "Open", "-1", "T")</f>
        <v>483</v>
      </c>
      <c r="J13" s="7">
        <f>_xll.CQGContractData(C13, "High", "-1", "T")</f>
        <v>483</v>
      </c>
      <c r="K13" s="7">
        <f>_xll.CQGContractData(C13, "High", "-1", "T")</f>
        <v>483</v>
      </c>
      <c r="L13" s="44">
        <f>_xll.CQGContractData(C13, "T_CVol", "-1", "T")</f>
        <v>53</v>
      </c>
      <c r="M13" s="10"/>
      <c r="N13" s="23" t="s">
        <v>134</v>
      </c>
      <c r="O13" s="6" t="str">
        <f>_xll.CQGContractData(N13, "LongDescription", "-1", "T")</f>
        <v>Corn Calendar Spread 1, (1*ZCEH27-1*ZCEK27)</v>
      </c>
      <c r="P13" s="7" t="str">
        <f>_xll.CQGContractData(N13, "LastTradeToday", "-1", "T")</f>
        <v/>
      </c>
      <c r="Q13" s="7" t="str">
        <f>_xll.CQGContractData(N13, "NetLastTradeToday", "-1", "T")</f>
        <v/>
      </c>
      <c r="R13" s="7" t="str">
        <f>IFERROR(_xll.CQGContractData(N13, "PerCentNetLastTrade", "-1", "T"),"")</f>
        <v/>
      </c>
      <c r="S13" s="9" t="str">
        <f>IFERROR(_xll.CQGContractData(N13, "PerCentNetLastTrade", "-1", "T"),"")</f>
        <v/>
      </c>
      <c r="T13" s="7" t="str">
        <f>_xll.CQGContractData(N13, "Open", "-1", "T")</f>
        <v/>
      </c>
      <c r="U13" s="7" t="str">
        <f>_xll.CQGContractData(N13, "High", "-1", "T")</f>
        <v/>
      </c>
      <c r="V13" s="7" t="str">
        <f>_xll.CQGContractData(N13, "High", "-1", "T")</f>
        <v/>
      </c>
      <c r="W13" s="44">
        <f>_xll.CQGContractData(N13, "T_CVol", "-1", "T")</f>
        <v>0</v>
      </c>
    </row>
    <row r="14" spans="1:23" x14ac:dyDescent="0.3">
      <c r="A14" s="49"/>
      <c r="B14" s="49"/>
      <c r="C14" s="23" t="s">
        <v>9</v>
      </c>
      <c r="D14" s="6" t="str">
        <f>_xll.CQGContractData(C14, "LongDescription", "-1", "T")</f>
        <v>Corn (Globex), May 27</v>
      </c>
      <c r="E14" s="7" t="str">
        <f>_xll.CQGContractData(C14, "LastTradeToday", "-1", "T")</f>
        <v/>
      </c>
      <c r="F14" s="7" t="str">
        <f>_xll.CQGContractData(C14, "NetLastTradeToday", "-1", "T")</f>
        <v/>
      </c>
      <c r="G14" s="7" t="str">
        <f>IFERROR(_xll.CQGContractData(C14, "PerCentNetLastTrade", "-1", "T"),"")</f>
        <v/>
      </c>
      <c r="H14" s="9" t="str">
        <f>IFERROR(_xll.CQGContractData(C14, "PerCentNetLastTrade", "-1", "T"),"")</f>
        <v/>
      </c>
      <c r="I14" s="7" t="str">
        <f>_xll.CQGContractData(C14, "Open", "-1", "T")</f>
        <v/>
      </c>
      <c r="J14" s="7" t="str">
        <f>_xll.CQGContractData(C14, "High", "-1", "T")</f>
        <v/>
      </c>
      <c r="K14" s="7" t="str">
        <f>_xll.CQGContractData(C14, "High", "-1", "T")</f>
        <v/>
      </c>
      <c r="L14" s="44">
        <f>_xll.CQGContractData(C14, "T_CVol", "-1", "T")</f>
        <v>0</v>
      </c>
      <c r="M14" s="10"/>
      <c r="N14" s="23" t="s">
        <v>135</v>
      </c>
      <c r="O14" s="6" t="str">
        <f>_xll.CQGContractData(N14, "LongDescription", "-1", "T")</f>
        <v>Corn Calendar Spread 1, (1*ZCEK27-1*ZCEN27)</v>
      </c>
      <c r="P14" s="7" t="str">
        <f>_xll.CQGContractData(N14, "LastTradeToday", "-1", "T")</f>
        <v/>
      </c>
      <c r="Q14" s="7" t="str">
        <f>_xll.CQGContractData(N14, "NetLastTradeToday", "-1", "T")</f>
        <v/>
      </c>
      <c r="R14" s="7" t="str">
        <f>IFERROR(_xll.CQGContractData(N14, "PerCentNetLastTrade", "-1", "T"),"")</f>
        <v/>
      </c>
      <c r="S14" s="9" t="str">
        <f>IFERROR(_xll.CQGContractData(N14, "PerCentNetLastTrade", "-1", "T"),"")</f>
        <v/>
      </c>
      <c r="T14" s="7" t="str">
        <f>_xll.CQGContractData(N14, "Open", "-1", "T")</f>
        <v/>
      </c>
      <c r="U14" s="7" t="str">
        <f>_xll.CQGContractData(N14, "High", "-1", "T")</f>
        <v/>
      </c>
      <c r="V14" s="7" t="str">
        <f>_xll.CQGContractData(N14, "High", "-1", "T")</f>
        <v/>
      </c>
      <c r="W14" s="44">
        <f>_xll.CQGContractData(N14, "T_CVol", "-1", "T")</f>
        <v>0</v>
      </c>
    </row>
    <row r="15" spans="1:23" x14ac:dyDescent="0.3">
      <c r="A15" s="49"/>
      <c r="B15" s="49"/>
      <c r="C15" s="5"/>
      <c r="H15" s="4"/>
      <c r="S15" s="4"/>
      <c r="W15" s="42"/>
    </row>
    <row r="16" spans="1:23" x14ac:dyDescent="0.3">
      <c r="A16" s="49"/>
      <c r="B16" s="49"/>
      <c r="C16" s="14" t="s">
        <v>117</v>
      </c>
      <c r="D16" s="14" t="s">
        <v>118</v>
      </c>
      <c r="E16" s="15" t="s">
        <v>119</v>
      </c>
      <c r="F16" s="15" t="s">
        <v>120</v>
      </c>
      <c r="G16" s="15" t="s">
        <v>121</v>
      </c>
      <c r="H16" s="14"/>
      <c r="I16" s="15" t="s">
        <v>122</v>
      </c>
      <c r="J16" s="15" t="s">
        <v>123</v>
      </c>
      <c r="K16" s="15" t="s">
        <v>124</v>
      </c>
      <c r="L16" s="45" t="s">
        <v>125</v>
      </c>
      <c r="M16" s="5"/>
      <c r="N16" s="14" t="s">
        <v>117</v>
      </c>
      <c r="O16" s="14" t="s">
        <v>118</v>
      </c>
      <c r="P16" s="15" t="s">
        <v>119</v>
      </c>
      <c r="Q16" s="15" t="s">
        <v>120</v>
      </c>
      <c r="R16" s="15" t="s">
        <v>121</v>
      </c>
      <c r="S16" s="14"/>
      <c r="T16" s="15" t="s">
        <v>122</v>
      </c>
      <c r="U16" s="15" t="s">
        <v>123</v>
      </c>
      <c r="V16" s="15" t="s">
        <v>124</v>
      </c>
      <c r="W16" s="45" t="s">
        <v>125</v>
      </c>
    </row>
    <row r="17" spans="1:23" x14ac:dyDescent="0.3">
      <c r="A17" s="49"/>
      <c r="B17" s="49"/>
      <c r="C17" s="23" t="s">
        <v>10</v>
      </c>
      <c r="D17" s="6" t="str">
        <f>_xll.CQGContractData(C17, "LongDescription", "-1", "T")</f>
        <v>Wheat (Globex), Jul 25</v>
      </c>
      <c r="E17" s="7">
        <f>_xll.CQGContractData(C17, "LastTradeToday", "-1", "T")</f>
        <v>562</v>
      </c>
      <c r="F17" s="7">
        <f>_xll.CQGContractData(C17, "NetLastTradeToday", "-1", "T")</f>
        <v>-5.75</v>
      </c>
      <c r="G17" s="7">
        <f>IFERROR(_xll.CQGContractData(C17, "PerCentNetLastTrade", "-1", "T"),"")</f>
        <v>-1.0127697049757816</v>
      </c>
      <c r="H17" s="6">
        <f>IFERROR(_xll.CQGContractData(C17, "PerCentNetLastTrade", "-1", "T"),"")</f>
        <v>-1.0127697049757816</v>
      </c>
      <c r="I17" s="7">
        <f>_xll.CQGContractData(C17, "Open", "-1", "T")</f>
        <v>567</v>
      </c>
      <c r="J17" s="7">
        <f>_xll.CQGContractData(C17, "High", "-1", "T")</f>
        <v>570</v>
      </c>
      <c r="K17" s="7">
        <f>_xll.CQGContractData(C17, "High", "-1", "T")</f>
        <v>570</v>
      </c>
      <c r="L17" s="44">
        <f>_xll.CQGContractData(C17, "T_CVol", "-1", "T")</f>
        <v>7887</v>
      </c>
      <c r="M17" s="10"/>
      <c r="N17" s="23" t="s">
        <v>136</v>
      </c>
      <c r="O17" s="6" t="str">
        <f>_xll.CQGContractData(N17, "LongDescription", "-1", "T")</f>
        <v>Wheat Calendar Spread 1, (1*ZWAN25-1*ZWAU25)</v>
      </c>
      <c r="P17" s="7">
        <f>_xll.CQGContractData(N17, "LastTradeToday", "-1", "T")</f>
        <v>-15.75</v>
      </c>
      <c r="Q17" s="7">
        <f>_xll.CQGContractData(N17, "NetLastTradeToday", "-1", "T")</f>
        <v>0</v>
      </c>
      <c r="R17" s="7">
        <f>IFERROR(_xll.CQGContractData(N17, "PerCentNetLastTrade", "-1", "T"),"")</f>
        <v>0</v>
      </c>
      <c r="S17" s="6">
        <f>IFERROR(_xll.CQGContractData(N17, "PerCentNetLastTrade", "-1", "T"),"")</f>
        <v>0</v>
      </c>
      <c r="T17" s="7">
        <f>_xll.CQGContractData(N17, "Open", "-1", "T")</f>
        <v>-16</v>
      </c>
      <c r="U17" s="7">
        <f>_xll.CQGContractData(N17, "High", "-1", "T")</f>
        <v>-15.25</v>
      </c>
      <c r="V17" s="7">
        <f>_xll.CQGContractData(N17, "High", "-1", "T")</f>
        <v>-15.25</v>
      </c>
      <c r="W17" s="44">
        <f>_xll.CQGContractData(N17, "T_CVol", "-1", "T")</f>
        <v>4350</v>
      </c>
    </row>
    <row r="18" spans="1:23" x14ac:dyDescent="0.3">
      <c r="A18" s="49"/>
      <c r="B18" s="49"/>
      <c r="C18" s="23" t="s">
        <v>11</v>
      </c>
      <c r="D18" s="6" t="str">
        <f>_xll.CQGContractData(C18, "LongDescription", "-1", "T")</f>
        <v>Wheat (Globex), Sep 25</v>
      </c>
      <c r="E18" s="7">
        <f>_xll.CQGContractData(C18, "LastTradeToday", "-1", "T")</f>
        <v>577.5</v>
      </c>
      <c r="F18" s="7">
        <f>_xll.CQGContractData(C18, "NetLastTradeToday", "-1", "T")</f>
        <v>-6</v>
      </c>
      <c r="G18" s="7">
        <f>IFERROR(_xll.CQGContractData(C18, "PerCentNetLastTrade", "-1", "T"),"")</f>
        <v>-1.0282776349614395</v>
      </c>
      <c r="H18" s="9">
        <f>IFERROR(_xll.CQGContractData(C18, "PerCentNetLastTrade", "-1", "T"),"")</f>
        <v>-1.0282776349614395</v>
      </c>
      <c r="I18" s="7">
        <f>_xll.CQGContractData(C18, "Open", "-1", "T")</f>
        <v>583</v>
      </c>
      <c r="J18" s="7">
        <f>_xll.CQGContractData(C18, "High", "-1", "T")</f>
        <v>585.75</v>
      </c>
      <c r="K18" s="7">
        <f>_xll.CQGContractData(C18, "High", "-1", "T")</f>
        <v>585.75</v>
      </c>
      <c r="L18" s="44">
        <f>_xll.CQGContractData(C18, "T_CVol", "-1", "T")</f>
        <v>16332</v>
      </c>
      <c r="M18" s="10"/>
      <c r="N18" s="23" t="s">
        <v>137</v>
      </c>
      <c r="O18" s="6" t="str">
        <f>_xll.CQGContractData(N18, "LongDescription", "-1", "T")</f>
        <v>Wheat Calendar Spread 1, (1*ZWAU25-1*ZWAZ25)</v>
      </c>
      <c r="P18" s="7">
        <f>_xll.CQGContractData(N18, "LastTradeToday", "-1", "T")</f>
        <v>-22.75</v>
      </c>
      <c r="Q18" s="7">
        <f>_xll.CQGContractData(N18, "NetLastTradeToday", "-1", "T")</f>
        <v>-0.25</v>
      </c>
      <c r="R18" s="7">
        <f>IFERROR(_xll.CQGContractData(N18, "PerCentNetLastTrade", "-1", "T"),"")</f>
        <v>1.1111111111111112</v>
      </c>
      <c r="S18" s="9">
        <f>IFERROR(_xll.CQGContractData(N18, "PerCentNetLastTrade", "-1", "T"),"")</f>
        <v>1.1111111111111112</v>
      </c>
      <c r="T18" s="7">
        <f>_xll.CQGContractData(N18, "Open", "-1", "T")</f>
        <v>-22.5</v>
      </c>
      <c r="U18" s="7">
        <f>_xll.CQGContractData(N18, "High", "-1", "T")</f>
        <v>-22.25</v>
      </c>
      <c r="V18" s="7">
        <f>_xll.CQGContractData(N18, "High", "-1", "T")</f>
        <v>-22.25</v>
      </c>
      <c r="W18" s="44">
        <f>_xll.CQGContractData(N18, "T_CVol", "-1", "T")</f>
        <v>1298</v>
      </c>
    </row>
    <row r="19" spans="1:23" x14ac:dyDescent="0.3">
      <c r="A19" s="49"/>
      <c r="B19" s="49"/>
      <c r="C19" s="23" t="s">
        <v>12</v>
      </c>
      <c r="D19" s="6" t="str">
        <f>_xll.CQGContractData(C19, "LongDescription", "-1", "T")</f>
        <v>Wheat (Globex), Dec 25</v>
      </c>
      <c r="E19" s="7">
        <f>_xll.CQGContractData(C19, "LastTradeToday", "-1", "T")</f>
        <v>600.5</v>
      </c>
      <c r="F19" s="7">
        <f>_xll.CQGContractData(C19, "NetLastTradeToday", "-1", "T")</f>
        <v>-5.5</v>
      </c>
      <c r="G19" s="7">
        <f>IFERROR(_xll.CQGContractData(C19, "PerCentNetLastTrade", "-1", "T"),"")</f>
        <v>-0.90759075907590758</v>
      </c>
      <c r="H19" s="9">
        <f>IFERROR(_xll.CQGContractData(C19, "PerCentNetLastTrade", "-1", "T"),"")</f>
        <v>-0.90759075907590758</v>
      </c>
      <c r="I19" s="7">
        <f>_xll.CQGContractData(C19, "Open", "-1", "T")</f>
        <v>607</v>
      </c>
      <c r="J19" s="7">
        <f>_xll.CQGContractData(C19, "High", "-1", "T")</f>
        <v>607.75</v>
      </c>
      <c r="K19" s="7">
        <f>_xll.CQGContractData(C19, "High", "-1", "T")</f>
        <v>607.75</v>
      </c>
      <c r="L19" s="44">
        <f>_xll.CQGContractData(C19, "T_CVol", "-1", "T")</f>
        <v>4820</v>
      </c>
      <c r="M19" s="10"/>
      <c r="N19" s="23" t="s">
        <v>138</v>
      </c>
      <c r="O19" s="6" t="str">
        <f>_xll.CQGContractData(N19, "LongDescription", "-1", "T")</f>
        <v>Wheat Calendar Spread 1, (1*ZWAZ25-1*ZWAH26)</v>
      </c>
      <c r="P19" s="7">
        <f>_xll.CQGContractData(N19, "LastTradeToday", "-1", "T")</f>
        <v>-19.5</v>
      </c>
      <c r="Q19" s="7">
        <f>_xll.CQGContractData(N19, "NetLastTradeToday", "-1", "T")</f>
        <v>0</v>
      </c>
      <c r="R19" s="7">
        <f>IFERROR(_xll.CQGContractData(N19, "PerCentNetLastTrade", "-1", "T"),"")</f>
        <v>0</v>
      </c>
      <c r="S19" s="9">
        <f>IFERROR(_xll.CQGContractData(N19, "PerCentNetLastTrade", "-1", "T"),"")</f>
        <v>0</v>
      </c>
      <c r="T19" s="7">
        <f>_xll.CQGContractData(N19, "Open", "-1", "T")</f>
        <v>-19.5</v>
      </c>
      <c r="U19" s="7">
        <f>_xll.CQGContractData(N19, "High", "-1", "T")</f>
        <v>-19.25</v>
      </c>
      <c r="V19" s="7">
        <f>_xll.CQGContractData(N19, "High", "-1", "T")</f>
        <v>-19.25</v>
      </c>
      <c r="W19" s="44">
        <f>_xll.CQGContractData(N19, "T_CVol", "-1", "T")</f>
        <v>685</v>
      </c>
    </row>
    <row r="20" spans="1:23" x14ac:dyDescent="0.3">
      <c r="A20" s="49"/>
      <c r="B20" s="49"/>
      <c r="C20" s="23" t="s">
        <v>13</v>
      </c>
      <c r="D20" s="6" t="str">
        <f>_xll.CQGContractData(C20, "LongDescription", "-1", "T")</f>
        <v>Wheat (Globex), Mar 26</v>
      </c>
      <c r="E20" s="7">
        <f>_xll.CQGContractData(C20, "LastTradeToday", "-1", "T")</f>
        <v>620.25</v>
      </c>
      <c r="F20" s="7">
        <f>_xll.CQGContractData(C20, "NetLastTradeToday", "-1", "T")</f>
        <v>-5.25</v>
      </c>
      <c r="G20" s="7">
        <f>IFERROR(_xll.CQGContractData(C20, "PerCentNetLastTrade", "-1", "T"),"")</f>
        <v>-0.83932853717026379</v>
      </c>
      <c r="H20" s="9">
        <f>IFERROR(_xll.CQGContractData(C20, "PerCentNetLastTrade", "-1", "T"),"")</f>
        <v>-0.83932853717026379</v>
      </c>
      <c r="I20" s="7">
        <f>_xll.CQGContractData(C20, "Open", "-1", "T")</f>
        <v>626.5</v>
      </c>
      <c r="J20" s="7">
        <f>_xll.CQGContractData(C20, "High", "-1", "T")</f>
        <v>627</v>
      </c>
      <c r="K20" s="7">
        <f>_xll.CQGContractData(C20, "High", "-1", "T")</f>
        <v>627</v>
      </c>
      <c r="L20" s="44">
        <f>_xll.CQGContractData(C20, "T_CVol", "-1", "T")</f>
        <v>2108</v>
      </c>
      <c r="M20" s="10"/>
      <c r="N20" s="23" t="s">
        <v>139</v>
      </c>
      <c r="O20" s="6" t="str">
        <f>_xll.CQGContractData(N20, "LongDescription", "-1", "T")</f>
        <v>Wheat Calendar Spread 1, (1*ZWAH26-1*ZWAK26)</v>
      </c>
      <c r="P20" s="7">
        <f>_xll.CQGContractData(N20, "LastTradeToday", "-1", "T")</f>
        <v>-10.5</v>
      </c>
      <c r="Q20" s="7">
        <f>_xll.CQGContractData(N20, "NetLastTradeToday", "-1", "T")</f>
        <v>-0.25</v>
      </c>
      <c r="R20" s="7">
        <f>IFERROR(_xll.CQGContractData(N20, "PerCentNetLastTrade", "-1", "T"),"")</f>
        <v>2.4390243902439024</v>
      </c>
      <c r="S20" s="9">
        <f>IFERROR(_xll.CQGContractData(N20, "PerCentNetLastTrade", "-1", "T"),"")</f>
        <v>2.4390243902439024</v>
      </c>
      <c r="T20" s="7">
        <f>_xll.CQGContractData(N20, "Open", "-1", "T")</f>
        <v>-10.25</v>
      </c>
      <c r="U20" s="7">
        <f>_xll.CQGContractData(N20, "High", "-1", "T")</f>
        <v>-10.25</v>
      </c>
      <c r="V20" s="7">
        <f>_xll.CQGContractData(N20, "High", "-1", "T")</f>
        <v>-10.25</v>
      </c>
      <c r="W20" s="44">
        <f>_xll.CQGContractData(N20, "T_CVol", "-1", "T")</f>
        <v>211</v>
      </c>
    </row>
    <row r="21" spans="1:23" x14ac:dyDescent="0.3">
      <c r="A21" s="49"/>
      <c r="B21" s="49"/>
      <c r="C21" s="23" t="s">
        <v>14</v>
      </c>
      <c r="D21" s="6" t="str">
        <f>_xll.CQGContractData(C21, "LongDescription", "-1", "T")</f>
        <v>Wheat (Globex), May 26</v>
      </c>
      <c r="E21" s="7">
        <f>_xll.CQGContractData(C21, "LastTradeToday", "-1", "T")</f>
        <v>631</v>
      </c>
      <c r="F21" s="7">
        <f>_xll.CQGContractData(C21, "NetLastTradeToday", "-1", "T")</f>
        <v>-4.75</v>
      </c>
      <c r="G21" s="7">
        <f>IFERROR(_xll.CQGContractData(C21, "PerCentNetLastTrade", "-1", "T"),"")</f>
        <v>-0.7471490365709792</v>
      </c>
      <c r="H21" s="9">
        <f>IFERROR(_xll.CQGContractData(C21, "PerCentNetLastTrade", "-1", "T"),"")</f>
        <v>-0.7471490365709792</v>
      </c>
      <c r="I21" s="7">
        <f>_xll.CQGContractData(C21, "Open", "-1", "T")</f>
        <v>637.25</v>
      </c>
      <c r="J21" s="7">
        <f>_xll.CQGContractData(C21, "High", "-1", "T")</f>
        <v>637.25</v>
      </c>
      <c r="K21" s="7">
        <f>_xll.CQGContractData(C21, "High", "-1", "T")</f>
        <v>637.25</v>
      </c>
      <c r="L21" s="44">
        <f>_xll.CQGContractData(C21, "T_CVol", "-1", "T")</f>
        <v>785</v>
      </c>
      <c r="M21" s="10"/>
      <c r="N21" s="23" t="s">
        <v>140</v>
      </c>
      <c r="O21" s="6" t="str">
        <f>_xll.CQGContractData(N21, "LongDescription", "-1", "T")</f>
        <v>Wheat Calendar Spread 1, (1*ZWAK26-1*ZWAN26)</v>
      </c>
      <c r="P21" s="7">
        <f>_xll.CQGContractData(N21, "LastTradeToday", "-1", "T")</f>
        <v>-5.5</v>
      </c>
      <c r="Q21" s="7">
        <f>_xll.CQGContractData(N21, "NetLastTradeToday", "-1", "T")</f>
        <v>0.25</v>
      </c>
      <c r="R21" s="7">
        <f>IFERROR(_xll.CQGContractData(N21, "PerCentNetLastTrade", "-1", "T"),"")</f>
        <v>-4.3478260869565215</v>
      </c>
      <c r="S21" s="9">
        <f>IFERROR(_xll.CQGContractData(N21, "PerCentNetLastTrade", "-1", "T"),"")</f>
        <v>-4.3478260869565215</v>
      </c>
      <c r="T21" s="7">
        <f>_xll.CQGContractData(N21, "Open", "-1", "T")</f>
        <v>-5.5</v>
      </c>
      <c r="U21" s="7">
        <f>_xll.CQGContractData(N21, "High", "-1", "T")</f>
        <v>-5.25</v>
      </c>
      <c r="V21" s="7">
        <f>_xll.CQGContractData(N21, "High", "-1", "T")</f>
        <v>-5.25</v>
      </c>
      <c r="W21" s="44">
        <f>_xll.CQGContractData(N21, "T_CVol", "-1", "T")</f>
        <v>78</v>
      </c>
    </row>
    <row r="22" spans="1:23" x14ac:dyDescent="0.3">
      <c r="A22" s="49"/>
      <c r="B22" s="49"/>
      <c r="C22" s="23" t="s">
        <v>15</v>
      </c>
      <c r="D22" s="6" t="str">
        <f>_xll.CQGContractData(C22, "LongDescription", "-1", "T")</f>
        <v>Wheat (Globex), Jul 26</v>
      </c>
      <c r="E22" s="7">
        <f>_xll.CQGContractData(C22, "LastTradeToday", "-1", "T")</f>
        <v>636.5</v>
      </c>
      <c r="F22" s="7">
        <f>_xll.CQGContractData(C22, "NetLastTradeToday", "-1", "T")</f>
        <v>-5</v>
      </c>
      <c r="G22" s="7">
        <f>IFERROR(_xll.CQGContractData(C22, "PerCentNetLastTrade", "-1", "T"),"")</f>
        <v>-0.77942322681215903</v>
      </c>
      <c r="H22" s="9">
        <f>IFERROR(_xll.CQGContractData(C22, "PerCentNetLastTrade", "-1", "T"),"")</f>
        <v>-0.77942322681215903</v>
      </c>
      <c r="I22" s="7">
        <f>_xll.CQGContractData(C22, "Open", "-1", "T")</f>
        <v>639.5</v>
      </c>
      <c r="J22" s="7">
        <f>_xll.CQGContractData(C22, "High", "-1", "T")</f>
        <v>642.5</v>
      </c>
      <c r="K22" s="7">
        <f>_xll.CQGContractData(C22, "High", "-1", "T")</f>
        <v>642.5</v>
      </c>
      <c r="L22" s="44">
        <f>_xll.CQGContractData(C22, "T_CVol", "-1", "T")</f>
        <v>367</v>
      </c>
      <c r="M22" s="10"/>
      <c r="N22" s="23" t="s">
        <v>141</v>
      </c>
      <c r="O22" s="6" t="str">
        <f>_xll.CQGContractData(N22, "LongDescription", "-1", "T")</f>
        <v>Wheat Calendar Spread 1, (1*ZWAN26-1*ZWAU26)</v>
      </c>
      <c r="P22" s="7">
        <f>_xll.CQGContractData(N22, "LastTradeToday", "-1", "T")</f>
        <v>-11</v>
      </c>
      <c r="Q22" s="7">
        <f>_xll.CQGContractData(N22, "NetLastTradeToday", "-1", "T")</f>
        <v>-0.5</v>
      </c>
      <c r="R22" s="7">
        <f>IFERROR(_xll.CQGContractData(N22, "PerCentNetLastTrade", "-1", "T"),"")</f>
        <v>4.7619047619047619</v>
      </c>
      <c r="S22" s="9">
        <f>IFERROR(_xll.CQGContractData(N22, "PerCentNetLastTrade", "-1", "T"),"")</f>
        <v>4.7619047619047619</v>
      </c>
      <c r="T22" s="7">
        <f>_xll.CQGContractData(N22, "Open", "-1", "T")</f>
        <v>-11.25</v>
      </c>
      <c r="U22" s="7">
        <f>_xll.CQGContractData(N22, "High", "-1", "T")</f>
        <v>-10.75</v>
      </c>
      <c r="V22" s="7">
        <f>_xll.CQGContractData(N22, "High", "-1", "T")</f>
        <v>-10.75</v>
      </c>
      <c r="W22" s="44">
        <f>_xll.CQGContractData(N22, "T_CVol", "-1", "T")</f>
        <v>80</v>
      </c>
    </row>
    <row r="23" spans="1:23" x14ac:dyDescent="0.3">
      <c r="A23" s="49"/>
      <c r="B23" s="49"/>
      <c r="C23" s="23" t="s">
        <v>16</v>
      </c>
      <c r="D23" s="6" t="str">
        <f>_xll.CQGContractData(C23, "LongDescription", "-1", "T")</f>
        <v>Wheat (Globex), Sep 26</v>
      </c>
      <c r="E23" s="7">
        <f>_xll.CQGContractData(C23, "LastTradeToday", "-1", "T")</f>
        <v>647.75</v>
      </c>
      <c r="F23" s="7">
        <f>_xll.CQGContractData(C23, "NetLastTradeToday", "-1", "T")</f>
        <v>-4.25</v>
      </c>
      <c r="G23" s="7">
        <f>IFERROR(_xll.CQGContractData(C23, "PerCentNetLastTrade", "-1", "T"),"")</f>
        <v>-0.65184049079754602</v>
      </c>
      <c r="H23" s="9">
        <f>IFERROR(_xll.CQGContractData(C23, "PerCentNetLastTrade", "-1", "T"),"")</f>
        <v>-0.65184049079754602</v>
      </c>
      <c r="I23" s="7">
        <f>_xll.CQGContractData(C23, "Open", "-1", "T")</f>
        <v>649.75</v>
      </c>
      <c r="J23" s="7">
        <f>_xll.CQGContractData(C23, "High", "-1", "T")</f>
        <v>653</v>
      </c>
      <c r="K23" s="7">
        <f>_xll.CQGContractData(C23, "High", "-1", "T")</f>
        <v>653</v>
      </c>
      <c r="L23" s="44">
        <f>_xll.CQGContractData(C23, "T_CVol", "-1", "T")</f>
        <v>217</v>
      </c>
      <c r="M23" s="10"/>
      <c r="N23" s="23" t="s">
        <v>142</v>
      </c>
      <c r="O23" s="6" t="str">
        <f>_xll.CQGContractData(N23, "LongDescription", "-1", "T")</f>
        <v>Wheat Calendar Spread 1, (1*ZWAU26-1*ZWAZ26)</v>
      </c>
      <c r="P23" s="7">
        <f>_xll.CQGContractData(N23, "LastTradeToday", "-1", "T")</f>
        <v>-15</v>
      </c>
      <c r="Q23" s="7">
        <f>_xll.CQGContractData(N23, "NetLastTradeToday", "-1", "T")</f>
        <v>0.75</v>
      </c>
      <c r="R23" s="7">
        <f>IFERROR(_xll.CQGContractData(N23, "PerCentNetLastTrade", "-1", "T"),"")</f>
        <v>-4.7619047619047619</v>
      </c>
      <c r="S23" s="9">
        <f>IFERROR(_xll.CQGContractData(N23, "PerCentNetLastTrade", "-1", "T"),"")</f>
        <v>-4.7619047619047619</v>
      </c>
      <c r="T23" s="7">
        <f>_xll.CQGContractData(N23, "Open", "-1", "T")</f>
        <v>-15.5</v>
      </c>
      <c r="U23" s="7">
        <f>_xll.CQGContractData(N23, "High", "-1", "T")</f>
        <v>-15</v>
      </c>
      <c r="V23" s="7">
        <f>_xll.CQGContractData(N23, "High", "-1", "T")</f>
        <v>-15</v>
      </c>
      <c r="W23" s="44">
        <f>_xll.CQGContractData(N23, "T_CVol", "-1", "T")</f>
        <v>73</v>
      </c>
    </row>
    <row r="24" spans="1:23" x14ac:dyDescent="0.3">
      <c r="A24" s="49"/>
      <c r="B24" s="49"/>
      <c r="C24" s="23" t="s">
        <v>17</v>
      </c>
      <c r="D24" s="6" t="str">
        <f>_xll.CQGContractData(C24, "LongDescription", "-1", "T")</f>
        <v>Wheat (Globex), Dec 26</v>
      </c>
      <c r="E24" s="7">
        <f>_xll.CQGContractData(C24, "LastTradeToday", "-1", "T")</f>
        <v>663</v>
      </c>
      <c r="F24" s="7">
        <f>_xll.CQGContractData(C24, "NetLastTradeToday", "-1", "T")</f>
        <v>-4.75</v>
      </c>
      <c r="G24" s="7">
        <f>IFERROR(_xll.CQGContractData(C24, "PerCentNetLastTrade", "-1", "T"),"")</f>
        <v>-0.71134406589292398</v>
      </c>
      <c r="H24" s="9">
        <f>IFERROR(_xll.CQGContractData(C24, "PerCentNetLastTrade", "-1", "T"),"")</f>
        <v>-0.71134406589292398</v>
      </c>
      <c r="I24" s="7">
        <f>_xll.CQGContractData(C24, "Open", "-1", "T")</f>
        <v>667.75</v>
      </c>
      <c r="J24" s="7">
        <f>_xll.CQGContractData(C24, "High", "-1", "T")</f>
        <v>667.75</v>
      </c>
      <c r="K24" s="7">
        <f>_xll.CQGContractData(C24, "High", "-1", "T")</f>
        <v>667.75</v>
      </c>
      <c r="L24" s="44">
        <f>_xll.CQGContractData(C24, "T_CVol", "-1", "T")</f>
        <v>146</v>
      </c>
      <c r="M24" s="10"/>
      <c r="N24" s="23" t="s">
        <v>143</v>
      </c>
      <c r="O24" s="6" t="str">
        <f>_xll.CQGContractData(N24, "LongDescription", "-1", "T")</f>
        <v>Wheat Calendar Spread 1, (1*ZWAZ26-1*ZWAH27)</v>
      </c>
      <c r="P24" s="7">
        <f>_xll.CQGContractData(N24, "LastTradeToday", "-1", "T")</f>
        <v>-10.75</v>
      </c>
      <c r="Q24" s="7">
        <f>_xll.CQGContractData(N24, "NetLastTradeToday", "-1", "T")</f>
        <v>0.75</v>
      </c>
      <c r="R24" s="7">
        <f>IFERROR(_xll.CQGContractData(N24, "PerCentNetLastTrade", "-1", "T"),"")</f>
        <v>-6.5217391304347823</v>
      </c>
      <c r="S24" s="9">
        <f>IFERROR(_xll.CQGContractData(N24, "PerCentNetLastTrade", "-1", "T"),"")</f>
        <v>-6.5217391304347823</v>
      </c>
      <c r="T24" s="7">
        <f>_xll.CQGContractData(N24, "Open", "-1", "T")</f>
        <v>-11.25</v>
      </c>
      <c r="U24" s="7">
        <f>_xll.CQGContractData(N24, "High", "-1", "T")</f>
        <v>-10.75</v>
      </c>
      <c r="V24" s="7">
        <f>_xll.CQGContractData(N24, "High", "-1", "T")</f>
        <v>-10.75</v>
      </c>
      <c r="W24" s="44">
        <f>_xll.CQGContractData(N24, "T_CVol", "-1", "T")</f>
        <v>33</v>
      </c>
    </row>
    <row r="25" spans="1:23" x14ac:dyDescent="0.3">
      <c r="A25" s="49"/>
      <c r="B25" s="49"/>
      <c r="C25" s="23" t="s">
        <v>18</v>
      </c>
      <c r="D25" s="6" t="str">
        <f>_xll.CQGContractData(C25, "LongDescription", "-1", "T")</f>
        <v>Wheat (Globex), Mar 27</v>
      </c>
      <c r="E25" s="7">
        <f>_xll.CQGContractData(C25, "LastTradeToday", "-1", "T")</f>
        <v>678.75</v>
      </c>
      <c r="F25" s="7">
        <f>_xll.CQGContractData(C25, "NetLastTradeToday", "-1", "T")</f>
        <v>-0.5</v>
      </c>
      <c r="G25" s="7">
        <f>IFERROR(_xll.CQGContractData(C25, "PerCentNetLastTrade", "-1", "T"),"")</f>
        <v>-7.3610599926389395E-2</v>
      </c>
      <c r="H25" s="9">
        <f>IFERROR(_xll.CQGContractData(C25, "PerCentNetLastTrade", "-1", "T"),"")</f>
        <v>-7.3610599926389395E-2</v>
      </c>
      <c r="I25" s="7">
        <f>_xll.CQGContractData(C25, "Open", "-1", "T")</f>
        <v>678.25</v>
      </c>
      <c r="J25" s="7">
        <f>_xll.CQGContractData(C25, "High", "-1", "T")</f>
        <v>678.75</v>
      </c>
      <c r="K25" s="7">
        <f>_xll.CQGContractData(C25, "High", "-1", "T")</f>
        <v>678.75</v>
      </c>
      <c r="L25" s="44">
        <f>_xll.CQGContractData(C25, "T_CVol", "-1", "T")</f>
        <v>45</v>
      </c>
      <c r="M25" s="10"/>
      <c r="N25" s="23" t="s">
        <v>144</v>
      </c>
      <c r="O25" s="6" t="str">
        <f>_xll.CQGContractData(N25, "LongDescription", "-1", "T")</f>
        <v>Wheat Calendar Spread 1, (1*ZWAH27-1*ZWAK27)</v>
      </c>
      <c r="P25" s="7" t="str">
        <f>_xll.CQGContractData(N25, "LastTradeToday", "-1", "T")</f>
        <v/>
      </c>
      <c r="Q25" s="7" t="str">
        <f>_xll.CQGContractData(N25, "NetLastTradeToday", "-1", "T")</f>
        <v/>
      </c>
      <c r="R25" s="7" t="str">
        <f>IFERROR(_xll.CQGContractData(N25, "PerCentNetLastTrade", "-1", "T"),"")</f>
        <v/>
      </c>
      <c r="S25" s="9" t="str">
        <f>IFERROR(_xll.CQGContractData(N25, "PerCentNetLastTrade", "-1", "T"),"")</f>
        <v/>
      </c>
      <c r="T25" s="7" t="str">
        <f>_xll.CQGContractData(N25, "Open", "-1", "T")</f>
        <v/>
      </c>
      <c r="U25" s="7" t="str">
        <f>_xll.CQGContractData(N25, "High", "-1", "T")</f>
        <v/>
      </c>
      <c r="V25" s="7" t="str">
        <f>_xll.CQGContractData(N25, "High", "-1", "T")</f>
        <v/>
      </c>
      <c r="W25" s="44">
        <f>_xll.CQGContractData(N25, "T_CVol", "-1", "T")</f>
        <v>0</v>
      </c>
    </row>
    <row r="26" spans="1:23" x14ac:dyDescent="0.3">
      <c r="A26" s="49"/>
      <c r="B26" s="49"/>
      <c r="C26" s="23" t="s">
        <v>19</v>
      </c>
      <c r="D26" s="6" t="str">
        <f>_xll.CQGContractData(C26, "LongDescription", "-1", "T")</f>
        <v>Wheat (Globex), May 27</v>
      </c>
      <c r="E26" s="7" t="str">
        <f>_xll.CQGContractData(C26, "LastTradeToday", "-1", "T")</f>
        <v/>
      </c>
      <c r="F26" s="7" t="str">
        <f>_xll.CQGContractData(C26, "NetLastTradeToday", "-1", "T")</f>
        <v/>
      </c>
      <c r="G26" s="7" t="str">
        <f>IFERROR(_xll.CQGContractData(C26, "PerCentNetLastTrade", "-1", "T"),"")</f>
        <v/>
      </c>
      <c r="H26" s="9" t="str">
        <f>IFERROR(_xll.CQGContractData(C26, "PerCentNetLastTrade", "-1", "T"),"")</f>
        <v/>
      </c>
      <c r="I26" s="7" t="str">
        <f>_xll.CQGContractData(C26, "Open", "-1", "T")</f>
        <v/>
      </c>
      <c r="J26" s="7" t="str">
        <f>_xll.CQGContractData(C26, "High", "-1", "T")</f>
        <v/>
      </c>
      <c r="K26" s="7" t="str">
        <f>_xll.CQGContractData(C26, "High", "-1", "T")</f>
        <v/>
      </c>
      <c r="L26" s="44">
        <f>_xll.CQGContractData(C26, "T_CVol", "-1", "T")</f>
        <v>0</v>
      </c>
      <c r="M26" s="10"/>
      <c r="N26" s="23" t="s">
        <v>145</v>
      </c>
      <c r="O26" s="6" t="str">
        <f>_xll.CQGContractData(N26, "LongDescription", "-1", "T")</f>
        <v>Wheat Calendar Spread 1, (1*ZWAK27-1*ZWAN27)</v>
      </c>
      <c r="P26" s="7" t="str">
        <f>_xll.CQGContractData(N26, "LastTradeToday", "-1", "T")</f>
        <v/>
      </c>
      <c r="Q26" s="7" t="str">
        <f>_xll.CQGContractData(N26, "NetLastTradeToday", "-1", "T")</f>
        <v/>
      </c>
      <c r="R26" s="7" t="str">
        <f>IFERROR(_xll.CQGContractData(N26, "PerCentNetLastTrade", "-1", "T"),"")</f>
        <v/>
      </c>
      <c r="S26" s="9" t="str">
        <f>IFERROR(_xll.CQGContractData(N26, "PerCentNetLastTrade", "-1", "T"),"")</f>
        <v/>
      </c>
      <c r="T26" s="7" t="str">
        <f>_xll.CQGContractData(N26, "Open", "-1", "T")</f>
        <v/>
      </c>
      <c r="U26" s="7" t="str">
        <f>_xll.CQGContractData(N26, "High", "-1", "T")</f>
        <v/>
      </c>
      <c r="V26" s="7" t="str">
        <f>_xll.CQGContractData(N26, "High", "-1", "T")</f>
        <v/>
      </c>
      <c r="W26" s="44">
        <f>_xll.CQGContractData(N26, "T_CVol", "-1", "T")</f>
        <v>0</v>
      </c>
    </row>
    <row r="27" spans="1:23" x14ac:dyDescent="0.3">
      <c r="C27" s="5"/>
      <c r="H27" s="4"/>
      <c r="S27" s="4"/>
      <c r="W27" s="42"/>
    </row>
    <row r="28" spans="1:23" x14ac:dyDescent="0.3">
      <c r="C28" s="14" t="s">
        <v>117</v>
      </c>
      <c r="D28" s="14" t="s">
        <v>118</v>
      </c>
      <c r="E28" s="15" t="s">
        <v>119</v>
      </c>
      <c r="F28" s="15" t="s">
        <v>120</v>
      </c>
      <c r="G28" s="15" t="s">
        <v>121</v>
      </c>
      <c r="H28" s="14"/>
      <c r="I28" s="15" t="s">
        <v>122</v>
      </c>
      <c r="J28" s="15" t="s">
        <v>123</v>
      </c>
      <c r="K28" s="15" t="s">
        <v>124</v>
      </c>
      <c r="L28" s="45" t="s">
        <v>125</v>
      </c>
      <c r="M28" s="5"/>
      <c r="N28" s="14" t="s">
        <v>117</v>
      </c>
      <c r="O28" s="14" t="s">
        <v>118</v>
      </c>
      <c r="P28" s="15" t="s">
        <v>119</v>
      </c>
      <c r="Q28" s="15" t="s">
        <v>120</v>
      </c>
      <c r="R28" s="15" t="s">
        <v>121</v>
      </c>
      <c r="S28" s="14"/>
      <c r="T28" s="15" t="s">
        <v>122</v>
      </c>
      <c r="U28" s="15" t="s">
        <v>123</v>
      </c>
      <c r="V28" s="15" t="s">
        <v>124</v>
      </c>
      <c r="W28" s="45" t="s">
        <v>125</v>
      </c>
    </row>
    <row r="29" spans="1:23" x14ac:dyDescent="0.3">
      <c r="C29" s="23" t="s">
        <v>40</v>
      </c>
      <c r="D29" s="6" t="str">
        <f>_xll.CQGContractData(C29, "LongDescription", "-1", "T")</f>
        <v>KC HRW Wheat (Globex), Jul 25</v>
      </c>
      <c r="E29" s="7">
        <f>_xll.CQGContractData(C29, "LastTradeToday", "-1", "T")</f>
        <v>558.5</v>
      </c>
      <c r="F29" s="7">
        <f>_xll.CQGContractData(C29, "NetLastTradeToday", "-1", "T")</f>
        <v>-4.75</v>
      </c>
      <c r="G29" s="7">
        <f>IFERROR(_xll.CQGContractData(C29, "PerCentNetLastTrade", "-1", "T"),"")</f>
        <v>-0.84332001775410559</v>
      </c>
      <c r="H29" s="6">
        <f>IFERROR(_xll.CQGContractData(C29, "PerCentNetLastTrade", "-1", "T"),"")</f>
        <v>-0.84332001775410559</v>
      </c>
      <c r="I29" s="7">
        <f>_xll.CQGContractData(C29, "Open", "-1", "T")</f>
        <v>563</v>
      </c>
      <c r="J29" s="7">
        <f>_xll.CQGContractData(C29, "High", "-1", "T")</f>
        <v>565.75</v>
      </c>
      <c r="K29" s="7">
        <f>_xll.CQGContractData(C29, "High", "-1", "T")</f>
        <v>565.75</v>
      </c>
      <c r="L29" s="44">
        <f>_xll.CQGContractData(C29, "T_CVol", "-1", "T")</f>
        <v>1783</v>
      </c>
      <c r="M29" s="10"/>
      <c r="N29" s="23" t="s">
        <v>146</v>
      </c>
      <c r="O29" s="6" t="str">
        <f>_xll.CQGContractData(N29, "LongDescription", "-1", "T")</f>
        <v>KC Wheat Calendar Spread 1, (1*KWEN25-1*KWEU25)</v>
      </c>
      <c r="P29" s="7">
        <f>_xll.CQGContractData(N29, "LastTradeToday", "-1", "T")</f>
        <v>-15</v>
      </c>
      <c r="Q29" s="7">
        <f>_xll.CQGContractData(N29, "NetLastTradeToday", "-1", "T")</f>
        <v>0.5</v>
      </c>
      <c r="R29" s="7">
        <f>IFERROR(_xll.CQGContractData(N29, "PerCentNetLastTrade", "-1", "T"),"")</f>
        <v>-3.225806451612903</v>
      </c>
      <c r="S29" s="6">
        <f>IFERROR(_xll.CQGContractData(N29, "PerCentNetLastTrade", "-1", "T"),"")</f>
        <v>-3.225806451612903</v>
      </c>
      <c r="T29" s="7">
        <f>_xll.CQGContractData(N29, "Open", "-1", "T")</f>
        <v>-15.25</v>
      </c>
      <c r="U29" s="7">
        <f>_xll.CQGContractData(N29, "High", "-1", "T")</f>
        <v>-15</v>
      </c>
      <c r="V29" s="7">
        <f>_xll.CQGContractData(N29, "High", "-1", "T")</f>
        <v>-15</v>
      </c>
      <c r="W29" s="44">
        <f>_xll.CQGContractData(N29, "T_CVol", "-1", "T")</f>
        <v>698</v>
      </c>
    </row>
    <row r="30" spans="1:23" x14ac:dyDescent="0.3">
      <c r="C30" s="23" t="s">
        <v>41</v>
      </c>
      <c r="D30" s="6" t="str">
        <f>_xll.CQGContractData(C30, "LongDescription", "-1", "T")</f>
        <v>KC HRW Wheat (Globex), Sep 25</v>
      </c>
      <c r="E30" s="7">
        <f>_xll.CQGContractData(C30, "LastTradeToday", "-1", "T")</f>
        <v>573.75</v>
      </c>
      <c r="F30" s="7">
        <f>_xll.CQGContractData(C30, "NetLastTradeToday", "-1", "T")</f>
        <v>-5</v>
      </c>
      <c r="G30" s="7">
        <f>IFERROR(_xll.CQGContractData(C30, "PerCentNetLastTrade", "-1", "T"),"")</f>
        <v>-0.86393088552915764</v>
      </c>
      <c r="H30" s="9">
        <f>IFERROR(_xll.CQGContractData(C30, "PerCentNetLastTrade", "-1", "T"),"")</f>
        <v>-0.86393088552915764</v>
      </c>
      <c r="I30" s="7">
        <f>_xll.CQGContractData(C30, "Open", "-1", "T")</f>
        <v>579</v>
      </c>
      <c r="J30" s="7">
        <f>_xll.CQGContractData(C30, "High", "-1", "T")</f>
        <v>581</v>
      </c>
      <c r="K30" s="7">
        <f>_xll.CQGContractData(C30, "High", "-1", "T")</f>
        <v>581</v>
      </c>
      <c r="L30" s="44">
        <f>_xll.CQGContractData(C30, "T_CVol", "-1", "T")</f>
        <v>5569</v>
      </c>
      <c r="M30" s="10"/>
      <c r="N30" s="23" t="s">
        <v>147</v>
      </c>
      <c r="O30" s="6" t="str">
        <f>_xll.CQGContractData(N30, "LongDescription", "-1", "T")</f>
        <v>KC Wheat Calendar Spread 1, (1*KWEU25-1*KWEZ25)</v>
      </c>
      <c r="P30" s="7">
        <f>_xll.CQGContractData(N30, "LastTradeToday", "-1", "T")</f>
        <v>-23.25</v>
      </c>
      <c r="Q30" s="7">
        <f>_xll.CQGContractData(N30, "NetLastTradeToday", "-1", "T")</f>
        <v>0</v>
      </c>
      <c r="R30" s="7">
        <f>IFERROR(_xll.CQGContractData(N30, "PerCentNetLastTrade", "-1", "T"),"")</f>
        <v>0</v>
      </c>
      <c r="S30" s="9">
        <f>IFERROR(_xll.CQGContractData(N30, "PerCentNetLastTrade", "-1", "T"),"")</f>
        <v>0</v>
      </c>
      <c r="T30" s="7">
        <f>_xll.CQGContractData(N30, "Open", "-1", "T")</f>
        <v>-23.25</v>
      </c>
      <c r="U30" s="7">
        <f>_xll.CQGContractData(N30, "High", "-1", "T")</f>
        <v>-23</v>
      </c>
      <c r="V30" s="7">
        <f>_xll.CQGContractData(N30, "High", "-1", "T")</f>
        <v>-23</v>
      </c>
      <c r="W30" s="44">
        <f>_xll.CQGContractData(N30, "T_CVol", "-1", "T")</f>
        <v>821</v>
      </c>
    </row>
    <row r="31" spans="1:23" x14ac:dyDescent="0.3">
      <c r="C31" s="23" t="s">
        <v>42</v>
      </c>
      <c r="D31" s="6" t="str">
        <f>_xll.CQGContractData(C31, "LongDescription", "-1", "T")</f>
        <v>KC HRW Wheat (Globex), Dec 25</v>
      </c>
      <c r="E31" s="7">
        <f>_xll.CQGContractData(C31, "LastTradeToday", "-1", "T")</f>
        <v>597.5</v>
      </c>
      <c r="F31" s="7">
        <f>_xll.CQGContractData(C31, "NetLastTradeToday", "-1", "T")</f>
        <v>-4.5</v>
      </c>
      <c r="G31" s="7">
        <f>IFERROR(_xll.CQGContractData(C31, "PerCentNetLastTrade", "-1", "T"),"")</f>
        <v>-0.74750830564784054</v>
      </c>
      <c r="H31" s="9">
        <f>IFERROR(_xll.CQGContractData(C31, "PerCentNetLastTrade", "-1", "T"),"")</f>
        <v>-0.74750830564784054</v>
      </c>
      <c r="I31" s="7">
        <f>_xll.CQGContractData(C31, "Open", "-1", "T")</f>
        <v>602</v>
      </c>
      <c r="J31" s="7">
        <f>_xll.CQGContractData(C31, "High", "-1", "T")</f>
        <v>604.25</v>
      </c>
      <c r="K31" s="7">
        <f>_xll.CQGContractData(C31, "High", "-1", "T")</f>
        <v>604.25</v>
      </c>
      <c r="L31" s="44">
        <f>_xll.CQGContractData(C31, "T_CVol", "-1", "T")</f>
        <v>2283</v>
      </c>
      <c r="M31" s="10"/>
      <c r="N31" s="23" t="s">
        <v>148</v>
      </c>
      <c r="O31" s="6" t="str">
        <f>_xll.CQGContractData(N31, "LongDescription", "-1", "T")</f>
        <v>KC Wheat Calendar Spread 1, (1*KWEZ25-1*KWEH26)</v>
      </c>
      <c r="P31" s="7">
        <f>_xll.CQGContractData(N31, "LastTradeToday", "-1", "T")</f>
        <v>-19.5</v>
      </c>
      <c r="Q31" s="7">
        <f>_xll.CQGContractData(N31, "NetLastTradeToday", "-1", "T")</f>
        <v>0</v>
      </c>
      <c r="R31" s="7">
        <f>IFERROR(_xll.CQGContractData(N31, "PerCentNetLastTrade", "-1", "T"),"")</f>
        <v>0</v>
      </c>
      <c r="S31" s="9">
        <f>IFERROR(_xll.CQGContractData(N31, "PerCentNetLastTrade", "-1", "T"),"")</f>
        <v>0</v>
      </c>
      <c r="T31" s="7">
        <f>_xll.CQGContractData(N31, "Open", "-1", "T")</f>
        <v>-19.75</v>
      </c>
      <c r="U31" s="7">
        <f>_xll.CQGContractData(N31, "High", "-1", "T")</f>
        <v>-19.25</v>
      </c>
      <c r="V31" s="7">
        <f>_xll.CQGContractData(N31, "High", "-1", "T")</f>
        <v>-19.25</v>
      </c>
      <c r="W31" s="44">
        <f>_xll.CQGContractData(N31, "T_CVol", "-1", "T")</f>
        <v>202</v>
      </c>
    </row>
    <row r="32" spans="1:23" x14ac:dyDescent="0.3">
      <c r="C32" s="23" t="s">
        <v>43</v>
      </c>
      <c r="D32" s="6" t="str">
        <f>_xll.CQGContractData(C32, "LongDescription", "-1", "T")</f>
        <v>KC HRW Wheat (Globex), Mar 26</v>
      </c>
      <c r="E32" s="7">
        <f>_xll.CQGContractData(C32, "LastTradeToday", "-1", "T")</f>
        <v>616.5</v>
      </c>
      <c r="F32" s="7">
        <f>_xll.CQGContractData(C32, "NetLastTradeToday", "-1", "T")</f>
        <v>-5</v>
      </c>
      <c r="G32" s="7">
        <f>IFERROR(_xll.CQGContractData(C32, "PerCentNetLastTrade", "-1", "T"),"")</f>
        <v>-0.80450522928399038</v>
      </c>
      <c r="H32" s="9">
        <f>IFERROR(_xll.CQGContractData(C32, "PerCentNetLastTrade", "-1", "T"),"")</f>
        <v>-0.80450522928399038</v>
      </c>
      <c r="I32" s="7">
        <f>_xll.CQGContractData(C32, "Open", "-1", "T")</f>
        <v>621.5</v>
      </c>
      <c r="J32" s="7">
        <f>_xll.CQGContractData(C32, "High", "-1", "T")</f>
        <v>623.5</v>
      </c>
      <c r="K32" s="7">
        <f>_xll.CQGContractData(C32, "High", "-1", "T")</f>
        <v>623.5</v>
      </c>
      <c r="L32" s="44">
        <f>_xll.CQGContractData(C32, "T_CVol", "-1", "T")</f>
        <v>833</v>
      </c>
      <c r="M32" s="10"/>
      <c r="N32" s="23" t="s">
        <v>149</v>
      </c>
      <c r="O32" s="6" t="str">
        <f>_xll.CQGContractData(N32, "LongDescription", "-1", "T")</f>
        <v>KC Wheat Calendar Spread 1, (1*KWEH26-1*KWEK26)</v>
      </c>
      <c r="P32" s="7">
        <f>_xll.CQGContractData(N32, "LastTradeToday", "-1", "T")</f>
        <v>-10.5</v>
      </c>
      <c r="Q32" s="7">
        <f>_xll.CQGContractData(N32, "NetLastTradeToday", "-1", "T")</f>
        <v>0</v>
      </c>
      <c r="R32" s="7">
        <f>IFERROR(_xll.CQGContractData(N32, "PerCentNetLastTrade", "-1", "T"),"")</f>
        <v>0</v>
      </c>
      <c r="S32" s="9">
        <f>IFERROR(_xll.CQGContractData(N32, "PerCentNetLastTrade", "-1", "T"),"")</f>
        <v>0</v>
      </c>
      <c r="T32" s="7">
        <f>_xll.CQGContractData(N32, "Open", "-1", "T")</f>
        <v>-10.25</v>
      </c>
      <c r="U32" s="7">
        <f>_xll.CQGContractData(N32, "High", "-1", "T")</f>
        <v>-10.25</v>
      </c>
      <c r="V32" s="7">
        <f>_xll.CQGContractData(N32, "High", "-1", "T")</f>
        <v>-10.25</v>
      </c>
      <c r="W32" s="44">
        <f>_xll.CQGContractData(N32, "T_CVol", "-1", "T")</f>
        <v>28</v>
      </c>
    </row>
    <row r="33" spans="3:23" x14ac:dyDescent="0.3">
      <c r="C33" s="23" t="s">
        <v>44</v>
      </c>
      <c r="D33" s="6" t="str">
        <f>_xll.CQGContractData(C33, "LongDescription", "-1", "T")</f>
        <v>KC HRW Wheat (Globex), May 26</v>
      </c>
      <c r="E33" s="7">
        <f>_xll.CQGContractData(C33, "LastTradeToday", "-1", "T")</f>
        <v>626.75</v>
      </c>
      <c r="F33" s="7">
        <f>_xll.CQGContractData(C33, "NetLastTradeToday", "-1", "T")</f>
        <v>-5.25</v>
      </c>
      <c r="G33" s="7">
        <f>IFERROR(_xll.CQGContractData(C33, "PerCentNetLastTrade", "-1", "T"),"")</f>
        <v>-0.83069620253164556</v>
      </c>
      <c r="H33" s="9">
        <f>IFERROR(_xll.CQGContractData(C33, "PerCentNetLastTrade", "-1", "T"),"")</f>
        <v>-0.83069620253164556</v>
      </c>
      <c r="I33" s="7">
        <f>_xll.CQGContractData(C33, "Open", "-1", "T")</f>
        <v>627.5</v>
      </c>
      <c r="J33" s="7">
        <f>_xll.CQGContractData(C33, "High", "-1", "T")</f>
        <v>633.75</v>
      </c>
      <c r="K33" s="7">
        <f>_xll.CQGContractData(C33, "High", "-1", "T")</f>
        <v>633.75</v>
      </c>
      <c r="L33" s="44">
        <f>_xll.CQGContractData(C33, "T_CVol", "-1", "T")</f>
        <v>119</v>
      </c>
      <c r="M33" s="10"/>
      <c r="N33" s="23" t="s">
        <v>150</v>
      </c>
      <c r="O33" s="6" t="str">
        <f>_xll.CQGContractData(N33, "LongDescription", "-1", "T")</f>
        <v>KC Wheat Calendar Spread 1, (1*KWEK26-1*KWEN26)</v>
      </c>
      <c r="P33" s="7">
        <f>_xll.CQGContractData(N33, "LastTradeToday", "-1", "T")</f>
        <v>-6</v>
      </c>
      <c r="Q33" s="7">
        <f>_xll.CQGContractData(N33, "NetLastTradeToday", "-1", "T")</f>
        <v>0.25</v>
      </c>
      <c r="R33" s="7">
        <f>IFERROR(_xll.CQGContractData(N33, "PerCentNetLastTrade", "-1", "T"),"")</f>
        <v>-4</v>
      </c>
      <c r="S33" s="9">
        <f>IFERROR(_xll.CQGContractData(N33, "PerCentNetLastTrade", "-1", "T"),"")</f>
        <v>-4</v>
      </c>
      <c r="T33" s="7">
        <f>_xll.CQGContractData(N33, "Open", "-1", "T")</f>
        <v>-6</v>
      </c>
      <c r="U33" s="7">
        <f>_xll.CQGContractData(N33, "High", "-1", "T")</f>
        <v>-6</v>
      </c>
      <c r="V33" s="7">
        <f>_xll.CQGContractData(N33, "High", "-1", "T")</f>
        <v>-6</v>
      </c>
      <c r="W33" s="44">
        <f>_xll.CQGContractData(N33, "T_CVol", "-1", "T")</f>
        <v>2</v>
      </c>
    </row>
    <row r="34" spans="3:23" x14ac:dyDescent="0.3">
      <c r="C34" s="23" t="s">
        <v>45</v>
      </c>
      <c r="D34" s="6" t="str">
        <f>_xll.CQGContractData(C34, "LongDescription", "-1", "T")</f>
        <v>KC HRW Wheat (Globex), Jul 26</v>
      </c>
      <c r="E34" s="7">
        <f>_xll.CQGContractData(C34, "LastTradeToday", "-1", "T")</f>
        <v>637.75</v>
      </c>
      <c r="F34" s="7">
        <f>_xll.CQGContractData(C34, "NetLastTradeToday", "-1", "T")</f>
        <v>-0.5</v>
      </c>
      <c r="G34" s="7">
        <f>IFERROR(_xll.CQGContractData(C34, "PerCentNetLastTrade", "-1", "T"),"")</f>
        <v>-7.8339208773991378E-2</v>
      </c>
      <c r="H34" s="9">
        <f>IFERROR(_xll.CQGContractData(C34, "PerCentNetLastTrade", "-1", "T"),"")</f>
        <v>-7.8339208773991378E-2</v>
      </c>
      <c r="I34" s="7">
        <f>_xll.CQGContractData(C34, "Open", "-1", "T")</f>
        <v>635.5</v>
      </c>
      <c r="J34" s="7">
        <f>_xll.CQGContractData(C34, "High", "-1", "T")</f>
        <v>638</v>
      </c>
      <c r="K34" s="7">
        <f>_xll.CQGContractData(C34, "High", "-1", "T")</f>
        <v>638</v>
      </c>
      <c r="L34" s="44">
        <f>_xll.CQGContractData(C34, "T_CVol", "-1", "T")</f>
        <v>16</v>
      </c>
      <c r="M34" s="10"/>
      <c r="N34" s="23" t="s">
        <v>151</v>
      </c>
      <c r="O34" s="6" t="str">
        <f>_xll.CQGContractData(N34, "LongDescription", "-1", "T")</f>
        <v>KC Wheat Calendar Spread 1, (1*KWEN26-1*KWEU26)</v>
      </c>
      <c r="P34" s="7" t="str">
        <f>_xll.CQGContractData(N34, "LastTradeToday", "-1", "T")</f>
        <v/>
      </c>
      <c r="Q34" s="7" t="str">
        <f>_xll.CQGContractData(N34, "NetLastTradeToday", "-1", "T")</f>
        <v/>
      </c>
      <c r="R34" s="7" t="str">
        <f>IFERROR(_xll.CQGContractData(N34, "PerCentNetLastTrade", "-1", "T"),"")</f>
        <v/>
      </c>
      <c r="S34" s="9" t="str">
        <f>IFERROR(_xll.CQGContractData(N34, "PerCentNetLastTrade", "-1", "T"),"")</f>
        <v/>
      </c>
      <c r="T34" s="7" t="str">
        <f>_xll.CQGContractData(N34, "Open", "-1", "T")</f>
        <v/>
      </c>
      <c r="U34" s="7" t="str">
        <f>_xll.CQGContractData(N34, "High", "-1", "T")</f>
        <v/>
      </c>
      <c r="V34" s="7" t="str">
        <f>_xll.CQGContractData(N34, "High", "-1", "T")</f>
        <v/>
      </c>
      <c r="W34" s="44">
        <f>_xll.CQGContractData(N34, "T_CVol", "-1", "T")</f>
        <v>0</v>
      </c>
    </row>
    <row r="35" spans="3:23" x14ac:dyDescent="0.3">
      <c r="C35" s="23" t="s">
        <v>46</v>
      </c>
      <c r="D35" s="6" t="str">
        <f>_xll.CQGContractData(C35, "LongDescription", "-1", "T")</f>
        <v>KC HRW Wheat (Globex), Sep 26</v>
      </c>
      <c r="E35" s="7" t="str">
        <f>_xll.CQGContractData(C35, "LastTradeToday", "-1", "T")</f>
        <v/>
      </c>
      <c r="F35" s="7" t="str">
        <f>_xll.CQGContractData(C35, "NetLastTradeToday", "-1", "T")</f>
        <v/>
      </c>
      <c r="G35" s="7" t="str">
        <f>IFERROR(_xll.CQGContractData(C35, "PerCentNetLastTrade", "-1", "T"),"")</f>
        <v/>
      </c>
      <c r="H35" s="9" t="str">
        <f>IFERROR(_xll.CQGContractData(C35, "PerCentNetLastTrade", "-1", "T"),"")</f>
        <v/>
      </c>
      <c r="I35" s="7" t="str">
        <f>_xll.CQGContractData(C35, "Open", "-1", "T")</f>
        <v/>
      </c>
      <c r="J35" s="7" t="str">
        <f>_xll.CQGContractData(C35, "High", "-1", "T")</f>
        <v/>
      </c>
      <c r="K35" s="7" t="str">
        <f>_xll.CQGContractData(C35, "High", "-1", "T")</f>
        <v/>
      </c>
      <c r="L35" s="44">
        <f>_xll.CQGContractData(C35, "T_CVol", "-1", "T")</f>
        <v>2</v>
      </c>
      <c r="M35" s="10"/>
      <c r="N35" s="23" t="s">
        <v>152</v>
      </c>
      <c r="O35" s="6" t="str">
        <f>_xll.CQGContractData(N35, "LongDescription", "-1", "T")</f>
        <v>KC Wheat Calendar Spread 1, (1*KWEU26-1*KWEZ26)</v>
      </c>
      <c r="P35" s="7">
        <f>_xll.CQGContractData(N35, "LastTradeToday", "-1", "T")</f>
        <v>-16.75</v>
      </c>
      <c r="Q35" s="7">
        <f>_xll.CQGContractData(N35, "NetLastTradeToday", "-1", "T")</f>
        <v>0.25</v>
      </c>
      <c r="R35" s="7">
        <f>IFERROR(_xll.CQGContractData(N35, "PerCentNetLastTrade", "-1", "T"),"")</f>
        <v>-1.4705882352941178</v>
      </c>
      <c r="S35" s="9">
        <f>IFERROR(_xll.CQGContractData(N35, "PerCentNetLastTrade", "-1", "T"),"")</f>
        <v>-1.4705882352941178</v>
      </c>
      <c r="T35" s="7">
        <f>_xll.CQGContractData(N35, "Open", "-1", "T")</f>
        <v>-16.75</v>
      </c>
      <c r="U35" s="7">
        <f>_xll.CQGContractData(N35, "High", "-1", "T")</f>
        <v>-16.75</v>
      </c>
      <c r="V35" s="7">
        <f>_xll.CQGContractData(N35, "High", "-1", "T")</f>
        <v>-16.75</v>
      </c>
      <c r="W35" s="44">
        <f>_xll.CQGContractData(N35, "T_CVol", "-1", "T")</f>
        <v>2</v>
      </c>
    </row>
    <row r="36" spans="3:23" x14ac:dyDescent="0.3">
      <c r="C36" s="23" t="s">
        <v>47</v>
      </c>
      <c r="D36" s="6" t="str">
        <f>_xll.CQGContractData(C36, "LongDescription", "-1", "T")</f>
        <v>KC HRW Wheat (Globex), Dec 26</v>
      </c>
      <c r="E36" s="7" t="str">
        <f>_xll.CQGContractData(C36, "LastTradeToday", "-1", "T")</f>
        <v/>
      </c>
      <c r="F36" s="7" t="str">
        <f>_xll.CQGContractData(C36, "NetLastTradeToday", "-1", "T")</f>
        <v/>
      </c>
      <c r="G36" s="7" t="str">
        <f>IFERROR(_xll.CQGContractData(C36, "PerCentNetLastTrade", "-1", "T"),"")</f>
        <v/>
      </c>
      <c r="H36" s="9" t="str">
        <f>IFERROR(_xll.CQGContractData(C36, "PerCentNetLastTrade", "-1", "T"),"")</f>
        <v/>
      </c>
      <c r="I36" s="7" t="str">
        <f>_xll.CQGContractData(C36, "Open", "-1", "T")</f>
        <v/>
      </c>
      <c r="J36" s="7" t="str">
        <f>_xll.CQGContractData(C36, "High", "-1", "T")</f>
        <v/>
      </c>
      <c r="K36" s="7" t="str">
        <f>_xll.CQGContractData(C36, "High", "-1", "T")</f>
        <v/>
      </c>
      <c r="L36" s="44">
        <f>_xll.CQGContractData(C36, "T_CVol", "-1", "T")</f>
        <v>4</v>
      </c>
      <c r="M36" s="10"/>
      <c r="N36" s="23" t="s">
        <v>153</v>
      </c>
      <c r="O36" s="6" t="str">
        <f>_xll.CQGContractData(N36, "LongDescription", "-1", "T")</f>
        <v>KC Wheat Calendar Spread 1, (1*KWEZ26-1*KWEH27)</v>
      </c>
      <c r="P36" s="7" t="str">
        <f>_xll.CQGContractData(N36, "LastTradeToday", "-1", "T")</f>
        <v/>
      </c>
      <c r="Q36" s="7" t="str">
        <f>_xll.CQGContractData(N36, "NetLastTradeToday", "-1", "T")</f>
        <v/>
      </c>
      <c r="R36" s="7" t="str">
        <f>IFERROR(_xll.CQGContractData(N36, "PerCentNetLastTrade", "-1", "T"),"")</f>
        <v/>
      </c>
      <c r="S36" s="9" t="str">
        <f>IFERROR(_xll.CQGContractData(N36, "PerCentNetLastTrade", "-1", "T"),"")</f>
        <v/>
      </c>
      <c r="T36" s="7" t="str">
        <f>_xll.CQGContractData(N36, "Open", "-1", "T")</f>
        <v/>
      </c>
      <c r="U36" s="7" t="str">
        <f>_xll.CQGContractData(N36, "High", "-1", "T")</f>
        <v/>
      </c>
      <c r="V36" s="7" t="str">
        <f>_xll.CQGContractData(N36, "High", "-1", "T")</f>
        <v/>
      </c>
      <c r="W36" s="44">
        <f>_xll.CQGContractData(N36, "T_CVol", "-1", "T")</f>
        <v>0</v>
      </c>
    </row>
    <row r="37" spans="3:23" x14ac:dyDescent="0.3">
      <c r="C37" s="23" t="s">
        <v>48</v>
      </c>
      <c r="D37" s="6" t="str">
        <f>_xll.CQGContractData(C37, "LongDescription", "-1", "T")</f>
        <v>KC HRW Wheat (Globex), Mar 27</v>
      </c>
      <c r="E37" s="7" t="str">
        <f>_xll.CQGContractData(C37, "LastTradeToday", "-1", "T")</f>
        <v/>
      </c>
      <c r="F37" s="7" t="str">
        <f>_xll.CQGContractData(C37, "NetLastTradeToday", "-1", "T")</f>
        <v/>
      </c>
      <c r="G37" s="7" t="str">
        <f>IFERROR(_xll.CQGContractData(C37, "PerCentNetLastTrade", "-1", "T"),"")</f>
        <v/>
      </c>
      <c r="H37" s="9" t="str">
        <f>IFERROR(_xll.CQGContractData(C37, "PerCentNetLastTrade", "-1", "T"),"")</f>
        <v/>
      </c>
      <c r="I37" s="7" t="str">
        <f>_xll.CQGContractData(C37, "Open", "-1", "T")</f>
        <v/>
      </c>
      <c r="J37" s="7" t="str">
        <f>_xll.CQGContractData(C37, "High", "-1", "T")</f>
        <v/>
      </c>
      <c r="K37" s="7" t="str">
        <f>_xll.CQGContractData(C37, "High", "-1", "T")</f>
        <v/>
      </c>
      <c r="L37" s="44">
        <f>_xll.CQGContractData(C37, "T_CVol", "-1", "T")</f>
        <v>0</v>
      </c>
      <c r="M37" s="10"/>
      <c r="N37" s="23" t="s">
        <v>154</v>
      </c>
      <c r="O37" s="6" t="str">
        <f>_xll.CQGContractData(N37, "LongDescription", "-1", "T")</f>
        <v>KC Wheat Calendar Spread 1, (1*KWEH27-1*KWEK27)</v>
      </c>
      <c r="P37" s="7" t="str">
        <f>_xll.CQGContractData(N37, "LastTradeToday", "-1", "T")</f>
        <v/>
      </c>
      <c r="Q37" s="7" t="str">
        <f>_xll.CQGContractData(N37, "NetLastTradeToday", "-1", "T")</f>
        <v/>
      </c>
      <c r="R37" s="7" t="str">
        <f>IFERROR(_xll.CQGContractData(N37, "PerCentNetLastTrade", "-1", "T"),"")</f>
        <v/>
      </c>
      <c r="S37" s="9" t="str">
        <f>IFERROR(_xll.CQGContractData(N37, "PerCentNetLastTrade", "-1", "T"),"")</f>
        <v/>
      </c>
      <c r="T37" s="7" t="str">
        <f>_xll.CQGContractData(N37, "Open", "-1", "T")</f>
        <v/>
      </c>
      <c r="U37" s="7" t="str">
        <f>_xll.CQGContractData(N37, "High", "-1", "T")</f>
        <v/>
      </c>
      <c r="V37" s="7" t="str">
        <f>_xll.CQGContractData(N37, "High", "-1", "T")</f>
        <v/>
      </c>
      <c r="W37" s="44">
        <f>_xll.CQGContractData(N37, "T_CVol", "-1", "T")</f>
        <v>0</v>
      </c>
    </row>
    <row r="38" spans="3:23" x14ac:dyDescent="0.3">
      <c r="C38" s="23" t="s">
        <v>49</v>
      </c>
      <c r="D38" s="6" t="str">
        <f>_xll.CQGContractData(C38, "LongDescription", "-1", "T")</f>
        <v>KC HRW Wheat (Globex), May 27</v>
      </c>
      <c r="E38" s="7" t="str">
        <f>_xll.CQGContractData(C38, "LastTradeToday", "-1", "T")</f>
        <v/>
      </c>
      <c r="F38" s="7" t="str">
        <f>_xll.CQGContractData(C38, "NetLastTradeToday", "-1", "T")</f>
        <v/>
      </c>
      <c r="G38" s="7" t="str">
        <f>IFERROR(_xll.CQGContractData(C38, "PerCentNetLastTrade", "-1", "T"),"")</f>
        <v/>
      </c>
      <c r="H38" s="9" t="str">
        <f>IFERROR(_xll.CQGContractData(C38, "PerCentNetLastTrade", "-1", "T"),"")</f>
        <v/>
      </c>
      <c r="I38" s="7" t="str">
        <f>_xll.CQGContractData(C38, "Open", "-1", "T")</f>
        <v/>
      </c>
      <c r="J38" s="7" t="str">
        <f>_xll.CQGContractData(C38, "High", "-1", "T")</f>
        <v/>
      </c>
      <c r="K38" s="7" t="str">
        <f>_xll.CQGContractData(C38, "High", "-1", "T")</f>
        <v/>
      </c>
      <c r="L38" s="44">
        <f>_xll.CQGContractData(C38, "T_CVol", "-1", "T")</f>
        <v>0</v>
      </c>
      <c r="M38" s="10"/>
      <c r="N38" s="23" t="s">
        <v>155</v>
      </c>
      <c r="O38" s="6" t="str">
        <f>_xll.CQGContractData(N38, "LongDescription", "-1", "T")</f>
        <v>KC Wheat Calendar Spread 1, (1*KWEK27-1*KWEN27)</v>
      </c>
      <c r="P38" s="7" t="str">
        <f>_xll.CQGContractData(N38, "LastTradeToday", "-1", "T")</f>
        <v/>
      </c>
      <c r="Q38" s="7" t="str">
        <f>_xll.CQGContractData(N38, "NetLastTradeToday", "-1", "T")</f>
        <v/>
      </c>
      <c r="R38" s="7" t="str">
        <f>IFERROR(_xll.CQGContractData(N38, "PerCentNetLastTrade", "-1", "T"),"")</f>
        <v/>
      </c>
      <c r="S38" s="9" t="str">
        <f>IFERROR(_xll.CQGContractData(N38, "PerCentNetLastTrade", "-1", "T"),"")</f>
        <v/>
      </c>
      <c r="T38" s="7" t="str">
        <f>_xll.CQGContractData(N38, "Open", "-1", "T")</f>
        <v/>
      </c>
      <c r="U38" s="7" t="str">
        <f>_xll.CQGContractData(N38, "High", "-1", "T")</f>
        <v/>
      </c>
      <c r="V38" s="7" t="str">
        <f>_xll.CQGContractData(N38, "High", "-1", "T")</f>
        <v/>
      </c>
      <c r="W38" s="44">
        <f>_xll.CQGContractData(N38, "T_CVol", "-1", "T")</f>
        <v>0</v>
      </c>
    </row>
    <row r="39" spans="3:23" ht="30.75" x14ac:dyDescent="0.4">
      <c r="D39" s="35">
        <f>RTD("cqg.rtd", ,"SystemInfo", "Linetime")</f>
        <v>45831.327986111108</v>
      </c>
    </row>
    <row r="40" spans="3:23" ht="16.5" customHeight="1" x14ac:dyDescent="0.3">
      <c r="P40" s="33"/>
      <c r="Q40" s="32"/>
      <c r="R40" s="32"/>
      <c r="S40" s="32"/>
      <c r="T40" s="32"/>
      <c r="U40" s="32"/>
      <c r="V40" s="32"/>
      <c r="W40" s="32"/>
    </row>
    <row r="41" spans="3:23" ht="16.5" customHeight="1" x14ac:dyDescent="0.3">
      <c r="H41" s="5"/>
      <c r="P41" s="1"/>
      <c r="Q41" s="32"/>
      <c r="R41" s="32"/>
      <c r="S41" s="32"/>
      <c r="T41" s="32"/>
      <c r="U41" s="32"/>
      <c r="V41" s="32"/>
      <c r="W41" s="32"/>
    </row>
  </sheetData>
  <sheetProtection sheet="1" objects="1" scenarios="1" selectLockedCells="1" selectUnlockedCells="1"/>
  <mergeCells count="2">
    <mergeCell ref="A4:B26"/>
    <mergeCell ref="C2:T3"/>
  </mergeCells>
  <conditionalFormatting sqref="H5:H15">
    <cfRule type="dataBar" priority="1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{431CF2C5-24D8-42FE-81BD-21C88C4A6D9F}</x14:id>
        </ext>
      </extLst>
    </cfRule>
  </conditionalFormatting>
  <conditionalFormatting sqref="H17:H27">
    <cfRule type="dataBar" priority="1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{81F86133-3935-4619-8B19-89168208F9E8}</x14:id>
        </ext>
      </extLst>
    </cfRule>
  </conditionalFormatting>
  <conditionalFormatting sqref="H29:H38">
    <cfRule type="dataBar" priority="1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{AD2DAA34-FE2D-484A-8C62-9ED26BD1EB08}</x14:id>
        </ext>
      </extLst>
    </cfRule>
  </conditionalFormatting>
  <conditionalFormatting sqref="L5:L14">
    <cfRule type="colorScale" priority="6">
      <colorScale>
        <cfvo type="min"/>
        <cfvo type="num" val="0"/>
        <cfvo type="max"/>
        <color rgb="FFF8696B"/>
        <color rgb="FF002060"/>
        <color rgb="FF63BE7B"/>
      </colorScale>
    </cfRule>
  </conditionalFormatting>
  <conditionalFormatting sqref="L17:L26">
    <cfRule type="colorScale" priority="4">
      <colorScale>
        <cfvo type="min"/>
        <cfvo type="num" val="0"/>
        <cfvo type="max"/>
        <color rgb="FFF8696B"/>
        <color rgb="FF002060"/>
        <color rgb="FF63BE7B"/>
      </colorScale>
    </cfRule>
  </conditionalFormatting>
  <conditionalFormatting sqref="L29:L38">
    <cfRule type="colorScale" priority="3">
      <colorScale>
        <cfvo type="min"/>
        <cfvo type="num" val="0"/>
        <cfvo type="max"/>
        <color rgb="FFF8696B"/>
        <color rgb="FF002060"/>
        <color rgb="FF63BE7B"/>
      </colorScale>
    </cfRule>
  </conditionalFormatting>
  <conditionalFormatting sqref="S5:S15">
    <cfRule type="dataBar" priority="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{06AA26AB-1771-4E11-88E6-1FDFE3737D84}</x14:id>
        </ext>
      </extLst>
    </cfRule>
  </conditionalFormatting>
  <conditionalFormatting sqref="S17:S27">
    <cfRule type="dataBar" priority="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{71F612CB-26A5-44CC-B4E5-22D496535ABC}</x14:id>
        </ext>
      </extLst>
    </cfRule>
  </conditionalFormatting>
  <conditionalFormatting sqref="S29:S38">
    <cfRule type="dataBar" priority="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{AA051EC0-2B53-4797-A1FA-B211D9CF24AD}</x14:id>
        </ext>
      </extLst>
    </cfRule>
  </conditionalFormatting>
  <conditionalFormatting sqref="W5:W14">
    <cfRule type="colorScale" priority="5">
      <colorScale>
        <cfvo type="min"/>
        <cfvo type="num" val="0"/>
        <cfvo type="max"/>
        <color rgb="FFF8696B"/>
        <color rgb="FF002060"/>
        <color rgb="FF63BE7B"/>
      </colorScale>
    </cfRule>
  </conditionalFormatting>
  <conditionalFormatting sqref="W17:W26">
    <cfRule type="colorScale" priority="2">
      <colorScale>
        <cfvo type="min"/>
        <cfvo type="num" val="0"/>
        <cfvo type="max"/>
        <color rgb="FFF8696B"/>
        <color rgb="FF002060"/>
        <color rgb="FF63BE7B"/>
      </colorScale>
    </cfRule>
  </conditionalFormatting>
  <conditionalFormatting sqref="W29:W38">
    <cfRule type="colorScale" priority="1">
      <colorScale>
        <cfvo type="min"/>
        <cfvo type="num" val="0"/>
        <cfvo type="max"/>
        <color rgb="FFF8696B"/>
        <color rgb="FF002060"/>
        <color rgb="FF63BE7B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31CF2C5-24D8-42FE-81BD-21C88C4A6D9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H5:H15</xm:sqref>
        </x14:conditionalFormatting>
        <x14:conditionalFormatting xmlns:xm="http://schemas.microsoft.com/office/excel/2006/main">
          <x14:cfRule type="dataBar" id="{81F86133-3935-4619-8B19-89168208F9E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H17:H27</xm:sqref>
        </x14:conditionalFormatting>
        <x14:conditionalFormatting xmlns:xm="http://schemas.microsoft.com/office/excel/2006/main">
          <x14:cfRule type="dataBar" id="{AD2DAA34-FE2D-484A-8C62-9ED26BD1EB0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H29:H38</xm:sqref>
        </x14:conditionalFormatting>
        <x14:conditionalFormatting xmlns:xm="http://schemas.microsoft.com/office/excel/2006/main">
          <x14:cfRule type="dataBar" id="{06AA26AB-1771-4E11-88E6-1FDFE3737D8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S5:S15</xm:sqref>
        </x14:conditionalFormatting>
        <x14:conditionalFormatting xmlns:xm="http://schemas.microsoft.com/office/excel/2006/main">
          <x14:cfRule type="dataBar" id="{71F612CB-26A5-44CC-B4E5-22D496535AB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S17:S27</xm:sqref>
        </x14:conditionalFormatting>
        <x14:conditionalFormatting xmlns:xm="http://schemas.microsoft.com/office/excel/2006/main">
          <x14:cfRule type="dataBar" id="{AA051EC0-2B53-4797-A1FA-B211D9CF24A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S29:S38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51A6B-D8E8-4F03-9363-54188F5D12AB}">
  <dimension ref="A1:W39"/>
  <sheetViews>
    <sheetView showRowColHeaders="0" zoomScaleNormal="100" workbookViewId="0">
      <selection activeCell="W5" activeCellId="1" sqref="L5:L38 W5:W38"/>
    </sheetView>
  </sheetViews>
  <sheetFormatPr defaultRowHeight="16.5" x14ac:dyDescent="0.3"/>
  <cols>
    <col min="1" max="2" width="9" style="1"/>
    <col min="3" max="3" width="9" style="5" customWidth="1"/>
    <col min="4" max="4" width="30.75" style="1" bestFit="1" customWidth="1"/>
    <col min="5" max="5" width="7.375" style="2" bestFit="1" customWidth="1"/>
    <col min="6" max="6" width="5" style="2" bestFit="1" customWidth="1"/>
    <col min="7" max="7" width="5.25" style="2" bestFit="1" customWidth="1"/>
    <col min="8" max="8" width="7.625" style="1" customWidth="1"/>
    <col min="9" max="11" width="7.375" style="2" bestFit="1" customWidth="1"/>
    <col min="12" max="12" width="7.875" style="3" bestFit="1" customWidth="1"/>
    <col min="13" max="13" width="5.625" style="1" customWidth="1"/>
    <col min="14" max="14" width="9" style="5" customWidth="1"/>
    <col min="15" max="15" width="53.875" style="1" bestFit="1" customWidth="1"/>
    <col min="16" max="16" width="6" style="2" bestFit="1" customWidth="1"/>
    <col min="17" max="17" width="5" style="2" bestFit="1" customWidth="1"/>
    <col min="18" max="18" width="6.375" style="2" bestFit="1" customWidth="1"/>
    <col min="19" max="19" width="7.625" style="1" customWidth="1"/>
    <col min="20" max="20" width="6.125" style="2" bestFit="1" customWidth="1"/>
    <col min="21" max="22" width="6" style="2" bestFit="1" customWidth="1"/>
    <col min="23" max="23" width="7.875" style="1" bestFit="1" customWidth="1"/>
    <col min="24" max="25" width="9" style="1" customWidth="1"/>
    <col min="26" max="16384" width="9" style="1"/>
  </cols>
  <sheetData>
    <row r="1" spans="1:23" ht="5.0999999999999996" customHeight="1" x14ac:dyDescent="0.3"/>
    <row r="2" spans="1:23" ht="16.5" customHeight="1" x14ac:dyDescent="0.3">
      <c r="A2" s="22"/>
      <c r="B2" s="22"/>
      <c r="C2" s="50" t="s">
        <v>346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38"/>
      <c r="V2" s="38"/>
      <c r="W2" s="39"/>
    </row>
    <row r="3" spans="1:23" ht="16.5" customHeight="1" x14ac:dyDescent="0.3">
      <c r="A3" s="22"/>
      <c r="B3" s="22"/>
      <c r="C3" s="52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40"/>
      <c r="V3" s="40"/>
      <c r="W3" s="41"/>
    </row>
    <row r="4" spans="1:23" x14ac:dyDescent="0.3">
      <c r="A4" s="48"/>
      <c r="B4" s="49"/>
      <c r="C4" s="30" t="s">
        <v>117</v>
      </c>
      <c r="D4" s="30" t="s">
        <v>118</v>
      </c>
      <c r="E4" s="29" t="s">
        <v>119</v>
      </c>
      <c r="F4" s="29" t="s">
        <v>120</v>
      </c>
      <c r="G4" s="29" t="s">
        <v>121</v>
      </c>
      <c r="H4" s="30"/>
      <c r="I4" s="29" t="s">
        <v>122</v>
      </c>
      <c r="J4" s="29" t="s">
        <v>123</v>
      </c>
      <c r="K4" s="29" t="s">
        <v>124</v>
      </c>
      <c r="L4" s="31" t="s">
        <v>125</v>
      </c>
      <c r="M4" s="5"/>
      <c r="N4" s="30" t="s">
        <v>117</v>
      </c>
      <c r="O4" s="30" t="s">
        <v>118</v>
      </c>
      <c r="P4" s="29" t="s">
        <v>119</v>
      </c>
      <c r="Q4" s="29" t="s">
        <v>120</v>
      </c>
      <c r="R4" s="29" t="s">
        <v>121</v>
      </c>
      <c r="S4" s="30"/>
      <c r="T4" s="29" t="s">
        <v>122</v>
      </c>
      <c r="U4" s="29" t="s">
        <v>123</v>
      </c>
      <c r="V4" s="29" t="s">
        <v>124</v>
      </c>
      <c r="W4" s="31" t="s">
        <v>125</v>
      </c>
    </row>
    <row r="5" spans="1:23" x14ac:dyDescent="0.3">
      <c r="A5" s="49"/>
      <c r="B5" s="49"/>
      <c r="C5" s="23" t="s">
        <v>29</v>
      </c>
      <c r="D5" s="6" t="str">
        <f>_xll.CQGContractData(C5, "LongDescription", "-1", "T")</f>
        <v>Soybeans (Globex), Jul 25</v>
      </c>
      <c r="E5" s="7">
        <f>_xll.CQGContractData(C5, "LastTradeToday", "-1", "T")</f>
        <v>1063.5</v>
      </c>
      <c r="F5" s="7">
        <f>_xll.CQGContractData(C5, "NetLastTradeToday", "-1", "T")</f>
        <v>-4.5</v>
      </c>
      <c r="G5" s="7">
        <f>IFERROR(_xll.CQGContractData(C5, "PerCentNetLastTrade", "-1", "T"),"")</f>
        <v>-0.42134831460674155</v>
      </c>
      <c r="H5" s="6">
        <f>IFERROR(_xll.CQGContractData(C5, "PerCentNetLastTrade", "-1", "T"),"")</f>
        <v>-0.42134831460674155</v>
      </c>
      <c r="I5" s="7">
        <f>_xll.CQGContractData(C5, "Open", "-1", "T")</f>
        <v>1072.5</v>
      </c>
      <c r="J5" s="7">
        <f>_xll.CQGContractData(C5, "High", "-1", "T")</f>
        <v>1073.75</v>
      </c>
      <c r="K5" s="7">
        <f>_xll.CQGContractData(C5, "High", "-1", "T")</f>
        <v>1073.75</v>
      </c>
      <c r="L5" s="44">
        <f>_xll.CQGContractData(C5, "T_CVol", "-1", "T")</f>
        <v>13203</v>
      </c>
      <c r="M5" s="10"/>
      <c r="N5" s="23" t="s">
        <v>156</v>
      </c>
      <c r="O5" s="6" t="str">
        <f>_xll.CQGContractData(N5, "LongDescription", "-1", "T")</f>
        <v>SoyBean Calendar Spread 1, (1*ZSEN25-1*ZSEQ25)</v>
      </c>
      <c r="P5" s="7">
        <f>_xll.CQGContractData(N5, "LastTradeToday", "-1", "T")</f>
        <v>-2.75</v>
      </c>
      <c r="Q5" s="7">
        <f>_xll.CQGContractData(N5, "NetLastTradeToday", "-1", "T")</f>
        <v>0.75</v>
      </c>
      <c r="R5" s="7">
        <f>IFERROR(_xll.CQGContractData(N5, "PerCentNetLastTrade", "-1", "T"),"")</f>
        <v>-21.428571428571427</v>
      </c>
      <c r="S5" s="6">
        <f>IFERROR(_xll.CQGContractData(N5, "PerCentNetLastTrade", "-1", "T"),"")</f>
        <v>-21.428571428571427</v>
      </c>
      <c r="T5" s="7">
        <f>_xll.CQGContractData(N5, "Open", "-1", "T")</f>
        <v>-4</v>
      </c>
      <c r="U5" s="7">
        <f>_xll.CQGContractData(N5, "High", "-1", "T")</f>
        <v>-2.75</v>
      </c>
      <c r="V5" s="7">
        <f>_xll.CQGContractData(N5, "High", "-1", "T")</f>
        <v>-2.75</v>
      </c>
      <c r="W5" s="44">
        <f>_xll.CQGContractData(N5, "T_CVol", "-1", "T")</f>
        <v>3613</v>
      </c>
    </row>
    <row r="6" spans="1:23" x14ac:dyDescent="0.3">
      <c r="A6" s="49"/>
      <c r="B6" s="49"/>
      <c r="C6" s="23" t="s">
        <v>20</v>
      </c>
      <c r="D6" s="6" t="str">
        <f>_xll.CQGContractData(C6, "LongDescription", "-1", "T")</f>
        <v>Soybeans (Globex), Aug 25</v>
      </c>
      <c r="E6" s="7">
        <f>_xll.CQGContractData(C6, "LastTradeToday", "-1", "T")</f>
        <v>1066.25</v>
      </c>
      <c r="F6" s="7">
        <f>_xll.CQGContractData(C6, "NetLastTradeToday", "-1", "T")</f>
        <v>-5.25</v>
      </c>
      <c r="G6" s="7">
        <f>IFERROR(_xll.CQGContractData(C6, "PerCentNetLastTrade", "-1", "T"),"")</f>
        <v>-0.48996733551096594</v>
      </c>
      <c r="H6" s="9">
        <f>IFERROR(_xll.CQGContractData(C6, "PerCentNetLastTrade", "-1", "T"),"")</f>
        <v>-0.48996733551096594</v>
      </c>
      <c r="I6" s="7">
        <f>_xll.CQGContractData(C6, "Open", "-1", "T")</f>
        <v>1075</v>
      </c>
      <c r="J6" s="7">
        <f>_xll.CQGContractData(C6, "High", "-1", "T")</f>
        <v>1077.75</v>
      </c>
      <c r="K6" s="7">
        <f>_xll.CQGContractData(C6, "High", "-1", "T")</f>
        <v>1077.75</v>
      </c>
      <c r="L6" s="44">
        <f>_xll.CQGContractData(C6, "T_CVol", "-1", "T")</f>
        <v>10924</v>
      </c>
      <c r="M6" s="10"/>
      <c r="N6" s="23" t="s">
        <v>157</v>
      </c>
      <c r="O6" s="6" t="str">
        <f>_xll.CQGContractData(N6, "LongDescription", "-1", "T")</f>
        <v>SoyBean Calendar Spread 1, (1*ZSEQ25-1*ZSEU25)</v>
      </c>
      <c r="P6" s="7">
        <f>_xll.CQGContractData(N6, "LastTradeToday", "-1", "T")</f>
        <v>18.75</v>
      </c>
      <c r="Q6" s="7">
        <f>_xll.CQGContractData(N6, "NetLastTradeToday", "-1", "T")</f>
        <v>1.25</v>
      </c>
      <c r="R6" s="7">
        <f>IFERROR(_xll.CQGContractData(N6, "PerCentNetLastTrade", "-1", "T"),"")</f>
        <v>7.1428571428571432</v>
      </c>
      <c r="S6" s="9">
        <f>IFERROR(_xll.CQGContractData(N6, "PerCentNetLastTrade", "-1", "T"),"")</f>
        <v>7.1428571428571432</v>
      </c>
      <c r="T6" s="7">
        <f>_xll.CQGContractData(N6, "Open", "-1", "T")</f>
        <v>17.25</v>
      </c>
      <c r="U6" s="7">
        <f>_xll.CQGContractData(N6, "High", "-1", "T")</f>
        <v>19</v>
      </c>
      <c r="V6" s="7">
        <f>_xll.CQGContractData(N6, "High", "-1", "T")</f>
        <v>19</v>
      </c>
      <c r="W6" s="44">
        <f>_xll.CQGContractData(N6, "T_CVol", "-1", "T")</f>
        <v>3157</v>
      </c>
    </row>
    <row r="7" spans="1:23" x14ac:dyDescent="0.3">
      <c r="A7" s="49"/>
      <c r="B7" s="49"/>
      <c r="C7" s="23" t="s">
        <v>21</v>
      </c>
      <c r="D7" s="6" t="str">
        <f>_xll.CQGContractData(C7, "LongDescription", "-1", "T")</f>
        <v>Soybeans (Globex), Sep 25</v>
      </c>
      <c r="E7" s="7">
        <f>_xll.CQGContractData(C7, "LastTradeToday", "-1", "T")</f>
        <v>1048</v>
      </c>
      <c r="F7" s="7">
        <f>_xll.CQGContractData(C7, "NetLastTradeToday", "-1", "T")</f>
        <v>-6</v>
      </c>
      <c r="G7" s="7">
        <f>IFERROR(_xll.CQGContractData(C7, "PerCentNetLastTrade", "-1", "T"),"")</f>
        <v>-0.56925996204933582</v>
      </c>
      <c r="H7" s="9">
        <f>IFERROR(_xll.CQGContractData(C7, "PerCentNetLastTrade", "-1", "T"),"")</f>
        <v>-0.56925996204933582</v>
      </c>
      <c r="I7" s="7">
        <f>_xll.CQGContractData(C7, "Open", "-1", "T")</f>
        <v>1058</v>
      </c>
      <c r="J7" s="7">
        <f>_xll.CQGContractData(C7, "High", "-1", "T")</f>
        <v>1058.5</v>
      </c>
      <c r="K7" s="7">
        <f>_xll.CQGContractData(C7, "High", "-1", "T")</f>
        <v>1058.5</v>
      </c>
      <c r="L7" s="44">
        <f>_xll.CQGContractData(C7, "T_CVol", "-1", "T")</f>
        <v>10005</v>
      </c>
      <c r="M7" s="10"/>
      <c r="N7" s="23" t="s">
        <v>158</v>
      </c>
      <c r="O7" s="6" t="str">
        <f>_xll.CQGContractData(N7, "LongDescription", "-1", "T")</f>
        <v>SoyBean Calendar Spread 1, (1*ZSEU25-1*ZSEX25)</v>
      </c>
      <c r="P7" s="7">
        <f>_xll.CQGContractData(N7, "LastTradeToday", "-1", "T")</f>
        <v>-7</v>
      </c>
      <c r="Q7" s="7">
        <f>_xll.CQGContractData(N7, "NetLastTradeToday", "-1", "T")</f>
        <v>-0.25</v>
      </c>
      <c r="R7" s="7">
        <f>IFERROR(_xll.CQGContractData(N7, "PerCentNetLastTrade", "-1", "T"),"")</f>
        <v>3.7037037037037037</v>
      </c>
      <c r="S7" s="9">
        <f>IFERROR(_xll.CQGContractData(N7, "PerCentNetLastTrade", "-1", "T"),"")</f>
        <v>3.7037037037037037</v>
      </c>
      <c r="T7" s="7">
        <f>_xll.CQGContractData(N7, "Open", "-1", "T")</f>
        <v>-6.75</v>
      </c>
      <c r="U7" s="7">
        <f>_xll.CQGContractData(N7, "High", "-1", "T")</f>
        <v>-6.5</v>
      </c>
      <c r="V7" s="7">
        <f>_xll.CQGContractData(N7, "High", "-1", "T")</f>
        <v>-6.5</v>
      </c>
      <c r="W7" s="44">
        <f>_xll.CQGContractData(N7, "T_CVol", "-1", "T")</f>
        <v>5095</v>
      </c>
    </row>
    <row r="8" spans="1:23" x14ac:dyDescent="0.3">
      <c r="A8" s="49"/>
      <c r="B8" s="49"/>
      <c r="C8" s="23" t="s">
        <v>22</v>
      </c>
      <c r="D8" s="6" t="str">
        <f>_xll.CQGContractData(C8, "LongDescription", "-1", "T")</f>
        <v>Soybeans (Globex), Nov 25</v>
      </c>
      <c r="E8" s="7">
        <f>_xll.CQGContractData(C8, "LastTradeToday", "-1", "T")</f>
        <v>1055</v>
      </c>
      <c r="F8" s="7">
        <f>_xll.CQGContractData(C8, "NetLastTradeToday", "-1", "T")</f>
        <v>-5.75</v>
      </c>
      <c r="G8" s="7">
        <f>IFERROR(_xll.CQGContractData(C8, "PerCentNetLastTrade", "-1", "T"),"")</f>
        <v>-0.54206929059627618</v>
      </c>
      <c r="H8" s="9">
        <f>IFERROR(_xll.CQGContractData(C8, "PerCentNetLastTrade", "-1", "T"),"")</f>
        <v>-0.54206929059627618</v>
      </c>
      <c r="I8" s="7">
        <f>_xll.CQGContractData(C8, "Open", "-1", "T")</f>
        <v>1065.75</v>
      </c>
      <c r="J8" s="7">
        <f>_xll.CQGContractData(C8, "High", "-1", "T")</f>
        <v>1067.75</v>
      </c>
      <c r="K8" s="7">
        <f>_xll.CQGContractData(C8, "High", "-1", "T")</f>
        <v>1067.75</v>
      </c>
      <c r="L8" s="44">
        <f>_xll.CQGContractData(C8, "T_CVol", "-1", "T")</f>
        <v>23803</v>
      </c>
      <c r="M8" s="10"/>
      <c r="N8" s="23" t="s">
        <v>159</v>
      </c>
      <c r="O8" s="6" t="str">
        <f>_xll.CQGContractData(N8, "LongDescription", "-1", "T")</f>
        <v>SoyBean Calendar Spread 1, (1*ZSEX25-1*ZSEF26)</v>
      </c>
      <c r="P8" s="7">
        <f>_xll.CQGContractData(N8, "LastTradeToday", "-1", "T")</f>
        <v>-14.5</v>
      </c>
      <c r="Q8" s="7">
        <f>_xll.CQGContractData(N8, "NetLastTradeToday", "-1", "T")</f>
        <v>-0.25</v>
      </c>
      <c r="R8" s="7">
        <f>IFERROR(_xll.CQGContractData(N8, "PerCentNetLastTrade", "-1", "T"),"")</f>
        <v>1.7543859649122806</v>
      </c>
      <c r="S8" s="9">
        <f>IFERROR(_xll.CQGContractData(N8, "PerCentNetLastTrade", "-1", "T"),"")</f>
        <v>1.7543859649122806</v>
      </c>
      <c r="T8" s="7">
        <f>_xll.CQGContractData(N8, "Open", "-1", "T")</f>
        <v>-14.25</v>
      </c>
      <c r="U8" s="7">
        <f>_xll.CQGContractData(N8, "High", "-1", "T")</f>
        <v>-14</v>
      </c>
      <c r="V8" s="7">
        <f>_xll.CQGContractData(N8, "High", "-1", "T")</f>
        <v>-14</v>
      </c>
      <c r="W8" s="44">
        <f>_xll.CQGContractData(N8, "T_CVol", "-1", "T")</f>
        <v>912</v>
      </c>
    </row>
    <row r="9" spans="1:23" x14ac:dyDescent="0.3">
      <c r="A9" s="49"/>
      <c r="B9" s="49"/>
      <c r="C9" s="23" t="s">
        <v>23</v>
      </c>
      <c r="D9" s="6" t="str">
        <f>_xll.CQGContractData(C9, "LongDescription", "-1", "T")</f>
        <v>Soybeans (Globex), Jan 26</v>
      </c>
      <c r="E9" s="7">
        <f>_xll.CQGContractData(C9, "LastTradeToday", "-1", "T")</f>
        <v>1069.25</v>
      </c>
      <c r="F9" s="7">
        <f>_xll.CQGContractData(C9, "NetLastTradeToday", "-1", "T")</f>
        <v>-5.75</v>
      </c>
      <c r="G9" s="7">
        <f>IFERROR(_xll.CQGContractData(C9, "PerCentNetLastTrade", "-1", "T"),"")</f>
        <v>-0.53488372093023251</v>
      </c>
      <c r="H9" s="9">
        <f>IFERROR(_xll.CQGContractData(C9, "PerCentNetLastTrade", "-1", "T"),"")</f>
        <v>-0.53488372093023251</v>
      </c>
      <c r="I9" s="7">
        <f>_xll.CQGContractData(C9, "Open", "-1", "T")</f>
        <v>1080</v>
      </c>
      <c r="J9" s="7">
        <f>_xll.CQGContractData(C9, "High", "-1", "T")</f>
        <v>1082.25</v>
      </c>
      <c r="K9" s="7">
        <f>_xll.CQGContractData(C9, "High", "-1", "T")</f>
        <v>1082.25</v>
      </c>
      <c r="L9" s="44">
        <f>_xll.CQGContractData(C9, "T_CVol", "-1", "T")</f>
        <v>2690</v>
      </c>
      <c r="M9" s="10"/>
      <c r="N9" s="23" t="s">
        <v>160</v>
      </c>
      <c r="O9" s="6" t="str">
        <f>_xll.CQGContractData(N9, "LongDescription", "-1", "T")</f>
        <v>SoyBean Calendar Spread 1, (1*ZSEF26-1*ZSEH26)</v>
      </c>
      <c r="P9" s="7">
        <f>_xll.CQGContractData(N9, "LastTradeToday", "-1", "T")</f>
        <v>-11</v>
      </c>
      <c r="Q9" s="7">
        <f>_xll.CQGContractData(N9, "NetLastTradeToday", "-1", "T")</f>
        <v>-0.25</v>
      </c>
      <c r="R9" s="7">
        <f>IFERROR(_xll.CQGContractData(N9, "PerCentNetLastTrade", "-1", "T"),"")</f>
        <v>2.3255813953488373</v>
      </c>
      <c r="S9" s="9">
        <f>IFERROR(_xll.CQGContractData(N9, "PerCentNetLastTrade", "-1", "T"),"")</f>
        <v>2.3255813953488373</v>
      </c>
      <c r="T9" s="7">
        <f>_xll.CQGContractData(N9, "Open", "-1", "T")</f>
        <v>-10.5</v>
      </c>
      <c r="U9" s="7">
        <f>_xll.CQGContractData(N9, "High", "-1", "T")</f>
        <v>-10.25</v>
      </c>
      <c r="V9" s="7">
        <f>_xll.CQGContractData(N9, "High", "-1", "T")</f>
        <v>-10.25</v>
      </c>
      <c r="W9" s="44">
        <f>_xll.CQGContractData(N9, "T_CVol", "-1", "T")</f>
        <v>649</v>
      </c>
    </row>
    <row r="10" spans="1:23" x14ac:dyDescent="0.3">
      <c r="A10" s="49"/>
      <c r="B10" s="49"/>
      <c r="C10" s="23" t="s">
        <v>24</v>
      </c>
      <c r="D10" s="6" t="str">
        <f>_xll.CQGContractData(C10, "LongDescription", "-1", "T")</f>
        <v>Soybeans (Globex), Mar 26</v>
      </c>
      <c r="E10" s="7">
        <f>_xll.CQGContractData(C10, "LastTradeToday", "-1", "T")</f>
        <v>1080.5</v>
      </c>
      <c r="F10" s="7">
        <f>_xll.CQGContractData(C10, "NetLastTradeToday", "-1", "T")</f>
        <v>-5.25</v>
      </c>
      <c r="G10" s="7">
        <f>IFERROR(_xll.CQGContractData(C10, "PerCentNetLastTrade", "-1", "T"),"")</f>
        <v>-0.48353672576559981</v>
      </c>
      <c r="H10" s="9">
        <f>IFERROR(_xll.CQGContractData(C10, "PerCentNetLastTrade", "-1", "T"),"")</f>
        <v>-0.48353672576559981</v>
      </c>
      <c r="I10" s="7">
        <f>_xll.CQGContractData(C10, "Open", "-1", "T")</f>
        <v>1090</v>
      </c>
      <c r="J10" s="7">
        <f>_xll.CQGContractData(C10, "High", "-1", "T")</f>
        <v>1091.25</v>
      </c>
      <c r="K10" s="7">
        <f>_xll.CQGContractData(C10, "High", "-1", "T")</f>
        <v>1091.25</v>
      </c>
      <c r="L10" s="44">
        <f>_xll.CQGContractData(C10, "T_CVol", "-1", "T")</f>
        <v>3160</v>
      </c>
      <c r="M10" s="10"/>
      <c r="N10" s="23" t="s">
        <v>161</v>
      </c>
      <c r="O10" s="6" t="str">
        <f>_xll.CQGContractData(N10, "LongDescription", "-1", "T")</f>
        <v>SoyBean Calendar Spread 1, (1*ZSEH26-1*ZSEK26)</v>
      </c>
      <c r="P10" s="7">
        <f>_xll.CQGContractData(N10, "LastTradeToday", "-1", "T")</f>
        <v>-10</v>
      </c>
      <c r="Q10" s="7">
        <f>_xll.CQGContractData(N10, "NetLastTradeToday", "-1", "T")</f>
        <v>-0.25</v>
      </c>
      <c r="R10" s="7">
        <f>IFERROR(_xll.CQGContractData(N10, "PerCentNetLastTrade", "-1", "T"),"")</f>
        <v>2.5641025641025643</v>
      </c>
      <c r="S10" s="9">
        <f>IFERROR(_xll.CQGContractData(N10, "PerCentNetLastTrade", "-1", "T"),"")</f>
        <v>2.5641025641025643</v>
      </c>
      <c r="T10" s="7">
        <f>_xll.CQGContractData(N10, "Open", "-1", "T")</f>
        <v>-9.5</v>
      </c>
      <c r="U10" s="7">
        <f>_xll.CQGContractData(N10, "High", "-1", "T")</f>
        <v>-9.5</v>
      </c>
      <c r="V10" s="7">
        <f>_xll.CQGContractData(N10, "High", "-1", "T")</f>
        <v>-9.5</v>
      </c>
      <c r="W10" s="44">
        <f>_xll.CQGContractData(N10, "T_CVol", "-1", "T")</f>
        <v>333</v>
      </c>
    </row>
    <row r="11" spans="1:23" x14ac:dyDescent="0.3">
      <c r="A11" s="49"/>
      <c r="B11" s="49"/>
      <c r="C11" s="23" t="s">
        <v>25</v>
      </c>
      <c r="D11" s="6" t="str">
        <f>_xll.CQGContractData(C11, "LongDescription", "-1", "T")</f>
        <v>Soybeans (Globex), May 26</v>
      </c>
      <c r="E11" s="7">
        <f>_xll.CQGContractData(C11, "LastTradeToday", "-1", "T")</f>
        <v>1090.75</v>
      </c>
      <c r="F11" s="7">
        <f>_xll.CQGContractData(C11, "NetLastTradeToday", "-1", "T")</f>
        <v>-4.75</v>
      </c>
      <c r="G11" s="7">
        <f>IFERROR(_xll.CQGContractData(C11, "PerCentNetLastTrade", "-1", "T"),"")</f>
        <v>-0.43359196713829301</v>
      </c>
      <c r="H11" s="9">
        <f>IFERROR(_xll.CQGContractData(C11, "PerCentNetLastTrade", "-1", "T"),"")</f>
        <v>-0.43359196713829301</v>
      </c>
      <c r="I11" s="7">
        <f>_xll.CQGContractData(C11, "Open", "-1", "T")</f>
        <v>1097.5</v>
      </c>
      <c r="J11" s="7">
        <f>_xll.CQGContractData(C11, "High", "-1", "T")</f>
        <v>1100</v>
      </c>
      <c r="K11" s="7">
        <f>_xll.CQGContractData(C11, "High", "-1", "T")</f>
        <v>1100</v>
      </c>
      <c r="L11" s="44">
        <f>_xll.CQGContractData(C11, "T_CVol", "-1", "T")</f>
        <v>894</v>
      </c>
      <c r="M11" s="10"/>
      <c r="N11" s="23" t="s">
        <v>162</v>
      </c>
      <c r="O11" s="6" t="str">
        <f>_xll.CQGContractData(N11, "LongDescription", "-1", "T")</f>
        <v>SoyBean Calendar Spread 1, (1*ZSEK26-1*ZSEN26)</v>
      </c>
      <c r="P11" s="7">
        <f>_xll.CQGContractData(N11, "LastTradeToday", "-1", "T")</f>
        <v>-9.25</v>
      </c>
      <c r="Q11" s="7">
        <f>_xll.CQGContractData(N11, "NetLastTradeToday", "-1", "T")</f>
        <v>-0.5</v>
      </c>
      <c r="R11" s="7">
        <f>IFERROR(_xll.CQGContractData(N11, "PerCentNetLastTrade", "-1", "T"),"")</f>
        <v>5.7142857142857144</v>
      </c>
      <c r="S11" s="9">
        <f>IFERROR(_xll.CQGContractData(N11, "PerCentNetLastTrade", "-1", "T"),"")</f>
        <v>5.7142857142857144</v>
      </c>
      <c r="T11" s="7">
        <f>_xll.CQGContractData(N11, "Open", "-1", "T")</f>
        <v>-9</v>
      </c>
      <c r="U11" s="7">
        <f>_xll.CQGContractData(N11, "High", "-1", "T")</f>
        <v>-9</v>
      </c>
      <c r="V11" s="7">
        <f>_xll.CQGContractData(N11, "High", "-1", "T")</f>
        <v>-9</v>
      </c>
      <c r="W11" s="44">
        <f>_xll.CQGContractData(N11, "T_CVol", "-1", "T")</f>
        <v>164</v>
      </c>
    </row>
    <row r="12" spans="1:23" x14ac:dyDescent="0.3">
      <c r="A12" s="49"/>
      <c r="B12" s="49"/>
      <c r="C12" s="23" t="s">
        <v>26</v>
      </c>
      <c r="D12" s="6" t="str">
        <f>_xll.CQGContractData(C12, "LongDescription", "-1", "T")</f>
        <v>Soybeans (Globex), Jul 26</v>
      </c>
      <c r="E12" s="7">
        <f>_xll.CQGContractData(C12, "LastTradeToday", "-1", "T")</f>
        <v>1099.75</v>
      </c>
      <c r="F12" s="7">
        <f>_xll.CQGContractData(C12, "NetLastTradeToday", "-1", "T")</f>
        <v>-4.5</v>
      </c>
      <c r="G12" s="7">
        <f>IFERROR(_xll.CQGContractData(C12, "PerCentNetLastTrade", "-1", "T"),"")</f>
        <v>-0.40751641385555809</v>
      </c>
      <c r="H12" s="9">
        <f>IFERROR(_xll.CQGContractData(C12, "PerCentNetLastTrade", "-1", "T"),"")</f>
        <v>-0.40751641385555809</v>
      </c>
      <c r="I12" s="7">
        <f>_xll.CQGContractData(C12, "Open", "-1", "T")</f>
        <v>1108.5</v>
      </c>
      <c r="J12" s="7">
        <f>_xll.CQGContractData(C12, "High", "-1", "T")</f>
        <v>1108.75</v>
      </c>
      <c r="K12" s="7">
        <f>_xll.CQGContractData(C12, "High", "-1", "T")</f>
        <v>1108.75</v>
      </c>
      <c r="L12" s="44">
        <f>_xll.CQGContractData(C12, "T_CVol", "-1", "T")</f>
        <v>887</v>
      </c>
      <c r="M12" s="10"/>
      <c r="N12" s="23" t="s">
        <v>163</v>
      </c>
      <c r="O12" s="6" t="str">
        <f>_xll.CQGContractData(N12, "LongDescription", "-1", "T")</f>
        <v>SoyBean Calendar Spread 1, (1*ZSEN26-1*ZSEQ26)</v>
      </c>
      <c r="P12" s="7" t="str">
        <f>_xll.CQGContractData(N12, "LastTradeToday", "-1", "T")</f>
        <v/>
      </c>
      <c r="Q12" s="7" t="str">
        <f>_xll.CQGContractData(N12, "NetLastTradeToday", "-1", "T")</f>
        <v/>
      </c>
      <c r="R12" s="7" t="str">
        <f>IFERROR(_xll.CQGContractData(N12, "PerCentNetLastTrade", "-1", "T"),"")</f>
        <v/>
      </c>
      <c r="S12" s="9" t="str">
        <f>IFERROR(_xll.CQGContractData(N12, "PerCentNetLastTrade", "-1", "T"),"")</f>
        <v/>
      </c>
      <c r="T12" s="7" t="str">
        <f>_xll.CQGContractData(N12, "Open", "-1", "T")</f>
        <v/>
      </c>
      <c r="U12" s="7" t="str">
        <f>_xll.CQGContractData(N12, "High", "-1", "T")</f>
        <v/>
      </c>
      <c r="V12" s="7" t="str">
        <f>_xll.CQGContractData(N12, "High", "-1", "T")</f>
        <v/>
      </c>
      <c r="W12" s="44">
        <f>_xll.CQGContractData(N12, "T_CVol", "-1", "T")</f>
        <v>0</v>
      </c>
    </row>
    <row r="13" spans="1:23" x14ac:dyDescent="0.3">
      <c r="A13" s="49"/>
      <c r="B13" s="49"/>
      <c r="C13" s="23" t="s">
        <v>27</v>
      </c>
      <c r="D13" s="6" t="str">
        <f>_xll.CQGContractData(C13, "LongDescription", "-1", "T")</f>
        <v>Soybeans (Globex), Aug 26</v>
      </c>
      <c r="E13" s="7" t="str">
        <f>_xll.CQGContractData(C13, "LastTradeToday", "-1", "T")</f>
        <v/>
      </c>
      <c r="F13" s="7" t="str">
        <f>_xll.CQGContractData(C13, "NetLastTradeToday", "-1", "T")</f>
        <v/>
      </c>
      <c r="G13" s="7" t="str">
        <f>IFERROR(_xll.CQGContractData(C13, "PerCentNetLastTrade", "-1", "T"),"")</f>
        <v/>
      </c>
      <c r="H13" s="9" t="str">
        <f>IFERROR(_xll.CQGContractData(C13, "PerCentNetLastTrade", "-1", "T"),"")</f>
        <v/>
      </c>
      <c r="I13" s="7" t="str">
        <f>_xll.CQGContractData(C13, "Open", "-1", "T")</f>
        <v/>
      </c>
      <c r="J13" s="7" t="str">
        <f>_xll.CQGContractData(C13, "High", "-1", "T")</f>
        <v/>
      </c>
      <c r="K13" s="7" t="str">
        <f>_xll.CQGContractData(C13, "High", "-1", "T")</f>
        <v/>
      </c>
      <c r="L13" s="44">
        <f>_xll.CQGContractData(C13, "T_CVol", "-1", "T")</f>
        <v>1</v>
      </c>
      <c r="M13" s="10"/>
      <c r="N13" s="23" t="s">
        <v>164</v>
      </c>
      <c r="O13" s="6" t="str">
        <f>_xll.CQGContractData(N13, "LongDescription", "-1", "T")</f>
        <v>SoyBean Calendar Spread 1, (1*ZSEQ26-1*ZSEU26)</v>
      </c>
      <c r="P13" s="7" t="str">
        <f>_xll.CQGContractData(N13, "LastTradeToday", "-1", "T")</f>
        <v/>
      </c>
      <c r="Q13" s="7" t="str">
        <f>_xll.CQGContractData(N13, "NetLastTradeToday", "-1", "T")</f>
        <v/>
      </c>
      <c r="R13" s="7" t="str">
        <f>IFERROR(_xll.CQGContractData(N13, "PerCentNetLastTrade", "-1", "T"),"")</f>
        <v/>
      </c>
      <c r="S13" s="9" t="str">
        <f>IFERROR(_xll.CQGContractData(N13, "PerCentNetLastTrade", "-1", "T"),"")</f>
        <v/>
      </c>
      <c r="T13" s="7" t="str">
        <f>_xll.CQGContractData(N13, "Open", "-1", "T")</f>
        <v/>
      </c>
      <c r="U13" s="7" t="str">
        <f>_xll.CQGContractData(N13, "High", "-1", "T")</f>
        <v/>
      </c>
      <c r="V13" s="7" t="str">
        <f>_xll.CQGContractData(N13, "High", "-1", "T")</f>
        <v/>
      </c>
      <c r="W13" s="44">
        <f>_xll.CQGContractData(N13, "T_CVol", "-1", "T")</f>
        <v>0</v>
      </c>
    </row>
    <row r="14" spans="1:23" x14ac:dyDescent="0.3">
      <c r="A14" s="49"/>
      <c r="B14" s="49"/>
      <c r="C14" s="23" t="s">
        <v>28</v>
      </c>
      <c r="D14" s="6" t="str">
        <f>_xll.CQGContractData(C14, "LongDescription", "-1", "T")</f>
        <v>Soybeans (Globex), Sep 26</v>
      </c>
      <c r="E14" s="7" t="str">
        <f>_xll.CQGContractData(C14, "LastTradeToday", "-1", "T")</f>
        <v/>
      </c>
      <c r="F14" s="7" t="str">
        <f>_xll.CQGContractData(C14, "NetLastTradeToday", "-1", "T")</f>
        <v/>
      </c>
      <c r="G14" s="7" t="str">
        <f>IFERROR(_xll.CQGContractData(C14, "PerCentNetLastTrade", "-1", "T"),"")</f>
        <v/>
      </c>
      <c r="H14" s="9" t="str">
        <f>IFERROR(_xll.CQGContractData(C14, "PerCentNetLastTrade", "-1", "T"),"")</f>
        <v/>
      </c>
      <c r="I14" s="7" t="str">
        <f>_xll.CQGContractData(C14, "Open", "-1", "T")</f>
        <v/>
      </c>
      <c r="J14" s="7" t="str">
        <f>_xll.CQGContractData(C14, "High", "-1", "T")</f>
        <v/>
      </c>
      <c r="K14" s="7" t="str">
        <f>_xll.CQGContractData(C14, "High", "-1", "T")</f>
        <v/>
      </c>
      <c r="L14" s="44">
        <f>_xll.CQGContractData(C14, "T_CVol", "-1", "T")</f>
        <v>0</v>
      </c>
      <c r="M14" s="10"/>
      <c r="N14" s="23" t="s">
        <v>165</v>
      </c>
      <c r="O14" s="6" t="str">
        <f>_xll.CQGContractData(N14, "LongDescription", "-1", "T")</f>
        <v>SoyBean Calendar Spread 1, (1*ZSEU26-1*ZSEX26)</v>
      </c>
      <c r="P14" s="7" t="str">
        <f>_xll.CQGContractData(N14, "LastTradeToday", "-1", "T")</f>
        <v/>
      </c>
      <c r="Q14" s="7" t="str">
        <f>_xll.CQGContractData(N14, "NetLastTradeToday", "-1", "T")</f>
        <v/>
      </c>
      <c r="R14" s="7" t="str">
        <f>IFERROR(_xll.CQGContractData(N14, "PerCentNetLastTrade", "-1", "T"),"")</f>
        <v/>
      </c>
      <c r="S14" s="9" t="str">
        <f>IFERROR(_xll.CQGContractData(N14, "PerCentNetLastTrade", "-1", "T"),"")</f>
        <v/>
      </c>
      <c r="T14" s="7" t="str">
        <f>_xll.CQGContractData(N14, "Open", "-1", "T")</f>
        <v/>
      </c>
      <c r="U14" s="7" t="str">
        <f>_xll.CQGContractData(N14, "High", "-1", "T")</f>
        <v/>
      </c>
      <c r="V14" s="7" t="str">
        <f>_xll.CQGContractData(N14, "High", "-1", "T")</f>
        <v/>
      </c>
      <c r="W14" s="44">
        <f>_xll.CQGContractData(N14, "T_CVol", "-1", "T")</f>
        <v>0</v>
      </c>
    </row>
    <row r="15" spans="1:23" x14ac:dyDescent="0.3">
      <c r="A15" s="49"/>
      <c r="B15" s="49"/>
      <c r="H15" s="4"/>
      <c r="L15" s="42"/>
      <c r="S15" s="4"/>
      <c r="W15" s="42"/>
    </row>
    <row r="16" spans="1:23" x14ac:dyDescent="0.3">
      <c r="A16" s="49"/>
      <c r="B16" s="49"/>
      <c r="C16" s="14" t="s">
        <v>117</v>
      </c>
      <c r="D16" s="14" t="s">
        <v>118</v>
      </c>
      <c r="E16" s="15" t="s">
        <v>119</v>
      </c>
      <c r="F16" s="15" t="s">
        <v>120</v>
      </c>
      <c r="G16" s="15" t="s">
        <v>121</v>
      </c>
      <c r="H16" s="14"/>
      <c r="I16" s="15" t="s">
        <v>122</v>
      </c>
      <c r="J16" s="15" t="s">
        <v>123</v>
      </c>
      <c r="K16" s="15" t="s">
        <v>124</v>
      </c>
      <c r="L16" s="45" t="s">
        <v>125</v>
      </c>
      <c r="M16" s="5"/>
      <c r="N16" s="14" t="s">
        <v>117</v>
      </c>
      <c r="O16" s="14" t="s">
        <v>118</v>
      </c>
      <c r="P16" s="15" t="s">
        <v>119</v>
      </c>
      <c r="Q16" s="15" t="s">
        <v>120</v>
      </c>
      <c r="R16" s="15" t="s">
        <v>121</v>
      </c>
      <c r="S16" s="14"/>
      <c r="T16" s="15" t="s">
        <v>122</v>
      </c>
      <c r="U16" s="15" t="s">
        <v>123</v>
      </c>
      <c r="V16" s="15" t="s">
        <v>124</v>
      </c>
      <c r="W16" s="45" t="s">
        <v>125</v>
      </c>
    </row>
    <row r="17" spans="1:23" x14ac:dyDescent="0.3">
      <c r="A17" s="49"/>
      <c r="B17" s="49"/>
      <c r="C17" s="23" t="s">
        <v>30</v>
      </c>
      <c r="D17" s="6" t="str">
        <f>_xll.CQGContractData(C17, "LongDescription", "-1", "T")</f>
        <v>Soybean Meal (Globex), Jul 25</v>
      </c>
      <c r="E17" s="7">
        <f>_xll.CQGContractData(C17, "LastTradeToday", "-1", "T")</f>
        <v>282.5</v>
      </c>
      <c r="F17" s="7">
        <f>_xll.CQGContractData(C17, "NetLastTradeToday", "-1", "T")</f>
        <v>-1.6</v>
      </c>
      <c r="G17" s="7">
        <f>IFERROR(_xll.CQGContractData(C17, "PerCentNetLastTrade", "-1", "T"),"")</f>
        <v>-0.56318197817669835</v>
      </c>
      <c r="H17" s="6">
        <f>IFERROR(_xll.CQGContractData(C17, "PerCentNetLastTrade", "-1", "T"),"")</f>
        <v>-0.56318197817669835</v>
      </c>
      <c r="I17" s="7">
        <f>_xll.CQGContractData(C17, "Open", "-1", "T")</f>
        <v>285.7</v>
      </c>
      <c r="J17" s="7">
        <f>_xll.CQGContractData(C17, "High", "-1", "T")</f>
        <v>285.90000000000003</v>
      </c>
      <c r="K17" s="7">
        <f>_xll.CQGContractData(C17, "High", "-1", "T")</f>
        <v>285.90000000000003</v>
      </c>
      <c r="L17" s="44">
        <f>_xll.CQGContractData(C17, "T_CVol", "-1", "T")</f>
        <v>8444</v>
      </c>
      <c r="M17" s="10"/>
      <c r="N17" s="23" t="s">
        <v>176</v>
      </c>
      <c r="O17" s="6" t="str">
        <f>_xll.CQGContractData(N17, "LongDescription", "-1", "T")</f>
        <v>Soybean Meal Calendar Spread 1, (1*ZMEN25-1*ZMEQ25)</v>
      </c>
      <c r="P17" s="7">
        <f>_xll.CQGContractData(N17, "LastTradeToday", "-1", "T")</f>
        <v>-4.2</v>
      </c>
      <c r="Q17" s="7">
        <f>_xll.CQGContractData(N17, "NetLastTradeToday", "-1", "T")</f>
        <v>-0.1</v>
      </c>
      <c r="R17" s="7">
        <f>IFERROR(_xll.CQGContractData(N17, "PerCentNetLastTrade", "-1", "T"),"")</f>
        <v>2.4390243902439024</v>
      </c>
      <c r="S17" s="6">
        <f>IFERROR(_xll.CQGContractData(N17, "PerCentNetLastTrade", "-1", "T"),"")</f>
        <v>2.4390243902439024</v>
      </c>
      <c r="T17" s="7">
        <f>_xll.CQGContractData(N17, "Open", "-1", "T")</f>
        <v>-4.3</v>
      </c>
      <c r="U17" s="7">
        <f>_xll.CQGContractData(N17, "High", "-1", "T")</f>
        <v>-3.7</v>
      </c>
      <c r="V17" s="7">
        <f>_xll.CQGContractData(N17, "High", "-1", "T")</f>
        <v>-3.7</v>
      </c>
      <c r="W17" s="44">
        <f>_xll.CQGContractData(N17, "T_CVol", "-1", "T")</f>
        <v>4306</v>
      </c>
    </row>
    <row r="18" spans="1:23" x14ac:dyDescent="0.3">
      <c r="A18" s="49"/>
      <c r="B18" s="49"/>
      <c r="C18" s="23" t="s">
        <v>31</v>
      </c>
      <c r="D18" s="6" t="str">
        <f>_xll.CQGContractData(C18, "LongDescription", "-1", "T")</f>
        <v>Soybean Meal (Globex), Aug 25</v>
      </c>
      <c r="E18" s="7">
        <f>_xll.CQGContractData(C18, "LastTradeToday", "-1", "T")</f>
        <v>286.7</v>
      </c>
      <c r="F18" s="7">
        <f>_xll.CQGContractData(C18, "NetLastTradeToday", "-1", "T")</f>
        <v>-1.5</v>
      </c>
      <c r="G18" s="7">
        <f>IFERROR(_xll.CQGContractData(C18, "PerCentNetLastTrade", "-1", "T"),"")</f>
        <v>-0.52047189451769604</v>
      </c>
      <c r="H18" s="9">
        <f>IFERROR(_xll.CQGContractData(C18, "PerCentNetLastTrade", "-1", "T"),"")</f>
        <v>-0.52047189451769604</v>
      </c>
      <c r="I18" s="7">
        <f>_xll.CQGContractData(C18, "Open", "-1", "T")</f>
        <v>288.7</v>
      </c>
      <c r="J18" s="7">
        <f>_xll.CQGContractData(C18, "High", "-1", "T")</f>
        <v>290.2</v>
      </c>
      <c r="K18" s="7">
        <f>_xll.CQGContractData(C18, "High", "-1", "T")</f>
        <v>290.2</v>
      </c>
      <c r="L18" s="44">
        <f>_xll.CQGContractData(C18, "T_CVol", "-1", "T")</f>
        <v>9714</v>
      </c>
      <c r="M18" s="10"/>
      <c r="N18" s="23" t="s">
        <v>177</v>
      </c>
      <c r="O18" s="6" t="str">
        <f>_xll.CQGContractData(N18, "LongDescription", "-1", "T")</f>
        <v>Soybean Meal Calendar Spread 1, (1*ZMEQ25-1*ZMEU25)</v>
      </c>
      <c r="P18" s="7">
        <f>_xll.CQGContractData(N18, "LastTradeToday", "-1", "T")</f>
        <v>-3</v>
      </c>
      <c r="Q18" s="7">
        <f>_xll.CQGContractData(N18, "NetLastTradeToday", "-1", "T")</f>
        <v>0.30000000000000004</v>
      </c>
      <c r="R18" s="7">
        <f>IFERROR(_xll.CQGContractData(N18, "PerCentNetLastTrade", "-1", "T"),"")</f>
        <v>-9.0909090909090917</v>
      </c>
      <c r="S18" s="9">
        <f>IFERROR(_xll.CQGContractData(N18, "PerCentNetLastTrade", "-1", "T"),"")</f>
        <v>-9.0909090909090917</v>
      </c>
      <c r="T18" s="7">
        <f>_xll.CQGContractData(N18, "Open", "-1", "T")</f>
        <v>-3.3000000000000003</v>
      </c>
      <c r="U18" s="7">
        <f>_xll.CQGContractData(N18, "High", "-1", "T")</f>
        <v>-3</v>
      </c>
      <c r="V18" s="7">
        <f>_xll.CQGContractData(N18, "High", "-1", "T")</f>
        <v>-3</v>
      </c>
      <c r="W18" s="44">
        <f>_xll.CQGContractData(N18, "T_CVol", "-1", "T")</f>
        <v>1541</v>
      </c>
    </row>
    <row r="19" spans="1:23" x14ac:dyDescent="0.3">
      <c r="A19" s="49"/>
      <c r="B19" s="49"/>
      <c r="C19" s="23" t="s">
        <v>32</v>
      </c>
      <c r="D19" s="6" t="str">
        <f>_xll.CQGContractData(C19, "LongDescription", "-1", "T")</f>
        <v>Soybean Meal (Globex), Sep 25</v>
      </c>
      <c r="E19" s="7">
        <f>_xll.CQGContractData(C19, "LastTradeToday", "-1", "T")</f>
        <v>289.7</v>
      </c>
      <c r="F19" s="7">
        <f>_xll.CQGContractData(C19, "NetLastTradeToday", "-1", "T")</f>
        <v>-1.8</v>
      </c>
      <c r="G19" s="7">
        <f>IFERROR(_xll.CQGContractData(C19, "PerCentNetLastTrade", "-1", "T"),"")</f>
        <v>-0.61749571183533447</v>
      </c>
      <c r="H19" s="9">
        <f>IFERROR(_xll.CQGContractData(C19, "PerCentNetLastTrade", "-1", "T"),"")</f>
        <v>-0.61749571183533447</v>
      </c>
      <c r="I19" s="7">
        <f>_xll.CQGContractData(C19, "Open", "-1", "T")</f>
        <v>293.5</v>
      </c>
      <c r="J19" s="7">
        <f>_xll.CQGContractData(C19, "High", "-1", "T")</f>
        <v>293.5</v>
      </c>
      <c r="K19" s="7">
        <f>_xll.CQGContractData(C19, "High", "-1", "T")</f>
        <v>293.5</v>
      </c>
      <c r="L19" s="44">
        <f>_xll.CQGContractData(C19, "T_CVol", "-1", "T")</f>
        <v>5144</v>
      </c>
      <c r="M19" s="10"/>
      <c r="N19" s="23" t="s">
        <v>178</v>
      </c>
      <c r="O19" s="6" t="str">
        <f>_xll.CQGContractData(N19, "LongDescription", "-1", "T")</f>
        <v>Soybean Meal Calendar Spread 1, (1*ZMEU25-1*ZMEV25)</v>
      </c>
      <c r="P19" s="7">
        <f>_xll.CQGContractData(N19, "LastTradeToday", "-1", "T")</f>
        <v>-1.4000000000000001</v>
      </c>
      <c r="Q19" s="7">
        <f>_xll.CQGContractData(N19, "NetLastTradeToday", "-1", "T")</f>
        <v>0.30000000000000004</v>
      </c>
      <c r="R19" s="7">
        <f>IFERROR(_xll.CQGContractData(N19, "PerCentNetLastTrade", "-1", "T"),"")</f>
        <v>-17.647058823529413</v>
      </c>
      <c r="S19" s="9">
        <f>IFERROR(_xll.CQGContractData(N19, "PerCentNetLastTrade", "-1", "T"),"")</f>
        <v>-17.647058823529413</v>
      </c>
      <c r="T19" s="7">
        <f>_xll.CQGContractData(N19, "Open", "-1", "T")</f>
        <v>-1.7000000000000002</v>
      </c>
      <c r="U19" s="7">
        <f>_xll.CQGContractData(N19, "High", "-1", "T")</f>
        <v>-1.4000000000000001</v>
      </c>
      <c r="V19" s="7">
        <f>_xll.CQGContractData(N19, "High", "-1", "T")</f>
        <v>-1.4000000000000001</v>
      </c>
      <c r="W19" s="44">
        <f>_xll.CQGContractData(N19, "T_CVol", "-1", "T")</f>
        <v>755</v>
      </c>
    </row>
    <row r="20" spans="1:23" x14ac:dyDescent="0.3">
      <c r="A20" s="49"/>
      <c r="B20" s="49"/>
      <c r="C20" s="23" t="s">
        <v>33</v>
      </c>
      <c r="D20" s="6" t="str">
        <f>_xll.CQGContractData(C20, "LongDescription", "-1", "T")</f>
        <v>Soybean Meal (Globex), Oct 25</v>
      </c>
      <c r="E20" s="7">
        <f>_xll.CQGContractData(C20, "LastTradeToday", "-1", "T")</f>
        <v>291.2</v>
      </c>
      <c r="F20" s="7">
        <f>_xll.CQGContractData(C20, "NetLastTradeToday", "-1", "T")</f>
        <v>-2</v>
      </c>
      <c r="G20" s="7">
        <f>IFERROR(_xll.CQGContractData(C20, "PerCentNetLastTrade", "-1", "T"),"")</f>
        <v>-0.68212824010914053</v>
      </c>
      <c r="H20" s="9">
        <f>IFERROR(_xll.CQGContractData(C20, "PerCentNetLastTrade", "-1", "T"),"")</f>
        <v>-0.68212824010914053</v>
      </c>
      <c r="I20" s="7">
        <f>_xll.CQGContractData(C20, "Open", "-1", "T")</f>
        <v>296.5</v>
      </c>
      <c r="J20" s="7">
        <f>_xll.CQGContractData(C20, "High", "-1", "T")</f>
        <v>296.60000000000002</v>
      </c>
      <c r="K20" s="7">
        <f>_xll.CQGContractData(C20, "High", "-1", "T")</f>
        <v>296.60000000000002</v>
      </c>
      <c r="L20" s="44">
        <f>_xll.CQGContractData(C20, "T_CVol", "-1", "T")</f>
        <v>5971</v>
      </c>
      <c r="M20" s="10"/>
      <c r="N20" s="23" t="s">
        <v>179</v>
      </c>
      <c r="O20" s="6" t="str">
        <f>_xll.CQGContractData(N20, "LongDescription", "-1", "T")</f>
        <v>Soybean Meal Calendar Spread 1, (1*ZMEV25-1*ZMEZ25)</v>
      </c>
      <c r="P20" s="7">
        <f>_xll.CQGContractData(N20, "LastTradeToday", "-1", "T")</f>
        <v>-5.1000000000000005</v>
      </c>
      <c r="Q20" s="7">
        <f>_xll.CQGContractData(N20, "NetLastTradeToday", "-1", "T")</f>
        <v>-0.2</v>
      </c>
      <c r="R20" s="7">
        <f>IFERROR(_xll.CQGContractData(N20, "PerCentNetLastTrade", "-1", "T"),"")</f>
        <v>4.0816326530612246</v>
      </c>
      <c r="S20" s="9">
        <f>IFERROR(_xll.CQGContractData(N20, "PerCentNetLastTrade", "-1", "T"),"")</f>
        <v>4.0816326530612246</v>
      </c>
      <c r="T20" s="7">
        <f>_xll.CQGContractData(N20, "Open", "-1", "T")</f>
        <v>-4.7</v>
      </c>
      <c r="U20" s="7">
        <f>_xll.CQGContractData(N20, "High", "-1", "T")</f>
        <v>-4.7</v>
      </c>
      <c r="V20" s="7">
        <f>_xll.CQGContractData(N20, "High", "-1", "T")</f>
        <v>-4.7</v>
      </c>
      <c r="W20" s="44">
        <f>_xll.CQGContractData(N20, "T_CVol", "-1", "T")</f>
        <v>2473</v>
      </c>
    </row>
    <row r="21" spans="1:23" x14ac:dyDescent="0.3">
      <c r="A21" s="49"/>
      <c r="B21" s="49"/>
      <c r="C21" s="23" t="s">
        <v>34</v>
      </c>
      <c r="D21" s="6" t="str">
        <f>_xll.CQGContractData(C21, "LongDescription", "-1", "T")</f>
        <v>Soybean Meal (Globex), Dec 25</v>
      </c>
      <c r="E21" s="7">
        <f>_xll.CQGContractData(C21, "LastTradeToday", "-1", "T")</f>
        <v>296.2</v>
      </c>
      <c r="F21" s="7">
        <f>_xll.CQGContractData(C21, "NetLastTradeToday", "-1", "T")</f>
        <v>-1.9000000000000001</v>
      </c>
      <c r="G21" s="7">
        <f>IFERROR(_xll.CQGContractData(C21, "PerCentNetLastTrade", "-1", "T"),"")</f>
        <v>-0.63737001006373695</v>
      </c>
      <c r="H21" s="9">
        <f>IFERROR(_xll.CQGContractData(C21, "PerCentNetLastTrade", "-1", "T"),"")</f>
        <v>-0.63737001006373695</v>
      </c>
      <c r="I21" s="7">
        <f>_xll.CQGContractData(C21, "Open", "-1", "T")</f>
        <v>300.10000000000002</v>
      </c>
      <c r="J21" s="7">
        <f>_xll.CQGContractData(C21, "High", "-1", "T")</f>
        <v>301.5</v>
      </c>
      <c r="K21" s="7">
        <f>_xll.CQGContractData(C21, "High", "-1", "T")</f>
        <v>301.5</v>
      </c>
      <c r="L21" s="44">
        <f>_xll.CQGContractData(C21, "T_CVol", "-1", "T")</f>
        <v>11761</v>
      </c>
      <c r="M21" s="10"/>
      <c r="N21" s="23" t="s">
        <v>180</v>
      </c>
      <c r="O21" s="6" t="str">
        <f>_xll.CQGContractData(N21, "LongDescription", "-1", "T")</f>
        <v>Soybean Meal Calendar Spread 1, (1*ZMEZ25-1*ZMEF26)</v>
      </c>
      <c r="P21" s="7">
        <f>_xll.CQGContractData(N21, "LastTradeToday", "-1", "T")</f>
        <v>-3</v>
      </c>
      <c r="Q21" s="7">
        <f>_xll.CQGContractData(N21, "NetLastTradeToday", "-1", "T")</f>
        <v>-0.2</v>
      </c>
      <c r="R21" s="7">
        <f>IFERROR(_xll.CQGContractData(N21, "PerCentNetLastTrade", "-1", "T"),"")</f>
        <v>7.1428571428571432</v>
      </c>
      <c r="S21" s="9">
        <f>IFERROR(_xll.CQGContractData(N21, "PerCentNetLastTrade", "-1", "T"),"")</f>
        <v>7.1428571428571432</v>
      </c>
      <c r="T21" s="7">
        <f>_xll.CQGContractData(N21, "Open", "-1", "T")</f>
        <v>-2.8000000000000003</v>
      </c>
      <c r="U21" s="7">
        <f>_xll.CQGContractData(N21, "High", "-1", "T")</f>
        <v>-2.8000000000000003</v>
      </c>
      <c r="V21" s="7">
        <f>_xll.CQGContractData(N21, "High", "-1", "T")</f>
        <v>-2.8000000000000003</v>
      </c>
      <c r="W21" s="44">
        <f>_xll.CQGContractData(N21, "T_CVol", "-1", "T")</f>
        <v>1190</v>
      </c>
    </row>
    <row r="22" spans="1:23" x14ac:dyDescent="0.3">
      <c r="A22" s="49"/>
      <c r="B22" s="49"/>
      <c r="C22" s="23" t="s">
        <v>35</v>
      </c>
      <c r="D22" s="6" t="str">
        <f>_xll.CQGContractData(C22, "LongDescription", "-1", "T")</f>
        <v>Soybean Meal (Globex), Jan 26</v>
      </c>
      <c r="E22" s="7">
        <f>_xll.CQGContractData(C22, "LastTradeToday", "-1", "T")</f>
        <v>299.2</v>
      </c>
      <c r="F22" s="7">
        <f>_xll.CQGContractData(C22, "NetLastTradeToday", "-1", "T")</f>
        <v>-1.7000000000000002</v>
      </c>
      <c r="G22" s="7">
        <f>IFERROR(_xll.CQGContractData(C22, "PerCentNetLastTrade", "-1", "T"),"")</f>
        <v>-0.56497175141242939</v>
      </c>
      <c r="H22" s="9">
        <f>IFERROR(_xll.CQGContractData(C22, "PerCentNetLastTrade", "-1", "T"),"")</f>
        <v>-0.56497175141242939</v>
      </c>
      <c r="I22" s="7">
        <f>_xll.CQGContractData(C22, "Open", "-1", "T")</f>
        <v>302.5</v>
      </c>
      <c r="J22" s="7">
        <f>_xll.CQGContractData(C22, "High", "-1", "T")</f>
        <v>303.60000000000002</v>
      </c>
      <c r="K22" s="7">
        <f>_xll.CQGContractData(C22, "High", "-1", "T")</f>
        <v>303.60000000000002</v>
      </c>
      <c r="L22" s="44">
        <f>_xll.CQGContractData(C22, "T_CVol", "-1", "T")</f>
        <v>2378</v>
      </c>
      <c r="M22" s="10"/>
      <c r="N22" s="23" t="s">
        <v>181</v>
      </c>
      <c r="O22" s="6" t="str">
        <f>_xll.CQGContractData(N22, "LongDescription", "-1", "T")</f>
        <v>Soybean Meal Calendar Spread 1, (1*ZMEF26-1*ZMEH26)</v>
      </c>
      <c r="P22" s="7">
        <f>_xll.CQGContractData(N22, "LastTradeToday", "-1", "T")</f>
        <v>-4.4000000000000004</v>
      </c>
      <c r="Q22" s="7">
        <f>_xll.CQGContractData(N22, "NetLastTradeToday", "-1", "T")</f>
        <v>-0.1</v>
      </c>
      <c r="R22" s="7">
        <f>IFERROR(_xll.CQGContractData(N22, "PerCentNetLastTrade", "-1", "T"),"")</f>
        <v>2.3255813953488373</v>
      </c>
      <c r="S22" s="9">
        <f>IFERROR(_xll.CQGContractData(N22, "PerCentNetLastTrade", "-1", "T"),"")</f>
        <v>2.3255813953488373</v>
      </c>
      <c r="T22" s="7">
        <f>_xll.CQGContractData(N22, "Open", "-1", "T")</f>
        <v>-4.3</v>
      </c>
      <c r="U22" s="7">
        <f>_xll.CQGContractData(N22, "High", "-1", "T")</f>
        <v>-4.2</v>
      </c>
      <c r="V22" s="7">
        <f>_xll.CQGContractData(N22, "High", "-1", "T")</f>
        <v>-4.2</v>
      </c>
      <c r="W22" s="44">
        <f>_xll.CQGContractData(N22, "T_CVol", "-1", "T")</f>
        <v>537</v>
      </c>
    </row>
    <row r="23" spans="1:23" x14ac:dyDescent="0.3">
      <c r="A23" s="49"/>
      <c r="B23" s="49"/>
      <c r="C23" s="23" t="s">
        <v>36</v>
      </c>
      <c r="D23" s="6" t="str">
        <f>_xll.CQGContractData(C23, "LongDescription", "-1", "T")</f>
        <v>Soybean Meal (Globex), Mar 26</v>
      </c>
      <c r="E23" s="7">
        <f>_xll.CQGContractData(C23, "LastTradeToday", "-1", "T")</f>
        <v>303.40000000000003</v>
      </c>
      <c r="F23" s="7">
        <f>_xll.CQGContractData(C23, "NetLastTradeToday", "-1", "T")</f>
        <v>-1.8</v>
      </c>
      <c r="G23" s="7">
        <f>IFERROR(_xll.CQGContractData(C23, "PerCentNetLastTrade", "-1", "T"),"")</f>
        <v>-0.58977719528178241</v>
      </c>
      <c r="H23" s="9">
        <f>IFERROR(_xll.CQGContractData(C23, "PerCentNetLastTrade", "-1", "T"),"")</f>
        <v>-0.58977719528178241</v>
      </c>
      <c r="I23" s="7">
        <f>_xll.CQGContractData(C23, "Open", "-1", "T")</f>
        <v>305.90000000000003</v>
      </c>
      <c r="J23" s="7">
        <f>_xll.CQGContractData(C23, "High", "-1", "T")</f>
        <v>308</v>
      </c>
      <c r="K23" s="7">
        <f>_xll.CQGContractData(C23, "High", "-1", "T")</f>
        <v>308</v>
      </c>
      <c r="L23" s="44">
        <f>_xll.CQGContractData(C23, "T_CVol", "-1", "T")</f>
        <v>1194</v>
      </c>
      <c r="M23" s="10"/>
      <c r="N23" s="23" t="s">
        <v>182</v>
      </c>
      <c r="O23" s="6" t="str">
        <f>_xll.CQGContractData(N23, "LongDescription", "-1", "T")</f>
        <v>Soybean Meal Calendar Spread 1, (1*ZMEH26-1*ZMEK26)</v>
      </c>
      <c r="P23" s="7">
        <f>_xll.CQGContractData(N23, "LastTradeToday", "-1", "T")</f>
        <v>-4.1000000000000005</v>
      </c>
      <c r="Q23" s="7">
        <f>_xll.CQGContractData(N23, "NetLastTradeToday", "-1", "T")</f>
        <v>-0.1</v>
      </c>
      <c r="R23" s="7">
        <f>IFERROR(_xll.CQGContractData(N23, "PerCentNetLastTrade", "-1", "T"),"")</f>
        <v>2.5</v>
      </c>
      <c r="S23" s="9">
        <f>IFERROR(_xll.CQGContractData(N23, "PerCentNetLastTrade", "-1", "T"),"")</f>
        <v>2.5</v>
      </c>
      <c r="T23" s="7">
        <f>_xll.CQGContractData(N23, "Open", "-1", "T")</f>
        <v>-3.9000000000000004</v>
      </c>
      <c r="U23" s="7">
        <f>_xll.CQGContractData(N23, "High", "-1", "T")</f>
        <v>-3.8000000000000003</v>
      </c>
      <c r="V23" s="7">
        <f>_xll.CQGContractData(N23, "High", "-1", "T")</f>
        <v>-3.8000000000000003</v>
      </c>
      <c r="W23" s="44">
        <f>_xll.CQGContractData(N23, "T_CVol", "-1", "T")</f>
        <v>111</v>
      </c>
    </row>
    <row r="24" spans="1:23" x14ac:dyDescent="0.3">
      <c r="A24" s="49"/>
      <c r="B24" s="49"/>
      <c r="C24" s="23" t="s">
        <v>37</v>
      </c>
      <c r="D24" s="6" t="str">
        <f>_xll.CQGContractData(C24, "LongDescription", "-1", "T")</f>
        <v>Soybean Meal (Globex), May 26</v>
      </c>
      <c r="E24" s="7">
        <f>_xll.CQGContractData(C24, "LastTradeToday", "-1", "T")</f>
        <v>307.5</v>
      </c>
      <c r="F24" s="7">
        <f>_xll.CQGContractData(C24, "NetLastTradeToday", "-1", "T")</f>
        <v>-1.7000000000000002</v>
      </c>
      <c r="G24" s="7">
        <f>IFERROR(_xll.CQGContractData(C24, "PerCentNetLastTrade", "-1", "T"),"")</f>
        <v>-0.54980595084087969</v>
      </c>
      <c r="H24" s="9">
        <f>IFERROR(_xll.CQGContractData(C24, "PerCentNetLastTrade", "-1", "T"),"")</f>
        <v>-0.54980595084087969</v>
      </c>
      <c r="I24" s="7">
        <f>_xll.CQGContractData(C24, "Open", "-1", "T")</f>
        <v>313.40000000000003</v>
      </c>
      <c r="J24" s="7">
        <f>_xll.CQGContractData(C24, "High", "-1", "T")</f>
        <v>313.5</v>
      </c>
      <c r="K24" s="7">
        <f>_xll.CQGContractData(C24, "High", "-1", "T")</f>
        <v>313.5</v>
      </c>
      <c r="L24" s="44">
        <f>_xll.CQGContractData(C24, "T_CVol", "-1", "T")</f>
        <v>627</v>
      </c>
      <c r="M24" s="10"/>
      <c r="N24" s="23" t="s">
        <v>183</v>
      </c>
      <c r="O24" s="6" t="str">
        <f>_xll.CQGContractData(N24, "LongDescription", "-1", "T")</f>
        <v>Soybean Meal Calendar Spread 1, (1*ZMEK26-1*ZMEN26)</v>
      </c>
      <c r="P24" s="7">
        <f>_xll.CQGContractData(N24, "LastTradeToday", "-1", "T")</f>
        <v>-4.3</v>
      </c>
      <c r="Q24" s="7">
        <f>_xll.CQGContractData(N24, "NetLastTradeToday", "-1", "T")</f>
        <v>-0.1</v>
      </c>
      <c r="R24" s="7">
        <f>IFERROR(_xll.CQGContractData(N24, "PerCentNetLastTrade", "-1", "T"),"")</f>
        <v>2.3809523809523809</v>
      </c>
      <c r="S24" s="9">
        <f>IFERROR(_xll.CQGContractData(N24, "PerCentNetLastTrade", "-1", "T"),"")</f>
        <v>2.3809523809523809</v>
      </c>
      <c r="T24" s="7">
        <f>_xll.CQGContractData(N24, "Open", "-1", "T")</f>
        <v>-4.3</v>
      </c>
      <c r="U24" s="7">
        <f>_xll.CQGContractData(N24, "High", "-1", "T")</f>
        <v>-4.3</v>
      </c>
      <c r="V24" s="7">
        <f>_xll.CQGContractData(N24, "High", "-1", "T")</f>
        <v>-4.3</v>
      </c>
      <c r="W24" s="44">
        <f>_xll.CQGContractData(N24, "T_CVol", "-1", "T")</f>
        <v>57</v>
      </c>
    </row>
    <row r="25" spans="1:23" x14ac:dyDescent="0.3">
      <c r="A25" s="49"/>
      <c r="B25" s="49"/>
      <c r="C25" s="23" t="s">
        <v>38</v>
      </c>
      <c r="D25" s="6" t="str">
        <f>_xll.CQGContractData(C25, "LongDescription", "-1", "T")</f>
        <v>Soybean Meal (Globex), Jul 26</v>
      </c>
      <c r="E25" s="7">
        <f>_xll.CQGContractData(C25, "LastTradeToday", "-1", "T")</f>
        <v>311.8</v>
      </c>
      <c r="F25" s="7">
        <f>_xll.CQGContractData(C25, "NetLastTradeToday", "-1", "T")</f>
        <v>-1.6</v>
      </c>
      <c r="G25" s="7">
        <f>IFERROR(_xll.CQGContractData(C25, "PerCentNetLastTrade", "-1", "T"),"")</f>
        <v>-0.51052967453733245</v>
      </c>
      <c r="H25" s="9">
        <f>IFERROR(_xll.CQGContractData(C25, "PerCentNetLastTrade", "-1", "T"),"")</f>
        <v>-0.51052967453733245</v>
      </c>
      <c r="I25" s="7">
        <f>_xll.CQGContractData(C25, "Open", "-1", "T")</f>
        <v>316.3</v>
      </c>
      <c r="J25" s="7">
        <f>_xll.CQGContractData(C25, "High", "-1", "T")</f>
        <v>319.60000000000002</v>
      </c>
      <c r="K25" s="7">
        <f>_xll.CQGContractData(C25, "High", "-1", "T")</f>
        <v>319.60000000000002</v>
      </c>
      <c r="L25" s="44">
        <f>_xll.CQGContractData(C25, "T_CVol", "-1", "T")</f>
        <v>184</v>
      </c>
      <c r="M25" s="10"/>
      <c r="N25" s="23" t="s">
        <v>184</v>
      </c>
      <c r="O25" s="6" t="str">
        <f>_xll.CQGContractData(N25, "LongDescription", "-1", "T")</f>
        <v>Soybean Meal Calendar Spread 1, (1*ZMEN26-1*ZMEQ26)</v>
      </c>
      <c r="P25" s="7">
        <f>_xll.CQGContractData(N25, "LastTradeToday", "-1", "T")</f>
        <v>-0.70000000000000007</v>
      </c>
      <c r="Q25" s="7">
        <f>_xll.CQGContractData(N25, "NetLastTradeToday", "-1", "T")</f>
        <v>-0.1</v>
      </c>
      <c r="R25" s="7">
        <f>IFERROR(_xll.CQGContractData(N25, "PerCentNetLastTrade", "-1", "T"),"")</f>
        <v>16.666666666666668</v>
      </c>
      <c r="S25" s="9">
        <f>IFERROR(_xll.CQGContractData(N25, "PerCentNetLastTrade", "-1", "T"),"")</f>
        <v>16.666666666666668</v>
      </c>
      <c r="T25" s="7">
        <f>_xll.CQGContractData(N25, "Open", "-1", "T")</f>
        <v>-0.8</v>
      </c>
      <c r="U25" s="7">
        <f>_xll.CQGContractData(N25, "High", "-1", "T")</f>
        <v>-0.60000000000000009</v>
      </c>
      <c r="V25" s="7">
        <f>_xll.CQGContractData(N25, "High", "-1", "T")</f>
        <v>-0.60000000000000009</v>
      </c>
      <c r="W25" s="44">
        <f>_xll.CQGContractData(N25, "T_CVol", "-1", "T")</f>
        <v>11</v>
      </c>
    </row>
    <row r="26" spans="1:23" x14ac:dyDescent="0.3">
      <c r="A26" s="49"/>
      <c r="B26" s="49"/>
      <c r="C26" s="23" t="s">
        <v>39</v>
      </c>
      <c r="D26" s="6" t="str">
        <f>_xll.CQGContractData(C26, "LongDescription", "-1", "T")</f>
        <v>Soybean Meal (Globex), Aug 26</v>
      </c>
      <c r="E26" s="7">
        <f>_xll.CQGContractData(C26, "LastTradeToday", "-1", "T")</f>
        <v>312.3</v>
      </c>
      <c r="F26" s="7">
        <f>_xll.CQGContractData(C26, "NetLastTradeToday", "-1", "T")</f>
        <v>-1.7000000000000002</v>
      </c>
      <c r="G26" s="7">
        <f>IFERROR(_xll.CQGContractData(C26, "PerCentNetLastTrade", "-1", "T"),"")</f>
        <v>-0.54140127388535031</v>
      </c>
      <c r="H26" s="9">
        <f>IFERROR(_xll.CQGContractData(C26, "PerCentNetLastTrade", "-1", "T"),"")</f>
        <v>-0.54140127388535031</v>
      </c>
      <c r="I26" s="7">
        <f>_xll.CQGContractData(C26, "Open", "-1", "T")</f>
        <v>319.5</v>
      </c>
      <c r="J26" s="7">
        <f>_xll.CQGContractData(C26, "High", "-1", "T")</f>
        <v>320.40000000000003</v>
      </c>
      <c r="K26" s="7">
        <f>_xll.CQGContractData(C26, "High", "-1", "T")</f>
        <v>320.40000000000003</v>
      </c>
      <c r="L26" s="44">
        <f>_xll.CQGContractData(C26, "T_CVol", "-1", "T")</f>
        <v>31</v>
      </c>
      <c r="M26" s="10"/>
      <c r="N26" s="23" t="s">
        <v>185</v>
      </c>
      <c r="O26" s="6" t="str">
        <f>_xll.CQGContractData(N26, "LongDescription", "-1", "T")</f>
        <v>Soybean Meal Calendar Spread 1, (1*ZMEQ26-1*ZMEU26)</v>
      </c>
      <c r="P26" s="7">
        <f>_xll.CQGContractData(N26, "LastTradeToday", "-1", "T")</f>
        <v>0.8</v>
      </c>
      <c r="Q26" s="7">
        <f>_xll.CQGContractData(N26, "NetLastTradeToday", "-1", "T")</f>
        <v>0.1</v>
      </c>
      <c r="R26" s="7">
        <f>IFERROR(_xll.CQGContractData(N26, "PerCentNetLastTrade", "-1", "T"),"")</f>
        <v>14.285714285714286</v>
      </c>
      <c r="S26" s="9">
        <f>IFERROR(_xll.CQGContractData(N26, "PerCentNetLastTrade", "-1", "T"),"")</f>
        <v>14.285714285714286</v>
      </c>
      <c r="T26" s="7">
        <f>_xll.CQGContractData(N26, "Open", "-1", "T")</f>
        <v>0.8</v>
      </c>
      <c r="U26" s="7">
        <f>_xll.CQGContractData(N26, "High", "-1", "T")</f>
        <v>0.8</v>
      </c>
      <c r="V26" s="7">
        <f>_xll.CQGContractData(N26, "High", "-1", "T")</f>
        <v>0.8</v>
      </c>
      <c r="W26" s="44">
        <f>_xll.CQGContractData(N26, "T_CVol", "-1", "T")</f>
        <v>3</v>
      </c>
    </row>
    <row r="27" spans="1:23" x14ac:dyDescent="0.3">
      <c r="H27" s="4"/>
      <c r="L27" s="42"/>
      <c r="S27" s="4"/>
      <c r="W27" s="42"/>
    </row>
    <row r="28" spans="1:23" x14ac:dyDescent="0.3">
      <c r="C28" s="14" t="s">
        <v>117</v>
      </c>
      <c r="D28" s="14" t="s">
        <v>118</v>
      </c>
      <c r="E28" s="15" t="s">
        <v>119</v>
      </c>
      <c r="F28" s="15" t="s">
        <v>120</v>
      </c>
      <c r="G28" s="15" t="s">
        <v>121</v>
      </c>
      <c r="H28" s="14"/>
      <c r="I28" s="15" t="s">
        <v>122</v>
      </c>
      <c r="J28" s="15" t="s">
        <v>123</v>
      </c>
      <c r="K28" s="15" t="s">
        <v>124</v>
      </c>
      <c r="L28" s="45" t="s">
        <v>125</v>
      </c>
      <c r="M28" s="5"/>
      <c r="N28" s="14" t="s">
        <v>117</v>
      </c>
      <c r="O28" s="14" t="s">
        <v>118</v>
      </c>
      <c r="P28" s="15" t="s">
        <v>119</v>
      </c>
      <c r="Q28" s="15" t="s">
        <v>120</v>
      </c>
      <c r="R28" s="15" t="s">
        <v>121</v>
      </c>
      <c r="S28" s="14"/>
      <c r="T28" s="15" t="s">
        <v>122</v>
      </c>
      <c r="U28" s="15" t="s">
        <v>123</v>
      </c>
      <c r="V28" s="15" t="s">
        <v>124</v>
      </c>
      <c r="W28" s="45" t="s">
        <v>125</v>
      </c>
    </row>
    <row r="29" spans="1:23" x14ac:dyDescent="0.3">
      <c r="C29" s="23" t="s">
        <v>50</v>
      </c>
      <c r="D29" s="6" t="str">
        <f>_xll.CQGContractData(C29, "LongDescription", "-1", "T")</f>
        <v>Soybean Oil (Globex), Jul 25</v>
      </c>
      <c r="E29" s="7">
        <f>_xll.CQGContractData(C29, "LastTradeToday", "-1", "T")</f>
        <v>54.46</v>
      </c>
      <c r="F29" s="7">
        <f>_xll.CQGContractData(C29, "NetLastTradeToday", "-1", "T")</f>
        <v>-0.01</v>
      </c>
      <c r="G29" s="7">
        <f>IFERROR(_xll.CQGContractData(C29, "PerCentNetLastTrade", "-1", "T"),"")</f>
        <v>-1.8358729575913346E-2</v>
      </c>
      <c r="H29" s="6">
        <f>IFERROR(_xll.CQGContractData(C29, "PerCentNetLastTrade", "-1", "T"),"")</f>
        <v>-1.8358729575913346E-2</v>
      </c>
      <c r="I29" s="7">
        <f>_xll.CQGContractData(C29, "Open", "-1", "T")</f>
        <v>54.6</v>
      </c>
      <c r="J29" s="7">
        <f>_xll.CQGContractData(C29, "High", "-1", "T")</f>
        <v>55.14</v>
      </c>
      <c r="K29" s="7">
        <f>_xll.CQGContractData(C29, "High", "-1", "T")</f>
        <v>55.14</v>
      </c>
      <c r="L29" s="44">
        <f>_xll.CQGContractData(C29, "T_CVol", "-1", "T")</f>
        <v>11698</v>
      </c>
      <c r="M29" s="10"/>
      <c r="N29" s="23" t="s">
        <v>166</v>
      </c>
      <c r="O29" s="6" t="str">
        <f>_xll.CQGContractData(N29, "LongDescription", "-1", "T")</f>
        <v>Soybean Oil Calendar Spread 1, (1*ZLEN25-1*ZLEQ25)</v>
      </c>
      <c r="P29" s="7">
        <f>_xll.CQGContractData(N29, "LastTradeToday", "-1", "T")</f>
        <v>-0.16</v>
      </c>
      <c r="Q29" s="7">
        <f>_xll.CQGContractData(N29, "NetLastTradeToday", "-1", "T")</f>
        <v>-0.03</v>
      </c>
      <c r="R29" s="7">
        <f>IFERROR(_xll.CQGContractData(N29, "PerCentNetLastTrade", "-1", "T"),"")</f>
        <v>23.076923076923077</v>
      </c>
      <c r="S29" s="6">
        <f>IFERROR(_xll.CQGContractData(N29, "PerCentNetLastTrade", "-1", "T"),"")</f>
        <v>23.076923076923077</v>
      </c>
      <c r="T29" s="7">
        <f>_xll.CQGContractData(N29, "Open", "-1", "T")</f>
        <v>-0.15</v>
      </c>
      <c r="U29" s="7">
        <f>_xll.CQGContractData(N29, "High", "-1", "T")</f>
        <v>-0.13</v>
      </c>
      <c r="V29" s="7">
        <f>_xll.CQGContractData(N29, "High", "-1", "T")</f>
        <v>-0.13</v>
      </c>
      <c r="W29" s="44">
        <f>_xll.CQGContractData(N29, "T_CVol", "-1", "T")</f>
        <v>4030</v>
      </c>
    </row>
    <row r="30" spans="1:23" x14ac:dyDescent="0.3">
      <c r="C30" s="23" t="s">
        <v>51</v>
      </c>
      <c r="D30" s="6" t="str">
        <f>_xll.CQGContractData(C30, "LongDescription", "-1", "T")</f>
        <v>Soybean Oil (Globex), Aug 25</v>
      </c>
      <c r="E30" s="7">
        <f>_xll.CQGContractData(C30, "LastTradeToday", "-1", "T")</f>
        <v>54.620000000000005</v>
      </c>
      <c r="F30" s="7">
        <f>_xll.CQGContractData(C30, "NetLastTradeToday", "-1", "T")</f>
        <v>0.02</v>
      </c>
      <c r="G30" s="7">
        <f>IFERROR(_xll.CQGContractData(C30, "PerCentNetLastTrade", "-1", "T"),"")</f>
        <v>3.6630036630036632E-2</v>
      </c>
      <c r="H30" s="9">
        <f>IFERROR(_xll.CQGContractData(C30, "PerCentNetLastTrade", "-1", "T"),"")</f>
        <v>3.6630036630036632E-2</v>
      </c>
      <c r="I30" s="7">
        <f>_xll.CQGContractData(C30, "Open", "-1", "T")</f>
        <v>54.81</v>
      </c>
      <c r="J30" s="7">
        <f>_xll.CQGContractData(C30, "High", "-1", "T")</f>
        <v>55.29</v>
      </c>
      <c r="K30" s="7">
        <f>_xll.CQGContractData(C30, "High", "-1", "T")</f>
        <v>55.29</v>
      </c>
      <c r="L30" s="44">
        <f>_xll.CQGContractData(C30, "T_CVol", "-1", "T")</f>
        <v>10734</v>
      </c>
      <c r="M30" s="10"/>
      <c r="N30" s="23" t="s">
        <v>167</v>
      </c>
      <c r="O30" s="6" t="str">
        <f>_xll.CQGContractData(N30, "LongDescription", "-1", "T")</f>
        <v>Soybean Oil Calendar Spread 1, (1*ZLEQ25-1*ZLEU25)</v>
      </c>
      <c r="P30" s="7">
        <f>_xll.CQGContractData(N30, "LastTradeToday", "-1", "T")</f>
        <v>-0.18</v>
      </c>
      <c r="Q30" s="7">
        <f>_xll.CQGContractData(N30, "NetLastTradeToday", "-1", "T")</f>
        <v>-0.02</v>
      </c>
      <c r="R30" s="7">
        <f>IFERROR(_xll.CQGContractData(N30, "PerCentNetLastTrade", "-1", "T"),"")</f>
        <v>12.5</v>
      </c>
      <c r="S30" s="9">
        <f>IFERROR(_xll.CQGContractData(N30, "PerCentNetLastTrade", "-1", "T"),"")</f>
        <v>12.5</v>
      </c>
      <c r="T30" s="7">
        <f>_xll.CQGContractData(N30, "Open", "-1", "T")</f>
        <v>-0.17</v>
      </c>
      <c r="U30" s="7">
        <f>_xll.CQGContractData(N30, "High", "-1", "T")</f>
        <v>-0.15</v>
      </c>
      <c r="V30" s="7">
        <f>_xll.CQGContractData(N30, "High", "-1", "T")</f>
        <v>-0.15</v>
      </c>
      <c r="W30" s="44">
        <f>_xll.CQGContractData(N30, "T_CVol", "-1", "T")</f>
        <v>1367</v>
      </c>
    </row>
    <row r="31" spans="1:23" x14ac:dyDescent="0.3">
      <c r="C31" s="23" t="s">
        <v>52</v>
      </c>
      <c r="D31" s="6" t="str">
        <f>_xll.CQGContractData(C31, "LongDescription", "-1", "T")</f>
        <v>Soybean Oil (Globex), Sep 25</v>
      </c>
      <c r="E31" s="7">
        <f>_xll.CQGContractData(C31, "LastTradeToday", "-1", "T")</f>
        <v>54.800000000000004</v>
      </c>
      <c r="F31" s="7">
        <f>_xll.CQGContractData(C31, "NetLastTradeToday", "-1", "T")</f>
        <v>0.04</v>
      </c>
      <c r="G31" s="7">
        <f>IFERROR(_xll.CQGContractData(C31, "PerCentNetLastTrade", "-1", "T"),"")</f>
        <v>7.3046018991964931E-2</v>
      </c>
      <c r="H31" s="9">
        <f>IFERROR(_xll.CQGContractData(C31, "PerCentNetLastTrade", "-1", "T"),"")</f>
        <v>7.3046018991964931E-2</v>
      </c>
      <c r="I31" s="7">
        <f>_xll.CQGContractData(C31, "Open", "-1", "T")</f>
        <v>54.99</v>
      </c>
      <c r="J31" s="7">
        <f>_xll.CQGContractData(C31, "High", "-1", "T")</f>
        <v>55.45</v>
      </c>
      <c r="K31" s="7">
        <f>_xll.CQGContractData(C31, "High", "-1", "T")</f>
        <v>55.45</v>
      </c>
      <c r="L31" s="44">
        <f>_xll.CQGContractData(C31, "T_CVol", "-1", "T")</f>
        <v>4858</v>
      </c>
      <c r="M31" s="10"/>
      <c r="N31" s="23" t="s">
        <v>168</v>
      </c>
      <c r="O31" s="6" t="str">
        <f>_xll.CQGContractData(N31, "LongDescription", "-1", "T")</f>
        <v>Soybean Oil Calendar Spread 1, (1*ZLEU25-1*ZLEV25)</v>
      </c>
      <c r="P31" s="7">
        <f>_xll.CQGContractData(N31, "LastTradeToday", "-1", "T")</f>
        <v>-0.1</v>
      </c>
      <c r="Q31" s="7">
        <f>_xll.CQGContractData(N31, "NetLastTradeToday", "-1", "T")</f>
        <v>-0.03</v>
      </c>
      <c r="R31" s="7">
        <f>IFERROR(_xll.CQGContractData(N31, "PerCentNetLastTrade", "-1", "T"),"")</f>
        <v>42.857142857142854</v>
      </c>
      <c r="S31" s="9">
        <f>IFERROR(_xll.CQGContractData(N31, "PerCentNetLastTrade", "-1", "T"),"")</f>
        <v>42.857142857142854</v>
      </c>
      <c r="T31" s="7">
        <f>_xll.CQGContractData(N31, "Open", "-1", "T")</f>
        <v>-0.08</v>
      </c>
      <c r="U31" s="7">
        <f>_xll.CQGContractData(N31, "High", "-1", "T")</f>
        <v>-7.0000000000000007E-2</v>
      </c>
      <c r="V31" s="7">
        <f>_xll.CQGContractData(N31, "High", "-1", "T")</f>
        <v>-7.0000000000000007E-2</v>
      </c>
      <c r="W31" s="44">
        <f>_xll.CQGContractData(N31, "T_CVol", "-1", "T")</f>
        <v>539</v>
      </c>
    </row>
    <row r="32" spans="1:23" x14ac:dyDescent="0.3">
      <c r="C32" s="23" t="s">
        <v>53</v>
      </c>
      <c r="D32" s="6" t="str">
        <f>_xll.CQGContractData(C32, "LongDescription", "-1", "T")</f>
        <v>Soybean Oil (Globex), Oct 25</v>
      </c>
      <c r="E32" s="7">
        <f>_xll.CQGContractData(C32, "LastTradeToday", "-1", "T")</f>
        <v>54.89</v>
      </c>
      <c r="F32" s="7">
        <f>_xll.CQGContractData(C32, "NetLastTradeToday", "-1", "T")</f>
        <v>0.06</v>
      </c>
      <c r="G32" s="7">
        <f>IFERROR(_xll.CQGContractData(C32, "PerCentNetLastTrade", "-1", "T"),"")</f>
        <v>0.10942914462885282</v>
      </c>
      <c r="H32" s="9">
        <f>IFERROR(_xll.CQGContractData(C32, "PerCentNetLastTrade", "-1", "T"),"")</f>
        <v>0.10942914462885282</v>
      </c>
      <c r="I32" s="7">
        <f>_xll.CQGContractData(C32, "Open", "-1", "T")</f>
        <v>55</v>
      </c>
      <c r="J32" s="7">
        <f>_xll.CQGContractData(C32, "High", "-1", "T")</f>
        <v>55.53</v>
      </c>
      <c r="K32" s="7">
        <f>_xll.CQGContractData(C32, "High", "-1", "T")</f>
        <v>55.53</v>
      </c>
      <c r="L32" s="44">
        <f>_xll.CQGContractData(C32, "T_CVol", "-1", "T")</f>
        <v>2296</v>
      </c>
      <c r="M32" s="10"/>
      <c r="N32" s="23" t="s">
        <v>169</v>
      </c>
      <c r="O32" s="6" t="str">
        <f>_xll.CQGContractData(N32, "LongDescription", "-1", "T")</f>
        <v>Soybean Oil Calendar Spread 1, (1*ZLEV25-1*ZLEZ25)</v>
      </c>
      <c r="P32" s="7">
        <f>_xll.CQGContractData(N32, "LastTradeToday", "-1", "T")</f>
        <v>-0.28999999999999998</v>
      </c>
      <c r="Q32" s="7">
        <f>_xll.CQGContractData(N32, "NetLastTradeToday", "-1", "T")</f>
        <v>-0.02</v>
      </c>
      <c r="R32" s="7">
        <f>IFERROR(_xll.CQGContractData(N32, "PerCentNetLastTrade", "-1", "T"),"")</f>
        <v>7.4074074074074074</v>
      </c>
      <c r="S32" s="9">
        <f>IFERROR(_xll.CQGContractData(N32, "PerCentNetLastTrade", "-1", "T"),"")</f>
        <v>7.4074074074074074</v>
      </c>
      <c r="T32" s="7">
        <f>_xll.CQGContractData(N32, "Open", "-1", "T")</f>
        <v>-0.28000000000000003</v>
      </c>
      <c r="U32" s="7">
        <f>_xll.CQGContractData(N32, "High", "-1", "T")</f>
        <v>-0.26</v>
      </c>
      <c r="V32" s="7">
        <f>_xll.CQGContractData(N32, "High", "-1", "T")</f>
        <v>-0.26</v>
      </c>
      <c r="W32" s="44">
        <f>_xll.CQGContractData(N32, "T_CVol", "-1", "T")</f>
        <v>988</v>
      </c>
    </row>
    <row r="33" spans="3:23" x14ac:dyDescent="0.3">
      <c r="C33" s="23" t="s">
        <v>54</v>
      </c>
      <c r="D33" s="6" t="str">
        <f>_xll.CQGContractData(C33, "LongDescription", "-1", "T")</f>
        <v>Soybean Oil (Globex), Dec 25</v>
      </c>
      <c r="E33" s="7">
        <f>_xll.CQGContractData(C33, "LastTradeToday", "-1", "T")</f>
        <v>55.160000000000004</v>
      </c>
      <c r="F33" s="7">
        <f>_xll.CQGContractData(C33, "NetLastTradeToday", "-1", "T")</f>
        <v>0.06</v>
      </c>
      <c r="G33" s="7">
        <f>IFERROR(_xll.CQGContractData(C33, "PerCentNetLastTrade", "-1", "T"),"")</f>
        <v>0.10889292196007259</v>
      </c>
      <c r="H33" s="9">
        <f>IFERROR(_xll.CQGContractData(C33, "PerCentNetLastTrade", "-1", "T"),"")</f>
        <v>0.10889292196007259</v>
      </c>
      <c r="I33" s="7">
        <f>_xll.CQGContractData(C33, "Open", "-1", "T")</f>
        <v>55.31</v>
      </c>
      <c r="J33" s="7">
        <f>_xll.CQGContractData(C33, "High", "-1", "T")</f>
        <v>55.83</v>
      </c>
      <c r="K33" s="7">
        <f>_xll.CQGContractData(C33, "High", "-1", "T")</f>
        <v>55.83</v>
      </c>
      <c r="L33" s="44">
        <f>_xll.CQGContractData(C33, "T_CVol", "-1", "T")</f>
        <v>12726</v>
      </c>
      <c r="M33" s="10"/>
      <c r="N33" s="23" t="s">
        <v>170</v>
      </c>
      <c r="O33" s="6" t="str">
        <f>_xll.CQGContractData(N33, "LongDescription", "-1", "T")</f>
        <v>Soybean Oil Calendar Spread 1, (1*ZLEZ25-1*ZLEF26)</v>
      </c>
      <c r="P33" s="7">
        <f>_xll.CQGContractData(N33, "LastTradeToday", "-1", "T")</f>
        <v>-0.18</v>
      </c>
      <c r="Q33" s="7">
        <f>_xll.CQGContractData(N33, "NetLastTradeToday", "-1", "T")</f>
        <v>0</v>
      </c>
      <c r="R33" s="7">
        <f>IFERROR(_xll.CQGContractData(N33, "PerCentNetLastTrade", "-1", "T"),"")</f>
        <v>0</v>
      </c>
      <c r="S33" s="9">
        <f>IFERROR(_xll.CQGContractData(N33, "PerCentNetLastTrade", "-1", "T"),"")</f>
        <v>0</v>
      </c>
      <c r="T33" s="7">
        <f>_xll.CQGContractData(N33, "Open", "-1", "T")</f>
        <v>-0.17</v>
      </c>
      <c r="U33" s="7">
        <f>_xll.CQGContractData(N33, "High", "-1", "T")</f>
        <v>-0.16</v>
      </c>
      <c r="V33" s="7">
        <f>_xll.CQGContractData(N33, "High", "-1", "T")</f>
        <v>-0.16</v>
      </c>
      <c r="W33" s="44">
        <f>_xll.CQGContractData(N33, "T_CVol", "-1", "T")</f>
        <v>953</v>
      </c>
    </row>
    <row r="34" spans="3:23" x14ac:dyDescent="0.3">
      <c r="C34" s="23" t="s">
        <v>55</v>
      </c>
      <c r="D34" s="6" t="str">
        <f>_xll.CQGContractData(C34, "LongDescription", "-1", "T")</f>
        <v>Soybean Oil (Globex), Jan 26</v>
      </c>
      <c r="E34" s="7">
        <f>_xll.CQGContractData(C34, "LastTradeToday", "-1", "T")</f>
        <v>55.35</v>
      </c>
      <c r="F34" s="7">
        <f>_xll.CQGContractData(C34, "NetLastTradeToday", "-1", "T")</f>
        <v>7.0000000000000007E-2</v>
      </c>
      <c r="G34" s="7">
        <f>IFERROR(_xll.CQGContractData(C34, "PerCentNetLastTrade", "-1", "T"),"")</f>
        <v>0.12662807525325614</v>
      </c>
      <c r="H34" s="9">
        <f>IFERROR(_xll.CQGContractData(C34, "PerCentNetLastTrade", "-1", "T"),"")</f>
        <v>0.12662807525325614</v>
      </c>
      <c r="I34" s="7">
        <f>_xll.CQGContractData(C34, "Open", "-1", "T")</f>
        <v>55.61</v>
      </c>
      <c r="J34" s="7">
        <f>_xll.CQGContractData(C34, "High", "-1", "T")</f>
        <v>56</v>
      </c>
      <c r="K34" s="7">
        <f>_xll.CQGContractData(C34, "High", "-1", "T")</f>
        <v>56</v>
      </c>
      <c r="L34" s="44">
        <f>_xll.CQGContractData(C34, "T_CVol", "-1", "T")</f>
        <v>2423</v>
      </c>
      <c r="M34" s="10"/>
      <c r="N34" s="23" t="s">
        <v>171</v>
      </c>
      <c r="O34" s="6" t="str">
        <f>_xll.CQGContractData(N34, "LongDescription", "-1", "T")</f>
        <v>Soybean Oil Calendar Spread 1, (1*ZLEF26-1*ZLEH26)</v>
      </c>
      <c r="P34" s="7">
        <f>_xll.CQGContractData(N34, "LastTradeToday", "-1", "T")</f>
        <v>0.04</v>
      </c>
      <c r="Q34" s="7">
        <f>_xll.CQGContractData(N34, "NetLastTradeToday", "-1", "T")</f>
        <v>-0.02</v>
      </c>
      <c r="R34" s="7">
        <f>IFERROR(_xll.CQGContractData(N34, "PerCentNetLastTrade", "-1", "T"),"")</f>
        <v>-33.333333333333336</v>
      </c>
      <c r="S34" s="9">
        <f>IFERROR(_xll.CQGContractData(N34, "PerCentNetLastTrade", "-1", "T"),"")</f>
        <v>-33.333333333333336</v>
      </c>
      <c r="T34" s="7">
        <f>_xll.CQGContractData(N34, "Open", "-1", "T")</f>
        <v>0.06</v>
      </c>
      <c r="U34" s="7">
        <f>_xll.CQGContractData(N34, "High", "-1", "T")</f>
        <v>7.0000000000000007E-2</v>
      </c>
      <c r="V34" s="7">
        <f>_xll.CQGContractData(N34, "High", "-1", "T")</f>
        <v>7.0000000000000007E-2</v>
      </c>
      <c r="W34" s="44">
        <f>_xll.CQGContractData(N34, "T_CVol", "-1", "T")</f>
        <v>552</v>
      </c>
    </row>
    <row r="35" spans="3:23" x14ac:dyDescent="0.3">
      <c r="C35" s="23" t="s">
        <v>56</v>
      </c>
      <c r="D35" s="6" t="str">
        <f>_xll.CQGContractData(C35, "LongDescription", "-1", "T")</f>
        <v>Soybean Oil (Globex), Mar 26</v>
      </c>
      <c r="E35" s="7">
        <f>_xll.CQGContractData(C35, "LastTradeToday", "-1", "T")</f>
        <v>55.33</v>
      </c>
      <c r="F35" s="7">
        <f>_xll.CQGContractData(C35, "NetLastTradeToday", "-1", "T")</f>
        <v>0.11</v>
      </c>
      <c r="G35" s="7">
        <f>IFERROR(_xll.CQGContractData(C35, "PerCentNetLastTrade", "-1", "T"),"")</f>
        <v>0.19920318725099601</v>
      </c>
      <c r="H35" s="9">
        <f>IFERROR(_xll.CQGContractData(C35, "PerCentNetLastTrade", "-1", "T"),"")</f>
        <v>0.19920318725099601</v>
      </c>
      <c r="I35" s="7">
        <f>_xll.CQGContractData(C35, "Open", "-1", "T")</f>
        <v>55.56</v>
      </c>
      <c r="J35" s="7">
        <f>_xll.CQGContractData(C35, "High", "-1", "T")</f>
        <v>55.94</v>
      </c>
      <c r="K35" s="7">
        <f>_xll.CQGContractData(C35, "High", "-1", "T")</f>
        <v>55.94</v>
      </c>
      <c r="L35" s="44">
        <f>_xll.CQGContractData(C35, "T_CVol", "-1", "T")</f>
        <v>1475</v>
      </c>
      <c r="M35" s="10"/>
      <c r="N35" s="23" t="s">
        <v>172</v>
      </c>
      <c r="O35" s="6" t="str">
        <f>_xll.CQGContractData(N35, "LongDescription", "-1", "T")</f>
        <v>Soybean Oil Calendar Spread 1, (1*ZLEH26-1*ZLEK26)</v>
      </c>
      <c r="P35" s="7">
        <f>_xll.CQGContractData(N35, "LastTradeToday", "-1", "T")</f>
        <v>0.17</v>
      </c>
      <c r="Q35" s="7">
        <f>_xll.CQGContractData(N35, "NetLastTradeToday", "-1", "T")</f>
        <v>-0.01</v>
      </c>
      <c r="R35" s="7">
        <f>IFERROR(_xll.CQGContractData(N35, "PerCentNetLastTrade", "-1", "T"),"")</f>
        <v>-5.5555555555555554</v>
      </c>
      <c r="S35" s="9">
        <f>IFERROR(_xll.CQGContractData(N35, "PerCentNetLastTrade", "-1", "T"),"")</f>
        <v>-5.5555555555555554</v>
      </c>
      <c r="T35" s="7">
        <f>_xll.CQGContractData(N35, "Open", "-1", "T")</f>
        <v>0.19</v>
      </c>
      <c r="U35" s="7">
        <f>_xll.CQGContractData(N35, "High", "-1", "T")</f>
        <v>0.2</v>
      </c>
      <c r="V35" s="7">
        <f>_xll.CQGContractData(N35, "High", "-1", "T")</f>
        <v>0.2</v>
      </c>
      <c r="W35" s="44">
        <f>_xll.CQGContractData(N35, "T_CVol", "-1", "T")</f>
        <v>387</v>
      </c>
    </row>
    <row r="36" spans="3:23" x14ac:dyDescent="0.3">
      <c r="C36" s="23" t="s">
        <v>57</v>
      </c>
      <c r="D36" s="6" t="str">
        <f>_xll.CQGContractData(C36, "LongDescription", "-1", "T")</f>
        <v>Soybean Oil (Globex), May 26</v>
      </c>
      <c r="E36" s="7">
        <f>_xll.CQGContractData(C36, "LastTradeToday", "-1", "T")</f>
        <v>55.24</v>
      </c>
      <c r="F36" s="7">
        <f>_xll.CQGContractData(C36, "NetLastTradeToday", "-1", "T")</f>
        <v>0.2</v>
      </c>
      <c r="G36" s="7">
        <f>IFERROR(_xll.CQGContractData(C36, "PerCentNetLastTrade", "-1", "T"),"")</f>
        <v>0.36337209302325579</v>
      </c>
      <c r="H36" s="9">
        <f>IFERROR(_xll.CQGContractData(C36, "PerCentNetLastTrade", "-1", "T"),"")</f>
        <v>0.36337209302325579</v>
      </c>
      <c r="I36" s="7">
        <f>_xll.CQGContractData(C36, "Open", "-1", "T")</f>
        <v>55.18</v>
      </c>
      <c r="J36" s="7">
        <f>_xll.CQGContractData(C36, "High", "-1", "T")</f>
        <v>55.69</v>
      </c>
      <c r="K36" s="7">
        <f>_xll.CQGContractData(C36, "High", "-1", "T")</f>
        <v>55.69</v>
      </c>
      <c r="L36" s="44">
        <f>_xll.CQGContractData(C36, "T_CVol", "-1", "T")</f>
        <v>939</v>
      </c>
      <c r="M36" s="10"/>
      <c r="N36" s="23" t="s">
        <v>173</v>
      </c>
      <c r="O36" s="6" t="str">
        <f>_xll.CQGContractData(N36, "LongDescription", "-1", "T")</f>
        <v>Soybean Oil Calendar Spread 1, (1*ZLEK26-1*ZLEN26)</v>
      </c>
      <c r="P36" s="7">
        <f>_xll.CQGContractData(N36, "LastTradeToday", "-1", "T")</f>
        <v>0.25</v>
      </c>
      <c r="Q36" s="7">
        <f>_xll.CQGContractData(N36, "NetLastTradeToday", "-1", "T")</f>
        <v>-0.01</v>
      </c>
      <c r="R36" s="7">
        <f>IFERROR(_xll.CQGContractData(N36, "PerCentNetLastTrade", "-1", "T"),"")</f>
        <v>-3.8461538461538463</v>
      </c>
      <c r="S36" s="9">
        <f>IFERROR(_xll.CQGContractData(N36, "PerCentNetLastTrade", "-1", "T"),"")</f>
        <v>-3.8461538461538463</v>
      </c>
      <c r="T36" s="7">
        <f>_xll.CQGContractData(N36, "Open", "-1", "T")</f>
        <v>0.26</v>
      </c>
      <c r="U36" s="7">
        <f>_xll.CQGContractData(N36, "High", "-1", "T")</f>
        <v>0.27</v>
      </c>
      <c r="V36" s="7">
        <f>_xll.CQGContractData(N36, "High", "-1", "T")</f>
        <v>0.27</v>
      </c>
      <c r="W36" s="44">
        <f>_xll.CQGContractData(N36, "T_CVol", "-1", "T")</f>
        <v>125</v>
      </c>
    </row>
    <row r="37" spans="3:23" x14ac:dyDescent="0.3">
      <c r="C37" s="23" t="s">
        <v>58</v>
      </c>
      <c r="D37" s="6" t="str">
        <f>_xll.CQGContractData(C37, "LongDescription", "-1", "T")</f>
        <v>Soybean Oil (Globex), Jul 26</v>
      </c>
      <c r="E37" s="7">
        <f>_xll.CQGContractData(C37, "LastTradeToday", "-1", "T")</f>
        <v>54.99</v>
      </c>
      <c r="F37" s="7">
        <f>_xll.CQGContractData(C37, "NetLastTradeToday", "-1", "T")</f>
        <v>0.21</v>
      </c>
      <c r="G37" s="7">
        <f>IFERROR(_xll.CQGContractData(C37, "PerCentNetLastTrade", "-1", "T"),"")</f>
        <v>0.38335158817086529</v>
      </c>
      <c r="H37" s="9">
        <f>IFERROR(_xll.CQGContractData(C37, "PerCentNetLastTrade", "-1", "T"),"")</f>
        <v>0.38335158817086529</v>
      </c>
      <c r="I37" s="7">
        <f>_xll.CQGContractData(C37, "Open", "-1", "T")</f>
        <v>54.980000000000004</v>
      </c>
      <c r="J37" s="7">
        <f>_xll.CQGContractData(C37, "High", "-1", "T")</f>
        <v>55.42</v>
      </c>
      <c r="K37" s="7">
        <f>_xll.CQGContractData(C37, "High", "-1", "T")</f>
        <v>55.42</v>
      </c>
      <c r="L37" s="44">
        <f>_xll.CQGContractData(C37, "T_CVol", "-1", "T")</f>
        <v>586</v>
      </c>
      <c r="M37" s="10"/>
      <c r="N37" s="23" t="s">
        <v>174</v>
      </c>
      <c r="O37" s="6" t="str">
        <f>_xll.CQGContractData(N37, "LongDescription", "-1", "T")</f>
        <v>Soybean Oil Calendar Spread 1, (1*ZLEN26-1*ZLEQ26)</v>
      </c>
      <c r="P37" s="7">
        <f>_xll.CQGContractData(N37, "LastTradeToday", "-1", "T")</f>
        <v>0.41000000000000003</v>
      </c>
      <c r="Q37" s="7">
        <f>_xll.CQGContractData(N37, "NetLastTradeToday", "-1", "T")</f>
        <v>0</v>
      </c>
      <c r="R37" s="7">
        <f>IFERROR(_xll.CQGContractData(N37, "PerCentNetLastTrade", "-1", "T"),"")</f>
        <v>0</v>
      </c>
      <c r="S37" s="9">
        <f>IFERROR(_xll.CQGContractData(N37, "PerCentNetLastTrade", "-1", "T"),"")</f>
        <v>0</v>
      </c>
      <c r="T37" s="7">
        <f>_xll.CQGContractData(N37, "Open", "-1", "T")</f>
        <v>0.43</v>
      </c>
      <c r="U37" s="7">
        <f>_xll.CQGContractData(N37, "High", "-1", "T")</f>
        <v>0.43</v>
      </c>
      <c r="V37" s="7">
        <f>_xll.CQGContractData(N37, "High", "-1", "T")</f>
        <v>0.43</v>
      </c>
      <c r="W37" s="44">
        <f>_xll.CQGContractData(N37, "T_CVol", "-1", "T")</f>
        <v>12</v>
      </c>
    </row>
    <row r="38" spans="3:23" x14ac:dyDescent="0.3">
      <c r="C38" s="23" t="s">
        <v>59</v>
      </c>
      <c r="D38" s="6" t="str">
        <f>_xll.CQGContractData(C38, "LongDescription", "-1", "T")</f>
        <v>Soybean Oil (Globex), Aug 26</v>
      </c>
      <c r="E38" s="7">
        <f>_xll.CQGContractData(C38, "LastTradeToday", "-1", "T")</f>
        <v>54.89</v>
      </c>
      <c r="F38" s="7">
        <f>_xll.CQGContractData(C38, "NetLastTradeToday", "-1", "T")</f>
        <v>0.52</v>
      </c>
      <c r="G38" s="7">
        <f>IFERROR(_xll.CQGContractData(C38, "PerCentNetLastTrade", "-1", "T"),"")</f>
        <v>0.95640978480779837</v>
      </c>
      <c r="H38" s="9">
        <f>IFERROR(_xll.CQGContractData(C38, "PerCentNetLastTrade", "-1", "T"),"")</f>
        <v>0.95640978480779837</v>
      </c>
      <c r="I38" s="7">
        <f>_xll.CQGContractData(C38, "Open", "-1", "T")</f>
        <v>54.99</v>
      </c>
      <c r="J38" s="7">
        <f>_xll.CQGContractData(C38, "High", "-1", "T")</f>
        <v>54.99</v>
      </c>
      <c r="K38" s="7">
        <f>_xll.CQGContractData(C38, "High", "-1", "T")</f>
        <v>54.99</v>
      </c>
      <c r="L38" s="44">
        <f>_xll.CQGContractData(C38, "T_CVol", "-1", "T")</f>
        <v>21</v>
      </c>
      <c r="M38" s="10"/>
      <c r="N38" s="23" t="s">
        <v>175</v>
      </c>
      <c r="O38" s="6" t="str">
        <f>_xll.CQGContractData(N38, "LongDescription", "-1", "T")</f>
        <v>Soybean Oil Calendar Spread 1, (1*ZLEQ26-1*ZLEU26)</v>
      </c>
      <c r="P38" s="7">
        <f>_xll.CQGContractData(N38, "LastTradeToday", "-1", "T")</f>
        <v>0.46</v>
      </c>
      <c r="Q38" s="7">
        <f>_xll.CQGContractData(N38, "NetLastTradeToday", "-1", "T")</f>
        <v>0.02</v>
      </c>
      <c r="R38" s="7">
        <f>IFERROR(_xll.CQGContractData(N38, "PerCentNetLastTrade", "-1", "T"),"")</f>
        <v>4.5454545454545459</v>
      </c>
      <c r="S38" s="9">
        <f>IFERROR(_xll.CQGContractData(N38, "PerCentNetLastTrade", "-1", "T"),"")</f>
        <v>4.5454545454545459</v>
      </c>
      <c r="T38" s="7">
        <f>_xll.CQGContractData(N38, "Open", "-1", "T")</f>
        <v>0.45</v>
      </c>
      <c r="U38" s="7">
        <f>_xll.CQGContractData(N38, "High", "-1", "T")</f>
        <v>0.46</v>
      </c>
      <c r="V38" s="7">
        <f>_xll.CQGContractData(N38, "High", "-1", "T")</f>
        <v>0.46</v>
      </c>
      <c r="W38" s="44">
        <f>_xll.CQGContractData(N38, "T_CVol", "-1", "T")</f>
        <v>5</v>
      </c>
    </row>
    <row r="39" spans="3:23" x14ac:dyDescent="0.3">
      <c r="D39" s="34">
        <f>RTD("cqg.rtd", ,"SystemInfo", "Linetime")</f>
        <v>45831.327986111108</v>
      </c>
    </row>
  </sheetData>
  <sheetProtection sheet="1" objects="1" scenarios="1" selectLockedCells="1" selectUnlockedCells="1"/>
  <mergeCells count="2">
    <mergeCell ref="A4:B26"/>
    <mergeCell ref="C2:T3"/>
  </mergeCells>
  <conditionalFormatting sqref="H5:H15">
    <cfRule type="dataBar" priority="1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{982ABA52-CBB0-4F9C-911B-46F3A71906E0}</x14:id>
        </ext>
      </extLst>
    </cfRule>
  </conditionalFormatting>
  <conditionalFormatting sqref="H17:H27">
    <cfRule type="dataBar" priority="1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{0AB82067-0D0F-4755-8534-A48061156293}</x14:id>
        </ext>
      </extLst>
    </cfRule>
  </conditionalFormatting>
  <conditionalFormatting sqref="H29:H38">
    <cfRule type="dataBar" priority="1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{D6B9DAB7-1BAC-4903-84E2-4E531F31724A}</x14:id>
        </ext>
      </extLst>
    </cfRule>
  </conditionalFormatting>
  <conditionalFormatting sqref="L5:L14">
    <cfRule type="colorScale" priority="6">
      <colorScale>
        <cfvo type="min"/>
        <cfvo type="num" val="0"/>
        <cfvo type="max"/>
        <color rgb="FFF8696B"/>
        <color rgb="FF002060"/>
        <color rgb="FF63BE7B"/>
      </colorScale>
    </cfRule>
  </conditionalFormatting>
  <conditionalFormatting sqref="L17:L26">
    <cfRule type="colorScale" priority="4">
      <colorScale>
        <cfvo type="min"/>
        <cfvo type="num" val="0"/>
        <cfvo type="max"/>
        <color rgb="FFF8696B"/>
        <color rgb="FF002060"/>
        <color rgb="FF63BE7B"/>
      </colorScale>
    </cfRule>
  </conditionalFormatting>
  <conditionalFormatting sqref="L29:L38">
    <cfRule type="colorScale" priority="3">
      <colorScale>
        <cfvo type="min"/>
        <cfvo type="num" val="0"/>
        <cfvo type="max"/>
        <color rgb="FFF8696B"/>
        <color rgb="FF002060"/>
        <color rgb="FF63BE7B"/>
      </colorScale>
    </cfRule>
  </conditionalFormatting>
  <conditionalFormatting sqref="S5:S15">
    <cfRule type="dataBar" priority="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{7AE486F3-833A-42D2-BA48-7F3AFFBDA4A9}</x14:id>
        </ext>
      </extLst>
    </cfRule>
  </conditionalFormatting>
  <conditionalFormatting sqref="S17:S27">
    <cfRule type="dataBar" priority="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{BB53A905-06B8-4B65-AA02-45ADD28803A7}</x14:id>
        </ext>
      </extLst>
    </cfRule>
  </conditionalFormatting>
  <conditionalFormatting sqref="S29:S38">
    <cfRule type="dataBar" priority="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{CA55FB54-60BB-47B1-A975-FD234388E728}</x14:id>
        </ext>
      </extLst>
    </cfRule>
  </conditionalFormatting>
  <conditionalFormatting sqref="W5:W14">
    <cfRule type="colorScale" priority="5">
      <colorScale>
        <cfvo type="min"/>
        <cfvo type="num" val="0"/>
        <cfvo type="max"/>
        <color rgb="FFF8696B"/>
        <color rgb="FF002060"/>
        <color rgb="FF63BE7B"/>
      </colorScale>
    </cfRule>
  </conditionalFormatting>
  <conditionalFormatting sqref="W17:W26">
    <cfRule type="colorScale" priority="2">
      <colorScale>
        <cfvo type="min"/>
        <cfvo type="num" val="0"/>
        <cfvo type="max"/>
        <color rgb="FFF8696B"/>
        <color rgb="FF002060"/>
        <color rgb="FF63BE7B"/>
      </colorScale>
    </cfRule>
  </conditionalFormatting>
  <conditionalFormatting sqref="W29:W38">
    <cfRule type="colorScale" priority="1">
      <colorScale>
        <cfvo type="min"/>
        <cfvo type="num" val="0"/>
        <cfvo type="max"/>
        <color rgb="FFF8696B"/>
        <color rgb="FF002060"/>
        <color rgb="FF63BE7B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82ABA52-CBB0-4F9C-911B-46F3A71906E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H5:H15</xm:sqref>
        </x14:conditionalFormatting>
        <x14:conditionalFormatting xmlns:xm="http://schemas.microsoft.com/office/excel/2006/main">
          <x14:cfRule type="dataBar" id="{0AB82067-0D0F-4755-8534-A4806115629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H17:H27</xm:sqref>
        </x14:conditionalFormatting>
        <x14:conditionalFormatting xmlns:xm="http://schemas.microsoft.com/office/excel/2006/main">
          <x14:cfRule type="dataBar" id="{D6B9DAB7-1BAC-4903-84E2-4E531F31724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H29:H38</xm:sqref>
        </x14:conditionalFormatting>
        <x14:conditionalFormatting xmlns:xm="http://schemas.microsoft.com/office/excel/2006/main">
          <x14:cfRule type="dataBar" id="{7AE486F3-833A-42D2-BA48-7F3AFFBDA4A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S5:S15</xm:sqref>
        </x14:conditionalFormatting>
        <x14:conditionalFormatting xmlns:xm="http://schemas.microsoft.com/office/excel/2006/main">
          <x14:cfRule type="dataBar" id="{BB53A905-06B8-4B65-AA02-45ADD28803A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S17:S27</xm:sqref>
        </x14:conditionalFormatting>
        <x14:conditionalFormatting xmlns:xm="http://schemas.microsoft.com/office/excel/2006/main">
          <x14:cfRule type="dataBar" id="{CA55FB54-60BB-47B1-A975-FD234388E72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S29:S38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B4624-FB8F-41E3-ACE9-FFDC02825F28}">
  <dimension ref="A1:W39"/>
  <sheetViews>
    <sheetView showRowColHeaders="0" zoomScaleNormal="100" workbookViewId="0">
      <selection activeCell="W5" sqref="W5:W38"/>
    </sheetView>
  </sheetViews>
  <sheetFormatPr defaultRowHeight="16.5" x14ac:dyDescent="0.3"/>
  <cols>
    <col min="1" max="2" width="9" style="1"/>
    <col min="3" max="3" width="7.5" style="5" bestFit="1" customWidth="1"/>
    <col min="4" max="4" width="30.125" style="1" bestFit="1" customWidth="1"/>
    <col min="5" max="5" width="6.375" style="2" bestFit="1" customWidth="1"/>
    <col min="6" max="6" width="5" style="2" bestFit="1" customWidth="1"/>
    <col min="7" max="7" width="5.25" style="2" bestFit="1" customWidth="1"/>
    <col min="8" max="8" width="7.625" style="1" customWidth="1"/>
    <col min="9" max="11" width="6.375" style="2" bestFit="1" customWidth="1"/>
    <col min="12" max="12" width="7.875" style="3" bestFit="1" customWidth="1"/>
    <col min="13" max="13" width="5.625" style="1" customWidth="1"/>
    <col min="14" max="14" width="9.375" style="5" bestFit="1" customWidth="1"/>
    <col min="15" max="15" width="59.375" style="1" bestFit="1" customWidth="1"/>
    <col min="16" max="16" width="5.375" style="2" bestFit="1" customWidth="1"/>
    <col min="17" max="17" width="5" style="2" bestFit="1" customWidth="1"/>
    <col min="18" max="18" width="7" style="2" bestFit="1" customWidth="1"/>
    <col min="19" max="19" width="7.625" style="1" customWidth="1"/>
    <col min="20" max="20" width="6.125" style="2" bestFit="1" customWidth="1"/>
    <col min="21" max="22" width="5.375" style="2" bestFit="1" customWidth="1"/>
    <col min="23" max="23" width="7.875" style="1" bestFit="1" customWidth="1"/>
    <col min="24" max="25" width="9" style="1" customWidth="1"/>
    <col min="26" max="16384" width="9" style="1"/>
  </cols>
  <sheetData>
    <row r="1" spans="1:23" ht="5.0999999999999996" customHeight="1" x14ac:dyDescent="0.3"/>
    <row r="2" spans="1:23" ht="16.5" customHeight="1" x14ac:dyDescent="0.3">
      <c r="A2" s="22"/>
      <c r="B2" s="22"/>
      <c r="C2" s="50" t="s">
        <v>346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38"/>
      <c r="V2" s="38"/>
      <c r="W2" s="39"/>
    </row>
    <row r="3" spans="1:23" ht="16.5" customHeight="1" x14ac:dyDescent="0.3">
      <c r="A3" s="22"/>
      <c r="B3" s="22"/>
      <c r="C3" s="52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40"/>
      <c r="V3" s="40"/>
      <c r="W3" s="41"/>
    </row>
    <row r="4" spans="1:23" x14ac:dyDescent="0.3">
      <c r="A4" s="48"/>
      <c r="B4" s="49"/>
      <c r="C4" s="30" t="s">
        <v>117</v>
      </c>
      <c r="D4" s="30" t="s">
        <v>118</v>
      </c>
      <c r="E4" s="29" t="s">
        <v>119</v>
      </c>
      <c r="F4" s="29" t="s">
        <v>120</v>
      </c>
      <c r="G4" s="29" t="s">
        <v>121</v>
      </c>
      <c r="H4" s="30"/>
      <c r="I4" s="29" t="s">
        <v>122</v>
      </c>
      <c r="J4" s="29" t="s">
        <v>123</v>
      </c>
      <c r="K4" s="29" t="s">
        <v>124</v>
      </c>
      <c r="L4" s="31" t="s">
        <v>125</v>
      </c>
      <c r="M4" s="5"/>
      <c r="N4" s="30" t="s">
        <v>117</v>
      </c>
      <c r="O4" s="30" t="s">
        <v>118</v>
      </c>
      <c r="P4" s="29" t="s">
        <v>119</v>
      </c>
      <c r="Q4" s="29" t="s">
        <v>120</v>
      </c>
      <c r="R4" s="29" t="s">
        <v>121</v>
      </c>
      <c r="S4" s="30"/>
      <c r="T4" s="29" t="s">
        <v>122</v>
      </c>
      <c r="U4" s="29" t="s">
        <v>123</v>
      </c>
      <c r="V4" s="29" t="s">
        <v>124</v>
      </c>
      <c r="W4" s="31" t="s">
        <v>125</v>
      </c>
    </row>
    <row r="5" spans="1:23" x14ac:dyDescent="0.3">
      <c r="A5" s="49"/>
      <c r="B5" s="49"/>
      <c r="C5" s="23" t="s">
        <v>60</v>
      </c>
      <c r="D5" s="6" t="str">
        <f>_xll.CQGContractData(C5, "LongDescription", "-1", "T")</f>
        <v>Live Cattle (Globex), Jun 25</v>
      </c>
      <c r="E5" s="7" t="str">
        <f>_xll.CQGContractData(C5, "LastTradeToday", "-1", "T")</f>
        <v/>
      </c>
      <c r="F5" s="7">
        <f>_xll.CQGContractData(C5, "NetLastTradeToday", "-1", "T")</f>
        <v>-1.2750000000000001</v>
      </c>
      <c r="G5" s="7">
        <f>IFERROR(_xll.CQGContractData(C5, "PerCentNetLastTrade", "-1", "T"),"")</f>
        <v>-0.57168478870081829</v>
      </c>
      <c r="H5" s="6">
        <f>IFERROR(_xll.CQGContractData(C5, "PerCentNetLastTrade", "-1", "T"),"")</f>
        <v>-0.57168478870081829</v>
      </c>
      <c r="I5" s="7">
        <f>_xll.CQGContractData(C5, "Open", "-1", "T")</f>
        <v>225</v>
      </c>
      <c r="J5" s="7">
        <f>_xll.CQGContractData(C5, "High", "-1", "T")</f>
        <v>225.70000000000002</v>
      </c>
      <c r="K5" s="7">
        <f>_xll.CQGContractData(C5, "High", "-1", "T")</f>
        <v>225.70000000000002</v>
      </c>
      <c r="L5" s="8">
        <f>_xll.CQGContractData(C5, "T_CVol", "-1", "T")</f>
        <v>2875</v>
      </c>
      <c r="M5" s="10"/>
      <c r="N5" s="23" t="s">
        <v>89</v>
      </c>
      <c r="O5" s="6" t="str">
        <f>_xll.CQGContractData(N5, "LongDescription", "-1", "T")</f>
        <v>Live Cattle (Globex) Calendar Spread 1, (1*GLEM25-1*GLEQ25)</v>
      </c>
      <c r="P5" s="7" t="str">
        <f>_xll.CQGContractData(N5, "LastTradeToday", "-1", "T")</f>
        <v/>
      </c>
      <c r="Q5" s="7">
        <f>_xll.CQGContractData(N5, "NetLastTradeToday", "-1", "T")</f>
        <v>0.57500000000000007</v>
      </c>
      <c r="R5" s="7">
        <f>IFERROR(_xll.CQGContractData(N5, "PerCentNetLastTrade", "-1", "T"),"")</f>
        <v>4.3560606060606064</v>
      </c>
      <c r="S5" s="6">
        <f>IFERROR(_xll.CQGContractData(N5, "PerCentNetLastTrade", "-1", "T"),"")</f>
        <v>4.3560606060606064</v>
      </c>
      <c r="T5" s="7">
        <f>_xll.CQGContractData(N5, "Open", "-1", "T")</f>
        <v>12.65</v>
      </c>
      <c r="U5" s="7">
        <f>_xll.CQGContractData(N5, "High", "-1", "T")</f>
        <v>13.5</v>
      </c>
      <c r="V5" s="7">
        <f>_xll.CQGContractData(N5, "High", "-1", "T")</f>
        <v>13.5</v>
      </c>
      <c r="W5" s="44">
        <f>_xll.CQGContractData(N5, "T_CVol", "-1", "T")</f>
        <v>1006</v>
      </c>
    </row>
    <row r="6" spans="1:23" x14ac:dyDescent="0.3">
      <c r="A6" s="49"/>
      <c r="B6" s="49"/>
      <c r="C6" s="23" t="s">
        <v>61</v>
      </c>
      <c r="D6" s="6" t="str">
        <f>_xll.CQGContractData(C6, "LongDescription", "-1", "T")</f>
        <v>Live Cattle (Globex), Aug 25</v>
      </c>
      <c r="E6" s="7" t="str">
        <f>_xll.CQGContractData(C6, "LastTradeToday", "-1", "T")</f>
        <v/>
      </c>
      <c r="F6" s="7">
        <f>_xll.CQGContractData(C6, "NetLastTradeToday", "-1", "T")</f>
        <v>-1.85</v>
      </c>
      <c r="G6" s="7">
        <f>IFERROR(_xll.CQGContractData(C6, "PerCentNetLastTrade", "-1", "T"),"")</f>
        <v>-0.88168712021923035</v>
      </c>
      <c r="H6" s="9">
        <f>IFERROR(_xll.CQGContractData(C6, "PerCentNetLastTrade", "-1", "T"),"")</f>
        <v>-0.88168712021923035</v>
      </c>
      <c r="I6" s="7">
        <f>_xll.CQGContractData(C6, "Open", "-1", "T")</f>
        <v>212</v>
      </c>
      <c r="J6" s="7">
        <f>_xll.CQGContractData(C6, "High", "-1", "T")</f>
        <v>213.875</v>
      </c>
      <c r="K6" s="7">
        <f>_xll.CQGContractData(C6, "High", "-1", "T")</f>
        <v>213.875</v>
      </c>
      <c r="L6" s="8">
        <f>_xll.CQGContractData(C6, "T_CVol", "-1", "T")</f>
        <v>32132</v>
      </c>
      <c r="M6" s="10"/>
      <c r="N6" s="23" t="s">
        <v>90</v>
      </c>
      <c r="O6" s="6" t="str">
        <f>_xll.CQGContractData(N6, "LongDescription", "-1", "T")</f>
        <v>Live Cattle (Globex) Calendar Spread 1, (1*GLEQ25-1*GLEV25)</v>
      </c>
      <c r="P6" s="7" t="str">
        <f>_xll.CQGContractData(N6, "LastTradeToday", "-1", "T")</f>
        <v/>
      </c>
      <c r="Q6" s="7">
        <f>_xll.CQGContractData(N6, "NetLastTradeToday", "-1", "T")</f>
        <v>2.5000000000000001E-2</v>
      </c>
      <c r="R6" s="7">
        <f>IFERROR(_xll.CQGContractData(N6, "PerCentNetLastTrade", "-1", "T"),"")</f>
        <v>1.0101010101010102</v>
      </c>
      <c r="S6" s="9">
        <f>IFERROR(_xll.CQGContractData(N6, "PerCentNetLastTrade", "-1", "T"),"")</f>
        <v>1.0101010101010102</v>
      </c>
      <c r="T6" s="7">
        <f>_xll.CQGContractData(N6, "Open", "-1", "T")</f>
        <v>2.5249999999999999</v>
      </c>
      <c r="U6" s="7">
        <f>_xll.CQGContractData(N6, "High", "-1", "T")</f>
        <v>2.7749999999999999</v>
      </c>
      <c r="V6" s="7">
        <f>_xll.CQGContractData(N6, "High", "-1", "T")</f>
        <v>2.7749999999999999</v>
      </c>
      <c r="W6" s="44">
        <f>_xll.CQGContractData(N6, "T_CVol", "-1", "T")</f>
        <v>7144</v>
      </c>
    </row>
    <row r="7" spans="1:23" x14ac:dyDescent="0.3">
      <c r="A7" s="49"/>
      <c r="B7" s="49"/>
      <c r="C7" s="23" t="s">
        <v>62</v>
      </c>
      <c r="D7" s="6" t="str">
        <f>_xll.CQGContractData(C7, "LongDescription", "-1", "T")</f>
        <v>Live Cattle (Globex), Oct 25</v>
      </c>
      <c r="E7" s="7" t="str">
        <f>_xll.CQGContractData(C7, "LastTradeToday", "-1", "T")</f>
        <v/>
      </c>
      <c r="F7" s="7">
        <f>_xll.CQGContractData(C7, "NetLastTradeToday", "-1", "T")</f>
        <v>-1.875</v>
      </c>
      <c r="G7" s="7">
        <f>IFERROR(_xll.CQGContractData(C7, "PerCentNetLastTrade", "-1", "T"),"")</f>
        <v>-0.90426814564745595</v>
      </c>
      <c r="H7" s="9">
        <f>IFERROR(_xll.CQGContractData(C7, "PerCentNetLastTrade", "-1", "T"),"")</f>
        <v>-0.90426814564745595</v>
      </c>
      <c r="I7" s="7">
        <f>_xll.CQGContractData(C7, "Open", "-1", "T")</f>
        <v>209.57500000000002</v>
      </c>
      <c r="J7" s="7">
        <f>_xll.CQGContractData(C7, "High", "-1", "T")</f>
        <v>211.4</v>
      </c>
      <c r="K7" s="7">
        <f>_xll.CQGContractData(C7, "High", "-1", "T")</f>
        <v>211.4</v>
      </c>
      <c r="L7" s="8">
        <f>_xll.CQGContractData(C7, "T_CVol", "-1", "T")</f>
        <v>14040</v>
      </c>
      <c r="M7" s="10"/>
      <c r="N7" s="23" t="s">
        <v>91</v>
      </c>
      <c r="O7" s="6" t="str">
        <f>_xll.CQGContractData(N7, "LongDescription", "-1", "T")</f>
        <v>Live Cattle (Globex) Calendar Spread 1, (1*GLEV25-1*GLEZ25)</v>
      </c>
      <c r="P7" s="7" t="str">
        <f>_xll.CQGContractData(N7, "LastTradeToday", "-1", "T")</f>
        <v/>
      </c>
      <c r="Q7" s="7">
        <f>_xll.CQGContractData(N7, "NetLastTradeToday", "-1", "T")</f>
        <v>-0.3</v>
      </c>
      <c r="R7" s="7">
        <f>IFERROR(_xll.CQGContractData(N7, "PerCentNetLastTrade", "-1", "T"),"")</f>
        <v>30.76923076923077</v>
      </c>
      <c r="S7" s="9">
        <f>IFERROR(_xll.CQGContractData(N7, "PerCentNetLastTrade", "-1", "T"),"")</f>
        <v>30.76923076923077</v>
      </c>
      <c r="T7" s="7">
        <f>_xll.CQGContractData(N7, "Open", "-1", "T")</f>
        <v>-0.65</v>
      </c>
      <c r="U7" s="7">
        <f>_xll.CQGContractData(N7, "High", "-1", "T")</f>
        <v>-0.45</v>
      </c>
      <c r="V7" s="7">
        <f>_xll.CQGContractData(N7, "High", "-1", "T")</f>
        <v>-0.45</v>
      </c>
      <c r="W7" s="44">
        <f>_xll.CQGContractData(N7, "T_CVol", "-1", "T")</f>
        <v>2463</v>
      </c>
    </row>
    <row r="8" spans="1:23" x14ac:dyDescent="0.3">
      <c r="A8" s="49"/>
      <c r="B8" s="49"/>
      <c r="C8" s="23" t="s">
        <v>63</v>
      </c>
      <c r="D8" s="6" t="str">
        <f>_xll.CQGContractData(C8, "LongDescription", "-1", "T")</f>
        <v>Live Cattle (Globex), Dec 25</v>
      </c>
      <c r="E8" s="7" t="str">
        <f>_xll.CQGContractData(C8, "LastTradeToday", "-1", "T")</f>
        <v/>
      </c>
      <c r="F8" s="7">
        <f>_xll.CQGContractData(C8, "NetLastTradeToday", "-1", "T")</f>
        <v>-1.575</v>
      </c>
      <c r="G8" s="7">
        <f>IFERROR(_xll.CQGContractData(C8, "PerCentNetLastTrade", "-1", "T"),"")</f>
        <v>-0.75603024120964835</v>
      </c>
      <c r="H8" s="9">
        <f>IFERROR(_xll.CQGContractData(C8, "PerCentNetLastTrade", "-1", "T"),"")</f>
        <v>-0.75603024120964835</v>
      </c>
      <c r="I8" s="7">
        <f>_xll.CQGContractData(C8, "Open", "-1", "T")</f>
        <v>210</v>
      </c>
      <c r="J8" s="7">
        <f>_xll.CQGContractData(C8, "High", "-1", "T")</f>
        <v>211.95000000000002</v>
      </c>
      <c r="K8" s="7">
        <f>_xll.CQGContractData(C8, "High", "-1", "T")</f>
        <v>211.95000000000002</v>
      </c>
      <c r="L8" s="8">
        <f>_xll.CQGContractData(C8, "T_CVol", "-1", "T")</f>
        <v>9365</v>
      </c>
      <c r="M8" s="10"/>
      <c r="N8" s="23" t="s">
        <v>92</v>
      </c>
      <c r="O8" s="6" t="str">
        <f>_xll.CQGContractData(N8, "LongDescription", "-1", "T")</f>
        <v>Live Cattle (Globex) Calendar Spread 1, (1*GLEZ25-1*GLEG26)</v>
      </c>
      <c r="P8" s="7" t="str">
        <f>_xll.CQGContractData(N8, "LastTradeToday", "-1", "T")</f>
        <v/>
      </c>
      <c r="Q8" s="7">
        <f>_xll.CQGContractData(N8, "NetLastTradeToday", "-1", "T")</f>
        <v>-2.5000000000000001E-2</v>
      </c>
      <c r="R8" s="7">
        <f>IFERROR(_xll.CQGContractData(N8, "PerCentNetLastTrade", "-1", "T"),"")</f>
        <v>100</v>
      </c>
      <c r="S8" s="9">
        <f>IFERROR(_xll.CQGContractData(N8, "PerCentNetLastTrade", "-1", "T"),"")</f>
        <v>100</v>
      </c>
      <c r="T8" s="7">
        <f>_xll.CQGContractData(N8, "Open", "-1", "T")</f>
        <v>0.125</v>
      </c>
      <c r="U8" s="7">
        <f>_xll.CQGContractData(N8, "High", "-1", "T")</f>
        <v>0.4</v>
      </c>
      <c r="V8" s="7">
        <f>_xll.CQGContractData(N8, "High", "-1", "T")</f>
        <v>0.4</v>
      </c>
      <c r="W8" s="44">
        <f>_xll.CQGContractData(N8, "T_CVol", "-1", "T")</f>
        <v>1772</v>
      </c>
    </row>
    <row r="9" spans="1:23" x14ac:dyDescent="0.3">
      <c r="A9" s="49"/>
      <c r="B9" s="49"/>
      <c r="C9" s="23" t="s">
        <v>64</v>
      </c>
      <c r="D9" s="6" t="str">
        <f>_xll.CQGContractData(C9, "LongDescription", "-1", "T")</f>
        <v>Live Cattle (Globex), Feb 26</v>
      </c>
      <c r="E9" s="7" t="str">
        <f>_xll.CQGContractData(C9, "LastTradeToday", "-1", "T")</f>
        <v/>
      </c>
      <c r="F9" s="7">
        <f>_xll.CQGContractData(C9, "NetLastTradeToday", "-1", "T")</f>
        <v>-1.55</v>
      </c>
      <c r="G9" s="7">
        <f>IFERROR(_xll.CQGContractData(C9, "PerCentNetLastTrade", "-1", "T"),"")</f>
        <v>-0.7439404847612191</v>
      </c>
      <c r="H9" s="9">
        <f>IFERROR(_xll.CQGContractData(C9, "PerCentNetLastTrade", "-1", "T"),"")</f>
        <v>-0.7439404847612191</v>
      </c>
      <c r="I9" s="7">
        <f>_xll.CQGContractData(C9, "Open", "-1", "T")</f>
        <v>209.875</v>
      </c>
      <c r="J9" s="7">
        <f>_xll.CQGContractData(C9, "High", "-1", "T")</f>
        <v>211.625</v>
      </c>
      <c r="K9" s="7">
        <f>_xll.CQGContractData(C9, "High", "-1", "T")</f>
        <v>211.625</v>
      </c>
      <c r="L9" s="8">
        <f>_xll.CQGContractData(C9, "T_CVol", "-1", "T")</f>
        <v>4688</v>
      </c>
      <c r="M9" s="10"/>
      <c r="N9" s="23" t="s">
        <v>93</v>
      </c>
      <c r="O9" s="6" t="str">
        <f>_xll.CQGContractData(N9, "LongDescription", "-1", "T")</f>
        <v>Live Cattle (Globex) Calendar Spread 1, (1*GLEG26-1*GLEJ26)</v>
      </c>
      <c r="P9" s="7" t="str">
        <f>_xll.CQGContractData(N9, "LastTradeToday", "-1", "T")</f>
        <v/>
      </c>
      <c r="Q9" s="7">
        <f>_xll.CQGContractData(N9, "NetLastTradeToday", "-1", "T")</f>
        <v>0</v>
      </c>
      <c r="R9" s="7">
        <f>IFERROR(_xll.CQGContractData(N9, "PerCentNetLastTrade", "-1", "T"),"")</f>
        <v>0</v>
      </c>
      <c r="S9" s="9">
        <f>IFERROR(_xll.CQGContractData(N9, "PerCentNetLastTrade", "-1", "T"),"")</f>
        <v>0</v>
      </c>
      <c r="T9" s="7">
        <f>_xll.CQGContractData(N9, "Open", "-1", "T")</f>
        <v>0.9</v>
      </c>
      <c r="U9" s="7">
        <f>_xll.CQGContractData(N9, "High", "-1", "T")</f>
        <v>1.1000000000000001</v>
      </c>
      <c r="V9" s="7">
        <f>_xll.CQGContractData(N9, "High", "-1", "T")</f>
        <v>1.1000000000000001</v>
      </c>
      <c r="W9" s="44">
        <f>_xll.CQGContractData(N9, "T_CVol", "-1", "T")</f>
        <v>463</v>
      </c>
    </row>
    <row r="10" spans="1:23" x14ac:dyDescent="0.3">
      <c r="A10" s="49"/>
      <c r="B10" s="49"/>
      <c r="C10" s="23" t="s">
        <v>65</v>
      </c>
      <c r="D10" s="6" t="str">
        <f>_xll.CQGContractData(C10, "LongDescription", "-1", "T")</f>
        <v>Live Cattle (Globex), Apr 26</v>
      </c>
      <c r="E10" s="7" t="str">
        <f>_xll.CQGContractData(C10, "LastTradeToday", "-1", "T")</f>
        <v/>
      </c>
      <c r="F10" s="7">
        <f>_xll.CQGContractData(C10, "NetLastTradeToday", "-1", "T")</f>
        <v>-1.55</v>
      </c>
      <c r="G10" s="7">
        <f>IFERROR(_xll.CQGContractData(C10, "PerCentNetLastTrade", "-1", "T"),"")</f>
        <v>-0.74689796410071074</v>
      </c>
      <c r="H10" s="9">
        <f>IFERROR(_xll.CQGContractData(C10, "PerCentNetLastTrade", "-1", "T"),"")</f>
        <v>-0.74689796410071074</v>
      </c>
      <c r="I10" s="7">
        <f>_xll.CQGContractData(C10, "Open", "-1", "T")</f>
        <v>209.07500000000002</v>
      </c>
      <c r="J10" s="7">
        <f>_xll.CQGContractData(C10, "High", "-1", "T")</f>
        <v>210.625</v>
      </c>
      <c r="K10" s="7">
        <f>_xll.CQGContractData(C10, "High", "-1", "T")</f>
        <v>210.625</v>
      </c>
      <c r="L10" s="8">
        <f>_xll.CQGContractData(C10, "T_CVol", "-1", "T")</f>
        <v>2209</v>
      </c>
      <c r="M10" s="10"/>
      <c r="N10" s="23" t="s">
        <v>94</v>
      </c>
      <c r="O10" s="6" t="str">
        <f>_xll.CQGContractData(N10, "LongDescription", "-1", "T")</f>
        <v>Live Cattle (Globex) Calendar Spread 1, (1*GLEJ26-1*GLEM26)</v>
      </c>
      <c r="P10" s="7" t="str">
        <f>_xll.CQGContractData(N10, "LastTradeToday", "-1", "T")</f>
        <v/>
      </c>
      <c r="Q10" s="7">
        <f>_xll.CQGContractData(N10, "NetLastTradeToday", "-1", "T")</f>
        <v>-0.125</v>
      </c>
      <c r="R10" s="7">
        <f>IFERROR(_xll.CQGContractData(N10, "PerCentNetLastTrade", "-1", "T"),"")</f>
        <v>-1.7667844522968197</v>
      </c>
      <c r="S10" s="9">
        <f>IFERROR(_xll.CQGContractData(N10, "PerCentNetLastTrade", "-1", "T"),"")</f>
        <v>-1.7667844522968197</v>
      </c>
      <c r="T10" s="7">
        <f>_xll.CQGContractData(N10, "Open", "-1", "T")</f>
        <v>7.3250000000000002</v>
      </c>
      <c r="U10" s="7">
        <f>_xll.CQGContractData(N10, "High", "-1", "T")</f>
        <v>7.4249999999999998</v>
      </c>
      <c r="V10" s="7">
        <f>_xll.CQGContractData(N10, "High", "-1", "T")</f>
        <v>7.4249999999999998</v>
      </c>
      <c r="W10" s="44">
        <f>_xll.CQGContractData(N10, "T_CVol", "-1", "T")</f>
        <v>302</v>
      </c>
    </row>
    <row r="11" spans="1:23" x14ac:dyDescent="0.3">
      <c r="A11" s="49"/>
      <c r="B11" s="49"/>
      <c r="C11" s="23" t="s">
        <v>66</v>
      </c>
      <c r="D11" s="6" t="str">
        <f>_xll.CQGContractData(C11, "LongDescription", "-1", "T")</f>
        <v>Live Cattle (Globex), Jun 26</v>
      </c>
      <c r="E11" s="7" t="str">
        <f>_xll.CQGContractData(C11, "LastTradeToday", "-1", "T")</f>
        <v/>
      </c>
      <c r="F11" s="7">
        <f>_xll.CQGContractData(C11, "NetLastTradeToday", "-1", "T")</f>
        <v>-1.425</v>
      </c>
      <c r="G11" s="7">
        <f>IFERROR(_xll.CQGContractData(C11, "PerCentNetLastTrade", "-1", "T"),"")</f>
        <v>-0.7109004739336493</v>
      </c>
      <c r="H11" s="9">
        <f>IFERROR(_xll.CQGContractData(C11, "PerCentNetLastTrade", "-1", "T"),"")</f>
        <v>-0.7109004739336493</v>
      </c>
      <c r="I11" s="7">
        <f>_xll.CQGContractData(C11, "Open", "-1", "T")</f>
        <v>201.6</v>
      </c>
      <c r="J11" s="7">
        <f>_xll.CQGContractData(C11, "High", "-1", "T")</f>
        <v>203.15</v>
      </c>
      <c r="K11" s="7">
        <f>_xll.CQGContractData(C11, "High", "-1", "T")</f>
        <v>203.15</v>
      </c>
      <c r="L11" s="8">
        <f>_xll.CQGContractData(C11, "T_CVol", "-1", "T")</f>
        <v>761</v>
      </c>
      <c r="M11" s="10"/>
      <c r="N11" s="23" t="s">
        <v>95</v>
      </c>
      <c r="O11" s="6" t="str">
        <f>_xll.CQGContractData(N11, "LongDescription", "-1", "T")</f>
        <v>Live Cattle (Globex) Calendar Spread 1, (1*GLEM26-1*GLEQ26)</v>
      </c>
      <c r="P11" s="7" t="str">
        <f>_xll.CQGContractData(N11, "LastTradeToday", "-1", "T")</f>
        <v/>
      </c>
      <c r="Q11" s="7">
        <f>_xll.CQGContractData(N11, "NetLastTradeToday", "-1", "T")</f>
        <v>-0.3</v>
      </c>
      <c r="R11" s="7">
        <f>IFERROR(_xll.CQGContractData(N11, "PerCentNetLastTrade", "-1", "T"),"")</f>
        <v>-9.67741935483871</v>
      </c>
      <c r="S11" s="9">
        <f>IFERROR(_xll.CQGContractData(N11, "PerCentNetLastTrade", "-1", "T"),"")</f>
        <v>-9.67741935483871</v>
      </c>
      <c r="T11" s="7">
        <f>_xll.CQGContractData(N11, "Open", "-1", "T")</f>
        <v>3.4250000000000003</v>
      </c>
      <c r="U11" s="7">
        <f>_xll.CQGContractData(N11, "High", "-1", "T")</f>
        <v>3.6750000000000003</v>
      </c>
      <c r="V11" s="7">
        <f>_xll.CQGContractData(N11, "High", "-1", "T")</f>
        <v>3.6750000000000003</v>
      </c>
      <c r="W11" s="44">
        <f>_xll.CQGContractData(N11, "T_CVol", "-1", "T")</f>
        <v>132</v>
      </c>
    </row>
    <row r="12" spans="1:23" x14ac:dyDescent="0.3">
      <c r="A12" s="49"/>
      <c r="B12" s="49"/>
      <c r="C12" s="23" t="s">
        <v>67</v>
      </c>
      <c r="D12" s="6" t="str">
        <f>_xll.CQGContractData(C12, "LongDescription", "-1", "T")</f>
        <v>Live Cattle (Globex), Aug 26</v>
      </c>
      <c r="E12" s="7" t="str">
        <f>_xll.CQGContractData(C12, "LastTradeToday", "-1", "T")</f>
        <v/>
      </c>
      <c r="F12" s="7">
        <f>_xll.CQGContractData(C12, "NetLastTradeToday", "-1", "T")</f>
        <v>-1.125</v>
      </c>
      <c r="G12" s="7">
        <f>IFERROR(_xll.CQGContractData(C12, "PerCentNetLastTrade", "-1", "T"),"")</f>
        <v>-0.57005320496579681</v>
      </c>
      <c r="H12" s="9">
        <f>IFERROR(_xll.CQGContractData(C12, "PerCentNetLastTrade", "-1", "T"),"")</f>
        <v>-0.57005320496579681</v>
      </c>
      <c r="I12" s="7">
        <f>_xll.CQGContractData(C12, "Open", "-1", "T")</f>
        <v>198.65</v>
      </c>
      <c r="J12" s="7">
        <f>_xll.CQGContractData(C12, "High", "-1", "T")</f>
        <v>199.57500000000002</v>
      </c>
      <c r="K12" s="7">
        <f>_xll.CQGContractData(C12, "High", "-1", "T")</f>
        <v>199.57500000000002</v>
      </c>
      <c r="L12" s="8">
        <f>_xll.CQGContractData(C12, "T_CVol", "-1", "T")</f>
        <v>366</v>
      </c>
      <c r="M12" s="10"/>
      <c r="N12" s="23" t="s">
        <v>96</v>
      </c>
      <c r="O12" s="6" t="str">
        <f>_xll.CQGContractData(N12, "LongDescription", "-1", "T")</f>
        <v>Live Cattle (Globex) Calendar Spread 1, (1*GLEQ26-1*GLEV26)</v>
      </c>
      <c r="P12" s="7" t="str">
        <f>_xll.CQGContractData(N12, "LastTradeToday", "-1", "T")</f>
        <v/>
      </c>
      <c r="Q12" s="7">
        <f>_xll.CQGContractData(N12, "NetLastTradeToday", "-1", "T")</f>
        <v>-0.15</v>
      </c>
      <c r="R12" s="7">
        <f>IFERROR(_xll.CQGContractData(N12, "PerCentNetLastTrade", "-1", "T"),"")</f>
        <v>-46.153846153846153</v>
      </c>
      <c r="S12" s="9">
        <f>IFERROR(_xll.CQGContractData(N12, "PerCentNetLastTrade", "-1", "T"),"")</f>
        <v>-46.153846153846153</v>
      </c>
      <c r="T12" s="7">
        <f>_xll.CQGContractData(N12, "Open", "-1", "T")</f>
        <v>0.45</v>
      </c>
      <c r="U12" s="7">
        <f>_xll.CQGContractData(N12, "High", "-1", "T")</f>
        <v>0.57500000000000007</v>
      </c>
      <c r="V12" s="7">
        <f>_xll.CQGContractData(N12, "High", "-1", "T")</f>
        <v>0.57500000000000007</v>
      </c>
      <c r="W12" s="44">
        <f>_xll.CQGContractData(N12, "T_CVol", "-1", "T")</f>
        <v>69</v>
      </c>
    </row>
    <row r="13" spans="1:23" x14ac:dyDescent="0.3">
      <c r="A13" s="49"/>
      <c r="B13" s="49"/>
      <c r="C13" s="23" t="s">
        <v>68</v>
      </c>
      <c r="D13" s="6" t="str">
        <f>_xll.CQGContractData(C13, "LongDescription", "-1", "T")</f>
        <v>Live Cattle (Globex), Oct 26</v>
      </c>
      <c r="E13" s="7" t="str">
        <f>_xll.CQGContractData(C13, "LastTradeToday", "-1", "T")</f>
        <v/>
      </c>
      <c r="F13" s="7">
        <f>_xll.CQGContractData(C13, "NetLastTradeToday", "-1", "T")</f>
        <v>-0.97499999999999998</v>
      </c>
      <c r="G13" s="7">
        <f>IFERROR(_xll.CQGContractData(C13, "PerCentNetLastTrade", "-1", "T"),"")</f>
        <v>-0.49486105824133991</v>
      </c>
      <c r="H13" s="9">
        <f>IFERROR(_xll.CQGContractData(C13, "PerCentNetLastTrade", "-1", "T"),"")</f>
        <v>-0.49486105824133991</v>
      </c>
      <c r="I13" s="7">
        <f>_xll.CQGContractData(C13, "Open", "-1", "T")</f>
        <v>198.22499999999999</v>
      </c>
      <c r="J13" s="7">
        <f>_xll.CQGContractData(C13, "High", "-1", "T")</f>
        <v>198.92500000000001</v>
      </c>
      <c r="K13" s="7">
        <f>_xll.CQGContractData(C13, "High", "-1", "T")</f>
        <v>198.92500000000001</v>
      </c>
      <c r="L13" s="8">
        <f>_xll.CQGContractData(C13, "T_CVol", "-1", "T")</f>
        <v>103</v>
      </c>
      <c r="M13" s="10"/>
      <c r="N13" s="23" t="s">
        <v>97</v>
      </c>
      <c r="O13" s="6" t="str">
        <f>_xll.CQGContractData(N13, "LongDescription", "-1", "T")</f>
        <v>Live Cattle (Globex) Calendar Spread 1, (1*GLEV26-1*GLEZ26)</v>
      </c>
      <c r="P13" s="7" t="str">
        <f>_xll.CQGContractData(N13, "LastTradeToday", "-1", "T")</f>
        <v/>
      </c>
      <c r="Q13" s="7">
        <f>_xll.CQGContractData(N13, "NetLastTradeToday", "-1", "T")</f>
        <v>-0.35000000000000003</v>
      </c>
      <c r="R13" s="7">
        <f>IFERROR(_xll.CQGContractData(N13, "PerCentNetLastTrade", "-1", "T"),"")</f>
        <v>-350</v>
      </c>
      <c r="S13" s="9">
        <f>IFERROR(_xll.CQGContractData(N13, "PerCentNetLastTrade", "-1", "T"),"")</f>
        <v>-350</v>
      </c>
      <c r="T13" s="7">
        <f>_xll.CQGContractData(N13, "Open", "-1", "T")</f>
        <v>0.15</v>
      </c>
      <c r="U13" s="7">
        <f>_xll.CQGContractData(N13, "High", "-1", "T")</f>
        <v>0.15</v>
      </c>
      <c r="V13" s="7">
        <f>_xll.CQGContractData(N13, "High", "-1", "T")</f>
        <v>0.15</v>
      </c>
      <c r="W13" s="44">
        <f>_xll.CQGContractData(N13, "T_CVol", "-1", "T")</f>
        <v>3</v>
      </c>
    </row>
    <row r="14" spans="1:23" x14ac:dyDescent="0.3">
      <c r="A14" s="49"/>
      <c r="B14" s="49"/>
      <c r="C14" s="23" t="s">
        <v>69</v>
      </c>
      <c r="D14" s="6" t="str">
        <f>_xll.CQGContractData(C14, "LongDescription", "-1", "T")</f>
        <v>Live Cattle (Globex), Dec 26</v>
      </c>
      <c r="E14" s="7" t="str">
        <f>_xll.CQGContractData(C14, "LastTradeToday", "-1", "T")</f>
        <v/>
      </c>
      <c r="F14" s="7">
        <f>_xll.CQGContractData(C14, "NetLastTradeToday", "-1", "T")</f>
        <v>-0.625</v>
      </c>
      <c r="G14" s="7">
        <f>IFERROR(_xll.CQGContractData(C14, "PerCentNetLastTrade", "-1", "T"),"")</f>
        <v>-0.31737971308873936</v>
      </c>
      <c r="H14" s="9">
        <f>IFERROR(_xll.CQGContractData(C14, "PerCentNetLastTrade", "-1", "T"),"")</f>
        <v>-0.31737971308873936</v>
      </c>
      <c r="I14" s="7">
        <f>_xll.CQGContractData(C14, "Open", "-1", "T")</f>
        <v>198.5</v>
      </c>
      <c r="J14" s="7">
        <f>_xll.CQGContractData(C14, "High", "-1", "T")</f>
        <v>198.5</v>
      </c>
      <c r="K14" s="7">
        <f>_xll.CQGContractData(C14, "High", "-1", "T")</f>
        <v>198.5</v>
      </c>
      <c r="L14" s="8">
        <f>_xll.CQGContractData(C14, "T_CVol", "-1", "T")</f>
        <v>10</v>
      </c>
      <c r="M14" s="10"/>
      <c r="N14" s="23" t="s">
        <v>98</v>
      </c>
      <c r="O14" s="6" t="str">
        <f>_xll.CQGContractData(N14, "LongDescription", "-1", "T")</f>
        <v>Live Cattle (Globex) Calendar Spread 1, (1*GLEZ26-1*GLEG27)</v>
      </c>
      <c r="P14" s="7" t="str">
        <f>_xll.CQGContractData(N14, "LastTradeToday", "-1", "T")</f>
        <v/>
      </c>
      <c r="Q14" s="7" t="str">
        <f>_xll.CQGContractData(N14, "NetLastTradeToday", "-1", "T")</f>
        <v/>
      </c>
      <c r="R14" s="7" t="str">
        <f>IFERROR(_xll.CQGContractData(N14, "PerCentNetLastTrade", "-1", "T"),"")</f>
        <v/>
      </c>
      <c r="S14" s="9" t="str">
        <f>IFERROR(_xll.CQGContractData(N14, "PerCentNetLastTrade", "-1", "T"),"")</f>
        <v/>
      </c>
      <c r="T14" s="7" t="str">
        <f>_xll.CQGContractData(N14, "Open", "-1", "T")</f>
        <v/>
      </c>
      <c r="U14" s="7" t="str">
        <f>_xll.CQGContractData(N14, "High", "-1", "T")</f>
        <v/>
      </c>
      <c r="V14" s="7" t="str">
        <f>_xll.CQGContractData(N14, "High", "-1", "T")</f>
        <v/>
      </c>
      <c r="W14" s="44">
        <f>_xll.CQGContractData(N14, "T_CVol", "-1", "T")</f>
        <v>0</v>
      </c>
    </row>
    <row r="15" spans="1:23" x14ac:dyDescent="0.3">
      <c r="A15" s="49"/>
      <c r="B15" s="49"/>
      <c r="H15" s="4"/>
      <c r="S15" s="4"/>
      <c r="W15" s="42"/>
    </row>
    <row r="16" spans="1:23" x14ac:dyDescent="0.3">
      <c r="A16" s="49"/>
      <c r="B16" s="49"/>
      <c r="C16" s="14" t="s">
        <v>117</v>
      </c>
      <c r="D16" s="14" t="s">
        <v>118</v>
      </c>
      <c r="E16" s="15" t="s">
        <v>119</v>
      </c>
      <c r="F16" s="15" t="s">
        <v>120</v>
      </c>
      <c r="G16" s="15" t="s">
        <v>121</v>
      </c>
      <c r="H16" s="14"/>
      <c r="I16" s="15" t="s">
        <v>122</v>
      </c>
      <c r="J16" s="15" t="s">
        <v>123</v>
      </c>
      <c r="K16" s="15" t="s">
        <v>124</v>
      </c>
      <c r="L16" s="16" t="s">
        <v>125</v>
      </c>
      <c r="M16" s="5"/>
      <c r="N16" s="14" t="s">
        <v>117</v>
      </c>
      <c r="O16" s="14" t="s">
        <v>118</v>
      </c>
      <c r="P16" s="15" t="s">
        <v>119</v>
      </c>
      <c r="Q16" s="15" t="s">
        <v>120</v>
      </c>
      <c r="R16" s="15" t="s">
        <v>121</v>
      </c>
      <c r="S16" s="14"/>
      <c r="T16" s="15" t="s">
        <v>122</v>
      </c>
      <c r="U16" s="15" t="s">
        <v>123</v>
      </c>
      <c r="V16" s="15" t="s">
        <v>124</v>
      </c>
      <c r="W16" s="45" t="s">
        <v>125</v>
      </c>
    </row>
    <row r="17" spans="1:23" x14ac:dyDescent="0.3">
      <c r="A17" s="49"/>
      <c r="B17" s="49"/>
      <c r="C17" s="23" t="s">
        <v>70</v>
      </c>
      <c r="D17" s="6" t="str">
        <f>_xll.CQGContractData(C17, "LongDescription", "-1", "T")</f>
        <v>Feeder Cattle (Globex), Aug 25</v>
      </c>
      <c r="E17" s="7" t="str">
        <f>_xll.CQGContractData(C17, "LastTradeToday", "-1", "T")</f>
        <v/>
      </c>
      <c r="F17" s="7">
        <f>_xll.CQGContractData(C17, "NetLastTradeToday", "-1", "T")</f>
        <v>-1.7250000000000001</v>
      </c>
      <c r="G17" s="7">
        <f>IFERROR(_xll.CQGContractData(C17, "PerCentNetLastTrade", "-1", "T"),"")</f>
        <v>-0.56868903951066296</v>
      </c>
      <c r="H17" s="6">
        <f>IFERROR(_xll.CQGContractData(C17, "PerCentNetLastTrade", "-1", "T"),"")</f>
        <v>-0.56868903951066296</v>
      </c>
      <c r="I17" s="7">
        <f>_xll.CQGContractData(C17, "Open", "-1", "T")</f>
        <v>304.3</v>
      </c>
      <c r="J17" s="7">
        <f>_xll.CQGContractData(C17, "High", "-1", "T")</f>
        <v>307.95</v>
      </c>
      <c r="K17" s="7">
        <f>_xll.CQGContractData(C17, "High", "-1", "T")</f>
        <v>307.95</v>
      </c>
      <c r="L17" s="8">
        <f>_xll.CQGContractData(C17, "T_CVol", "-1", "T")</f>
        <v>9352</v>
      </c>
      <c r="M17" s="10"/>
      <c r="N17" s="23" t="s">
        <v>99</v>
      </c>
      <c r="O17" s="6" t="str">
        <f>_xll.CQGContractData(N17, "LongDescription", "-1", "T")</f>
        <v>Feeder Cattle (Globex) Calendar Spread 1, (1*GFQ25-1*GFU25)</v>
      </c>
      <c r="P17" s="7" t="str">
        <f>_xll.CQGContractData(N17, "LastTradeToday", "-1", "T")</f>
        <v/>
      </c>
      <c r="Q17" s="7">
        <f>_xll.CQGContractData(N17, "NetLastTradeToday", "-1", "T")</f>
        <v>-0.15</v>
      </c>
      <c r="R17" s="7">
        <f>IFERROR(_xll.CQGContractData(N17, "PerCentNetLastTrade", "-1", "T"),"")</f>
        <v>-66.666666666666671</v>
      </c>
      <c r="S17" s="6">
        <f>IFERROR(_xll.CQGContractData(N17, "PerCentNetLastTrade", "-1", "T"),"")</f>
        <v>-66.666666666666671</v>
      </c>
      <c r="T17" s="7">
        <f>_xll.CQGContractData(N17, "Open", "-1", "T")</f>
        <v>0.3</v>
      </c>
      <c r="U17" s="7">
        <f>_xll.CQGContractData(N17, "High", "-1", "T")</f>
        <v>0.52500000000000002</v>
      </c>
      <c r="V17" s="7">
        <f>_xll.CQGContractData(N17, "High", "-1", "T")</f>
        <v>0.52500000000000002</v>
      </c>
      <c r="W17" s="44">
        <f>_xll.CQGContractData(N17, "T_CVol", "-1", "T")</f>
        <v>1576</v>
      </c>
    </row>
    <row r="18" spans="1:23" x14ac:dyDescent="0.3">
      <c r="A18" s="49"/>
      <c r="B18" s="49"/>
      <c r="C18" s="23" t="s">
        <v>71</v>
      </c>
      <c r="D18" s="6" t="str">
        <f>_xll.CQGContractData(C18, "LongDescription", "-1", "T")</f>
        <v>Feeder Cattle (Globex), Sep 25</v>
      </c>
      <c r="E18" s="7" t="str">
        <f>_xll.CQGContractData(C18, "LastTradeToday", "-1", "T")</f>
        <v/>
      </c>
      <c r="F18" s="7">
        <f>_xll.CQGContractData(C18, "NetLastTradeToday", "-1", "T")</f>
        <v>-1.575</v>
      </c>
      <c r="G18" s="7">
        <f>IFERROR(_xll.CQGContractData(C18, "PerCentNetLastTrade", "-1", "T"),"")</f>
        <v>-0.51948911389054331</v>
      </c>
      <c r="H18" s="9">
        <f>IFERROR(_xll.CQGContractData(C18, "PerCentNetLastTrade", "-1", "T"),"")</f>
        <v>-0.51948911389054331</v>
      </c>
      <c r="I18" s="7">
        <f>_xll.CQGContractData(C18, "Open", "-1", "T")</f>
        <v>304.10000000000002</v>
      </c>
      <c r="J18" s="7">
        <f>_xll.CQGContractData(C18, "High", "-1", "T")</f>
        <v>307.7</v>
      </c>
      <c r="K18" s="7">
        <f>_xll.CQGContractData(C18, "High", "-1", "T")</f>
        <v>307.7</v>
      </c>
      <c r="L18" s="8">
        <f>_xll.CQGContractData(C18, "T_CVol", "-1", "T")</f>
        <v>3473</v>
      </c>
      <c r="M18" s="10"/>
      <c r="N18" s="23" t="s">
        <v>100</v>
      </c>
      <c r="O18" s="6" t="str">
        <f>_xll.CQGContractData(N18, "LongDescription", "-1", "T")</f>
        <v>Feeder Cattle (Globex) Calendar Spread 1, (1*GFU25-1*GFV25)</v>
      </c>
      <c r="P18" s="7" t="str">
        <f>_xll.CQGContractData(N18, "LastTradeToday", "-1", "T")</f>
        <v/>
      </c>
      <c r="Q18" s="7">
        <f>_xll.CQGContractData(N18, "NetLastTradeToday", "-1", "T")</f>
        <v>-2.5000000000000001E-2</v>
      </c>
      <c r="R18" s="7">
        <f>IFERROR(_xll.CQGContractData(N18, "PerCentNetLastTrade", "-1", "T"),"")</f>
        <v>-1.3333333333333333</v>
      </c>
      <c r="S18" s="9">
        <f>IFERROR(_xll.CQGContractData(N18, "PerCentNetLastTrade", "-1", "T"),"")</f>
        <v>-1.3333333333333333</v>
      </c>
      <c r="T18" s="7">
        <f>_xll.CQGContractData(N18, "Open", "-1", "T")</f>
        <v>1.85</v>
      </c>
      <c r="U18" s="7">
        <f>_xll.CQGContractData(N18, "High", "-1", "T")</f>
        <v>2.125</v>
      </c>
      <c r="V18" s="7">
        <f>_xll.CQGContractData(N18, "High", "-1", "T")</f>
        <v>2.125</v>
      </c>
      <c r="W18" s="44">
        <f>_xll.CQGContractData(N18, "T_CVol", "-1", "T")</f>
        <v>552</v>
      </c>
    </row>
    <row r="19" spans="1:23" x14ac:dyDescent="0.3">
      <c r="A19" s="49"/>
      <c r="B19" s="49"/>
      <c r="C19" s="23" t="s">
        <v>72</v>
      </c>
      <c r="D19" s="6" t="str">
        <f>_xll.CQGContractData(C19, "LongDescription", "-1", "T")</f>
        <v>Feeder Cattle (Globex), Oct 25</v>
      </c>
      <c r="E19" s="7" t="str">
        <f>_xll.CQGContractData(C19, "LastTradeToday", "-1", "T")</f>
        <v/>
      </c>
      <c r="F19" s="7">
        <f>_xll.CQGContractData(C19, "NetLastTradeToday", "-1", "T")</f>
        <v>-1.55</v>
      </c>
      <c r="G19" s="7">
        <f>IFERROR(_xll.CQGContractData(C19, "PerCentNetLastTrade", "-1", "T"),"")</f>
        <v>-0.51606459131013815</v>
      </c>
      <c r="H19" s="9">
        <f>IFERROR(_xll.CQGContractData(C19, "PerCentNetLastTrade", "-1", "T"),"")</f>
        <v>-0.51606459131013815</v>
      </c>
      <c r="I19" s="7">
        <f>_xll.CQGContractData(C19, "Open", "-1", "T")</f>
        <v>302.2</v>
      </c>
      <c r="J19" s="7">
        <f>_xll.CQGContractData(C19, "High", "-1", "T")</f>
        <v>305.72500000000002</v>
      </c>
      <c r="K19" s="7">
        <f>_xll.CQGContractData(C19, "High", "-1", "T")</f>
        <v>305.72500000000002</v>
      </c>
      <c r="L19" s="8">
        <f>_xll.CQGContractData(C19, "T_CVol", "-1", "T")</f>
        <v>2086</v>
      </c>
      <c r="M19" s="10"/>
      <c r="N19" s="23" t="s">
        <v>101</v>
      </c>
      <c r="O19" s="6" t="str">
        <f>_xll.CQGContractData(N19, "LongDescription", "-1", "T")</f>
        <v>Feeder Cattle (Globex) Calendar Spread 1, (1*GFV25-1*GFX25)</v>
      </c>
      <c r="P19" s="7" t="str">
        <f>_xll.CQGContractData(N19, "LastTradeToday", "-1", "T")</f>
        <v/>
      </c>
      <c r="Q19" s="7">
        <f>_xll.CQGContractData(N19, "NetLastTradeToday", "-1", "T")</f>
        <v>-2.5000000000000001E-2</v>
      </c>
      <c r="R19" s="7">
        <f>IFERROR(_xll.CQGContractData(N19, "PerCentNetLastTrade", "-1", "T"),"")</f>
        <v>-0.96153846153846156</v>
      </c>
      <c r="S19" s="9">
        <f>IFERROR(_xll.CQGContractData(N19, "PerCentNetLastTrade", "-1", "T"),"")</f>
        <v>-0.96153846153846156</v>
      </c>
      <c r="T19" s="7">
        <f>_xll.CQGContractData(N19, "Open", "-1", "T")</f>
        <v>2.5750000000000002</v>
      </c>
      <c r="U19" s="7">
        <f>_xll.CQGContractData(N19, "High", "-1", "T")</f>
        <v>2.75</v>
      </c>
      <c r="V19" s="7">
        <f>_xll.CQGContractData(N19, "High", "-1", "T")</f>
        <v>2.75</v>
      </c>
      <c r="W19" s="44">
        <f>_xll.CQGContractData(N19, "T_CVol", "-1", "T")</f>
        <v>451</v>
      </c>
    </row>
    <row r="20" spans="1:23" x14ac:dyDescent="0.3">
      <c r="A20" s="49"/>
      <c r="B20" s="49"/>
      <c r="C20" s="23" t="s">
        <v>73</v>
      </c>
      <c r="D20" s="6" t="str">
        <f>_xll.CQGContractData(C20, "LongDescription", "-1", "T")</f>
        <v>Feeder Cattle (Globex), Nov 25</v>
      </c>
      <c r="E20" s="7" t="str">
        <f>_xll.CQGContractData(C20, "LastTradeToday", "-1", "T")</f>
        <v/>
      </c>
      <c r="F20" s="7">
        <f>_xll.CQGContractData(C20, "NetLastTradeToday", "-1", "T")</f>
        <v>-1.5250000000000001</v>
      </c>
      <c r="G20" s="7">
        <f>IFERROR(_xll.CQGContractData(C20, "PerCentNetLastTrade", "-1", "T"),"")</f>
        <v>-0.51049538203190592</v>
      </c>
      <c r="H20" s="9">
        <f>IFERROR(_xll.CQGContractData(C20, "PerCentNetLastTrade", "-1", "T"),"")</f>
        <v>-0.51049538203190592</v>
      </c>
      <c r="I20" s="7">
        <f>_xll.CQGContractData(C20, "Open", "-1", "T")</f>
        <v>299.82499999999999</v>
      </c>
      <c r="J20" s="7">
        <f>_xll.CQGContractData(C20, "High", "-1", "T")</f>
        <v>303.02500000000003</v>
      </c>
      <c r="K20" s="7">
        <f>_xll.CQGContractData(C20, "High", "-1", "T")</f>
        <v>303.02500000000003</v>
      </c>
      <c r="L20" s="8">
        <f>_xll.CQGContractData(C20, "T_CVol", "-1", "T")</f>
        <v>1508</v>
      </c>
      <c r="M20" s="10"/>
      <c r="N20" s="23" t="s">
        <v>102</v>
      </c>
      <c r="O20" s="6" t="str">
        <f>_xll.CQGContractData(N20, "LongDescription", "-1", "T")</f>
        <v>Feeder Cattle (Globex) Calendar Spread 1, (1*GFX25-1*GFF26)</v>
      </c>
      <c r="P20" s="7" t="str">
        <f>_xll.CQGContractData(N20, "LastTradeToday", "-1", "T")</f>
        <v/>
      </c>
      <c r="Q20" s="7">
        <f>_xll.CQGContractData(N20, "NetLastTradeToday", "-1", "T")</f>
        <v>2.5000000000000001E-2</v>
      </c>
      <c r="R20" s="7">
        <f>IFERROR(_xll.CQGContractData(N20, "PerCentNetLastTrade", "-1", "T"),"")</f>
        <v>0.44843049327354262</v>
      </c>
      <c r="S20" s="9">
        <f>IFERROR(_xll.CQGContractData(N20, "PerCentNetLastTrade", "-1", "T"),"")</f>
        <v>0.44843049327354262</v>
      </c>
      <c r="T20" s="7">
        <f>_xll.CQGContractData(N20, "Open", "-1", "T")</f>
        <v>5.55</v>
      </c>
      <c r="U20" s="7">
        <f>_xll.CQGContractData(N20, "High", "-1", "T")</f>
        <v>5.875</v>
      </c>
      <c r="V20" s="7">
        <f>_xll.CQGContractData(N20, "High", "-1", "T")</f>
        <v>5.875</v>
      </c>
      <c r="W20" s="44">
        <f>_xll.CQGContractData(N20, "T_CVol", "-1", "T")</f>
        <v>452</v>
      </c>
    </row>
    <row r="21" spans="1:23" x14ac:dyDescent="0.3">
      <c r="A21" s="49"/>
      <c r="B21" s="49"/>
      <c r="C21" s="23" t="s">
        <v>74</v>
      </c>
      <c r="D21" s="6" t="str">
        <f>_xll.CQGContractData(C21, "LongDescription", "-1", "T")</f>
        <v>Feeder Cattle (Globex), Jan 26</v>
      </c>
      <c r="E21" s="7" t="str">
        <f>_xll.CQGContractData(C21, "LastTradeToday", "-1", "T")</f>
        <v/>
      </c>
      <c r="F21" s="7">
        <f>_xll.CQGContractData(C21, "NetLastTradeToday", "-1", "T")</f>
        <v>-1.55</v>
      </c>
      <c r="G21" s="7">
        <f>IFERROR(_xll.CQGContractData(C21, "PerCentNetLastTrade", "-1", "T"),"")</f>
        <v>-0.53051305746654343</v>
      </c>
      <c r="H21" s="9">
        <f>IFERROR(_xll.CQGContractData(C21, "PerCentNetLastTrade", "-1", "T"),"")</f>
        <v>-0.53051305746654343</v>
      </c>
      <c r="I21" s="7">
        <f>_xll.CQGContractData(C21, "Open", "-1", "T")</f>
        <v>294.22500000000002</v>
      </c>
      <c r="J21" s="7">
        <f>_xll.CQGContractData(C21, "High", "-1", "T")</f>
        <v>297.17500000000001</v>
      </c>
      <c r="K21" s="7">
        <f>_xll.CQGContractData(C21, "High", "-1", "T")</f>
        <v>297.17500000000001</v>
      </c>
      <c r="L21" s="8">
        <f>_xll.CQGContractData(C21, "T_CVol", "-1", "T")</f>
        <v>1050</v>
      </c>
      <c r="M21" s="10"/>
      <c r="N21" s="23" t="s">
        <v>103</v>
      </c>
      <c r="O21" s="6" t="str">
        <f>_xll.CQGContractData(N21, "LongDescription", "-1", "T")</f>
        <v>Feeder Cattle (Globex) Calendar Spread 1, (1*GFF26-1*GFH26)</v>
      </c>
      <c r="P21" s="7" t="str">
        <f>_xll.CQGContractData(N21, "LastTradeToday", "-1", "T")</f>
        <v/>
      </c>
      <c r="Q21" s="7">
        <f>_xll.CQGContractData(N21, "NetLastTradeToday", "-1", "T")</f>
        <v>-0.25</v>
      </c>
      <c r="R21" s="7">
        <f>IFERROR(_xll.CQGContractData(N21, "PerCentNetLastTrade", "-1", "T"),"")</f>
        <v>-7.0921985815602833</v>
      </c>
      <c r="S21" s="9">
        <f>IFERROR(_xll.CQGContractData(N21, "PerCentNetLastTrade", "-1", "T"),"")</f>
        <v>-7.0921985815602833</v>
      </c>
      <c r="T21" s="7">
        <f>_xll.CQGContractData(N21, "Open", "-1", "T")</f>
        <v>3.7</v>
      </c>
      <c r="U21" s="7">
        <f>_xll.CQGContractData(N21, "High", "-1", "T")</f>
        <v>3.9750000000000001</v>
      </c>
      <c r="V21" s="7">
        <f>_xll.CQGContractData(N21, "High", "-1", "T")</f>
        <v>3.9750000000000001</v>
      </c>
      <c r="W21" s="44">
        <f>_xll.CQGContractData(N21, "T_CVol", "-1", "T")</f>
        <v>215</v>
      </c>
    </row>
    <row r="22" spans="1:23" x14ac:dyDescent="0.3">
      <c r="A22" s="49"/>
      <c r="B22" s="49"/>
      <c r="C22" s="23" t="s">
        <v>75</v>
      </c>
      <c r="D22" s="6" t="str">
        <f>_xll.CQGContractData(C22, "LongDescription", "-1", "T")</f>
        <v>Feeder Cattle (Globex), Mar 26</v>
      </c>
      <c r="E22" s="7" t="str">
        <f>_xll.CQGContractData(C22, "LastTradeToday", "-1", "T")</f>
        <v/>
      </c>
      <c r="F22" s="7">
        <f>_xll.CQGContractData(C22, "NetLastTradeToday", "-1", "T")</f>
        <v>-1.3</v>
      </c>
      <c r="G22" s="7">
        <f>IFERROR(_xll.CQGContractData(C22, "PerCentNetLastTrade", "-1", "T"),"")</f>
        <v>-0.45037242335007793</v>
      </c>
      <c r="H22" s="9">
        <f>IFERROR(_xll.CQGContractData(C22, "PerCentNetLastTrade", "-1", "T"),"")</f>
        <v>-0.45037242335007793</v>
      </c>
      <c r="I22" s="7">
        <f>_xll.CQGContractData(C22, "Open", "-1", "T")</f>
        <v>290.95</v>
      </c>
      <c r="J22" s="7">
        <f>_xll.CQGContractData(C22, "High", "-1", "T")</f>
        <v>293.22500000000002</v>
      </c>
      <c r="K22" s="7">
        <f>_xll.CQGContractData(C22, "High", "-1", "T")</f>
        <v>293.22500000000002</v>
      </c>
      <c r="L22" s="8">
        <f>_xll.CQGContractData(C22, "T_CVol", "-1", "T")</f>
        <v>474</v>
      </c>
      <c r="M22" s="10"/>
      <c r="N22" s="23" t="s">
        <v>104</v>
      </c>
      <c r="O22" s="6" t="str">
        <f>_xll.CQGContractData(N22, "LongDescription", "-1", "T")</f>
        <v>Feeder Cattle (Globex) Calendar Spread 1, (1*GFH26-1*GFJ26)</v>
      </c>
      <c r="P22" s="7" t="str">
        <f>_xll.CQGContractData(N22, "LastTradeToday", "-1", "T")</f>
        <v/>
      </c>
      <c r="Q22" s="7">
        <f>_xll.CQGContractData(N22, "NetLastTradeToday", "-1", "T")</f>
        <v>0.2</v>
      </c>
      <c r="R22" s="7">
        <f>IFERROR(_xll.CQGContractData(N22, "PerCentNetLastTrade", "-1", "T"),"")</f>
        <v>15.686274509803921</v>
      </c>
      <c r="S22" s="9">
        <f>IFERROR(_xll.CQGContractData(N22, "PerCentNetLastTrade", "-1", "T"),"")</f>
        <v>15.686274509803921</v>
      </c>
      <c r="T22" s="7">
        <f>_xll.CQGContractData(N22, "Open", "-1", "T")</f>
        <v>1.1500000000000001</v>
      </c>
      <c r="U22" s="7">
        <f>_xll.CQGContractData(N22, "High", "-1", "T")</f>
        <v>1.7750000000000001</v>
      </c>
      <c r="V22" s="7">
        <f>_xll.CQGContractData(N22, "High", "-1", "T")</f>
        <v>1.7750000000000001</v>
      </c>
      <c r="W22" s="44">
        <f>_xll.CQGContractData(N22, "T_CVol", "-1", "T")</f>
        <v>127</v>
      </c>
    </row>
    <row r="23" spans="1:23" x14ac:dyDescent="0.3">
      <c r="A23" s="49"/>
      <c r="B23" s="49"/>
      <c r="C23" s="23" t="s">
        <v>76</v>
      </c>
      <c r="D23" s="6" t="str">
        <f>_xll.CQGContractData(C23, "LongDescription", "-1", "T")</f>
        <v>Feeder Cattle (Globex), Apr 26</v>
      </c>
      <c r="E23" s="7" t="str">
        <f>_xll.CQGContractData(C23, "LastTradeToday", "-1", "T")</f>
        <v/>
      </c>
      <c r="F23" s="7">
        <f>_xll.CQGContractData(C23, "NetLastTradeToday", "-1", "T")</f>
        <v>-1.5</v>
      </c>
      <c r="G23" s="7">
        <f>IFERROR(_xll.CQGContractData(C23, "PerCentNetLastTrade", "-1", "T"),"")</f>
        <v>-0.52197515398267047</v>
      </c>
      <c r="H23" s="9">
        <f>IFERROR(_xll.CQGContractData(C23, "PerCentNetLastTrade", "-1", "T"),"")</f>
        <v>-0.52197515398267047</v>
      </c>
      <c r="I23" s="7">
        <f>_xll.CQGContractData(C23, "Open", "-1", "T")</f>
        <v>289.77500000000003</v>
      </c>
      <c r="J23" s="7">
        <f>_xll.CQGContractData(C23, "High", "-1", "T")</f>
        <v>291.55</v>
      </c>
      <c r="K23" s="7">
        <f>_xll.CQGContractData(C23, "High", "-1", "T")</f>
        <v>291.55</v>
      </c>
      <c r="L23" s="8">
        <f>_xll.CQGContractData(C23, "T_CVol", "-1", "T")</f>
        <v>204</v>
      </c>
      <c r="M23" s="10"/>
      <c r="N23" s="23" t="s">
        <v>105</v>
      </c>
      <c r="O23" s="6" t="str">
        <f>_xll.CQGContractData(N23, "LongDescription", "-1", "T")</f>
        <v>Feeder Cattle (Globex) Calendar Spread 1, (1*GFJ26-1*GFK26)</v>
      </c>
      <c r="P23" s="7" t="str">
        <f>_xll.CQGContractData(N23, "LastTradeToday", "-1", "T")</f>
        <v/>
      </c>
      <c r="Q23" s="7">
        <f>_xll.CQGContractData(N23, "NetLastTradeToday", "-1", "T")</f>
        <v>0.22500000000000001</v>
      </c>
      <c r="R23" s="7">
        <f>IFERROR(_xll.CQGContractData(N23, "PerCentNetLastTrade", "-1", "T"),"")</f>
        <v>15</v>
      </c>
      <c r="S23" s="9">
        <f>IFERROR(_xll.CQGContractData(N23, "PerCentNetLastTrade", "-1", "T"),"")</f>
        <v>15</v>
      </c>
      <c r="T23" s="7">
        <f>_xll.CQGContractData(N23, "Open", "-1", "T")</f>
        <v>1.375</v>
      </c>
      <c r="U23" s="7">
        <f>_xll.CQGContractData(N23, "High", "-1", "T")</f>
        <v>2.1</v>
      </c>
      <c r="V23" s="7">
        <f>_xll.CQGContractData(N23, "High", "-1", "T")</f>
        <v>2.1</v>
      </c>
      <c r="W23" s="44">
        <f>_xll.CQGContractData(N23, "T_CVol", "-1", "T")</f>
        <v>35</v>
      </c>
    </row>
    <row r="24" spans="1:23" x14ac:dyDescent="0.3">
      <c r="A24" s="49"/>
      <c r="B24" s="49"/>
      <c r="C24" s="23" t="s">
        <v>77</v>
      </c>
      <c r="D24" s="6" t="str">
        <f>_xll.CQGContractData(C24, "LongDescription", "-1", "T")</f>
        <v>Feeder Cattle (Globex), May 26</v>
      </c>
      <c r="E24" s="7" t="str">
        <f>_xll.CQGContractData(C24, "LastTradeToday", "-1", "T")</f>
        <v/>
      </c>
      <c r="F24" s="7">
        <f>_xll.CQGContractData(C24, "NetLastTradeToday", "-1", "T")</f>
        <v>-1.7250000000000001</v>
      </c>
      <c r="G24" s="7">
        <f>IFERROR(_xll.CQGContractData(C24, "PerCentNetLastTrade", "-1", "T"),"")</f>
        <v>-0.60167208871165212</v>
      </c>
      <c r="H24" s="9">
        <f>IFERROR(_xll.CQGContractData(C24, "PerCentNetLastTrade", "-1", "T"),"")</f>
        <v>-0.60167208871165212</v>
      </c>
      <c r="I24" s="7">
        <f>_xll.CQGContractData(C24, "Open", "-1", "T")</f>
        <v>288.75</v>
      </c>
      <c r="J24" s="7">
        <f>_xll.CQGContractData(C24, "High", "-1", "T")</f>
        <v>289.45</v>
      </c>
      <c r="K24" s="7">
        <f>_xll.CQGContractData(C24, "High", "-1", "T")</f>
        <v>289.45</v>
      </c>
      <c r="L24" s="8">
        <f>_xll.CQGContractData(C24, "T_CVol", "-1", "T")</f>
        <v>68</v>
      </c>
      <c r="M24" s="10"/>
      <c r="N24" s="23" t="s">
        <v>106</v>
      </c>
      <c r="O24" s="6" t="str">
        <f>_xll.CQGContractData(N24, "LongDescription", "-1", "T")</f>
        <v>Feeder Cattle (Globex) Calendar Spread 1, (1*GFK26-1*GFQ26)</v>
      </c>
      <c r="P24" s="7" t="str">
        <f>_xll.CQGContractData(N24, "LastTradeToday", "-1", "T")</f>
        <v/>
      </c>
      <c r="Q24" s="7">
        <f>_xll.CQGContractData(N24, "NetLastTradeToday", "-1", "T")</f>
        <v>-0.55000000000000004</v>
      </c>
      <c r="R24" s="7">
        <f>IFERROR(_xll.CQGContractData(N24, "PerCentNetLastTrade", "-1", "T"),"")</f>
        <v>26.506024096385541</v>
      </c>
      <c r="S24" s="9">
        <f>IFERROR(_xll.CQGContractData(N24, "PerCentNetLastTrade", "-1", "T"),"")</f>
        <v>26.506024096385541</v>
      </c>
      <c r="T24" s="7">
        <f>_xll.CQGContractData(N24, "Open", "-1", "T")</f>
        <v>-1.6</v>
      </c>
      <c r="U24" s="7">
        <f>_xll.CQGContractData(N24, "High", "-1", "T")</f>
        <v>-1.5</v>
      </c>
      <c r="V24" s="7">
        <f>_xll.CQGContractData(N24, "High", "-1", "T")</f>
        <v>-1.5</v>
      </c>
      <c r="W24" s="44">
        <f>_xll.CQGContractData(N24, "T_CVol", "-1", "T")</f>
        <v>9</v>
      </c>
    </row>
    <row r="25" spans="1:23" x14ac:dyDescent="0.3">
      <c r="A25" s="49"/>
      <c r="B25" s="49"/>
      <c r="C25" s="23" t="s">
        <v>78</v>
      </c>
      <c r="D25" s="6" t="str">
        <f>_xll.CQGContractData(C25, "LongDescription", "-1", "T")</f>
        <v>Feeder Cattle (Globex), Aug 26</v>
      </c>
      <c r="E25" s="7" t="str">
        <f>_xll.CQGContractData(C25, "LastTradeToday", "-1", "T")</f>
        <v/>
      </c>
      <c r="F25" s="7">
        <f>_xll.CQGContractData(C25, "NetLastTradeToday", "-1", "T")</f>
        <v>-1.175</v>
      </c>
      <c r="G25" s="7">
        <f>IFERROR(_xll.CQGContractData(C25, "PerCentNetLastTrade", "-1", "T"),"")</f>
        <v>-0.40632054176072235</v>
      </c>
      <c r="H25" s="9">
        <f>IFERROR(_xll.CQGContractData(C25, "PerCentNetLastTrade", "-1", "T"),"")</f>
        <v>-0.40632054176072235</v>
      </c>
      <c r="I25" s="7">
        <f>_xll.CQGContractData(C25, "Open", "-1", "T")</f>
        <v>290.5</v>
      </c>
      <c r="J25" s="7">
        <f>_xll.CQGContractData(C25, "High", "-1", "T")</f>
        <v>290.90000000000003</v>
      </c>
      <c r="K25" s="7">
        <f>_xll.CQGContractData(C25, "High", "-1", "T")</f>
        <v>290.90000000000003</v>
      </c>
      <c r="L25" s="8">
        <f>_xll.CQGContractData(C25, "T_CVol", "-1", "T")</f>
        <v>10</v>
      </c>
      <c r="M25" s="21"/>
      <c r="N25" s="24"/>
      <c r="O25" s="17"/>
      <c r="P25" s="18"/>
      <c r="Q25" s="18"/>
      <c r="R25" s="18"/>
      <c r="S25" s="19"/>
      <c r="T25" s="18"/>
      <c r="U25" s="18"/>
      <c r="V25" s="18"/>
      <c r="W25" s="46"/>
    </row>
    <row r="26" spans="1:23" x14ac:dyDescent="0.3">
      <c r="A26" s="49"/>
      <c r="B26" s="49"/>
      <c r="C26" s="24"/>
      <c r="D26" s="17"/>
      <c r="E26" s="18"/>
      <c r="F26" s="18"/>
      <c r="G26" s="18"/>
      <c r="H26" s="19"/>
      <c r="I26" s="18"/>
      <c r="J26" s="18"/>
      <c r="K26" s="18"/>
      <c r="L26" s="20"/>
      <c r="S26" s="4"/>
      <c r="W26" s="42"/>
    </row>
    <row r="27" spans="1:23" x14ac:dyDescent="0.3">
      <c r="H27" s="4"/>
      <c r="S27" s="4"/>
      <c r="W27" s="42"/>
    </row>
    <row r="28" spans="1:23" x14ac:dyDescent="0.3">
      <c r="C28" s="14" t="s">
        <v>117</v>
      </c>
      <c r="D28" s="14" t="s">
        <v>118</v>
      </c>
      <c r="E28" s="15" t="s">
        <v>119</v>
      </c>
      <c r="F28" s="15" t="s">
        <v>120</v>
      </c>
      <c r="G28" s="15" t="s">
        <v>121</v>
      </c>
      <c r="H28" s="14"/>
      <c r="I28" s="15" t="s">
        <v>122</v>
      </c>
      <c r="J28" s="15" t="s">
        <v>123</v>
      </c>
      <c r="K28" s="15" t="s">
        <v>124</v>
      </c>
      <c r="L28" s="16" t="s">
        <v>125</v>
      </c>
      <c r="M28" s="5"/>
      <c r="N28" s="14" t="s">
        <v>117</v>
      </c>
      <c r="O28" s="14" t="s">
        <v>118</v>
      </c>
      <c r="P28" s="15" t="s">
        <v>119</v>
      </c>
      <c r="Q28" s="15" t="s">
        <v>120</v>
      </c>
      <c r="R28" s="15" t="s">
        <v>121</v>
      </c>
      <c r="S28" s="14"/>
      <c r="T28" s="15" t="s">
        <v>122</v>
      </c>
      <c r="U28" s="15" t="s">
        <v>123</v>
      </c>
      <c r="V28" s="15" t="s">
        <v>124</v>
      </c>
      <c r="W28" s="45" t="s">
        <v>125</v>
      </c>
    </row>
    <row r="29" spans="1:23" x14ac:dyDescent="0.3">
      <c r="C29" s="23" t="s">
        <v>79</v>
      </c>
      <c r="D29" s="6" t="str">
        <f>_xll.CQGContractData(C29, "LongDescription", "-1", "T")</f>
        <v>Lean Hogs (Globex), Jul 25</v>
      </c>
      <c r="E29" s="7" t="str">
        <f>_xll.CQGContractData(C29, "LastTradeToday", "-1", "T")</f>
        <v/>
      </c>
      <c r="F29" s="7">
        <f>_xll.CQGContractData(C29, "NetLastTradeToday", "-1", "T")</f>
        <v>0.6</v>
      </c>
      <c r="G29" s="7">
        <f>IFERROR(_xll.CQGContractData(C29, "PerCentNetLastTrade", "-1", "T"),"")</f>
        <v>0.53205639797818571</v>
      </c>
      <c r="H29" s="6">
        <f>IFERROR(_xll.CQGContractData(C29, "PerCentNetLastTrade", "-1", "T"),"")</f>
        <v>0.53205639797818571</v>
      </c>
      <c r="I29" s="7">
        <f>_xll.CQGContractData(C29, "Open", "-1", "T")</f>
        <v>112.175</v>
      </c>
      <c r="J29" s="7">
        <f>_xll.CQGContractData(C29, "High", "-1", "T")</f>
        <v>113.02500000000001</v>
      </c>
      <c r="K29" s="7">
        <f>_xll.CQGContractData(C29, "High", "-1", "T")</f>
        <v>113.02500000000001</v>
      </c>
      <c r="L29" s="8">
        <f>_xll.CQGContractData(C29, "T_CVol", "-1", "T")</f>
        <v>8644</v>
      </c>
      <c r="M29" s="10"/>
      <c r="N29" s="23" t="s">
        <v>107</v>
      </c>
      <c r="O29" s="6" t="str">
        <f>_xll.CQGContractData(N29, "LongDescription", "-1", "T")</f>
        <v>Lean Hogs (Globex) Calendar Spread 1, (1*HEN25-1*HEQ25)</v>
      </c>
      <c r="P29" s="7" t="str">
        <f>_xll.CQGContractData(N29, "LastTradeToday", "-1", "T")</f>
        <v/>
      </c>
      <c r="Q29" s="7">
        <f>_xll.CQGContractData(N29, "NetLastTradeToday", "-1", "T")</f>
        <v>0.15</v>
      </c>
      <c r="R29" s="7">
        <f>IFERROR(_xll.CQGContractData(N29, "PerCentNetLastTrade", "-1", "T"),"")</f>
        <v>46.153846153846153</v>
      </c>
      <c r="S29" s="6">
        <f>IFERROR(_xll.CQGContractData(N29, "PerCentNetLastTrade", "-1", "T"),"")</f>
        <v>46.153846153846153</v>
      </c>
      <c r="T29" s="7">
        <f>_xll.CQGContractData(N29, "Open", "-1", "T")</f>
        <v>0.375</v>
      </c>
      <c r="U29" s="7">
        <f>_xll.CQGContractData(N29, "High", "-1", "T")</f>
        <v>0.42499999999999999</v>
      </c>
      <c r="V29" s="7">
        <f>_xll.CQGContractData(N29, "High", "-1", "T")</f>
        <v>0.42499999999999999</v>
      </c>
      <c r="W29" s="44">
        <f>_xll.CQGContractData(N29, "T_CVol", "-1", "T")</f>
        <v>4459</v>
      </c>
    </row>
    <row r="30" spans="1:23" x14ac:dyDescent="0.3">
      <c r="C30" s="23" t="s">
        <v>80</v>
      </c>
      <c r="D30" s="6" t="str">
        <f>_xll.CQGContractData(C30, "LongDescription", "-1", "T")</f>
        <v>Lean Hogs (Globex), Aug 25</v>
      </c>
      <c r="E30" s="7" t="str">
        <f>_xll.CQGContractData(C30, "LastTradeToday", "-1", "T")</f>
        <v/>
      </c>
      <c r="F30" s="7">
        <f>_xll.CQGContractData(C30, "NetLastTradeToday", "-1", "T")</f>
        <v>0.45</v>
      </c>
      <c r="G30" s="7">
        <f>IFERROR(_xll.CQGContractData(C30, "PerCentNetLastTrade", "-1", "T"),"")</f>
        <v>0.4001778568252557</v>
      </c>
      <c r="H30" s="9">
        <f>IFERROR(_xll.CQGContractData(C30, "PerCentNetLastTrade", "-1", "T"),"")</f>
        <v>0.4001778568252557</v>
      </c>
      <c r="I30" s="7">
        <f>_xll.CQGContractData(C30, "Open", "-1", "T")</f>
        <v>111.875</v>
      </c>
      <c r="J30" s="7">
        <f>_xll.CQGContractData(C30, "High", "-1", "T")</f>
        <v>112.95</v>
      </c>
      <c r="K30" s="7">
        <f>_xll.CQGContractData(C30, "High", "-1", "T")</f>
        <v>112.95</v>
      </c>
      <c r="L30" s="8">
        <f>_xll.CQGContractData(C30, "T_CVol", "-1", "T")</f>
        <v>22982</v>
      </c>
      <c r="M30" s="10"/>
      <c r="N30" s="23" t="s">
        <v>108</v>
      </c>
      <c r="O30" s="6" t="str">
        <f>_xll.CQGContractData(N30, "LongDescription", "-1", "T")</f>
        <v>Lean Hogs (Globex) Calendar Spread 1, (1*HEQ25-1*HEV25)</v>
      </c>
      <c r="P30" s="7" t="str">
        <f>_xll.CQGContractData(N30, "LastTradeToday", "-1", "T")</f>
        <v/>
      </c>
      <c r="Q30" s="7">
        <f>_xll.CQGContractData(N30, "NetLastTradeToday", "-1", "T")</f>
        <v>-0.42499999999999999</v>
      </c>
      <c r="R30" s="7">
        <f>IFERROR(_xll.CQGContractData(N30, "PerCentNetLastTrade", "-1", "T"),"")</f>
        <v>-2.5875190258751903</v>
      </c>
      <c r="S30" s="9">
        <f>IFERROR(_xll.CQGContractData(N30, "PerCentNetLastTrade", "-1", "T"),"")</f>
        <v>-2.5875190258751903</v>
      </c>
      <c r="T30" s="7">
        <f>_xll.CQGContractData(N30, "Open", "-1", "T")</f>
        <v>16.675000000000001</v>
      </c>
      <c r="U30" s="7">
        <f>_xll.CQGContractData(N30, "High", "-1", "T")</f>
        <v>16.875</v>
      </c>
      <c r="V30" s="7">
        <f>_xll.CQGContractData(N30, "High", "-1", "T")</f>
        <v>16.875</v>
      </c>
      <c r="W30" s="44">
        <f>_xll.CQGContractData(N30, "T_CVol", "-1", "T")</f>
        <v>6106</v>
      </c>
    </row>
    <row r="31" spans="1:23" x14ac:dyDescent="0.3">
      <c r="C31" s="23" t="s">
        <v>81</v>
      </c>
      <c r="D31" s="6" t="str">
        <f>_xll.CQGContractData(C31, "LongDescription", "-1", "T")</f>
        <v>Lean Hogs (Globex), Oct 25</v>
      </c>
      <c r="E31" s="7" t="str">
        <f>_xll.CQGContractData(C31, "LastTradeToday", "-1", "T")</f>
        <v/>
      </c>
      <c r="F31" s="7">
        <f>_xll.CQGContractData(C31, "NetLastTradeToday", "-1", "T")</f>
        <v>0.875</v>
      </c>
      <c r="G31" s="7">
        <f>IFERROR(_xll.CQGContractData(C31, "PerCentNetLastTrade", "-1", "T"),"")</f>
        <v>0.90606123724224119</v>
      </c>
      <c r="H31" s="9">
        <f>IFERROR(_xll.CQGContractData(C31, "PerCentNetLastTrade", "-1", "T"),"")</f>
        <v>0.90606123724224119</v>
      </c>
      <c r="I31" s="7">
        <f>_xll.CQGContractData(C31, "Open", "-1", "T")</f>
        <v>95.25</v>
      </c>
      <c r="J31" s="7">
        <f>_xll.CQGContractData(C31, "High", "-1", "T")</f>
        <v>96.5</v>
      </c>
      <c r="K31" s="7">
        <f>_xll.CQGContractData(C31, "High", "-1", "T")</f>
        <v>96.5</v>
      </c>
      <c r="L31" s="8">
        <f>_xll.CQGContractData(C31, "T_CVol", "-1", "T")</f>
        <v>12832</v>
      </c>
      <c r="M31" s="10"/>
      <c r="N31" s="23" t="s">
        <v>109</v>
      </c>
      <c r="O31" s="6" t="str">
        <f>_xll.CQGContractData(N31, "LongDescription", "-1", "T")</f>
        <v>Lean Hogs (Globex) Calendar Spread 1, (1*HEV25-1*HEZ25)</v>
      </c>
      <c r="P31" s="7" t="str">
        <f>_xll.CQGContractData(N31, "LastTradeToday", "-1", "T")</f>
        <v/>
      </c>
      <c r="Q31" s="7">
        <f>_xll.CQGContractData(N31, "NetLastTradeToday", "-1", "T")</f>
        <v>0.3</v>
      </c>
      <c r="R31" s="7">
        <f>IFERROR(_xll.CQGContractData(N31, "PerCentNetLastTrade", "-1", "T"),"")</f>
        <v>3.1914893617021276</v>
      </c>
      <c r="S31" s="9">
        <f>IFERROR(_xll.CQGContractData(N31, "PerCentNetLastTrade", "-1", "T"),"")</f>
        <v>3.1914893617021276</v>
      </c>
      <c r="T31" s="7">
        <f>_xll.CQGContractData(N31, "Open", "-1", "T")</f>
        <v>9.0250000000000004</v>
      </c>
      <c r="U31" s="7">
        <f>_xll.CQGContractData(N31, "High", "-1", "T")</f>
        <v>9.5250000000000004</v>
      </c>
      <c r="V31" s="7">
        <f>_xll.CQGContractData(N31, "High", "-1", "T")</f>
        <v>9.5250000000000004</v>
      </c>
      <c r="W31" s="44">
        <f>_xll.CQGContractData(N31, "T_CVol", "-1", "T")</f>
        <v>2457</v>
      </c>
    </row>
    <row r="32" spans="1:23" x14ac:dyDescent="0.3">
      <c r="C32" s="23" t="s">
        <v>82</v>
      </c>
      <c r="D32" s="6" t="str">
        <f>_xll.CQGContractData(C32, "LongDescription", "-1", "T")</f>
        <v>Lean Hogs (Globex), Dec 25</v>
      </c>
      <c r="E32" s="7" t="str">
        <f>_xll.CQGContractData(C32, "LastTradeToday", "-1", "T")</f>
        <v/>
      </c>
      <c r="F32" s="7">
        <f>_xll.CQGContractData(C32, "NetLastTradeToday", "-1", "T")</f>
        <v>0.57500000000000007</v>
      </c>
      <c r="G32" s="7">
        <f>IFERROR(_xll.CQGContractData(C32, "PerCentNetLastTrade", "-1", "T"),"")</f>
        <v>0.65804664049873007</v>
      </c>
      <c r="H32" s="9">
        <f>IFERROR(_xll.CQGContractData(C32, "PerCentNetLastTrade", "-1", "T"),"")</f>
        <v>0.65804664049873007</v>
      </c>
      <c r="I32" s="7">
        <f>_xll.CQGContractData(C32, "Open", "-1", "T")</f>
        <v>86</v>
      </c>
      <c r="J32" s="7">
        <f>_xll.CQGContractData(C32, "High", "-1", "T")</f>
        <v>86.975000000000009</v>
      </c>
      <c r="K32" s="7">
        <f>_xll.CQGContractData(C32, "High", "-1", "T")</f>
        <v>86.975000000000009</v>
      </c>
      <c r="L32" s="8">
        <f>_xll.CQGContractData(C32, "T_CVol", "-1", "T")</f>
        <v>10246</v>
      </c>
      <c r="M32" s="10"/>
      <c r="N32" s="23" t="s">
        <v>110</v>
      </c>
      <c r="O32" s="6" t="str">
        <f>_xll.CQGContractData(N32, "LongDescription", "-1", "T")</f>
        <v>Lean Hogs (Globex) Calendar Spread 1, (1*HEZ25-1*HEG26)</v>
      </c>
      <c r="P32" s="7" t="str">
        <f>_xll.CQGContractData(N32, "LastTradeToday", "-1", "T")</f>
        <v/>
      </c>
      <c r="Q32" s="7">
        <f>_xll.CQGContractData(N32, "NetLastTradeToday", "-1", "T")</f>
        <v>0.22500000000000001</v>
      </c>
      <c r="R32" s="7">
        <f>IFERROR(_xll.CQGContractData(N32, "PerCentNetLastTrade", "-1", "T"),"")</f>
        <v>-21.951219512195124</v>
      </c>
      <c r="S32" s="9">
        <f>IFERROR(_xll.CQGContractData(N32, "PerCentNetLastTrade", "-1", "T"),"")</f>
        <v>-21.951219512195124</v>
      </c>
      <c r="T32" s="7">
        <f>_xll.CQGContractData(N32, "Open", "-1", "T")</f>
        <v>-1.25</v>
      </c>
      <c r="U32" s="7">
        <f>_xll.CQGContractData(N32, "High", "-1", "T")</f>
        <v>-0.82500000000000007</v>
      </c>
      <c r="V32" s="7">
        <f>_xll.CQGContractData(N32, "High", "-1", "T")</f>
        <v>-0.82500000000000007</v>
      </c>
      <c r="W32" s="44">
        <f>_xll.CQGContractData(N32, "T_CVol", "-1", "T")</f>
        <v>2349</v>
      </c>
    </row>
    <row r="33" spans="3:23" x14ac:dyDescent="0.3">
      <c r="C33" s="23" t="s">
        <v>83</v>
      </c>
      <c r="D33" s="6" t="str">
        <f>_xll.CQGContractData(C33, "LongDescription", "-1", "T")</f>
        <v>Lean Hogs (Globex), Feb 26</v>
      </c>
      <c r="E33" s="7" t="str">
        <f>_xll.CQGContractData(C33, "LastTradeToday", "-1", "T")</f>
        <v/>
      </c>
      <c r="F33" s="7">
        <f>_xll.CQGContractData(C33, "NetLastTradeToday", "-1", "T")</f>
        <v>0.35000000000000003</v>
      </c>
      <c r="G33" s="7">
        <f>IFERROR(_xll.CQGContractData(C33, "PerCentNetLastTrade", "-1", "T"),"")</f>
        <v>0.39931545921277811</v>
      </c>
      <c r="H33" s="9">
        <f>IFERROR(_xll.CQGContractData(C33, "PerCentNetLastTrade", "-1", "T"),"")</f>
        <v>0.39931545921277811</v>
      </c>
      <c r="I33" s="7">
        <f>_xll.CQGContractData(C33, "Open", "-1", "T")</f>
        <v>87.275000000000006</v>
      </c>
      <c r="J33" s="7">
        <f>_xll.CQGContractData(C33, "High", "-1", "T")</f>
        <v>87.9</v>
      </c>
      <c r="K33" s="7">
        <f>_xll.CQGContractData(C33, "High", "-1", "T")</f>
        <v>87.9</v>
      </c>
      <c r="L33" s="8">
        <f>_xll.CQGContractData(C33, "T_CVol", "-1", "T")</f>
        <v>5171</v>
      </c>
      <c r="M33" s="10"/>
      <c r="N33" s="23" t="s">
        <v>111</v>
      </c>
      <c r="O33" s="6" t="str">
        <f>_xll.CQGContractData(N33, "LongDescription", "-1", "T")</f>
        <v>Lean Hogs (Globex) Calendar Spread 1, (1*HEG26-1*HEJ26)</v>
      </c>
      <c r="P33" s="7" t="str">
        <f>_xll.CQGContractData(N33, "LastTradeToday", "-1", "T")</f>
        <v/>
      </c>
      <c r="Q33" s="7">
        <f>_xll.CQGContractData(N33, "NetLastTradeToday", "-1", "T")</f>
        <v>0.27500000000000002</v>
      </c>
      <c r="R33" s="7">
        <f>IFERROR(_xll.CQGContractData(N33, "PerCentNetLastTrade", "-1", "T"),"")</f>
        <v>-16.666666666666668</v>
      </c>
      <c r="S33" s="9">
        <f>IFERROR(_xll.CQGContractData(N33, "PerCentNetLastTrade", "-1", "T"),"")</f>
        <v>-16.666666666666668</v>
      </c>
      <c r="T33" s="7">
        <f>_xll.CQGContractData(N33, "Open", "-1", "T")</f>
        <v>-1.85</v>
      </c>
      <c r="U33" s="7">
        <f>_xll.CQGContractData(N33, "High", "-1", "T")</f>
        <v>-1.625</v>
      </c>
      <c r="V33" s="7">
        <f>_xll.CQGContractData(N33, "High", "-1", "T")</f>
        <v>-1.625</v>
      </c>
      <c r="W33" s="44">
        <f>_xll.CQGContractData(N33, "T_CVol", "-1", "T")</f>
        <v>765</v>
      </c>
    </row>
    <row r="34" spans="3:23" x14ac:dyDescent="0.3">
      <c r="C34" s="23" t="s">
        <v>84</v>
      </c>
      <c r="D34" s="6" t="str">
        <f>_xll.CQGContractData(C34, "LongDescription", "-1", "T")</f>
        <v>Lean Hogs (Globex), Apr 26</v>
      </c>
      <c r="E34" s="7" t="str">
        <f>_xll.CQGContractData(C34, "LastTradeToday", "-1", "T")</f>
        <v/>
      </c>
      <c r="F34" s="7">
        <f>_xll.CQGContractData(C34, "NetLastTradeToday", "-1", "T")</f>
        <v>7.4999999999999997E-2</v>
      </c>
      <c r="G34" s="7">
        <f>IFERROR(_xll.CQGContractData(C34, "PerCentNetLastTrade", "-1", "T"),"")</f>
        <v>7.8387458006718924E-2</v>
      </c>
      <c r="H34" s="9">
        <f>IFERROR(_xll.CQGContractData(C34, "PerCentNetLastTrade", "-1", "T"),"")</f>
        <v>7.8387458006718924E-2</v>
      </c>
      <c r="I34" s="7">
        <f>_xll.CQGContractData(C34, "Open", "-1", "T")</f>
        <v>88.725000000000009</v>
      </c>
      <c r="J34" s="7">
        <f>_xll.CQGContractData(C34, "High", "-1", "T")</f>
        <v>89.600000000000009</v>
      </c>
      <c r="K34" s="7">
        <f>_xll.CQGContractData(C34, "High", "-1", "T")</f>
        <v>89.600000000000009</v>
      </c>
      <c r="L34" s="8">
        <f>_xll.CQGContractData(C34, "T_CVol", "-1", "T")</f>
        <v>2424</v>
      </c>
      <c r="M34" s="10"/>
      <c r="N34" s="23" t="s">
        <v>112</v>
      </c>
      <c r="O34" s="6" t="str">
        <f>_xll.CQGContractData(N34, "LongDescription", "-1", "T")</f>
        <v>Lean Hogs (Globex) Calendar Spread 1, (1*HEJ26-1*HEK26)</v>
      </c>
      <c r="P34" s="7" t="str">
        <f>_xll.CQGContractData(N34, "LastTradeToday", "-1", "T")</f>
        <v/>
      </c>
      <c r="Q34" s="7">
        <f>_xll.CQGContractData(N34, "NetLastTradeToday", "-1", "T")</f>
        <v>-0.17500000000000002</v>
      </c>
      <c r="R34" s="7">
        <f>IFERROR(_xll.CQGContractData(N34, "PerCentNetLastTrade", "-1", "T"),"")</f>
        <v>7</v>
      </c>
      <c r="S34" s="9">
        <f>IFERROR(_xll.CQGContractData(N34, "PerCentNetLastTrade", "-1", "T"),"")</f>
        <v>7</v>
      </c>
      <c r="T34" s="7">
        <f>_xll.CQGContractData(N34, "Open", "-1", "T")</f>
        <v>-2.4750000000000001</v>
      </c>
      <c r="U34" s="7">
        <f>_xll.CQGContractData(N34, "High", "-1", "T")</f>
        <v>-2.3250000000000002</v>
      </c>
      <c r="V34" s="7">
        <f>_xll.CQGContractData(N34, "High", "-1", "T")</f>
        <v>-2.3250000000000002</v>
      </c>
      <c r="W34" s="44">
        <f>_xll.CQGContractData(N34, "T_CVol", "-1", "T")</f>
        <v>10</v>
      </c>
    </row>
    <row r="35" spans="3:23" x14ac:dyDescent="0.3">
      <c r="C35" s="23" t="s">
        <v>85</v>
      </c>
      <c r="D35" s="6" t="str">
        <f>_xll.CQGContractData(C35, "LongDescription", "-1", "T")</f>
        <v>Lean Hogs (Globex), May 26</v>
      </c>
      <c r="E35" s="7" t="str">
        <f>_xll.CQGContractData(C35, "LastTradeToday", "-1", "T")</f>
        <v/>
      </c>
      <c r="F35" s="7">
        <f>_xll.CQGContractData(C35, "NetLastTradeToday", "-1", "T")</f>
        <v>0.25</v>
      </c>
      <c r="G35" s="7">
        <f>IFERROR(_xll.CQGContractData(C35, "PerCentNetLastTrade", "-1", "T"),"")</f>
        <v>0.27233115468409586</v>
      </c>
      <c r="H35" s="9">
        <f>IFERROR(_xll.CQGContractData(C35, "PerCentNetLastTrade", "-1", "T"),"")</f>
        <v>0.27233115468409586</v>
      </c>
      <c r="I35" s="7">
        <f>_xll.CQGContractData(C35, "Open", "-1", "T")</f>
        <v>91.4</v>
      </c>
      <c r="J35" s="7">
        <f>_xll.CQGContractData(C35, "High", "-1", "T")</f>
        <v>91.95</v>
      </c>
      <c r="K35" s="7">
        <f>_xll.CQGContractData(C35, "High", "-1", "T")</f>
        <v>91.95</v>
      </c>
      <c r="L35" s="8">
        <f>_xll.CQGContractData(C35, "T_CVol", "-1", "T")</f>
        <v>76</v>
      </c>
      <c r="M35" s="10"/>
      <c r="N35" s="23" t="s">
        <v>113</v>
      </c>
      <c r="O35" s="6" t="str">
        <f>_xll.CQGContractData(N35, "LongDescription", "-1", "T")</f>
        <v>Lean Hogs (Globex) Calendar Spread 1, (1*HEK26-1*HEM26)</v>
      </c>
      <c r="P35" s="7" t="str">
        <f>_xll.CQGContractData(N35, "LastTradeToday", "-1", "T")</f>
        <v/>
      </c>
      <c r="Q35" s="7">
        <f>_xll.CQGContractData(N35, "NetLastTradeToday", "-1", "T")</f>
        <v>0.05</v>
      </c>
      <c r="R35" s="7">
        <f>IFERROR(_xll.CQGContractData(N35, "PerCentNetLastTrade", "-1", "T"),"")</f>
        <v>-0.85470085470085466</v>
      </c>
      <c r="S35" s="9">
        <f>IFERROR(_xll.CQGContractData(N35, "PerCentNetLastTrade", "-1", "T"),"")</f>
        <v>-0.85470085470085466</v>
      </c>
      <c r="T35" s="7">
        <f>_xll.CQGContractData(N35, "Open", "-1", "T")</f>
        <v>-5.8500000000000005</v>
      </c>
      <c r="U35" s="7">
        <f>_xll.CQGContractData(N35, "High", "-1", "T")</f>
        <v>-5.8500000000000005</v>
      </c>
      <c r="V35" s="7">
        <f>_xll.CQGContractData(N35, "High", "-1", "T")</f>
        <v>-5.8500000000000005</v>
      </c>
      <c r="W35" s="44">
        <f>_xll.CQGContractData(N35, "T_CVol", "-1", "T")</f>
        <v>4</v>
      </c>
    </row>
    <row r="36" spans="3:23" x14ac:dyDescent="0.3">
      <c r="C36" s="23" t="s">
        <v>86</v>
      </c>
      <c r="D36" s="6" t="str">
        <f>_xll.CQGContractData(C36, "LongDescription", "-1", "T")</f>
        <v>Lean Hogs (Globex), Jun 26</v>
      </c>
      <c r="E36" s="7" t="str">
        <f>_xll.CQGContractData(C36, "LastTradeToday", "-1", "T")</f>
        <v/>
      </c>
      <c r="F36" s="7">
        <f>_xll.CQGContractData(C36, "NetLastTradeToday", "-1", "T")</f>
        <v>0.2</v>
      </c>
      <c r="G36" s="7">
        <f>IFERROR(_xll.CQGContractData(C36, "PerCentNetLastTrade", "-1", "T"),"")</f>
        <v>0.2048131080389145</v>
      </c>
      <c r="H36" s="9">
        <f>IFERROR(_xll.CQGContractData(C36, "PerCentNetLastTrade", "-1", "T"),"")</f>
        <v>0.2048131080389145</v>
      </c>
      <c r="I36" s="7">
        <f>_xll.CQGContractData(C36, "Open", "-1", "T")</f>
        <v>97.45</v>
      </c>
      <c r="J36" s="7">
        <f>_xll.CQGContractData(C36, "High", "-1", "T")</f>
        <v>97.850000000000009</v>
      </c>
      <c r="K36" s="7">
        <f>_xll.CQGContractData(C36, "High", "-1", "T")</f>
        <v>97.850000000000009</v>
      </c>
      <c r="L36" s="8">
        <f>_xll.CQGContractData(C36, "T_CVol", "-1", "T")</f>
        <v>728</v>
      </c>
      <c r="M36" s="10"/>
      <c r="N36" s="23" t="s">
        <v>114</v>
      </c>
      <c r="O36" s="6" t="str">
        <f>_xll.CQGContractData(N36, "LongDescription", "-1", "T")</f>
        <v>Lean Hogs (Globex) Calendar Spread 1, (1*HEM26-1*HEN26)</v>
      </c>
      <c r="P36" s="7" t="str">
        <f>_xll.CQGContractData(N36, "LastTradeToday", "-1", "T")</f>
        <v/>
      </c>
      <c r="Q36" s="7">
        <f>_xll.CQGContractData(N36, "NetLastTradeToday", "-1", "T")</f>
        <v>-0.05</v>
      </c>
      <c r="R36" s="7">
        <f>IFERROR(_xll.CQGContractData(N36, "PerCentNetLastTrade", "-1", "T"),"")</f>
        <v>200</v>
      </c>
      <c r="S36" s="9">
        <f>IFERROR(_xll.CQGContractData(N36, "PerCentNetLastTrade", "-1", "T"),"")</f>
        <v>200</v>
      </c>
      <c r="T36" s="7">
        <f>_xll.CQGContractData(N36, "Open", "-1", "T")</f>
        <v>2.5000000000000001E-2</v>
      </c>
      <c r="U36" s="7">
        <f>_xll.CQGContractData(N36, "High", "-1", "T")</f>
        <v>0.1</v>
      </c>
      <c r="V36" s="7">
        <f>_xll.CQGContractData(N36, "High", "-1", "T")</f>
        <v>0.1</v>
      </c>
      <c r="W36" s="44">
        <f>_xll.CQGContractData(N36, "T_CVol", "-1", "T")</f>
        <v>64</v>
      </c>
    </row>
    <row r="37" spans="3:23" x14ac:dyDescent="0.3">
      <c r="C37" s="23" t="s">
        <v>87</v>
      </c>
      <c r="D37" s="6" t="str">
        <f>_xll.CQGContractData(C37, "LongDescription", "-1", "T")</f>
        <v>Lean Hogs (Globex), Jul 26</v>
      </c>
      <c r="E37" s="7" t="str">
        <f>_xll.CQGContractData(C37, "LastTradeToday", "-1", "T")</f>
        <v/>
      </c>
      <c r="F37" s="7">
        <f>_xll.CQGContractData(C37, "NetLastTradeToday", "-1", "T")</f>
        <v>0.25</v>
      </c>
      <c r="G37" s="7">
        <f>IFERROR(_xll.CQGContractData(C37, "PerCentNetLastTrade", "-1", "T"),"")</f>
        <v>0.25596396027439339</v>
      </c>
      <c r="H37" s="9">
        <f>IFERROR(_xll.CQGContractData(C37, "PerCentNetLastTrade", "-1", "T"),"")</f>
        <v>0.25596396027439339</v>
      </c>
      <c r="I37" s="7">
        <f>_xll.CQGContractData(C37, "Open", "-1", "T")</f>
        <v>97.424999999999997</v>
      </c>
      <c r="J37" s="7">
        <f>_xll.CQGContractData(C37, "High", "-1", "T")</f>
        <v>97.75</v>
      </c>
      <c r="K37" s="7">
        <f>_xll.CQGContractData(C37, "High", "-1", "T")</f>
        <v>97.75</v>
      </c>
      <c r="L37" s="8">
        <f>_xll.CQGContractData(C37, "T_CVol", "-1", "T")</f>
        <v>112</v>
      </c>
      <c r="M37" s="10"/>
      <c r="N37" s="23" t="s">
        <v>115</v>
      </c>
      <c r="O37" s="6" t="str">
        <f>_xll.CQGContractData(N37, "LongDescription", "-1", "T")</f>
        <v>Lean Hogs (Globex) Calendar Spread 1, (1*HEN26-1*HEQ26)</v>
      </c>
      <c r="P37" s="7" t="str">
        <f>_xll.CQGContractData(N37, "LastTradeToday", "-1", "T")</f>
        <v/>
      </c>
      <c r="Q37" s="7">
        <f>_xll.CQGContractData(N37, "NetLastTradeToday", "-1", "T")</f>
        <v>7.4999999999999997E-2</v>
      </c>
      <c r="R37" s="7">
        <f>IFERROR(_xll.CQGContractData(N37, "PerCentNetLastTrade", "-1", "T"),"")</f>
        <v>5.4545454545454541</v>
      </c>
      <c r="S37" s="9">
        <f>IFERROR(_xll.CQGContractData(N37, "PerCentNetLastTrade", "-1", "T"),"")</f>
        <v>5.4545454545454541</v>
      </c>
      <c r="T37" s="7">
        <f>_xll.CQGContractData(N37, "Open", "-1", "T")</f>
        <v>1.3</v>
      </c>
      <c r="U37" s="7">
        <f>_xll.CQGContractData(N37, "High", "-1", "T")</f>
        <v>1.375</v>
      </c>
      <c r="V37" s="7">
        <f>_xll.CQGContractData(N37, "High", "-1", "T")</f>
        <v>1.375</v>
      </c>
      <c r="W37" s="44">
        <f>_xll.CQGContractData(N37, "T_CVol", "-1", "T")</f>
        <v>16</v>
      </c>
    </row>
    <row r="38" spans="3:23" x14ac:dyDescent="0.3">
      <c r="C38" s="23" t="s">
        <v>88</v>
      </c>
      <c r="D38" s="6" t="str">
        <f>_xll.CQGContractData(C38, "LongDescription", "-1", "T")</f>
        <v>Lean Hogs (Globex), Aug 26</v>
      </c>
      <c r="E38" s="7" t="str">
        <f>_xll.CQGContractData(C38, "LastTradeToday", "-1", "T")</f>
        <v/>
      </c>
      <c r="F38" s="7">
        <f>_xll.CQGContractData(C38, "NetLastTradeToday", "-1", "T")</f>
        <v>0.17500000000000002</v>
      </c>
      <c r="G38" s="7">
        <f>IFERROR(_xll.CQGContractData(C38, "PerCentNetLastTrade", "-1", "T"),"")</f>
        <v>0.17653167185877466</v>
      </c>
      <c r="H38" s="9">
        <f>IFERROR(_xll.CQGContractData(C38, "PerCentNetLastTrade", "-1", "T"),"")</f>
        <v>0.17653167185877466</v>
      </c>
      <c r="I38" s="7">
        <f>_xll.CQGContractData(C38, "Open", "-1", "T")</f>
        <v>96.125</v>
      </c>
      <c r="J38" s="7">
        <f>_xll.CQGContractData(C38, "High", "-1", "T")</f>
        <v>96.3</v>
      </c>
      <c r="K38" s="7">
        <f>_xll.CQGContractData(C38, "High", "-1", "T")</f>
        <v>96.3</v>
      </c>
      <c r="L38" s="8">
        <f>_xll.CQGContractData(C38, "T_CVol", "-1", "T")</f>
        <v>37</v>
      </c>
      <c r="M38" s="10"/>
      <c r="N38" s="23" t="s">
        <v>116</v>
      </c>
      <c r="O38" s="6" t="str">
        <f>_xll.CQGContractData(N38, "LongDescription", "-1", "T")</f>
        <v>Lean Hogs (Globex) Calendar Spread 1, (1*HEQ26-1*HEV26)</v>
      </c>
      <c r="P38" s="7" t="str">
        <f>_xll.CQGContractData(N38, "LastTradeToday", "-1", "T")</f>
        <v/>
      </c>
      <c r="Q38" s="7">
        <f>_xll.CQGContractData(N38, "NetLastTradeToday", "-1", "T")</f>
        <v>0</v>
      </c>
      <c r="R38" s="7">
        <f>IFERROR(_xll.CQGContractData(N38, "PerCentNetLastTrade", "-1", "T"),"")</f>
        <v>0</v>
      </c>
      <c r="S38" s="9">
        <f>IFERROR(_xll.CQGContractData(N38, "PerCentNetLastTrade", "-1", "T"),"")</f>
        <v>0</v>
      </c>
      <c r="T38" s="7">
        <f>_xll.CQGContractData(N38, "Open", "-1", "T")</f>
        <v>15.200000000000001</v>
      </c>
      <c r="U38" s="7">
        <f>_xll.CQGContractData(N38, "High", "-1", "T")</f>
        <v>15.200000000000001</v>
      </c>
      <c r="V38" s="7">
        <f>_xll.CQGContractData(N38, "High", "-1", "T")</f>
        <v>15.200000000000001</v>
      </c>
      <c r="W38" s="44">
        <f>_xll.CQGContractData(N38, "T_CVol", "-1", "T")</f>
        <v>0</v>
      </c>
    </row>
    <row r="39" spans="3:23" x14ac:dyDescent="0.3">
      <c r="D39" s="34">
        <f>RTD("cqg.rtd", ,"SystemInfo", "Linetime")</f>
        <v>45831.327986111108</v>
      </c>
    </row>
  </sheetData>
  <sheetProtection sheet="1" objects="1" scenarios="1" selectLockedCells="1" selectUnlockedCells="1"/>
  <mergeCells count="2">
    <mergeCell ref="A4:B26"/>
    <mergeCell ref="C2:T3"/>
  </mergeCells>
  <conditionalFormatting sqref="H5:H15">
    <cfRule type="dataBar" priority="1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{4D5FA184-C03D-4455-8B94-2119EF7019F3}</x14:id>
        </ext>
      </extLst>
    </cfRule>
  </conditionalFormatting>
  <conditionalFormatting sqref="H17:H27">
    <cfRule type="dataBar" priority="1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{1F1F6127-7FD9-402E-8186-BF6B83732D20}</x14:id>
        </ext>
      </extLst>
    </cfRule>
  </conditionalFormatting>
  <conditionalFormatting sqref="H29:H38">
    <cfRule type="dataBar" priority="1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{E5F4C9E1-C261-431C-802F-132961D03751}</x14:id>
        </ext>
      </extLst>
    </cfRule>
  </conditionalFormatting>
  <conditionalFormatting sqref="L5:L14">
    <cfRule type="colorScale" priority="6">
      <colorScale>
        <cfvo type="min"/>
        <cfvo type="num" val="0"/>
        <cfvo type="max"/>
        <color rgb="FFF8696B"/>
        <color rgb="FF002060"/>
        <color rgb="FF63BE7B"/>
      </colorScale>
    </cfRule>
  </conditionalFormatting>
  <conditionalFormatting sqref="L17:L25">
    <cfRule type="colorScale" priority="4">
      <colorScale>
        <cfvo type="min"/>
        <cfvo type="num" val="0"/>
        <cfvo type="max"/>
        <color rgb="FFF8696B"/>
        <color rgb="FF002060"/>
        <color rgb="FF63BE7B"/>
      </colorScale>
    </cfRule>
  </conditionalFormatting>
  <conditionalFormatting sqref="L29:L38">
    <cfRule type="colorScale" priority="3">
      <colorScale>
        <cfvo type="min"/>
        <cfvo type="num" val="0"/>
        <cfvo type="max"/>
        <color rgb="FFF8696B"/>
        <color rgb="FF002060"/>
        <color rgb="FF63BE7B"/>
      </colorScale>
    </cfRule>
  </conditionalFormatting>
  <conditionalFormatting sqref="S5:S15">
    <cfRule type="dataBar" priority="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{918B7B51-ECB4-4564-AC1A-3D04E9BD2F0D}</x14:id>
        </ext>
      </extLst>
    </cfRule>
  </conditionalFormatting>
  <conditionalFormatting sqref="S17:S27">
    <cfRule type="dataBar" priority="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{72841BA9-201C-4AEC-A28D-BB8D5766C48D}</x14:id>
        </ext>
      </extLst>
    </cfRule>
  </conditionalFormatting>
  <conditionalFormatting sqref="S29:S38">
    <cfRule type="dataBar" priority="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{DEE6A2E9-AFEE-4690-97DD-EB4415ED8D66}</x14:id>
        </ext>
      </extLst>
    </cfRule>
  </conditionalFormatting>
  <conditionalFormatting sqref="W5:W14">
    <cfRule type="colorScale" priority="5">
      <colorScale>
        <cfvo type="min"/>
        <cfvo type="num" val="0"/>
        <cfvo type="max"/>
        <color rgb="FFF8696B"/>
        <color rgb="FF002060"/>
        <color rgb="FF63BE7B"/>
      </colorScale>
    </cfRule>
  </conditionalFormatting>
  <conditionalFormatting sqref="W17:W24">
    <cfRule type="colorScale" priority="2">
      <colorScale>
        <cfvo type="min"/>
        <cfvo type="num" val="0"/>
        <cfvo type="max"/>
        <color rgb="FFF8696B"/>
        <color rgb="FF002060"/>
        <color rgb="FF63BE7B"/>
      </colorScale>
    </cfRule>
  </conditionalFormatting>
  <conditionalFormatting sqref="W29:W38">
    <cfRule type="colorScale" priority="1">
      <colorScale>
        <cfvo type="min"/>
        <cfvo type="num" val="0"/>
        <cfvo type="max"/>
        <color rgb="FFF8696B"/>
        <color rgb="FF002060"/>
        <color rgb="FF63BE7B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D5FA184-C03D-4455-8B94-2119EF7019F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H5:H15</xm:sqref>
        </x14:conditionalFormatting>
        <x14:conditionalFormatting xmlns:xm="http://schemas.microsoft.com/office/excel/2006/main">
          <x14:cfRule type="dataBar" id="{1F1F6127-7FD9-402E-8186-BF6B83732D2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H17:H27</xm:sqref>
        </x14:conditionalFormatting>
        <x14:conditionalFormatting xmlns:xm="http://schemas.microsoft.com/office/excel/2006/main">
          <x14:cfRule type="dataBar" id="{E5F4C9E1-C261-431C-802F-132961D0375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H29:H38</xm:sqref>
        </x14:conditionalFormatting>
        <x14:conditionalFormatting xmlns:xm="http://schemas.microsoft.com/office/excel/2006/main">
          <x14:cfRule type="dataBar" id="{918B7B51-ECB4-4564-AC1A-3D04E9BD2F0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S5:S15</xm:sqref>
        </x14:conditionalFormatting>
        <x14:conditionalFormatting xmlns:xm="http://schemas.microsoft.com/office/excel/2006/main">
          <x14:cfRule type="dataBar" id="{72841BA9-201C-4AEC-A28D-BB8D5766C48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S17:S27</xm:sqref>
        </x14:conditionalFormatting>
        <x14:conditionalFormatting xmlns:xm="http://schemas.microsoft.com/office/excel/2006/main">
          <x14:cfRule type="dataBar" id="{DEE6A2E9-AFEE-4690-97DD-EB4415ED8D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S29:S38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10BF8-05DE-4776-918F-7E825BD66607}">
  <dimension ref="A1:W39"/>
  <sheetViews>
    <sheetView showRowColHeaders="0" workbookViewId="0">
      <selection activeCell="W5" activeCellId="1" sqref="L5:L38 W5:W38"/>
    </sheetView>
  </sheetViews>
  <sheetFormatPr defaultRowHeight="16.5" x14ac:dyDescent="0.3"/>
  <cols>
    <col min="1" max="2" width="9" style="1"/>
    <col min="3" max="3" width="8.125" style="5" bestFit="1" customWidth="1"/>
    <col min="4" max="4" width="24.25" style="1" bestFit="1" customWidth="1"/>
    <col min="5" max="5" width="7.375" style="2" bestFit="1" customWidth="1"/>
    <col min="6" max="6" width="6" style="2" bestFit="1" customWidth="1"/>
    <col min="7" max="7" width="5.25" style="2" bestFit="1" customWidth="1"/>
    <col min="8" max="8" width="7.625" style="1" customWidth="1"/>
    <col min="9" max="11" width="7.375" style="2" bestFit="1" customWidth="1"/>
    <col min="12" max="12" width="7.875" style="3" bestFit="1" customWidth="1"/>
    <col min="13" max="13" width="5.625" style="1" customWidth="1"/>
    <col min="14" max="14" width="10" style="5" bestFit="1" customWidth="1"/>
    <col min="15" max="15" width="54.625" style="1" bestFit="1" customWidth="1"/>
    <col min="16" max="16" width="7.375" style="2" bestFit="1" customWidth="1"/>
    <col min="17" max="17" width="5.375" style="2" bestFit="1" customWidth="1"/>
    <col min="18" max="18" width="5.25" style="2" bestFit="1" customWidth="1"/>
    <col min="19" max="19" width="9" style="1"/>
    <col min="20" max="22" width="7.375" style="2" bestFit="1" customWidth="1"/>
    <col min="23" max="23" width="7.875" style="1" bestFit="1" customWidth="1"/>
    <col min="24" max="25" width="9" style="1" customWidth="1"/>
    <col min="26" max="16384" width="9" style="1"/>
  </cols>
  <sheetData>
    <row r="1" spans="1:23" ht="5.0999999999999996" customHeight="1" x14ac:dyDescent="0.3"/>
    <row r="2" spans="1:23" ht="16.5" customHeight="1" x14ac:dyDescent="0.3">
      <c r="A2" s="22"/>
      <c r="B2" s="22"/>
      <c r="C2" s="50" t="s">
        <v>346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38"/>
      <c r="V2" s="38"/>
      <c r="W2" s="39"/>
    </row>
    <row r="3" spans="1:23" ht="16.5" customHeight="1" x14ac:dyDescent="0.3">
      <c r="A3" s="22"/>
      <c r="B3" s="22"/>
      <c r="C3" s="52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40"/>
      <c r="V3" s="40"/>
      <c r="W3" s="41"/>
    </row>
    <row r="4" spans="1:23" x14ac:dyDescent="0.3">
      <c r="A4" s="48"/>
      <c r="B4" s="49"/>
      <c r="C4" s="30" t="s">
        <v>117</v>
      </c>
      <c r="D4" s="30" t="s">
        <v>118</v>
      </c>
      <c r="E4" s="29" t="s">
        <v>119</v>
      </c>
      <c r="F4" s="29" t="s">
        <v>120</v>
      </c>
      <c r="G4" s="29" t="s">
        <v>121</v>
      </c>
      <c r="H4" s="30"/>
      <c r="I4" s="29" t="s">
        <v>122</v>
      </c>
      <c r="J4" s="29" t="s">
        <v>123</v>
      </c>
      <c r="K4" s="29" t="s">
        <v>124</v>
      </c>
      <c r="L4" s="31" t="s">
        <v>125</v>
      </c>
      <c r="M4" s="5"/>
      <c r="N4" s="30" t="s">
        <v>117</v>
      </c>
      <c r="O4" s="30" t="s">
        <v>118</v>
      </c>
      <c r="P4" s="29" t="s">
        <v>119</v>
      </c>
      <c r="Q4" s="29" t="s">
        <v>120</v>
      </c>
      <c r="R4" s="29" t="s">
        <v>121</v>
      </c>
      <c r="S4" s="30"/>
      <c r="T4" s="29" t="s">
        <v>122</v>
      </c>
      <c r="U4" s="29" t="s">
        <v>123</v>
      </c>
      <c r="V4" s="29" t="s">
        <v>124</v>
      </c>
      <c r="W4" s="31" t="s">
        <v>125</v>
      </c>
    </row>
    <row r="5" spans="1:23" x14ac:dyDescent="0.3">
      <c r="A5" s="49"/>
      <c r="B5" s="49"/>
      <c r="C5" s="23" t="s">
        <v>186</v>
      </c>
      <c r="D5" s="6" t="str">
        <f>_xll.CQGContractData(C5, "LongDescription", "-1", "T")</f>
        <v>Gold (Globex), Jun 25</v>
      </c>
      <c r="E5" s="7">
        <f>_xll.CQGContractData(C5, "LastTradeToday", "-1", "T")</f>
        <v>3350</v>
      </c>
      <c r="F5" s="7">
        <f>_xll.CQGContractData(C5, "NetLastTradeToday", "-1", "T")</f>
        <v>-18.100000000000001</v>
      </c>
      <c r="G5" s="7">
        <f>IFERROR(_xll.CQGContractData(C5, "PerCentNetLastTrade", "-1", "T"),"")</f>
        <v>-0.53739497045812179</v>
      </c>
      <c r="H5" s="6">
        <f>IFERROR(_xll.CQGContractData(C5, "PerCentNetLastTrade", "-1", "T"),"")</f>
        <v>-0.53739497045812179</v>
      </c>
      <c r="I5" s="7">
        <f>_xll.CQGContractData(C5, "Open", "-1", "T")</f>
        <v>3365.9</v>
      </c>
      <c r="J5" s="7">
        <f>_xll.CQGContractData(C5, "High", "-1", "T")</f>
        <v>3365.9</v>
      </c>
      <c r="K5" s="7">
        <f>_xll.CQGContractData(C5, "High", "-1", "T")</f>
        <v>3365.9</v>
      </c>
      <c r="L5" s="44">
        <f>_xll.CQGContractData(C5, "T_CVol", "-1", "T")</f>
        <v>8</v>
      </c>
      <c r="M5" s="10"/>
      <c r="N5" s="23" t="s">
        <v>216</v>
      </c>
      <c r="O5" s="6" t="str">
        <f>_xll.CQGContractData(N5, "LongDescription", "-1", "T")</f>
        <v>Gold (Globex) Calendar Spread 1, (1*GCEM25-1*GCEN25)</v>
      </c>
      <c r="P5" s="7" t="str">
        <f>_xll.CQGContractData(N5, "LastTradeToday", "-1", "T")</f>
        <v/>
      </c>
      <c r="Q5" s="7" t="str">
        <f>_xll.CQGContractData(N5, "NetLastTradeToday", "-1", "T")</f>
        <v/>
      </c>
      <c r="R5" s="7" t="str">
        <f>IFERROR(_xll.CQGContractData(N5, "PerCentNetLastTrade", "-1", "T"),"")</f>
        <v/>
      </c>
      <c r="S5" s="6" t="str">
        <f>IFERROR(_xll.CQGContractData(N5, "PerCentNetLastTrade", "-1", "T"),"")</f>
        <v/>
      </c>
      <c r="T5" s="7" t="str">
        <f>_xll.CQGContractData(N5, "Open", "-1", "T")</f>
        <v/>
      </c>
      <c r="U5" s="7" t="str">
        <f>_xll.CQGContractData(N5, "High", "-1", "T")</f>
        <v/>
      </c>
      <c r="V5" s="7" t="str">
        <f>_xll.CQGContractData(N5, "High", "-1", "T")</f>
        <v/>
      </c>
      <c r="W5" s="44">
        <f>_xll.CQGContractData(N5, "T_CVol", "-1", "T")</f>
        <v>0</v>
      </c>
    </row>
    <row r="6" spans="1:23" x14ac:dyDescent="0.3">
      <c r="A6" s="49"/>
      <c r="B6" s="49"/>
      <c r="C6" s="23" t="s">
        <v>187</v>
      </c>
      <c r="D6" s="6" t="str">
        <f>_xll.CQGContractData(C6, "LongDescription", "-1", "T")</f>
        <v>Gold (Globex), Aug 25</v>
      </c>
      <c r="E6" s="7">
        <f>_xll.CQGContractData(C6, "LastTradeToday", "-1", "T")</f>
        <v>3378.7000000000003</v>
      </c>
      <c r="F6" s="7">
        <f>_xll.CQGContractData(C6, "NetLastTradeToday", "-1", "T")</f>
        <v>-7</v>
      </c>
      <c r="G6" s="7">
        <f>IFERROR(_xll.CQGContractData(C6, "PerCentNetLastTrade", "-1", "T"),"")</f>
        <v>-0.20675192722332161</v>
      </c>
      <c r="H6" s="9">
        <f>IFERROR(_xll.CQGContractData(C6, "PerCentNetLastTrade", "-1", "T"),"")</f>
        <v>-0.20675192722332161</v>
      </c>
      <c r="I6" s="7">
        <f>_xll.CQGContractData(C6, "Open", "-1", "T")</f>
        <v>3400.7000000000003</v>
      </c>
      <c r="J6" s="7">
        <f>_xll.CQGContractData(C6, "High", "-1", "T")</f>
        <v>3413.8</v>
      </c>
      <c r="K6" s="7">
        <f>_xll.CQGContractData(C6, "High", "-1", "T")</f>
        <v>3413.8</v>
      </c>
      <c r="L6" s="44">
        <f>_xll.CQGContractData(C6, "T_CVol", "-1", "T")</f>
        <v>94005</v>
      </c>
      <c r="M6" s="10"/>
      <c r="N6" s="23" t="s">
        <v>217</v>
      </c>
      <c r="O6" s="6" t="str">
        <f>_xll.CQGContractData(N6, "LongDescription", "-1", "T")</f>
        <v>Gold (Globex) Calendar Spread 1, (1*GCEQ25-1*GCEU25)</v>
      </c>
      <c r="P6" s="7">
        <f>_xll.CQGContractData(N6, "LastTradeToday", "-1", "T")</f>
        <v>-14.9</v>
      </c>
      <c r="Q6" s="7">
        <f>_xll.CQGContractData(N6, "NetLastTradeToday", "-1", "T")</f>
        <v>-0.2</v>
      </c>
      <c r="R6" s="7">
        <f>IFERROR(_xll.CQGContractData(N6, "PerCentNetLastTrade", "-1", "T"),"")</f>
        <v>1.3605442176870748</v>
      </c>
      <c r="S6" s="9">
        <f>IFERROR(_xll.CQGContractData(N6, "PerCentNetLastTrade", "-1", "T"),"")</f>
        <v>1.3605442176870748</v>
      </c>
      <c r="T6" s="7">
        <f>_xll.CQGContractData(N6, "Open", "-1", "T")</f>
        <v>-14.700000000000001</v>
      </c>
      <c r="U6" s="7">
        <f>_xll.CQGContractData(N6, "High", "-1", "T")</f>
        <v>-14.600000000000001</v>
      </c>
      <c r="V6" s="7">
        <f>_xll.CQGContractData(N6, "High", "-1", "T")</f>
        <v>-14.600000000000001</v>
      </c>
      <c r="W6" s="44">
        <f>_xll.CQGContractData(N6, "T_CVol", "-1", "T")</f>
        <v>213</v>
      </c>
    </row>
    <row r="7" spans="1:23" x14ac:dyDescent="0.3">
      <c r="A7" s="49"/>
      <c r="B7" s="49"/>
      <c r="C7" s="23" t="s">
        <v>188</v>
      </c>
      <c r="D7" s="6" t="str">
        <f>_xll.CQGContractData(C7, "LongDescription", "-1", "T")</f>
        <v>Gold (Globex), Oct 25</v>
      </c>
      <c r="E7" s="7">
        <f>_xll.CQGContractData(C7, "LastTradeToday", "-1", "T")</f>
        <v>3406.7000000000003</v>
      </c>
      <c r="F7" s="7">
        <f>_xll.CQGContractData(C7, "NetLastTradeToday", "-1", "T")</f>
        <v>-6.5</v>
      </c>
      <c r="G7" s="7">
        <f>IFERROR(_xll.CQGContractData(C7, "PerCentNetLastTrade", "-1", "T"),"")</f>
        <v>-0.19043712645025196</v>
      </c>
      <c r="H7" s="9">
        <f>IFERROR(_xll.CQGContractData(C7, "PerCentNetLastTrade", "-1", "T"),"")</f>
        <v>-0.19043712645025196</v>
      </c>
      <c r="I7" s="7">
        <f>_xll.CQGContractData(C7, "Open", "-1", "T")</f>
        <v>3431.9</v>
      </c>
      <c r="J7" s="7">
        <f>_xll.CQGContractData(C7, "High", "-1", "T")</f>
        <v>3439.5</v>
      </c>
      <c r="K7" s="7">
        <f>_xll.CQGContractData(C7, "High", "-1", "T")</f>
        <v>3439.5</v>
      </c>
      <c r="L7" s="44">
        <f>_xll.CQGContractData(C7, "T_CVol", "-1", "T")</f>
        <v>1147</v>
      </c>
      <c r="M7" s="10"/>
      <c r="N7" s="23" t="s">
        <v>218</v>
      </c>
      <c r="O7" s="6" t="str">
        <f>_xll.CQGContractData(N7, "LongDescription", "-1", "T")</f>
        <v>Gold (Globex) Calendar Spread 1, (1*GCEV25-1*GCEX25)</v>
      </c>
      <c r="P7" s="7" t="str">
        <f>_xll.CQGContractData(N7, "LastTradeToday", "-1", "T")</f>
        <v/>
      </c>
      <c r="Q7" s="7" t="str">
        <f>_xll.CQGContractData(N7, "NetLastTradeToday", "-1", "T")</f>
        <v/>
      </c>
      <c r="R7" s="7" t="str">
        <f>IFERROR(_xll.CQGContractData(N7, "PerCentNetLastTrade", "-1", "T"),"")</f>
        <v/>
      </c>
      <c r="S7" s="9" t="str">
        <f>IFERROR(_xll.CQGContractData(N7, "PerCentNetLastTrade", "-1", "T"),"")</f>
        <v/>
      </c>
      <c r="T7" s="7" t="str">
        <f>_xll.CQGContractData(N7, "Open", "-1", "T")</f>
        <v/>
      </c>
      <c r="U7" s="7" t="str">
        <f>_xll.CQGContractData(N7, "High", "-1", "T")</f>
        <v/>
      </c>
      <c r="V7" s="7" t="str">
        <f>_xll.CQGContractData(N7, "High", "-1", "T")</f>
        <v/>
      </c>
      <c r="W7" s="44">
        <f>_xll.CQGContractData(N7, "T_CVol", "-1", "T")</f>
        <v>0</v>
      </c>
    </row>
    <row r="8" spans="1:23" x14ac:dyDescent="0.3">
      <c r="A8" s="49"/>
      <c r="B8" s="49"/>
      <c r="C8" s="23" t="s">
        <v>189</v>
      </c>
      <c r="D8" s="6" t="str">
        <f>_xll.CQGContractData(C8, "LongDescription", "-1", "T")</f>
        <v>Gold (Globex), Dec 25</v>
      </c>
      <c r="E8" s="7">
        <f>_xll.CQGContractData(C8, "LastTradeToday", "-1", "T")</f>
        <v>3434.4</v>
      </c>
      <c r="F8" s="7">
        <f>_xll.CQGContractData(C8, "NetLastTradeToday", "-1", "T")</f>
        <v>-6.6000000000000005</v>
      </c>
      <c r="G8" s="7">
        <f>IFERROR(_xll.CQGContractData(C8, "PerCentNetLastTrade", "-1", "T"),"")</f>
        <v>-0.19180470793374019</v>
      </c>
      <c r="H8" s="9">
        <f>IFERROR(_xll.CQGContractData(C8, "PerCentNetLastTrade", "-1", "T"),"")</f>
        <v>-0.19180470793374019</v>
      </c>
      <c r="I8" s="7">
        <f>_xll.CQGContractData(C8, "Open", "-1", "T")</f>
        <v>3458.3</v>
      </c>
      <c r="J8" s="7">
        <f>_xll.CQGContractData(C8, "High", "-1", "T")</f>
        <v>3463.4</v>
      </c>
      <c r="K8" s="7">
        <f>_xll.CQGContractData(C8, "High", "-1", "T")</f>
        <v>3463.4</v>
      </c>
      <c r="L8" s="44">
        <f>_xll.CQGContractData(C8, "T_CVol", "-1", "T")</f>
        <v>984</v>
      </c>
      <c r="M8" s="10"/>
      <c r="N8" s="23" t="s">
        <v>219</v>
      </c>
      <c r="O8" s="6" t="str">
        <f>_xll.CQGContractData(N8, "LongDescription", "-1", "T")</f>
        <v>Gold (Globex) Calendar Spread 1, (1*GCEZ25-1*GCEF26)</v>
      </c>
      <c r="P8" s="7" t="str">
        <f>_xll.CQGContractData(N8, "LastTradeToday", "-1", "T")</f>
        <v/>
      </c>
      <c r="Q8" s="7" t="str">
        <f>_xll.CQGContractData(N8, "NetLastTradeToday", "-1", "T")</f>
        <v/>
      </c>
      <c r="R8" s="7" t="str">
        <f>IFERROR(_xll.CQGContractData(N8, "PerCentNetLastTrade", "-1", "T"),"")</f>
        <v/>
      </c>
      <c r="S8" s="9" t="str">
        <f>IFERROR(_xll.CQGContractData(N8, "PerCentNetLastTrade", "-1", "T"),"")</f>
        <v/>
      </c>
      <c r="T8" s="7" t="str">
        <f>_xll.CQGContractData(N8, "Open", "-1", "T")</f>
        <v/>
      </c>
      <c r="U8" s="7" t="str">
        <f>_xll.CQGContractData(N8, "High", "-1", "T")</f>
        <v/>
      </c>
      <c r="V8" s="7" t="str">
        <f>_xll.CQGContractData(N8, "High", "-1", "T")</f>
        <v/>
      </c>
      <c r="W8" s="44">
        <f>_xll.CQGContractData(N8, "T_CVol", "-1", "T")</f>
        <v>0</v>
      </c>
    </row>
    <row r="9" spans="1:23" x14ac:dyDescent="0.3">
      <c r="A9" s="49"/>
      <c r="B9" s="49"/>
      <c r="C9" s="23" t="s">
        <v>190</v>
      </c>
      <c r="D9" s="6" t="str">
        <f>_xll.CQGContractData(C9, "LongDescription", "-1", "T")</f>
        <v>Gold (Globex), Feb 26</v>
      </c>
      <c r="E9" s="7">
        <f>_xll.CQGContractData(C9, "LastTradeToday", "-1", "T")</f>
        <v>3462</v>
      </c>
      <c r="F9" s="7">
        <f>_xll.CQGContractData(C9, "NetLastTradeToday", "-1", "T")</f>
        <v>-6.3000000000000007</v>
      </c>
      <c r="G9" s="7">
        <f>IFERROR(_xll.CQGContractData(C9, "PerCentNetLastTrade", "-1", "T"),"")</f>
        <v>-0.18164518640256033</v>
      </c>
      <c r="H9" s="9">
        <f>IFERROR(_xll.CQGContractData(C9, "PerCentNetLastTrade", "-1", "T"),"")</f>
        <v>-0.18164518640256033</v>
      </c>
      <c r="I9" s="7">
        <f>_xll.CQGContractData(C9, "Open", "-1", "T")</f>
        <v>3473.9</v>
      </c>
      <c r="J9" s="7">
        <f>_xll.CQGContractData(C9, "High", "-1", "T")</f>
        <v>3476.3</v>
      </c>
      <c r="K9" s="7">
        <f>_xll.CQGContractData(C9, "High", "-1", "T")</f>
        <v>3476.3</v>
      </c>
      <c r="L9" s="44">
        <f>_xll.CQGContractData(C9, "T_CVol", "-1", "T")</f>
        <v>156</v>
      </c>
      <c r="M9" s="10"/>
      <c r="N9" s="23" t="s">
        <v>220</v>
      </c>
      <c r="O9" s="6" t="str">
        <f>_xll.CQGContractData(N9, "LongDescription", "-1", "T")</f>
        <v>Gold (Globex) Calendar Spread 1, (1*GCEG26-1*GCEH26)</v>
      </c>
      <c r="P9" s="7" t="str">
        <f>_xll.CQGContractData(N9, "LastTradeToday", "-1", "T")</f>
        <v/>
      </c>
      <c r="Q9" s="7" t="str">
        <f>_xll.CQGContractData(N9, "NetLastTradeToday", "-1", "T")</f>
        <v/>
      </c>
      <c r="R9" s="7" t="str">
        <f>IFERROR(_xll.CQGContractData(N9, "PerCentNetLastTrade", "-1", "T"),"")</f>
        <v/>
      </c>
      <c r="S9" s="9" t="str">
        <f>IFERROR(_xll.CQGContractData(N9, "PerCentNetLastTrade", "-1", "T"),"")</f>
        <v/>
      </c>
      <c r="T9" s="7" t="str">
        <f>_xll.CQGContractData(N9, "Open", "-1", "T")</f>
        <v/>
      </c>
      <c r="U9" s="7" t="str">
        <f>_xll.CQGContractData(N9, "High", "-1", "T")</f>
        <v/>
      </c>
      <c r="V9" s="7" t="str">
        <f>_xll.CQGContractData(N9, "High", "-1", "T")</f>
        <v/>
      </c>
      <c r="W9" s="44">
        <f>_xll.CQGContractData(N9, "T_CVol", "-1", "T")</f>
        <v>0</v>
      </c>
    </row>
    <row r="10" spans="1:23" x14ac:dyDescent="0.3">
      <c r="A10" s="49"/>
      <c r="B10" s="49"/>
      <c r="C10" s="23" t="s">
        <v>191</v>
      </c>
      <c r="D10" s="6" t="str">
        <f>_xll.CQGContractData(C10, "LongDescription", "-1", "T")</f>
        <v>Gold (Globex), Apr 26</v>
      </c>
      <c r="E10" s="7" t="str">
        <f>_xll.CQGContractData(C10, "LastTradeToday", "-1", "T")</f>
        <v/>
      </c>
      <c r="F10" s="7" t="str">
        <f>_xll.CQGContractData(C10, "NetLastTradeToday", "-1", "T")</f>
        <v/>
      </c>
      <c r="G10" s="7" t="str">
        <f>IFERROR(_xll.CQGContractData(C10, "PerCentNetLastTrade", "-1", "T"),"")</f>
        <v/>
      </c>
      <c r="H10" s="9" t="str">
        <f>IFERROR(_xll.CQGContractData(C10, "PerCentNetLastTrade", "-1", "T"),"")</f>
        <v/>
      </c>
      <c r="I10" s="7" t="str">
        <f>_xll.CQGContractData(C10, "Open", "-1", "T")</f>
        <v/>
      </c>
      <c r="J10" s="7" t="str">
        <f>_xll.CQGContractData(C10, "High", "-1", "T")</f>
        <v/>
      </c>
      <c r="K10" s="7" t="str">
        <f>_xll.CQGContractData(C10, "High", "-1", "T")</f>
        <v/>
      </c>
      <c r="L10" s="44">
        <f>_xll.CQGContractData(C10, "T_CVol", "-1", "T")</f>
        <v>18</v>
      </c>
      <c r="M10" s="10"/>
      <c r="N10" s="23" t="s">
        <v>221</v>
      </c>
      <c r="O10" s="6" t="str">
        <f>_xll.CQGContractData(N10, "LongDescription", "-1", "T")</f>
        <v>Gold (Globex) Calendar Spread 1, (1*GCEJ26-1*GCEK26)</v>
      </c>
      <c r="P10" s="7" t="str">
        <f>_xll.CQGContractData(N10, "LastTradeToday", "-1", "T")</f>
        <v/>
      </c>
      <c r="Q10" s="7" t="str">
        <f>_xll.CQGContractData(N10, "NetLastTradeToday", "-1", "T")</f>
        <v/>
      </c>
      <c r="R10" s="7" t="str">
        <f>IFERROR(_xll.CQGContractData(N10, "PerCentNetLastTrade", "-1", "T"),"")</f>
        <v/>
      </c>
      <c r="S10" s="9" t="str">
        <f>IFERROR(_xll.CQGContractData(N10, "PerCentNetLastTrade", "-1", "T"),"")</f>
        <v/>
      </c>
      <c r="T10" s="7" t="str">
        <f>_xll.CQGContractData(N10, "Open", "-1", "T")</f>
        <v/>
      </c>
      <c r="U10" s="7" t="str">
        <f>_xll.CQGContractData(N10, "High", "-1", "T")</f>
        <v/>
      </c>
      <c r="V10" s="7" t="str">
        <f>_xll.CQGContractData(N10, "High", "-1", "T")</f>
        <v/>
      </c>
      <c r="W10" s="44">
        <f>_xll.CQGContractData(N10, "T_CVol", "-1", "T")</f>
        <v>0</v>
      </c>
    </row>
    <row r="11" spans="1:23" x14ac:dyDescent="0.3">
      <c r="A11" s="49"/>
      <c r="B11" s="49"/>
      <c r="C11" s="23" t="s">
        <v>192</v>
      </c>
      <c r="D11" s="6" t="str">
        <f>_xll.CQGContractData(C11, "LongDescription", "-1", "T")</f>
        <v>Gold (Globex), Jun 26</v>
      </c>
      <c r="E11" s="7">
        <f>_xll.CQGContractData(C11, "LastTradeToday", "-1", "T")</f>
        <v>3520.2000000000003</v>
      </c>
      <c r="F11" s="7">
        <f>_xll.CQGContractData(C11, "NetLastTradeToday", "-1", "T")</f>
        <v>3.5</v>
      </c>
      <c r="G11" s="7">
        <f>IFERROR(_xll.CQGContractData(C11, "PerCentNetLastTrade", "-1", "T"),"")</f>
        <v>9.9525122984616257E-2</v>
      </c>
      <c r="H11" s="9">
        <f>IFERROR(_xll.CQGContractData(C11, "PerCentNetLastTrade", "-1", "T"),"")</f>
        <v>9.9525122984616257E-2</v>
      </c>
      <c r="I11" s="7">
        <f>_xll.CQGContractData(C11, "Open", "-1", "T")</f>
        <v>3520.2000000000003</v>
      </c>
      <c r="J11" s="7">
        <f>_xll.CQGContractData(C11, "High", "-1", "T")</f>
        <v>3520.2000000000003</v>
      </c>
      <c r="K11" s="7">
        <f>_xll.CQGContractData(C11, "High", "-1", "T")</f>
        <v>3520.2000000000003</v>
      </c>
      <c r="L11" s="44">
        <f>_xll.CQGContractData(C11, "T_CVol", "-1", "T")</f>
        <v>10</v>
      </c>
      <c r="M11" s="10"/>
      <c r="N11" s="23" t="s">
        <v>222</v>
      </c>
      <c r="O11" s="6" t="str">
        <f>_xll.CQGContractData(N11, "LongDescription", "-1", "T")</f>
        <v>Gold (Globex) Calendar Spread 1, (1*GCEM26-1*GCEN26)</v>
      </c>
      <c r="P11" s="7" t="str">
        <f>_xll.CQGContractData(N11, "LastTradeToday", "-1", "T")</f>
        <v/>
      </c>
      <c r="Q11" s="7" t="str">
        <f>_xll.CQGContractData(N11, "NetLastTradeToday", "-1", "T")</f>
        <v/>
      </c>
      <c r="R11" s="7" t="str">
        <f>IFERROR(_xll.CQGContractData(N11, "PerCentNetLastTrade", "-1", "T"),"")</f>
        <v/>
      </c>
      <c r="S11" s="9" t="str">
        <f>IFERROR(_xll.CQGContractData(N11, "PerCentNetLastTrade", "-1", "T"),"")</f>
        <v/>
      </c>
      <c r="T11" s="7" t="str">
        <f>_xll.CQGContractData(N11, "Open", "-1", "T")</f>
        <v/>
      </c>
      <c r="U11" s="7" t="str">
        <f>_xll.CQGContractData(N11, "High", "-1", "T")</f>
        <v/>
      </c>
      <c r="V11" s="7" t="str">
        <f>_xll.CQGContractData(N11, "High", "-1", "T")</f>
        <v/>
      </c>
      <c r="W11" s="44">
        <f>_xll.CQGContractData(N11, "T_CVol", "-1", "T")</f>
        <v>0</v>
      </c>
    </row>
    <row r="12" spans="1:23" x14ac:dyDescent="0.3">
      <c r="A12" s="49"/>
      <c r="B12" s="49"/>
      <c r="C12" s="23" t="s">
        <v>193</v>
      </c>
      <c r="D12" s="6" t="str">
        <f>_xll.CQGContractData(C12, "LongDescription", "-1", "T")</f>
        <v>Gold (Globex), Aug 26</v>
      </c>
      <c r="E12" s="7">
        <f>_xll.CQGContractData(C12, "LastTradeToday", "-1", "T")</f>
        <v>3536.8</v>
      </c>
      <c r="F12" s="7">
        <f>_xll.CQGContractData(C12, "NetLastTradeToday", "-1", "T")</f>
        <v>-3.7</v>
      </c>
      <c r="G12" s="7">
        <f>IFERROR(_xll.CQGContractData(C12, "PerCentNetLastTrade", "-1", "T"),"")</f>
        <v>-0.10450501341618415</v>
      </c>
      <c r="H12" s="9">
        <f>IFERROR(_xll.CQGContractData(C12, "PerCentNetLastTrade", "-1", "T"),"")</f>
        <v>-0.10450501341618415</v>
      </c>
      <c r="I12" s="7">
        <f>_xll.CQGContractData(C12, "Open", "-1", "T")</f>
        <v>3538.5</v>
      </c>
      <c r="J12" s="7">
        <f>_xll.CQGContractData(C12, "High", "-1", "T")</f>
        <v>3538.5</v>
      </c>
      <c r="K12" s="7">
        <f>_xll.CQGContractData(C12, "High", "-1", "T")</f>
        <v>3538.5</v>
      </c>
      <c r="L12" s="44">
        <f>_xll.CQGContractData(C12, "T_CVol", "-1", "T")</f>
        <v>5</v>
      </c>
      <c r="M12" s="10"/>
      <c r="N12" s="23" t="s">
        <v>223</v>
      </c>
      <c r="O12" s="6" t="str">
        <f>_xll.CQGContractData(N12, "LongDescription", "-1", "T")</f>
        <v>Gold (Globex) Calendar Spread 1, (1*GCEQ26-1*GCEU26)</v>
      </c>
      <c r="P12" s="7" t="str">
        <f>_xll.CQGContractData(N12, "LastTradeToday", "-1", "T")</f>
        <v/>
      </c>
      <c r="Q12" s="7" t="str">
        <f>_xll.CQGContractData(N12, "NetLastTradeToday", "-1", "T")</f>
        <v/>
      </c>
      <c r="R12" s="7" t="str">
        <f>IFERROR(_xll.CQGContractData(N12, "PerCentNetLastTrade", "-1", "T"),"")</f>
        <v/>
      </c>
      <c r="S12" s="9" t="str">
        <f>IFERROR(_xll.CQGContractData(N12, "PerCentNetLastTrade", "-1", "T"),"")</f>
        <v/>
      </c>
      <c r="T12" s="7" t="str">
        <f>_xll.CQGContractData(N12, "Open", "-1", "T")</f>
        <v/>
      </c>
      <c r="U12" s="7" t="str">
        <f>_xll.CQGContractData(N12, "High", "-1", "T")</f>
        <v/>
      </c>
      <c r="V12" s="7" t="str">
        <f>_xll.CQGContractData(N12, "High", "-1", "T")</f>
        <v/>
      </c>
      <c r="W12" s="44">
        <f>_xll.CQGContractData(N12, "T_CVol", "-1", "T")</f>
        <v>0</v>
      </c>
    </row>
    <row r="13" spans="1:23" x14ac:dyDescent="0.3">
      <c r="A13" s="49"/>
      <c r="B13" s="49"/>
      <c r="C13" s="23" t="s">
        <v>194</v>
      </c>
      <c r="D13" s="6" t="str">
        <f>_xll.CQGContractData(C13, "LongDescription", "-1", "T")</f>
        <v>Gold (Globex), Oct 26</v>
      </c>
      <c r="E13" s="7" t="str">
        <f>_xll.CQGContractData(C13, "LastTradeToday", "-1", "T")</f>
        <v/>
      </c>
      <c r="F13" s="7" t="str">
        <f>_xll.CQGContractData(C13, "NetLastTradeToday", "-1", "T")</f>
        <v/>
      </c>
      <c r="G13" s="7" t="str">
        <f>IFERROR(_xll.CQGContractData(C13, "PerCentNetLastTrade", "-1", "T"),"")</f>
        <v/>
      </c>
      <c r="H13" s="9" t="str">
        <f>IFERROR(_xll.CQGContractData(C13, "PerCentNetLastTrade", "-1", "T"),"")</f>
        <v/>
      </c>
      <c r="I13" s="7" t="str">
        <f>_xll.CQGContractData(C13, "Open", "-1", "T")</f>
        <v/>
      </c>
      <c r="J13" s="7" t="str">
        <f>_xll.CQGContractData(C13, "High", "-1", "T")</f>
        <v/>
      </c>
      <c r="K13" s="7" t="str">
        <f>_xll.CQGContractData(C13, "High", "-1", "T")</f>
        <v/>
      </c>
      <c r="L13" s="44">
        <f>_xll.CQGContractData(C13, "T_CVol", "-1", "T")</f>
        <v>0</v>
      </c>
      <c r="M13" s="10"/>
      <c r="N13" s="23" t="s">
        <v>224</v>
      </c>
      <c r="O13" s="6" t="str">
        <f>_xll.CQGContractData(N13, "LongDescription", "-1", "T")</f>
        <v>Gold (Globex) Calendar Spread 1, (1*GCEV26-1*GCEX26)</v>
      </c>
      <c r="P13" s="7" t="str">
        <f>_xll.CQGContractData(N13, "LastTradeToday", "-1", "T")</f>
        <v/>
      </c>
      <c r="Q13" s="7" t="str">
        <f>_xll.CQGContractData(N13, "NetLastTradeToday", "-1", "T")</f>
        <v/>
      </c>
      <c r="R13" s="7" t="str">
        <f>IFERROR(_xll.CQGContractData(N13, "PerCentNetLastTrade", "-1", "T"),"")</f>
        <v/>
      </c>
      <c r="S13" s="9" t="str">
        <f>IFERROR(_xll.CQGContractData(N13, "PerCentNetLastTrade", "-1", "T"),"")</f>
        <v/>
      </c>
      <c r="T13" s="7" t="str">
        <f>_xll.CQGContractData(N13, "Open", "-1", "T")</f>
        <v/>
      </c>
      <c r="U13" s="7" t="str">
        <f>_xll.CQGContractData(N13, "High", "-1", "T")</f>
        <v/>
      </c>
      <c r="V13" s="7" t="str">
        <f>_xll.CQGContractData(N13, "High", "-1", "T")</f>
        <v/>
      </c>
      <c r="W13" s="44">
        <f>_xll.CQGContractData(N13, "T_CVol", "-1", "T")</f>
        <v>0</v>
      </c>
    </row>
    <row r="14" spans="1:23" x14ac:dyDescent="0.3">
      <c r="A14" s="49"/>
      <c r="B14" s="49"/>
      <c r="C14" s="23" t="s">
        <v>195</v>
      </c>
      <c r="D14" s="6" t="str">
        <f>_xll.CQGContractData(C14, "LongDescription", "-1", "T")</f>
        <v>Gold (Globex), Dec 26</v>
      </c>
      <c r="E14" s="7">
        <f>_xll.CQGContractData(C14, "LastTradeToday", "-1", "T")</f>
        <v>3597</v>
      </c>
      <c r="F14" s="7">
        <f>_xll.CQGContractData(C14, "NetLastTradeToday", "-1", "T")</f>
        <v>12.100000000000001</v>
      </c>
      <c r="G14" s="7">
        <f>IFERROR(_xll.CQGContractData(C14, "PerCentNetLastTrade", "-1", "T"),"")</f>
        <v>0.33752684872660327</v>
      </c>
      <c r="H14" s="9">
        <f>IFERROR(_xll.CQGContractData(C14, "PerCentNetLastTrade", "-1", "T"),"")</f>
        <v>0.33752684872660327</v>
      </c>
      <c r="I14" s="7">
        <f>_xll.CQGContractData(C14, "Open", "-1", "T")</f>
        <v>3593</v>
      </c>
      <c r="J14" s="7">
        <f>_xll.CQGContractData(C14, "High", "-1", "T")</f>
        <v>3597</v>
      </c>
      <c r="K14" s="7">
        <f>_xll.CQGContractData(C14, "High", "-1", "T")</f>
        <v>3597</v>
      </c>
      <c r="L14" s="44">
        <f>_xll.CQGContractData(C14, "T_CVol", "-1", "T")</f>
        <v>2</v>
      </c>
      <c r="M14" s="10"/>
      <c r="N14" s="23" t="s">
        <v>225</v>
      </c>
      <c r="O14" s="6" t="str">
        <f>_xll.CQGContractData(N14, "LongDescription", "-1", "T")</f>
        <v>Gold (Globex) Calendar Spread 1, (1*GCEZ26-1*GCEF27)</v>
      </c>
      <c r="P14" s="7" t="str">
        <f>_xll.CQGContractData(N14, "LastTradeToday", "-1", "T")</f>
        <v/>
      </c>
      <c r="Q14" s="7" t="str">
        <f>_xll.CQGContractData(N14, "NetLastTradeToday", "-1", "T")</f>
        <v/>
      </c>
      <c r="R14" s="7" t="str">
        <f>IFERROR(_xll.CQGContractData(N14, "PerCentNetLastTrade", "-1", "T"),"")</f>
        <v/>
      </c>
      <c r="S14" s="9" t="str">
        <f>IFERROR(_xll.CQGContractData(N14, "PerCentNetLastTrade", "-1", "T"),"")</f>
        <v/>
      </c>
      <c r="T14" s="7" t="str">
        <f>_xll.CQGContractData(N14, "Open", "-1", "T")</f>
        <v/>
      </c>
      <c r="U14" s="7" t="str">
        <f>_xll.CQGContractData(N14, "High", "-1", "T")</f>
        <v/>
      </c>
      <c r="V14" s="7" t="str">
        <f>_xll.CQGContractData(N14, "High", "-1", "T")</f>
        <v/>
      </c>
      <c r="W14" s="44">
        <f>_xll.CQGContractData(N14, "T_CVol", "-1", "T")</f>
        <v>0</v>
      </c>
    </row>
    <row r="15" spans="1:23" x14ac:dyDescent="0.3">
      <c r="A15" s="49"/>
      <c r="B15" s="49"/>
      <c r="H15" s="4"/>
      <c r="L15" s="42"/>
      <c r="S15" s="4"/>
      <c r="W15" s="42"/>
    </row>
    <row r="16" spans="1:23" x14ac:dyDescent="0.3">
      <c r="A16" s="49"/>
      <c r="B16" s="49"/>
      <c r="C16" s="14" t="s">
        <v>117</v>
      </c>
      <c r="D16" s="14" t="s">
        <v>118</v>
      </c>
      <c r="E16" s="15" t="s">
        <v>119</v>
      </c>
      <c r="F16" s="15" t="s">
        <v>120</v>
      </c>
      <c r="G16" s="15" t="s">
        <v>121</v>
      </c>
      <c r="H16" s="14"/>
      <c r="I16" s="15" t="s">
        <v>122</v>
      </c>
      <c r="J16" s="15" t="s">
        <v>123</v>
      </c>
      <c r="K16" s="15" t="s">
        <v>124</v>
      </c>
      <c r="L16" s="45" t="s">
        <v>125</v>
      </c>
      <c r="M16" s="5"/>
      <c r="N16" s="14" t="s">
        <v>117</v>
      </c>
      <c r="O16" s="14" t="s">
        <v>118</v>
      </c>
      <c r="P16" s="15" t="s">
        <v>119</v>
      </c>
      <c r="Q16" s="15" t="s">
        <v>120</v>
      </c>
      <c r="R16" s="15" t="s">
        <v>121</v>
      </c>
      <c r="S16" s="14"/>
      <c r="T16" s="15" t="s">
        <v>122</v>
      </c>
      <c r="U16" s="15" t="s">
        <v>123</v>
      </c>
      <c r="V16" s="15" t="s">
        <v>124</v>
      </c>
      <c r="W16" s="45" t="s">
        <v>125</v>
      </c>
    </row>
    <row r="17" spans="1:23" x14ac:dyDescent="0.3">
      <c r="A17" s="49"/>
      <c r="B17" s="49"/>
      <c r="C17" s="23" t="s">
        <v>196</v>
      </c>
      <c r="D17" s="6" t="str">
        <f>_xll.CQGContractData(C17, "LongDescription", "-1", "T")</f>
        <v>Silver (Globex), Jul 25</v>
      </c>
      <c r="E17" s="7">
        <f>_xll.CQGContractData(C17, "LastTradeToday", "-1", "T")</f>
        <v>36.024999999999999</v>
      </c>
      <c r="F17" s="7">
        <f>_xll.CQGContractData(C17, "NetLastTradeToday", "-1", "T")</f>
        <v>8.0000000000000002E-3</v>
      </c>
      <c r="G17" s="7">
        <f>IFERROR(_xll.CQGContractData(C17, "PerCentNetLastTrade", "-1", "T"),"")</f>
        <v>2.2211733348141156E-2</v>
      </c>
      <c r="H17" s="6">
        <f>IFERROR(_xll.CQGContractData(C17, "PerCentNetLastTrade", "-1", "T"),"")</f>
        <v>2.2211733348141156E-2</v>
      </c>
      <c r="I17" s="7">
        <f>_xll.CQGContractData(C17, "Open", "-1", "T")</f>
        <v>36</v>
      </c>
      <c r="J17" s="7">
        <f>_xll.CQGContractData(C17, "High", "-1", "T")</f>
        <v>36.215000000000003</v>
      </c>
      <c r="K17" s="7">
        <f>_xll.CQGContractData(C17, "High", "-1", "T")</f>
        <v>36.215000000000003</v>
      </c>
      <c r="L17" s="44">
        <f>_xll.CQGContractData(C17, "T_CVol", "-1", "T")</f>
        <v>32088</v>
      </c>
      <c r="M17" s="10"/>
      <c r="N17" s="23" t="s">
        <v>226</v>
      </c>
      <c r="O17" s="6" t="str">
        <f>_xll.CQGContractData(N17, "LongDescription", "-1", "T")</f>
        <v>Silver (Globex) Calendar Spread 1, (1*SIEN25-1*SIEQ25)</v>
      </c>
      <c r="P17" s="7">
        <f>_xll.CQGContractData(N17, "LastTradeToday", "-1", "T")</f>
        <v>-0.16600000000000001</v>
      </c>
      <c r="Q17" s="7">
        <f>_xll.CQGContractData(N17, "NetLastTradeToday", "-1", "T")</f>
        <v>-3.0000000000000001E-3</v>
      </c>
      <c r="R17" s="7">
        <f>IFERROR(_xll.CQGContractData(N17, "PerCentNetLastTrade", "-1", "T"),"")</f>
        <v>1.8404907975460123</v>
      </c>
      <c r="S17" s="6">
        <f>IFERROR(_xll.CQGContractData(N17, "PerCentNetLastTrade", "-1", "T"),"")</f>
        <v>1.8404907975460123</v>
      </c>
      <c r="T17" s="7">
        <f>_xll.CQGContractData(N17, "Open", "-1", "T")</f>
        <v>-0.16200000000000001</v>
      </c>
      <c r="U17" s="7">
        <f>_xll.CQGContractData(N17, "High", "-1", "T")</f>
        <v>-0.161</v>
      </c>
      <c r="V17" s="7">
        <f>_xll.CQGContractData(N17, "High", "-1", "T")</f>
        <v>-0.161</v>
      </c>
      <c r="W17" s="44">
        <f>_xll.CQGContractData(N17, "T_CVol", "-1", "T")</f>
        <v>107</v>
      </c>
    </row>
    <row r="18" spans="1:23" x14ac:dyDescent="0.3">
      <c r="A18" s="49"/>
      <c r="B18" s="49"/>
      <c r="C18" s="23" t="s">
        <v>197</v>
      </c>
      <c r="D18" s="6" t="str">
        <f>_xll.CQGContractData(C18, "LongDescription", "-1", "T")</f>
        <v>Silver (Globex), Sep 25</v>
      </c>
      <c r="E18" s="7">
        <f>_xll.CQGContractData(C18, "LastTradeToday", "-1", "T")</f>
        <v>36.369999999999997</v>
      </c>
      <c r="F18" s="7">
        <f>_xll.CQGContractData(C18, "NetLastTradeToday", "-1", "T")</f>
        <v>2.5000000000000001E-2</v>
      </c>
      <c r="G18" s="7">
        <f>IFERROR(_xll.CQGContractData(C18, "PerCentNetLastTrade", "-1", "T"),"")</f>
        <v>6.8785252441876457E-2</v>
      </c>
      <c r="H18" s="9">
        <f>IFERROR(_xll.CQGContractData(C18, "PerCentNetLastTrade", "-1", "T"),"")</f>
        <v>6.8785252441876457E-2</v>
      </c>
      <c r="I18" s="7">
        <f>_xll.CQGContractData(C18, "Open", "-1", "T")</f>
        <v>36.340000000000003</v>
      </c>
      <c r="J18" s="7">
        <f>_xll.CQGContractData(C18, "High", "-1", "T")</f>
        <v>36.545000000000002</v>
      </c>
      <c r="K18" s="7">
        <f>_xll.CQGContractData(C18, "High", "-1", "T")</f>
        <v>36.545000000000002</v>
      </c>
      <c r="L18" s="44">
        <f>_xll.CQGContractData(C18, "T_CVol", "-1", "T")</f>
        <v>15481</v>
      </c>
      <c r="M18" s="10"/>
      <c r="N18" s="23" t="s">
        <v>227</v>
      </c>
      <c r="O18" s="6" t="str">
        <f>_xll.CQGContractData(N18, "LongDescription", "-1", "T")</f>
        <v>Silver (Globex) Calendar Spread 1, (1*SIEU25-1*SIEV25)</v>
      </c>
      <c r="P18" s="7">
        <f>_xll.CQGContractData(N18, "LastTradeToday", "-1", "T")</f>
        <v>-0.158</v>
      </c>
      <c r="Q18" s="7">
        <f>_xll.CQGContractData(N18, "NetLastTradeToday", "-1", "T")</f>
        <v>-7.0000000000000001E-3</v>
      </c>
      <c r="R18" s="7">
        <f>IFERROR(_xll.CQGContractData(N18, "PerCentNetLastTrade", "-1", "T"),"")</f>
        <v>4.6357615894039732</v>
      </c>
      <c r="S18" s="9">
        <f>IFERROR(_xll.CQGContractData(N18, "PerCentNetLastTrade", "-1", "T"),"")</f>
        <v>4.6357615894039732</v>
      </c>
      <c r="T18" s="7">
        <f>_xll.CQGContractData(N18, "Open", "-1", "T")</f>
        <v>-0.156</v>
      </c>
      <c r="U18" s="7">
        <f>_xll.CQGContractData(N18, "High", "-1", "T")</f>
        <v>-0.156</v>
      </c>
      <c r="V18" s="7">
        <f>_xll.CQGContractData(N18, "High", "-1", "T")</f>
        <v>-0.156</v>
      </c>
      <c r="W18" s="44">
        <f>_xll.CQGContractData(N18, "T_CVol", "-1", "T")</f>
        <v>3</v>
      </c>
    </row>
    <row r="19" spans="1:23" x14ac:dyDescent="0.3">
      <c r="A19" s="49"/>
      <c r="B19" s="49"/>
      <c r="C19" s="23" t="s">
        <v>198</v>
      </c>
      <c r="D19" s="6" t="str">
        <f>_xll.CQGContractData(C19, "LongDescription", "-1", "T")</f>
        <v>Silver (Globex), Dec 25</v>
      </c>
      <c r="E19" s="7">
        <f>_xll.CQGContractData(C19, "LastTradeToday", "-1", "T")</f>
        <v>36.734999999999999</v>
      </c>
      <c r="F19" s="7">
        <f>_xll.CQGContractData(C19, "NetLastTradeToday", "-1", "T")</f>
        <v>-5.8000000000000003E-2</v>
      </c>
      <c r="G19" s="7">
        <f>IFERROR(_xll.CQGContractData(C19, "PerCentNetLastTrade", "-1", "T"),"")</f>
        <v>-0.15763868127089392</v>
      </c>
      <c r="H19" s="9">
        <f>IFERROR(_xll.CQGContractData(C19, "PerCentNetLastTrade", "-1", "T"),"")</f>
        <v>-0.15763868127089392</v>
      </c>
      <c r="I19" s="7">
        <f>_xll.CQGContractData(C19, "Open", "-1", "T")</f>
        <v>36.78</v>
      </c>
      <c r="J19" s="7">
        <f>_xll.CQGContractData(C19, "High", "-1", "T")</f>
        <v>36.994999999999997</v>
      </c>
      <c r="K19" s="7">
        <f>_xll.CQGContractData(C19, "High", "-1", "T")</f>
        <v>36.994999999999997</v>
      </c>
      <c r="L19" s="44">
        <f>_xll.CQGContractData(C19, "T_CVol", "-1", "T")</f>
        <v>871</v>
      </c>
      <c r="M19" s="10"/>
      <c r="N19" s="23" t="s">
        <v>228</v>
      </c>
      <c r="O19" s="6" t="str">
        <f>_xll.CQGContractData(N19, "LongDescription", "-1", "T")</f>
        <v>Silver (Globex) Calendar Spread 1, (1*SIEZ25-1*SIEF26)</v>
      </c>
      <c r="P19" s="7" t="str">
        <f>_xll.CQGContractData(N19, "LastTradeToday", "-1", "T")</f>
        <v/>
      </c>
      <c r="Q19" s="7" t="str">
        <f>_xll.CQGContractData(N19, "NetLastTradeToday", "-1", "T")</f>
        <v/>
      </c>
      <c r="R19" s="7" t="str">
        <f>IFERROR(_xll.CQGContractData(N19, "PerCentNetLastTrade", "-1", "T"),"")</f>
        <v/>
      </c>
      <c r="S19" s="9" t="str">
        <f>IFERROR(_xll.CQGContractData(N19, "PerCentNetLastTrade", "-1", "T"),"")</f>
        <v/>
      </c>
      <c r="T19" s="7" t="str">
        <f>_xll.CQGContractData(N19, "Open", "-1", "T")</f>
        <v/>
      </c>
      <c r="U19" s="7" t="str">
        <f>_xll.CQGContractData(N19, "High", "-1", "T")</f>
        <v/>
      </c>
      <c r="V19" s="7" t="str">
        <f>_xll.CQGContractData(N19, "High", "-1", "T")</f>
        <v/>
      </c>
      <c r="W19" s="44">
        <f>_xll.CQGContractData(N19, "T_CVol", "-1", "T")</f>
        <v>0</v>
      </c>
    </row>
    <row r="20" spans="1:23" x14ac:dyDescent="0.3">
      <c r="A20" s="49"/>
      <c r="B20" s="49"/>
      <c r="C20" s="23" t="s">
        <v>199</v>
      </c>
      <c r="D20" s="6" t="str">
        <f>_xll.CQGContractData(C20, "LongDescription", "-1", "T")</f>
        <v>Silver (Globex), Mar 26</v>
      </c>
      <c r="E20" s="7">
        <f>_xll.CQGContractData(C20, "LastTradeToday", "-1", "T")</f>
        <v>37.105000000000004</v>
      </c>
      <c r="F20" s="7">
        <f>_xll.CQGContractData(C20, "NetLastTradeToday", "-1", "T")</f>
        <v>-0.10100000000000001</v>
      </c>
      <c r="G20" s="7">
        <f>IFERROR(_xll.CQGContractData(C20, "PerCentNetLastTrade", "-1", "T"),"")</f>
        <v>-0.27146159221630922</v>
      </c>
      <c r="H20" s="9">
        <f>IFERROR(_xll.CQGContractData(C20, "PerCentNetLastTrade", "-1", "T"),"")</f>
        <v>-0.27146159221630922</v>
      </c>
      <c r="I20" s="7">
        <f>_xll.CQGContractData(C20, "Open", "-1", "T")</f>
        <v>37.1</v>
      </c>
      <c r="J20" s="7">
        <f>_xll.CQGContractData(C20, "High", "-1", "T")</f>
        <v>37.105000000000004</v>
      </c>
      <c r="K20" s="7">
        <f>_xll.CQGContractData(C20, "High", "-1", "T")</f>
        <v>37.105000000000004</v>
      </c>
      <c r="L20" s="44">
        <f>_xll.CQGContractData(C20, "T_CVol", "-1", "T")</f>
        <v>61</v>
      </c>
      <c r="M20" s="10"/>
      <c r="N20" s="23" t="s">
        <v>229</v>
      </c>
      <c r="O20" s="6" t="str">
        <f>_xll.CQGContractData(N20, "LongDescription", "-1", "T")</f>
        <v>Silver (Globex) Calendar Spread 1, (1*SIEH26-1*SIEJ26)</v>
      </c>
      <c r="P20" s="7" t="str">
        <f>_xll.CQGContractData(N20, "LastTradeToday", "-1", "T")</f>
        <v/>
      </c>
      <c r="Q20" s="7" t="str">
        <f>_xll.CQGContractData(N20, "NetLastTradeToday", "-1", "T")</f>
        <v/>
      </c>
      <c r="R20" s="7" t="str">
        <f>IFERROR(_xll.CQGContractData(N20, "PerCentNetLastTrade", "-1", "T"),"")</f>
        <v/>
      </c>
      <c r="S20" s="9" t="str">
        <f>IFERROR(_xll.CQGContractData(N20, "PerCentNetLastTrade", "-1", "T"),"")</f>
        <v/>
      </c>
      <c r="T20" s="7" t="str">
        <f>_xll.CQGContractData(N20, "Open", "-1", "T")</f>
        <v/>
      </c>
      <c r="U20" s="7" t="str">
        <f>_xll.CQGContractData(N20, "High", "-1", "T")</f>
        <v/>
      </c>
      <c r="V20" s="7" t="str">
        <f>_xll.CQGContractData(N20, "High", "-1", "T")</f>
        <v/>
      </c>
      <c r="W20" s="44">
        <f>_xll.CQGContractData(N20, "T_CVol", "-1", "T")</f>
        <v>0</v>
      </c>
    </row>
    <row r="21" spans="1:23" x14ac:dyDescent="0.3">
      <c r="A21" s="49"/>
      <c r="B21" s="49"/>
      <c r="C21" s="23" t="s">
        <v>200</v>
      </c>
      <c r="D21" s="6" t="str">
        <f>_xll.CQGContractData(C21, "LongDescription", "-1", "T")</f>
        <v>Silver (Globex), May 26</v>
      </c>
      <c r="E21" s="7" t="str">
        <f>_xll.CQGContractData(C21, "LastTradeToday", "-1", "T")</f>
        <v/>
      </c>
      <c r="F21" s="7" t="str">
        <f>_xll.CQGContractData(C21, "NetLastTradeToday", "-1", "T")</f>
        <v/>
      </c>
      <c r="G21" s="7" t="str">
        <f>IFERROR(_xll.CQGContractData(C21, "PerCentNetLastTrade", "-1", "T"),"")</f>
        <v/>
      </c>
      <c r="H21" s="9" t="str">
        <f>IFERROR(_xll.CQGContractData(C21, "PerCentNetLastTrade", "-1", "T"),"")</f>
        <v/>
      </c>
      <c r="I21" s="7" t="str">
        <f>_xll.CQGContractData(C21, "Open", "-1", "T")</f>
        <v/>
      </c>
      <c r="J21" s="7" t="str">
        <f>_xll.CQGContractData(C21, "High", "-1", "T")</f>
        <v/>
      </c>
      <c r="K21" s="7" t="str">
        <f>_xll.CQGContractData(C21, "High", "-1", "T")</f>
        <v/>
      </c>
      <c r="L21" s="44">
        <f>_xll.CQGContractData(C21, "T_CVol", "-1", "T")</f>
        <v>1</v>
      </c>
      <c r="M21" s="10"/>
      <c r="N21" s="23" t="s">
        <v>230</v>
      </c>
      <c r="O21" s="6" t="str">
        <f>_xll.CQGContractData(N21, "LongDescription", "-1", "T")</f>
        <v>Silver (Globex) Calendar Spread 1, (1*SIEK26-1*SIEM26)</v>
      </c>
      <c r="P21" s="7" t="str">
        <f>_xll.CQGContractData(N21, "LastTradeToday", "-1", "T")</f>
        <v/>
      </c>
      <c r="Q21" s="7" t="str">
        <f>_xll.CQGContractData(N21, "NetLastTradeToday", "-1", "T")</f>
        <v/>
      </c>
      <c r="R21" s="7" t="str">
        <f>IFERROR(_xll.CQGContractData(N21, "PerCentNetLastTrade", "-1", "T"),"")</f>
        <v/>
      </c>
      <c r="S21" s="9" t="str">
        <f>IFERROR(_xll.CQGContractData(N21, "PerCentNetLastTrade", "-1", "T"),"")</f>
        <v/>
      </c>
      <c r="T21" s="7" t="str">
        <f>_xll.CQGContractData(N21, "Open", "-1", "T")</f>
        <v/>
      </c>
      <c r="U21" s="7" t="str">
        <f>_xll.CQGContractData(N21, "High", "-1", "T")</f>
        <v/>
      </c>
      <c r="V21" s="7" t="str">
        <f>_xll.CQGContractData(N21, "High", "-1", "T")</f>
        <v/>
      </c>
      <c r="W21" s="44">
        <f>_xll.CQGContractData(N21, "T_CVol", "-1", "T")</f>
        <v>0</v>
      </c>
    </row>
    <row r="22" spans="1:23" x14ac:dyDescent="0.3">
      <c r="A22" s="49"/>
      <c r="B22" s="49"/>
      <c r="C22" s="23" t="s">
        <v>201</v>
      </c>
      <c r="D22" s="6" t="str">
        <f>_xll.CQGContractData(C22, "LongDescription", "-1", "T")</f>
        <v>Silver (Globex), Jul 26</v>
      </c>
      <c r="E22" s="7" t="str">
        <f>_xll.CQGContractData(C22, "LastTradeToday", "-1", "T")</f>
        <v/>
      </c>
      <c r="F22" s="7" t="str">
        <f>_xll.CQGContractData(C22, "NetLastTradeToday", "-1", "T")</f>
        <v/>
      </c>
      <c r="G22" s="7" t="str">
        <f>IFERROR(_xll.CQGContractData(C22, "PerCentNetLastTrade", "-1", "T"),"")</f>
        <v/>
      </c>
      <c r="H22" s="9" t="str">
        <f>IFERROR(_xll.CQGContractData(C22, "PerCentNetLastTrade", "-1", "T"),"")</f>
        <v/>
      </c>
      <c r="I22" s="7" t="str">
        <f>_xll.CQGContractData(C22, "Open", "-1", "T")</f>
        <v/>
      </c>
      <c r="J22" s="7" t="str">
        <f>_xll.CQGContractData(C22, "High", "-1", "T")</f>
        <v/>
      </c>
      <c r="K22" s="7" t="str">
        <f>_xll.CQGContractData(C22, "High", "-1", "T")</f>
        <v/>
      </c>
      <c r="L22" s="44">
        <f>_xll.CQGContractData(C22, "T_CVol", "-1", "T")</f>
        <v>0</v>
      </c>
      <c r="M22" s="10"/>
      <c r="N22" s="23" t="s">
        <v>231</v>
      </c>
      <c r="O22" s="6" t="str">
        <f>_xll.CQGContractData(N22, "LongDescription", "-1", "T")</f>
        <v>Silver (Globex) Calendar Spread 1, (1*SIEN26-1*SIEQ26)</v>
      </c>
      <c r="P22" s="7" t="str">
        <f>_xll.CQGContractData(N22, "LastTradeToday", "-1", "T")</f>
        <v/>
      </c>
      <c r="Q22" s="7" t="str">
        <f>_xll.CQGContractData(N22, "NetLastTradeToday", "-1", "T")</f>
        <v/>
      </c>
      <c r="R22" s="7" t="str">
        <f>IFERROR(_xll.CQGContractData(N22, "PerCentNetLastTrade", "-1", "T"),"")</f>
        <v/>
      </c>
      <c r="S22" s="9" t="str">
        <f>IFERROR(_xll.CQGContractData(N22, "PerCentNetLastTrade", "-1", "T"),"")</f>
        <v/>
      </c>
      <c r="T22" s="7" t="str">
        <f>_xll.CQGContractData(N22, "Open", "-1", "T")</f>
        <v/>
      </c>
      <c r="U22" s="7" t="str">
        <f>_xll.CQGContractData(N22, "High", "-1", "T")</f>
        <v/>
      </c>
      <c r="V22" s="7" t="str">
        <f>_xll.CQGContractData(N22, "High", "-1", "T")</f>
        <v/>
      </c>
      <c r="W22" s="44">
        <f>_xll.CQGContractData(N22, "T_CVol", "-1", "T")</f>
        <v>0</v>
      </c>
    </row>
    <row r="23" spans="1:23" x14ac:dyDescent="0.3">
      <c r="A23" s="49"/>
      <c r="B23" s="49"/>
      <c r="C23" s="23" t="s">
        <v>202</v>
      </c>
      <c r="D23" s="6" t="str">
        <f>_xll.CQGContractData(C23, "LongDescription", "-1", "T")</f>
        <v>Silver (Globex), Sep 26</v>
      </c>
      <c r="E23" s="7" t="str">
        <f>_xll.CQGContractData(C23, "LastTradeToday", "-1", "T")</f>
        <v/>
      </c>
      <c r="F23" s="7" t="str">
        <f>_xll.CQGContractData(C23, "NetLastTradeToday", "-1", "T")</f>
        <v/>
      </c>
      <c r="G23" s="7" t="str">
        <f>IFERROR(_xll.CQGContractData(C23, "PerCentNetLastTrade", "-1", "T"),"")</f>
        <v/>
      </c>
      <c r="H23" s="9" t="str">
        <f>IFERROR(_xll.CQGContractData(C23, "PerCentNetLastTrade", "-1", "T"),"")</f>
        <v/>
      </c>
      <c r="I23" s="7" t="str">
        <f>_xll.CQGContractData(C23, "Open", "-1", "T")</f>
        <v/>
      </c>
      <c r="J23" s="7" t="str">
        <f>_xll.CQGContractData(C23, "High", "-1", "T")</f>
        <v/>
      </c>
      <c r="K23" s="7" t="str">
        <f>_xll.CQGContractData(C23, "High", "-1", "T")</f>
        <v/>
      </c>
      <c r="L23" s="44">
        <f>_xll.CQGContractData(C23, "T_CVol", "-1", "T")</f>
        <v>0</v>
      </c>
      <c r="M23" s="10"/>
      <c r="N23" s="23" t="s">
        <v>232</v>
      </c>
      <c r="O23" s="6" t="str">
        <f>_xll.CQGContractData(N23, "LongDescription", "-1", "T")</f>
        <v>Silver (Globex) Calendar Spread 1, (1*SIEU26-1*SIEV26)</v>
      </c>
      <c r="P23" s="7" t="str">
        <f>_xll.CQGContractData(N23, "LastTradeToday", "-1", "T")</f>
        <v/>
      </c>
      <c r="Q23" s="7" t="str">
        <f>_xll.CQGContractData(N23, "NetLastTradeToday", "-1", "T")</f>
        <v/>
      </c>
      <c r="R23" s="7" t="str">
        <f>IFERROR(_xll.CQGContractData(N23, "PerCentNetLastTrade", "-1", "T"),"")</f>
        <v/>
      </c>
      <c r="S23" s="9" t="str">
        <f>IFERROR(_xll.CQGContractData(N23, "PerCentNetLastTrade", "-1", "T"),"")</f>
        <v/>
      </c>
      <c r="T23" s="7" t="str">
        <f>_xll.CQGContractData(N23, "Open", "-1", "T")</f>
        <v/>
      </c>
      <c r="U23" s="7" t="str">
        <f>_xll.CQGContractData(N23, "High", "-1", "T")</f>
        <v/>
      </c>
      <c r="V23" s="7" t="str">
        <f>_xll.CQGContractData(N23, "High", "-1", "T")</f>
        <v/>
      </c>
      <c r="W23" s="44">
        <f>_xll.CQGContractData(N23, "T_CVol", "-1", "T")</f>
        <v>0</v>
      </c>
    </row>
    <row r="24" spans="1:23" x14ac:dyDescent="0.3">
      <c r="A24" s="49"/>
      <c r="B24" s="49"/>
      <c r="C24" s="23" t="s">
        <v>203</v>
      </c>
      <c r="D24" s="6" t="str">
        <f>_xll.CQGContractData(C24, "LongDescription", "-1", "T")</f>
        <v>Silver (Globex), Dec 26</v>
      </c>
      <c r="E24" s="7" t="str">
        <f>_xll.CQGContractData(C24, "LastTradeToday", "-1", "T")</f>
        <v/>
      </c>
      <c r="F24" s="7" t="str">
        <f>_xll.CQGContractData(C24, "NetLastTradeToday", "-1", "T")</f>
        <v/>
      </c>
      <c r="G24" s="7" t="str">
        <f>IFERROR(_xll.CQGContractData(C24, "PerCentNetLastTrade", "-1", "T"),"")</f>
        <v/>
      </c>
      <c r="H24" s="9" t="str">
        <f>IFERROR(_xll.CQGContractData(C24, "PerCentNetLastTrade", "-1", "T"),"")</f>
        <v/>
      </c>
      <c r="I24" s="7" t="str">
        <f>_xll.CQGContractData(C24, "Open", "-1", "T")</f>
        <v/>
      </c>
      <c r="J24" s="7" t="str">
        <f>_xll.CQGContractData(C24, "High", "-1", "T")</f>
        <v/>
      </c>
      <c r="K24" s="7" t="str">
        <f>_xll.CQGContractData(C24, "High", "-1", "T")</f>
        <v/>
      </c>
      <c r="L24" s="44">
        <f>_xll.CQGContractData(C24, "T_CVol", "-1", "T")</f>
        <v>0</v>
      </c>
      <c r="M24" s="10"/>
      <c r="N24" s="23" t="s">
        <v>233</v>
      </c>
      <c r="O24" s="6" t="str">
        <f>_xll.CQGContractData(N24, "LongDescription", "-1", "T")</f>
        <v>Silver (Globex) Calendar Spread 1, (1*SIEZ26-1*SIEF27)</v>
      </c>
      <c r="P24" s="7" t="str">
        <f>_xll.CQGContractData(N24, "LastTradeToday", "-1", "T")</f>
        <v/>
      </c>
      <c r="Q24" s="7" t="str">
        <f>_xll.CQGContractData(N24, "NetLastTradeToday", "-1", "T")</f>
        <v/>
      </c>
      <c r="R24" s="7" t="str">
        <f>IFERROR(_xll.CQGContractData(N24, "PerCentNetLastTrade", "-1", "T"),"")</f>
        <v/>
      </c>
      <c r="S24" s="9" t="str">
        <f>IFERROR(_xll.CQGContractData(N24, "PerCentNetLastTrade", "-1", "T"),"")</f>
        <v/>
      </c>
      <c r="T24" s="7" t="str">
        <f>_xll.CQGContractData(N24, "Open", "-1", "T")</f>
        <v/>
      </c>
      <c r="U24" s="7" t="str">
        <f>_xll.CQGContractData(N24, "High", "-1", "T")</f>
        <v/>
      </c>
      <c r="V24" s="7" t="str">
        <f>_xll.CQGContractData(N24, "High", "-1", "T")</f>
        <v/>
      </c>
      <c r="W24" s="44">
        <f>_xll.CQGContractData(N24, "T_CVol", "-1", "T")</f>
        <v>0</v>
      </c>
    </row>
    <row r="25" spans="1:23" x14ac:dyDescent="0.3">
      <c r="A25" s="49"/>
      <c r="B25" s="49"/>
      <c r="C25" s="23" t="s">
        <v>204</v>
      </c>
      <c r="D25" s="6" t="str">
        <f>_xll.CQGContractData(C25, "LongDescription", "-1", "T")</f>
        <v>Silver (Globex), Mar 27</v>
      </c>
      <c r="E25" s="7" t="str">
        <f>_xll.CQGContractData(C25, "LastTradeToday", "-1", "T")</f>
        <v/>
      </c>
      <c r="F25" s="7" t="str">
        <f>_xll.CQGContractData(C25, "NetLastTradeToday", "-1", "T")</f>
        <v/>
      </c>
      <c r="G25" s="7" t="str">
        <f>IFERROR(_xll.CQGContractData(C25, "PerCentNetLastTrade", "-1", "T"),"")</f>
        <v/>
      </c>
      <c r="H25" s="9" t="str">
        <f>IFERROR(_xll.CQGContractData(C25, "PerCentNetLastTrade", "-1", "T"),"")</f>
        <v/>
      </c>
      <c r="I25" s="7" t="str">
        <f>_xll.CQGContractData(C25, "Open", "-1", "T")</f>
        <v/>
      </c>
      <c r="J25" s="7" t="str">
        <f>_xll.CQGContractData(C25, "High", "-1", "T")</f>
        <v/>
      </c>
      <c r="K25" s="7" t="str">
        <f>_xll.CQGContractData(C25, "High", "-1", "T")</f>
        <v/>
      </c>
      <c r="L25" s="44">
        <f>_xll.CQGContractData(C25, "T_CVol", "-1", "T")</f>
        <v>0</v>
      </c>
      <c r="M25" s="21"/>
      <c r="N25" s="23" t="s">
        <v>234</v>
      </c>
      <c r="O25" s="6" t="str">
        <f>_xll.CQGContractData(N25, "LongDescription", "-1", "T")</f>
        <v>Silver (Globex) Calendar Spread 1, (1*SIEH27-1*SIEJ27)</v>
      </c>
      <c r="P25" s="7" t="str">
        <f>_xll.CQGContractData(N25, "LastTradeToday", "-1", "T")</f>
        <v/>
      </c>
      <c r="Q25" s="7" t="str">
        <f>_xll.CQGContractData(N25, "NetLastTradeToday", "-1", "T")</f>
        <v/>
      </c>
      <c r="R25" s="7" t="str">
        <f>IFERROR(_xll.CQGContractData(N25, "PerCentNetLastTrade", "-1", "T"),"")</f>
        <v/>
      </c>
      <c r="S25" s="9" t="str">
        <f>IFERROR(_xll.CQGContractData(N25, "PerCentNetLastTrade", "-1", "T"),"")</f>
        <v/>
      </c>
      <c r="T25" s="7" t="str">
        <f>_xll.CQGContractData(N25, "Open", "-1", "T")</f>
        <v/>
      </c>
      <c r="U25" s="7" t="str">
        <f>_xll.CQGContractData(N25, "High", "-1", "T")</f>
        <v/>
      </c>
      <c r="V25" s="7" t="str">
        <f>_xll.CQGContractData(N25, "High", "-1", "T")</f>
        <v/>
      </c>
      <c r="W25" s="44">
        <f>_xll.CQGContractData(N25, "T_CVol", "-1", "T")</f>
        <v>0</v>
      </c>
    </row>
    <row r="26" spans="1:23" x14ac:dyDescent="0.3">
      <c r="A26" s="49"/>
      <c r="B26" s="49"/>
      <c r="C26" s="23" t="s">
        <v>205</v>
      </c>
      <c r="D26" s="6" t="str">
        <f>_xll.CQGContractData(C26, "LongDescription", "-1", "T")</f>
        <v>Silver (Globex), May 27</v>
      </c>
      <c r="E26" s="7" t="str">
        <f>_xll.CQGContractData(C26, "LastTradeToday", "-1", "T")</f>
        <v/>
      </c>
      <c r="F26" s="7" t="str">
        <f>_xll.CQGContractData(C26, "NetLastTradeToday", "-1", "T")</f>
        <v/>
      </c>
      <c r="G26" s="7" t="str">
        <f>IFERROR(_xll.CQGContractData(C26, "PerCentNetLastTrade", "-1", "T"),"")</f>
        <v/>
      </c>
      <c r="H26" s="9" t="str">
        <f>IFERROR(_xll.CQGContractData(C26, "PerCentNetLastTrade", "-1", "T"),"")</f>
        <v/>
      </c>
      <c r="I26" s="7" t="str">
        <f>_xll.CQGContractData(C26, "Open", "-1", "T")</f>
        <v/>
      </c>
      <c r="J26" s="7" t="str">
        <f>_xll.CQGContractData(C26, "High", "-1", "T")</f>
        <v/>
      </c>
      <c r="K26" s="7" t="str">
        <f>_xll.CQGContractData(C26, "High", "-1", "T")</f>
        <v/>
      </c>
      <c r="L26" s="44">
        <f>_xll.CQGContractData(C26, "T_CVol", "-1", "T")</f>
        <v>0</v>
      </c>
      <c r="N26" s="23" t="s">
        <v>235</v>
      </c>
      <c r="O26" s="6" t="str">
        <f>_xll.CQGContractData(N26, "LongDescription", "-1", "T")</f>
        <v>Silver (Globex) Calendar Spread 1, (1*SIEK27-1*SIEM27)</v>
      </c>
      <c r="P26" s="7" t="str">
        <f>_xll.CQGContractData(N26, "LastTradeToday", "-1", "T")</f>
        <v/>
      </c>
      <c r="Q26" s="7" t="str">
        <f>_xll.CQGContractData(N26, "NetLastTradeToday", "-1", "T")</f>
        <v/>
      </c>
      <c r="R26" s="7" t="str">
        <f>IFERROR(_xll.CQGContractData(N26, "PerCentNetLastTrade", "-1", "T"),"")</f>
        <v/>
      </c>
      <c r="S26" s="9" t="str">
        <f>IFERROR(_xll.CQGContractData(N26, "PerCentNetLastTrade", "-1", "T"),"")</f>
        <v/>
      </c>
      <c r="T26" s="7" t="str">
        <f>_xll.CQGContractData(N26, "Open", "-1", "T")</f>
        <v/>
      </c>
      <c r="U26" s="7" t="str">
        <f>_xll.CQGContractData(N26, "High", "-1", "T")</f>
        <v/>
      </c>
      <c r="V26" s="7" t="str">
        <f>_xll.CQGContractData(N26, "High", "-1", "T")</f>
        <v/>
      </c>
      <c r="W26" s="44">
        <f>_xll.CQGContractData(N26, "T_CVol", "-1", "T")</f>
        <v>0</v>
      </c>
    </row>
    <row r="27" spans="1:23" x14ac:dyDescent="0.3">
      <c r="H27" s="4"/>
      <c r="L27" s="42"/>
      <c r="S27" s="4"/>
      <c r="W27" s="42"/>
    </row>
    <row r="28" spans="1:23" x14ac:dyDescent="0.3">
      <c r="C28" s="14" t="s">
        <v>117</v>
      </c>
      <c r="D28" s="14" t="s">
        <v>118</v>
      </c>
      <c r="E28" s="15" t="s">
        <v>119</v>
      </c>
      <c r="F28" s="15" t="s">
        <v>120</v>
      </c>
      <c r="G28" s="15" t="s">
        <v>121</v>
      </c>
      <c r="H28" s="14"/>
      <c r="I28" s="15" t="s">
        <v>122</v>
      </c>
      <c r="J28" s="15" t="s">
        <v>123</v>
      </c>
      <c r="K28" s="15" t="s">
        <v>124</v>
      </c>
      <c r="L28" s="45" t="s">
        <v>125</v>
      </c>
      <c r="M28" s="5"/>
      <c r="N28" s="14" t="s">
        <v>117</v>
      </c>
      <c r="O28" s="14" t="s">
        <v>118</v>
      </c>
      <c r="P28" s="15" t="s">
        <v>119</v>
      </c>
      <c r="Q28" s="15" t="s">
        <v>120</v>
      </c>
      <c r="R28" s="15" t="s">
        <v>121</v>
      </c>
      <c r="S28" s="14"/>
      <c r="T28" s="15" t="s">
        <v>122</v>
      </c>
      <c r="U28" s="15" t="s">
        <v>123</v>
      </c>
      <c r="V28" s="15" t="s">
        <v>124</v>
      </c>
      <c r="W28" s="45" t="s">
        <v>125</v>
      </c>
    </row>
    <row r="29" spans="1:23" x14ac:dyDescent="0.3">
      <c r="C29" s="23" t="s">
        <v>206</v>
      </c>
      <c r="D29" s="6" t="str">
        <f>_xll.CQGContractData(C29, "LongDescription", "-1", "T")</f>
        <v>Platinum (Globex), Jul 25</v>
      </c>
      <c r="E29" s="7">
        <f>_xll.CQGContractData(C29, "LastTradeToday", "-1", "T")</f>
        <v>1288.7</v>
      </c>
      <c r="F29" s="7">
        <f>_xll.CQGContractData(C29, "NetLastTradeToday", "-1", "T")</f>
        <v>24.200000000000003</v>
      </c>
      <c r="G29" s="7">
        <f>IFERROR(_xll.CQGContractData(C29, "PerCentNetLastTrade", "-1", "T"),"")</f>
        <v>1.9137999209173586</v>
      </c>
      <c r="H29" s="6">
        <f>IFERROR(_xll.CQGContractData(C29, "PerCentNetLastTrade", "-1", "T"),"")</f>
        <v>1.9137999209173586</v>
      </c>
      <c r="I29" s="7">
        <f>_xll.CQGContractData(C29, "Open", "-1", "T")</f>
        <v>1261.4000000000001</v>
      </c>
      <c r="J29" s="7">
        <f>_xll.CQGContractData(C29, "High", "-1", "T")</f>
        <v>1299.8000000000002</v>
      </c>
      <c r="K29" s="7">
        <f>_xll.CQGContractData(C29, "High", "-1", "T")</f>
        <v>1299.8000000000002</v>
      </c>
      <c r="L29" s="44">
        <f>_xll.CQGContractData(C29, "T_CVol", "-1", "T")</f>
        <v>23029</v>
      </c>
      <c r="M29" s="10"/>
      <c r="N29" s="23" t="s">
        <v>347</v>
      </c>
      <c r="O29" s="6" t="str">
        <f>_xll.CQGContractData(N29, "LongDescription", "-1", "T")</f>
        <v>Palladium (Globex), Jun 25</v>
      </c>
      <c r="P29" s="7" t="str">
        <f>_xll.CQGContractData(N29, "LastTradeToday", "-1", "T")</f>
        <v/>
      </c>
      <c r="Q29" s="7" t="str">
        <f>_xll.CQGContractData(N29, "NetLastTradeToday", "-1", "T")</f>
        <v/>
      </c>
      <c r="R29" s="7" t="str">
        <f>IFERROR(_xll.CQGContractData(N29, "PerCentNetLastTrade", "-1", "T"),"")</f>
        <v/>
      </c>
      <c r="S29" s="6" t="str">
        <f>IFERROR(_xll.CQGContractData(N29, "PerCentNetLastTrade", "-1", "T"),"")</f>
        <v/>
      </c>
      <c r="T29" s="7" t="str">
        <f>_xll.CQGContractData(N29, "Open", "-1", "T")</f>
        <v/>
      </c>
      <c r="U29" s="7" t="str">
        <f>_xll.CQGContractData(N29, "High", "-1", "T")</f>
        <v/>
      </c>
      <c r="V29" s="7" t="str">
        <f>_xll.CQGContractData(N29, "High", "-1", "T")</f>
        <v/>
      </c>
      <c r="W29" s="44">
        <f>_xll.CQGContractData(N29, "T_CVol", "-1", "T")</f>
        <v>0</v>
      </c>
    </row>
    <row r="30" spans="1:23" x14ac:dyDescent="0.3">
      <c r="C30" s="23" t="s">
        <v>207</v>
      </c>
      <c r="D30" s="6" t="str">
        <f>_xll.CQGContractData(C30, "LongDescription", "-1", "T")</f>
        <v>Platinum (Globex), Oct 25</v>
      </c>
      <c r="E30" s="7">
        <f>_xll.CQGContractData(C30, "LastTradeToday", "-1", "T")</f>
        <v>1295.9000000000001</v>
      </c>
      <c r="F30" s="7">
        <f>_xll.CQGContractData(C30, "NetLastTradeToday", "-1", "T")</f>
        <v>26.3</v>
      </c>
      <c r="G30" s="7">
        <f>IFERROR(_xll.CQGContractData(C30, "PerCentNetLastTrade", "-1", "T"),"")</f>
        <v>2.0715185885318212</v>
      </c>
      <c r="H30" s="9">
        <f>IFERROR(_xll.CQGContractData(C30, "PerCentNetLastTrade", "-1", "T"),"")</f>
        <v>2.0715185885318212</v>
      </c>
      <c r="I30" s="7">
        <f>_xll.CQGContractData(C30, "Open", "-1", "T")</f>
        <v>1269.9000000000001</v>
      </c>
      <c r="J30" s="7">
        <f>_xll.CQGContractData(C30, "High", "-1", "T")</f>
        <v>1305.6000000000001</v>
      </c>
      <c r="K30" s="7">
        <f>_xll.CQGContractData(C30, "High", "-1", "T")</f>
        <v>1305.6000000000001</v>
      </c>
      <c r="L30" s="44">
        <f>_xll.CQGContractData(C30, "T_CVol", "-1", "T")</f>
        <v>11882</v>
      </c>
      <c r="M30" s="10"/>
      <c r="N30" s="23" t="s">
        <v>348</v>
      </c>
      <c r="O30" s="6" t="str">
        <f>_xll.CQGContractData(N30, "LongDescription", "-1", "T")</f>
        <v>Palladium (Globex), Sep 25</v>
      </c>
      <c r="P30" s="7">
        <f>_xll.CQGContractData(N30, "LastTradeToday", "-1", "T")</f>
        <v>1077.5</v>
      </c>
      <c r="Q30" s="7">
        <f>_xll.CQGContractData(N30, "NetLastTradeToday", "-1", "T")</f>
        <v>22.6</v>
      </c>
      <c r="R30" s="7">
        <f>IFERROR(_xll.CQGContractData(N30, "PerCentNetLastTrade", "-1", "T"),"")</f>
        <v>2.1423831642809743</v>
      </c>
      <c r="S30" s="9">
        <f>IFERROR(_xll.CQGContractData(N30, "PerCentNetLastTrade", "-1", "T"),"")</f>
        <v>2.1423831642809743</v>
      </c>
      <c r="T30" s="7">
        <f>_xll.CQGContractData(N30, "Open", "-1", "T")</f>
        <v>1053.5</v>
      </c>
      <c r="U30" s="7">
        <f>_xll.CQGContractData(N30, "High", "-1", "T")</f>
        <v>1083.5</v>
      </c>
      <c r="V30" s="7">
        <f>_xll.CQGContractData(N30, "High", "-1", "T")</f>
        <v>1083.5</v>
      </c>
      <c r="W30" s="44">
        <f>_xll.CQGContractData(N30, "T_CVol", "-1", "T")</f>
        <v>2192</v>
      </c>
    </row>
    <row r="31" spans="1:23" x14ac:dyDescent="0.3">
      <c r="C31" s="23" t="s">
        <v>208</v>
      </c>
      <c r="D31" s="6" t="str">
        <f>_xll.CQGContractData(C31, "LongDescription", "-1", "T")</f>
        <v>Platinum (Globex), Jan 26</v>
      </c>
      <c r="E31" s="7">
        <f>_xll.CQGContractData(C31, "LastTradeToday", "-1", "T")</f>
        <v>1292.9000000000001</v>
      </c>
      <c r="F31" s="7">
        <f>_xll.CQGContractData(C31, "NetLastTradeToday", "-1", "T")</f>
        <v>21.3</v>
      </c>
      <c r="G31" s="7">
        <f>IFERROR(_xll.CQGContractData(C31, "PerCentNetLastTrade", "-1", "T"),"")</f>
        <v>1.6750550487574709</v>
      </c>
      <c r="H31" s="9">
        <f>IFERROR(_xll.CQGContractData(C31, "PerCentNetLastTrade", "-1", "T"),"")</f>
        <v>1.6750550487574709</v>
      </c>
      <c r="I31" s="7">
        <f>_xll.CQGContractData(C31, "Open", "-1", "T")</f>
        <v>1276</v>
      </c>
      <c r="J31" s="7">
        <f>_xll.CQGContractData(C31, "High", "-1", "T")</f>
        <v>1306.3000000000002</v>
      </c>
      <c r="K31" s="7">
        <f>_xll.CQGContractData(C31, "High", "-1", "T")</f>
        <v>1306.3000000000002</v>
      </c>
      <c r="L31" s="44">
        <f>_xll.CQGContractData(C31, "T_CVol", "-1", "T")</f>
        <v>1123</v>
      </c>
      <c r="M31" s="10"/>
      <c r="N31" s="23" t="s">
        <v>349</v>
      </c>
      <c r="O31" s="6" t="str">
        <f>_xll.CQGContractData(N31, "LongDescription", "-1", "T")</f>
        <v>Palladium (Globex), Dec 25</v>
      </c>
      <c r="P31" s="7">
        <f>_xll.CQGContractData(N31, "LastTradeToday", "-1", "T")</f>
        <v>1088</v>
      </c>
      <c r="Q31" s="7">
        <f>_xll.CQGContractData(N31, "NetLastTradeToday", "-1", "T")</f>
        <v>24.6</v>
      </c>
      <c r="R31" s="7">
        <f>IFERROR(_xll.CQGContractData(N31, "PerCentNetLastTrade", "-1", "T"),"")</f>
        <v>2.3133345871732178</v>
      </c>
      <c r="S31" s="9">
        <f>IFERROR(_xll.CQGContractData(N31, "PerCentNetLastTrade", "-1", "T"),"")</f>
        <v>2.3133345871732178</v>
      </c>
      <c r="T31" s="7">
        <f>_xll.CQGContractData(N31, "Open", "-1", "T")</f>
        <v>1050</v>
      </c>
      <c r="U31" s="7">
        <f>_xll.CQGContractData(N31, "High", "-1", "T")</f>
        <v>1090</v>
      </c>
      <c r="V31" s="7">
        <f>_xll.CQGContractData(N31, "High", "-1", "T")</f>
        <v>1090</v>
      </c>
      <c r="W31" s="44">
        <f>_xll.CQGContractData(N31, "T_CVol", "-1", "T")</f>
        <v>25</v>
      </c>
    </row>
    <row r="32" spans="1:23" x14ac:dyDescent="0.3">
      <c r="C32" s="23" t="s">
        <v>209</v>
      </c>
      <c r="D32" s="6" t="str">
        <f>_xll.CQGContractData(C32, "LongDescription", "-1", "T")</f>
        <v>Platinum (Globex), Apr 26</v>
      </c>
      <c r="E32" s="7">
        <f>_xll.CQGContractData(C32, "LastTradeToday", "-1", "T")</f>
        <v>1292.6000000000001</v>
      </c>
      <c r="F32" s="7">
        <f>_xll.CQGContractData(C32, "NetLastTradeToday", "-1", "T")</f>
        <v>17.100000000000001</v>
      </c>
      <c r="G32" s="7">
        <f>IFERROR(_xll.CQGContractData(C32, "PerCentNetLastTrade", "-1", "T"),"")</f>
        <v>1.3406507252058018</v>
      </c>
      <c r="H32" s="9">
        <f>IFERROR(_xll.CQGContractData(C32, "PerCentNetLastTrade", "-1", "T"),"")</f>
        <v>1.3406507252058018</v>
      </c>
      <c r="I32" s="7">
        <f>_xll.CQGContractData(C32, "Open", "-1", "T")</f>
        <v>1267</v>
      </c>
      <c r="J32" s="7">
        <f>_xll.CQGContractData(C32, "High", "-1", "T")</f>
        <v>1309</v>
      </c>
      <c r="K32" s="7">
        <f>_xll.CQGContractData(C32, "High", "-1", "T")</f>
        <v>1309</v>
      </c>
      <c r="L32" s="44">
        <f>_xll.CQGContractData(C32, "T_CVol", "-1", "T")</f>
        <v>65</v>
      </c>
      <c r="M32" s="10"/>
      <c r="N32" s="23" t="s">
        <v>350</v>
      </c>
      <c r="O32" s="6" t="str">
        <f>_xll.CQGContractData(N32, "LongDescription", "-1", "T")</f>
        <v>Palladium (Globex), Mar 26</v>
      </c>
      <c r="P32" s="7" t="str">
        <f>_xll.CQGContractData(N32, "LastTradeToday", "-1", "T")</f>
        <v/>
      </c>
      <c r="Q32" s="7" t="str">
        <f>_xll.CQGContractData(N32, "NetLastTradeToday", "-1", "T")</f>
        <v/>
      </c>
      <c r="R32" s="7" t="str">
        <f>IFERROR(_xll.CQGContractData(N32, "PerCentNetLastTrade", "-1", "T"),"")</f>
        <v/>
      </c>
      <c r="S32" s="9" t="str">
        <f>IFERROR(_xll.CQGContractData(N32, "PerCentNetLastTrade", "-1", "T"),"")</f>
        <v/>
      </c>
      <c r="T32" s="7" t="str">
        <f>_xll.CQGContractData(N32, "Open", "-1", "T")</f>
        <v/>
      </c>
      <c r="U32" s="7" t="str">
        <f>_xll.CQGContractData(N32, "High", "-1", "T")</f>
        <v/>
      </c>
      <c r="V32" s="7" t="str">
        <f>_xll.CQGContractData(N32, "High", "-1", "T")</f>
        <v/>
      </c>
      <c r="W32" s="44">
        <f>_xll.CQGContractData(N32, "T_CVol", "-1", "T")</f>
        <v>0</v>
      </c>
    </row>
    <row r="33" spans="3:23" x14ac:dyDescent="0.3">
      <c r="C33" s="23" t="s">
        <v>210</v>
      </c>
      <c r="D33" s="6" t="str">
        <f>_xll.CQGContractData(C33, "LongDescription", "-1", "T")</f>
        <v>Platinum (Globex), Jul 26</v>
      </c>
      <c r="E33" s="7">
        <f>_xll.CQGContractData(C33, "LastTradeToday", "-1", "T")</f>
        <v>1298.4000000000001</v>
      </c>
      <c r="F33" s="7">
        <f>_xll.CQGContractData(C33, "NetLastTradeToday", "-1", "T")</f>
        <v>18.5</v>
      </c>
      <c r="G33" s="7">
        <f>IFERROR(_xll.CQGContractData(C33, "PerCentNetLastTrade", "-1", "T"),"")</f>
        <v>1.4454254238612392</v>
      </c>
      <c r="H33" s="9">
        <f>IFERROR(_xll.CQGContractData(C33, "PerCentNetLastTrade", "-1", "T"),"")</f>
        <v>1.4454254238612392</v>
      </c>
      <c r="I33" s="7">
        <f>_xll.CQGContractData(C33, "Open", "-1", "T")</f>
        <v>1298.4000000000001</v>
      </c>
      <c r="J33" s="7">
        <f>_xll.CQGContractData(C33, "High", "-1", "T")</f>
        <v>1298.4000000000001</v>
      </c>
      <c r="K33" s="7">
        <f>_xll.CQGContractData(C33, "High", "-1", "T")</f>
        <v>1298.4000000000001</v>
      </c>
      <c r="L33" s="44">
        <f>_xll.CQGContractData(C33, "T_CVol", "-1", "T")</f>
        <v>4</v>
      </c>
      <c r="M33" s="10"/>
      <c r="N33" s="23" t="s">
        <v>351</v>
      </c>
      <c r="O33" s="6" t="str">
        <f>_xll.CQGContractData(N33, "LongDescription", "-1", "T")</f>
        <v>Palladium (Globex), Jun 26</v>
      </c>
      <c r="P33" s="7" t="str">
        <f>_xll.CQGContractData(N33, "LastTradeToday", "-1", "T")</f>
        <v/>
      </c>
      <c r="Q33" s="7" t="str">
        <f>_xll.CQGContractData(N33, "NetLastTradeToday", "-1", "T")</f>
        <v/>
      </c>
      <c r="R33" s="7" t="str">
        <f>IFERROR(_xll.CQGContractData(N33, "PerCentNetLastTrade", "-1", "T"),"")</f>
        <v/>
      </c>
      <c r="S33" s="9" t="str">
        <f>IFERROR(_xll.CQGContractData(N33, "PerCentNetLastTrade", "-1", "T"),"")</f>
        <v/>
      </c>
      <c r="T33" s="7" t="str">
        <f>_xll.CQGContractData(N33, "Open", "-1", "T")</f>
        <v/>
      </c>
      <c r="U33" s="7" t="str">
        <f>_xll.CQGContractData(N33, "High", "-1", "T")</f>
        <v/>
      </c>
      <c r="V33" s="7" t="str">
        <f>_xll.CQGContractData(N33, "High", "-1", "T")</f>
        <v/>
      </c>
      <c r="W33" s="44">
        <f>_xll.CQGContractData(N33, "T_CVol", "-1", "T")</f>
        <v>0</v>
      </c>
    </row>
    <row r="34" spans="3:23" x14ac:dyDescent="0.3">
      <c r="C34" s="23" t="s">
        <v>211</v>
      </c>
      <c r="D34" s="6" t="str">
        <f>_xll.CQGContractData(C34, "LongDescription", "-1", "T")</f>
        <v>Platinum (Globex), Oct 26</v>
      </c>
      <c r="E34" s="7" t="str">
        <f>_xll.CQGContractData(C34, "LastTradeToday", "-1", "T")</f>
        <v/>
      </c>
      <c r="F34" s="7" t="str">
        <f>_xll.CQGContractData(C34, "NetLastTradeToday", "-1", "T")</f>
        <v/>
      </c>
      <c r="G34" s="7" t="str">
        <f>IFERROR(_xll.CQGContractData(C34, "PerCentNetLastTrade", "-1", "T"),"")</f>
        <v/>
      </c>
      <c r="H34" s="9" t="str">
        <f>IFERROR(_xll.CQGContractData(C34, "PerCentNetLastTrade", "-1", "T"),"")</f>
        <v/>
      </c>
      <c r="I34" s="7" t="str">
        <f>_xll.CQGContractData(C34, "Open", "-1", "T")</f>
        <v/>
      </c>
      <c r="J34" s="7" t="str">
        <f>_xll.CQGContractData(C34, "High", "-1", "T")</f>
        <v/>
      </c>
      <c r="K34" s="7" t="str">
        <f>_xll.CQGContractData(C34, "High", "-1", "T")</f>
        <v/>
      </c>
      <c r="L34" s="44">
        <f>_xll.CQGContractData(C34, "T_CVol", "-1", "T")</f>
        <v>1</v>
      </c>
      <c r="M34" s="10"/>
      <c r="N34" s="23" t="s">
        <v>352</v>
      </c>
      <c r="O34" s="6" t="str">
        <f>_xll.CQGContractData(N34, "LongDescription", "-1", "T")</f>
        <v>Palladium (Globex), Sep 26</v>
      </c>
      <c r="P34" s="7" t="str">
        <f>_xll.CQGContractData(N34, "LastTradeToday", "-1", "T")</f>
        <v/>
      </c>
      <c r="Q34" s="7" t="str">
        <f>_xll.CQGContractData(N34, "NetLastTradeToday", "-1", "T")</f>
        <v/>
      </c>
      <c r="R34" s="7" t="str">
        <f>IFERROR(_xll.CQGContractData(N34, "PerCentNetLastTrade", "-1", "T"),"")</f>
        <v/>
      </c>
      <c r="S34" s="9" t="str">
        <f>IFERROR(_xll.CQGContractData(N34, "PerCentNetLastTrade", "-1", "T"),"")</f>
        <v/>
      </c>
      <c r="T34" s="7" t="str">
        <f>_xll.CQGContractData(N34, "Open", "-1", "T")</f>
        <v/>
      </c>
      <c r="U34" s="7" t="str">
        <f>_xll.CQGContractData(N34, "High", "-1", "T")</f>
        <v/>
      </c>
      <c r="V34" s="7" t="str">
        <f>_xll.CQGContractData(N34, "High", "-1", "T")</f>
        <v/>
      </c>
      <c r="W34" s="44">
        <f>_xll.CQGContractData(N34, "T_CVol", "-1", "T")</f>
        <v>0</v>
      </c>
    </row>
    <row r="35" spans="3:23" x14ac:dyDescent="0.3">
      <c r="C35" s="23" t="s">
        <v>212</v>
      </c>
      <c r="D35" s="6" t="str">
        <f>_xll.CQGContractData(C35, "LongDescription", "-1", "T")</f>
        <v>Platinum (Globex), Jan 27</v>
      </c>
      <c r="E35" s="7" t="str">
        <f>_xll.CQGContractData(C35, "LastTradeToday", "-1", "T")</f>
        <v/>
      </c>
      <c r="F35" s="7" t="str">
        <f>_xll.CQGContractData(C35, "NetLastTradeToday", "-1", "T")</f>
        <v/>
      </c>
      <c r="G35" s="7" t="str">
        <f>IFERROR(_xll.CQGContractData(C35, "PerCentNetLastTrade", "-1", "T"),"")</f>
        <v/>
      </c>
      <c r="H35" s="9" t="str">
        <f>IFERROR(_xll.CQGContractData(C35, "PerCentNetLastTrade", "-1", "T"),"")</f>
        <v/>
      </c>
      <c r="I35" s="7" t="str">
        <f>_xll.CQGContractData(C35, "Open", "-1", "T")</f>
        <v/>
      </c>
      <c r="J35" s="7" t="str">
        <f>_xll.CQGContractData(C35, "High", "-1", "T")</f>
        <v/>
      </c>
      <c r="K35" s="7" t="str">
        <f>_xll.CQGContractData(C35, "High", "-1", "T")</f>
        <v/>
      </c>
      <c r="L35" s="44">
        <f>_xll.CQGContractData(C35, "T_CVol", "-1", "T")</f>
        <v>2</v>
      </c>
      <c r="M35" s="10"/>
      <c r="N35" s="23" t="s">
        <v>353</v>
      </c>
      <c r="O35" s="6" t="str">
        <f>_xll.CQGContractData(N35, "LongDescription", "-1", "T")</f>
        <v>Palladium (Globex), Dec 26</v>
      </c>
      <c r="P35" s="7" t="str">
        <f>_xll.CQGContractData(N35, "LastTradeToday", "-1", "T")</f>
        <v/>
      </c>
      <c r="Q35" s="7" t="str">
        <f>_xll.CQGContractData(N35, "NetLastTradeToday", "-1", "T")</f>
        <v/>
      </c>
      <c r="R35" s="7" t="str">
        <f>IFERROR(_xll.CQGContractData(N35, "PerCentNetLastTrade", "-1", "T"),"")</f>
        <v/>
      </c>
      <c r="S35" s="9" t="str">
        <f>IFERROR(_xll.CQGContractData(N35, "PerCentNetLastTrade", "-1", "T"),"")</f>
        <v/>
      </c>
      <c r="T35" s="7" t="str">
        <f>_xll.CQGContractData(N35, "Open", "-1", "T")</f>
        <v/>
      </c>
      <c r="U35" s="7" t="str">
        <f>_xll.CQGContractData(N35, "High", "-1", "T")</f>
        <v/>
      </c>
      <c r="V35" s="7" t="str">
        <f>_xll.CQGContractData(N35, "High", "-1", "T")</f>
        <v/>
      </c>
      <c r="W35" s="44">
        <f>_xll.CQGContractData(N35, "T_CVol", "-1", "T")</f>
        <v>0</v>
      </c>
    </row>
    <row r="36" spans="3:23" x14ac:dyDescent="0.3">
      <c r="C36" s="23" t="s">
        <v>213</v>
      </c>
      <c r="D36" s="6" t="str">
        <f>_xll.CQGContractData(C36, "LongDescription", "-1", "T")</f>
        <v>Platinum (Globex), Apr 27</v>
      </c>
      <c r="E36" s="7" t="str">
        <f>_xll.CQGContractData(C36, "LastTradeToday", "-1", "T")</f>
        <v/>
      </c>
      <c r="F36" s="7" t="str">
        <f>_xll.CQGContractData(C36, "NetLastTradeToday", "-1", "T")</f>
        <v/>
      </c>
      <c r="G36" s="7" t="str">
        <f>IFERROR(_xll.CQGContractData(C36, "PerCentNetLastTrade", "-1", "T"),"")</f>
        <v/>
      </c>
      <c r="H36" s="9" t="str">
        <f>IFERROR(_xll.CQGContractData(C36, "PerCentNetLastTrade", "-1", "T"),"")</f>
        <v/>
      </c>
      <c r="I36" s="7" t="str">
        <f>_xll.CQGContractData(C36, "Open", "-1", "T")</f>
        <v/>
      </c>
      <c r="J36" s="7" t="str">
        <f>_xll.CQGContractData(C36, "High", "-1", "T")</f>
        <v/>
      </c>
      <c r="K36" s="7" t="str">
        <f>_xll.CQGContractData(C36, "High", "-1", "T")</f>
        <v/>
      </c>
      <c r="L36" s="44">
        <f>_xll.CQGContractData(C36, "T_CVol", "-1", "T")</f>
        <v>2</v>
      </c>
      <c r="M36" s="10"/>
      <c r="N36" s="23" t="s">
        <v>354</v>
      </c>
      <c r="O36" s="6" t="str">
        <f>_xll.CQGContractData(N36, "LongDescription", "-1", "T")</f>
        <v>Palladium (Globex), Mar 27</v>
      </c>
      <c r="P36" s="7" t="str">
        <f>_xll.CQGContractData(N36, "LastTradeToday", "-1", "T")</f>
        <v/>
      </c>
      <c r="Q36" s="7" t="str">
        <f>_xll.CQGContractData(N36, "NetLastTradeToday", "-1", "T")</f>
        <v/>
      </c>
      <c r="R36" s="7" t="str">
        <f>IFERROR(_xll.CQGContractData(N36, "PerCentNetLastTrade", "-1", "T"),"")</f>
        <v/>
      </c>
      <c r="S36" s="9" t="str">
        <f>IFERROR(_xll.CQGContractData(N36, "PerCentNetLastTrade", "-1", "T"),"")</f>
        <v/>
      </c>
      <c r="T36" s="7" t="str">
        <f>_xll.CQGContractData(N36, "Open", "-1", "T")</f>
        <v/>
      </c>
      <c r="U36" s="7" t="str">
        <f>_xll.CQGContractData(N36, "High", "-1", "T")</f>
        <v/>
      </c>
      <c r="V36" s="7" t="str">
        <f>_xll.CQGContractData(N36, "High", "-1", "T")</f>
        <v/>
      </c>
      <c r="W36" s="44">
        <f>_xll.CQGContractData(N36, "T_CVol", "-1", "T")</f>
        <v>0</v>
      </c>
    </row>
    <row r="37" spans="3:23" x14ac:dyDescent="0.3">
      <c r="C37" s="23" t="s">
        <v>214</v>
      </c>
      <c r="D37" s="6" t="str">
        <f>_xll.CQGContractData(C37, "LongDescription", "-1", "T")</f>
        <v>Platinum (Globex), Jul 27</v>
      </c>
      <c r="E37" s="7" t="str">
        <f>_xll.CQGContractData(C37, "LastTradeToday", "-1", "T")</f>
        <v/>
      </c>
      <c r="F37" s="7" t="str">
        <f>_xll.CQGContractData(C37, "NetLastTradeToday", "-1", "T")</f>
        <v/>
      </c>
      <c r="G37" s="7" t="str">
        <f>IFERROR(_xll.CQGContractData(C37, "PerCentNetLastTrade", "-1", "T"),"")</f>
        <v/>
      </c>
      <c r="H37" s="9" t="str">
        <f>IFERROR(_xll.CQGContractData(C37, "PerCentNetLastTrade", "-1", "T"),"")</f>
        <v/>
      </c>
      <c r="I37" s="7" t="str">
        <f>_xll.CQGContractData(C37, "Open", "-1", "T")</f>
        <v/>
      </c>
      <c r="J37" s="7" t="str">
        <f>_xll.CQGContractData(C37, "High", "-1", "T")</f>
        <v/>
      </c>
      <c r="K37" s="7" t="str">
        <f>_xll.CQGContractData(C37, "High", "-1", "T")</f>
        <v/>
      </c>
      <c r="L37" s="44">
        <f>_xll.CQGContractData(C37, "T_CVol", "-1", "T")</f>
        <v>0</v>
      </c>
      <c r="M37" s="10"/>
      <c r="N37" s="23" t="s">
        <v>355</v>
      </c>
      <c r="O37" s="6" t="str">
        <f>_xll.CQGContractData(N37, "LongDescription", "-1", "T")</f>
        <v>Palladium (Globex), Jun 27</v>
      </c>
      <c r="P37" s="7" t="str">
        <f>_xll.CQGContractData(N37, "LastTradeToday", "-1", "T")</f>
        <v/>
      </c>
      <c r="Q37" s="7" t="str">
        <f>_xll.CQGContractData(N37, "NetLastTradeToday", "-1", "T")</f>
        <v/>
      </c>
      <c r="R37" s="7" t="str">
        <f>IFERROR(_xll.CQGContractData(N37, "PerCentNetLastTrade", "-1", "T"),"")</f>
        <v/>
      </c>
      <c r="S37" s="9" t="str">
        <f>IFERROR(_xll.CQGContractData(N37, "PerCentNetLastTrade", "-1", "T"),"")</f>
        <v/>
      </c>
      <c r="T37" s="7" t="str">
        <f>_xll.CQGContractData(N37, "Open", "-1", "T")</f>
        <v/>
      </c>
      <c r="U37" s="7" t="str">
        <f>_xll.CQGContractData(N37, "High", "-1", "T")</f>
        <v/>
      </c>
      <c r="V37" s="7" t="str">
        <f>_xll.CQGContractData(N37, "High", "-1", "T")</f>
        <v/>
      </c>
      <c r="W37" s="44">
        <f>_xll.CQGContractData(N37, "T_CVol", "-1", "T")</f>
        <v>0</v>
      </c>
    </row>
    <row r="38" spans="3:23" x14ac:dyDescent="0.3">
      <c r="C38" s="23" t="s">
        <v>215</v>
      </c>
      <c r="D38" s="6" t="str">
        <f>_xll.CQGContractData(C38, "LongDescription", "-1", "T")</f>
        <v>Platinum (Globex), Oct 27</v>
      </c>
      <c r="E38" s="7" t="str">
        <f>_xll.CQGContractData(C38, "LastTradeToday", "-1", "T")</f>
        <v/>
      </c>
      <c r="F38" s="7" t="str">
        <f>_xll.CQGContractData(C38, "NetLastTradeToday", "-1", "T")</f>
        <v/>
      </c>
      <c r="G38" s="7" t="str">
        <f>IFERROR(_xll.CQGContractData(C38, "PerCentNetLastTrade", "-1", "T"),"")</f>
        <v/>
      </c>
      <c r="H38" s="9" t="str">
        <f>IFERROR(_xll.CQGContractData(C38, "PerCentNetLastTrade", "-1", "T"),"")</f>
        <v/>
      </c>
      <c r="I38" s="7" t="str">
        <f>_xll.CQGContractData(C38, "Open", "-1", "T")</f>
        <v/>
      </c>
      <c r="J38" s="7" t="str">
        <f>_xll.CQGContractData(C38, "High", "-1", "T")</f>
        <v/>
      </c>
      <c r="K38" s="7" t="str">
        <f>_xll.CQGContractData(C38, "High", "-1", "T")</f>
        <v/>
      </c>
      <c r="L38" s="44">
        <f>_xll.CQGContractData(C38, "T_CVol", "-1", "T")</f>
        <v>0</v>
      </c>
      <c r="M38" s="10"/>
      <c r="N38" s="23" t="s">
        <v>356</v>
      </c>
      <c r="O38" s="6" t="str">
        <f>_xll.CQGContractData(N38, "LongDescription", "-1", "T")</f>
        <v>Palladium (Globex), Sep 27</v>
      </c>
      <c r="P38" s="7" t="str">
        <f>_xll.CQGContractData(N38, "LastTradeToday", "-1", "T")</f>
        <v/>
      </c>
      <c r="Q38" s="7" t="str">
        <f>_xll.CQGContractData(N38, "NetLastTradeToday", "-1", "T")</f>
        <v/>
      </c>
      <c r="R38" s="7" t="str">
        <f>IFERROR(_xll.CQGContractData(N38, "PerCentNetLastTrade", "-1", "T"),"")</f>
        <v/>
      </c>
      <c r="S38" s="9" t="str">
        <f>IFERROR(_xll.CQGContractData(N38, "PerCentNetLastTrade", "-1", "T"),"")</f>
        <v/>
      </c>
      <c r="T38" s="7" t="str">
        <f>_xll.CQGContractData(N38, "Open", "-1", "T")</f>
        <v/>
      </c>
      <c r="U38" s="7" t="str">
        <f>_xll.CQGContractData(N38, "High", "-1", "T")</f>
        <v/>
      </c>
      <c r="V38" s="7" t="str">
        <f>_xll.CQGContractData(N38, "High", "-1", "T")</f>
        <v/>
      </c>
      <c r="W38" s="44">
        <f>_xll.CQGContractData(N38, "T_CVol", "-1", "T")</f>
        <v>0</v>
      </c>
    </row>
    <row r="39" spans="3:23" x14ac:dyDescent="0.3">
      <c r="D39" s="34">
        <f>RTD("cqg.rtd", ,"SystemInfo", "Linetime")</f>
        <v>45831.327986111108</v>
      </c>
    </row>
  </sheetData>
  <sheetProtection sheet="1" objects="1" scenarios="1" selectLockedCells="1" selectUnlockedCells="1"/>
  <mergeCells count="2">
    <mergeCell ref="A4:B26"/>
    <mergeCell ref="C2:T3"/>
  </mergeCells>
  <conditionalFormatting sqref="H5:H15">
    <cfRule type="dataBar" priority="1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{B6E37234-3529-45BC-BED2-6A4E3AC47A74}</x14:id>
        </ext>
      </extLst>
    </cfRule>
  </conditionalFormatting>
  <conditionalFormatting sqref="H17:H27">
    <cfRule type="dataBar" priority="1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{015D7CAA-6503-42CA-B7C4-BC54E1BB7922}</x14:id>
        </ext>
      </extLst>
    </cfRule>
  </conditionalFormatting>
  <conditionalFormatting sqref="H29:H38">
    <cfRule type="dataBar" priority="1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{8109A531-BA6A-4275-A53A-A869529E634B}</x14:id>
        </ext>
      </extLst>
    </cfRule>
  </conditionalFormatting>
  <conditionalFormatting sqref="L5:L14">
    <cfRule type="colorScale" priority="6">
      <colorScale>
        <cfvo type="min"/>
        <cfvo type="num" val="0"/>
        <cfvo type="max"/>
        <color rgb="FFF8696B"/>
        <color rgb="FF002060"/>
        <color rgb="FF63BE7B"/>
      </colorScale>
    </cfRule>
  </conditionalFormatting>
  <conditionalFormatting sqref="L18:L26">
    <cfRule type="colorScale" priority="4">
      <colorScale>
        <cfvo type="min"/>
        <cfvo type="num" val="0"/>
        <cfvo type="max"/>
        <color rgb="FFF8696B"/>
        <color rgb="FF002060"/>
        <color rgb="FF63BE7B"/>
      </colorScale>
    </cfRule>
  </conditionalFormatting>
  <conditionalFormatting sqref="L29:L38">
    <cfRule type="colorScale" priority="3">
      <colorScale>
        <cfvo type="min"/>
        <cfvo type="num" val="0"/>
        <cfvo type="max"/>
        <color rgb="FFF8696B"/>
        <color rgb="FF002060"/>
        <color rgb="FF63BE7B"/>
      </colorScale>
    </cfRule>
  </conditionalFormatting>
  <conditionalFormatting sqref="S5:S15">
    <cfRule type="dataBar" priority="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{11A5641B-A0E7-455C-805C-2C38CC6FF938}</x14:id>
        </ext>
      </extLst>
    </cfRule>
  </conditionalFormatting>
  <conditionalFormatting sqref="S17:S27">
    <cfRule type="dataBar" priority="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{921FCAB8-11C0-4A34-BC6F-70E981EF65AF}</x14:id>
        </ext>
      </extLst>
    </cfRule>
  </conditionalFormatting>
  <conditionalFormatting sqref="S29:S38">
    <cfRule type="dataBar" priority="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{B40754CF-7F6E-401E-8938-4C1224B70251}</x14:id>
        </ext>
      </extLst>
    </cfRule>
  </conditionalFormatting>
  <conditionalFormatting sqref="W5:W14">
    <cfRule type="colorScale" priority="5">
      <colorScale>
        <cfvo type="min"/>
        <cfvo type="num" val="0"/>
        <cfvo type="max"/>
        <color rgb="FFF8696B"/>
        <color rgb="FF002060"/>
        <color rgb="FF63BE7B"/>
      </colorScale>
    </cfRule>
  </conditionalFormatting>
  <conditionalFormatting sqref="W17:W26">
    <cfRule type="colorScale" priority="2">
      <colorScale>
        <cfvo type="min"/>
        <cfvo type="num" val="0"/>
        <cfvo type="max"/>
        <color rgb="FFF8696B"/>
        <color rgb="FF002060"/>
        <color rgb="FF63BE7B"/>
      </colorScale>
    </cfRule>
  </conditionalFormatting>
  <conditionalFormatting sqref="W29:W38">
    <cfRule type="colorScale" priority="1">
      <colorScale>
        <cfvo type="min"/>
        <cfvo type="num" val="0"/>
        <cfvo type="max"/>
        <color rgb="FFF8696B"/>
        <color rgb="FF002060"/>
        <color rgb="FF63BE7B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6E37234-3529-45BC-BED2-6A4E3AC47A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H5:H15</xm:sqref>
        </x14:conditionalFormatting>
        <x14:conditionalFormatting xmlns:xm="http://schemas.microsoft.com/office/excel/2006/main">
          <x14:cfRule type="dataBar" id="{015D7CAA-6503-42CA-B7C4-BC54E1BB792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H17:H27</xm:sqref>
        </x14:conditionalFormatting>
        <x14:conditionalFormatting xmlns:xm="http://schemas.microsoft.com/office/excel/2006/main">
          <x14:cfRule type="dataBar" id="{8109A531-BA6A-4275-A53A-A869529E634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H29:H38</xm:sqref>
        </x14:conditionalFormatting>
        <x14:conditionalFormatting xmlns:xm="http://schemas.microsoft.com/office/excel/2006/main">
          <x14:cfRule type="dataBar" id="{11A5641B-A0E7-455C-805C-2C38CC6FF93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S5:S15</xm:sqref>
        </x14:conditionalFormatting>
        <x14:conditionalFormatting xmlns:xm="http://schemas.microsoft.com/office/excel/2006/main">
          <x14:cfRule type="dataBar" id="{921FCAB8-11C0-4A34-BC6F-70E981EF65A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S17:S27</xm:sqref>
        </x14:conditionalFormatting>
        <x14:conditionalFormatting xmlns:xm="http://schemas.microsoft.com/office/excel/2006/main">
          <x14:cfRule type="dataBar" id="{B40754CF-7F6E-401E-8938-4C1224B7025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S29:S38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E7344-8AF2-4524-AC5B-FA4DB8D0D482}">
  <dimension ref="A1:W39"/>
  <sheetViews>
    <sheetView showRowColHeaders="0" zoomScaleNormal="100" workbookViewId="0">
      <selection activeCell="F6" sqref="F6"/>
    </sheetView>
  </sheetViews>
  <sheetFormatPr defaultRowHeight="16.5" x14ac:dyDescent="0.3"/>
  <cols>
    <col min="1" max="2" width="9" style="1"/>
    <col min="3" max="3" width="7.875" style="5" bestFit="1" customWidth="1"/>
    <col min="4" max="4" width="30.75" style="1" bestFit="1" customWidth="1"/>
    <col min="5" max="7" width="6.625" style="2" customWidth="1"/>
    <col min="8" max="8" width="7.625" style="1" customWidth="1"/>
    <col min="9" max="9" width="6.125" style="2" bestFit="1" customWidth="1"/>
    <col min="10" max="11" width="5.375" style="2" bestFit="1" customWidth="1"/>
    <col min="12" max="12" width="7.875" style="3" bestFit="1" customWidth="1"/>
    <col min="13" max="13" width="5.625" style="1" customWidth="1"/>
    <col min="14" max="14" width="9.75" style="5" bestFit="1" customWidth="1"/>
    <col min="15" max="15" width="61.75" style="1" bestFit="1" customWidth="1"/>
    <col min="16" max="17" width="5" style="2" bestFit="1" customWidth="1"/>
    <col min="18" max="18" width="6" style="2" bestFit="1" customWidth="1"/>
    <col min="19" max="19" width="9" style="1"/>
    <col min="20" max="20" width="6.125" style="2" bestFit="1" customWidth="1"/>
    <col min="21" max="22" width="5" style="2" bestFit="1" customWidth="1"/>
    <col min="23" max="23" width="7.875" style="1" bestFit="1" customWidth="1"/>
    <col min="24" max="25" width="9" style="1" customWidth="1"/>
    <col min="26" max="16384" width="9" style="1"/>
  </cols>
  <sheetData>
    <row r="1" spans="1:23" ht="5.0999999999999996" customHeight="1" x14ac:dyDescent="0.3"/>
    <row r="2" spans="1:23" ht="16.5" customHeight="1" x14ac:dyDescent="0.3">
      <c r="A2" s="22"/>
      <c r="B2" s="22"/>
      <c r="C2" s="50" t="s">
        <v>346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38"/>
      <c r="V2" s="38"/>
      <c r="W2" s="39"/>
    </row>
    <row r="3" spans="1:23" ht="16.5" customHeight="1" x14ac:dyDescent="0.3">
      <c r="A3" s="22"/>
      <c r="B3" s="22"/>
      <c r="C3" s="52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40"/>
      <c r="V3" s="40"/>
      <c r="W3" s="41"/>
    </row>
    <row r="4" spans="1:23" ht="16.5" customHeight="1" x14ac:dyDescent="0.3">
      <c r="A4" s="48"/>
      <c r="B4" s="49"/>
      <c r="C4" s="30" t="s">
        <v>117</v>
      </c>
      <c r="D4" s="30" t="s">
        <v>118</v>
      </c>
      <c r="E4" s="54" t="s">
        <v>119</v>
      </c>
      <c r="F4" s="54" t="s">
        <v>120</v>
      </c>
      <c r="G4" s="54" t="s">
        <v>121</v>
      </c>
      <c r="H4" s="30"/>
      <c r="I4" s="29" t="s">
        <v>122</v>
      </c>
      <c r="J4" s="29" t="s">
        <v>123</v>
      </c>
      <c r="K4" s="29" t="s">
        <v>124</v>
      </c>
      <c r="L4" s="31" t="s">
        <v>125</v>
      </c>
      <c r="M4" s="5"/>
      <c r="N4" s="30" t="s">
        <v>117</v>
      </c>
      <c r="O4" s="30" t="s">
        <v>118</v>
      </c>
      <c r="P4" s="29" t="s">
        <v>119</v>
      </c>
      <c r="Q4" s="29" t="s">
        <v>120</v>
      </c>
      <c r="R4" s="29" t="s">
        <v>121</v>
      </c>
      <c r="S4" s="30"/>
      <c r="T4" s="29" t="s">
        <v>122</v>
      </c>
      <c r="U4" s="12" t="s">
        <v>123</v>
      </c>
      <c r="V4" s="12" t="s">
        <v>124</v>
      </c>
      <c r="W4" s="13" t="s">
        <v>125</v>
      </c>
    </row>
    <row r="5" spans="1:23" x14ac:dyDescent="0.3">
      <c r="A5" s="49"/>
      <c r="B5" s="49"/>
      <c r="C5" s="23" t="s">
        <v>236</v>
      </c>
      <c r="D5" s="6" t="str">
        <f>_xll.CQGContractData(C5, "LongDescription", "-1", "T")</f>
        <v>Crude Light (Globex), Aug 25</v>
      </c>
      <c r="E5" s="55">
        <f>_xll.CQGContractData(C5, "LastTradeToday", "-1", "T")</f>
        <v>73.69</v>
      </c>
      <c r="F5" s="55">
        <f>_xll.CQGContractData(C5, "NetLastTradeToday", "-1", "T")</f>
        <v>-0.15</v>
      </c>
      <c r="G5" s="55">
        <f>IFERROR(_xll.CQGContractData(C5, "PerCentNetLastTrade", "-1", "T"),"")</f>
        <v>-0.20314192849404117</v>
      </c>
      <c r="H5" s="6">
        <f>IFERROR(_xll.CQGContractData(C5, "PerCentNetLastTrade", "-1", "T"),"")</f>
        <v>-0.20314192849404117</v>
      </c>
      <c r="I5" s="7">
        <f>_xll.CQGContractData(C5, "Open", "-1", "T")</f>
        <v>78</v>
      </c>
      <c r="J5" s="7">
        <f>_xll.CQGContractData(C5, "High", "-1", "T")</f>
        <v>78.400000000000006</v>
      </c>
      <c r="K5" s="7">
        <f>_xll.CQGContractData(C5, "High", "-1", "T")</f>
        <v>78.400000000000006</v>
      </c>
      <c r="L5" s="44">
        <f>_xll.CQGContractData(C5, "T_CVol", "-1", "T")</f>
        <v>213729</v>
      </c>
      <c r="M5" s="10"/>
      <c r="N5" s="23" t="s">
        <v>266</v>
      </c>
      <c r="O5" s="6" t="str">
        <f>_xll.CQGContractData(N5, "LongDescription", "-1", "T")</f>
        <v>Crude Light (Globex) Calendar Spread 1, (1*CLEQ25-1*CLEU25)</v>
      </c>
      <c r="P5" s="7">
        <f>_xll.CQGContractData(N5, "LastTradeToday", "-1", "T")</f>
        <v>1.78</v>
      </c>
      <c r="Q5" s="7">
        <f>_xll.CQGContractData(N5, "NetLastTradeToday", "-1", "T")</f>
        <v>-0.05</v>
      </c>
      <c r="R5" s="7">
        <f>IFERROR(_xll.CQGContractData(N5, "PerCentNetLastTrade", "-1", "T"),"")</f>
        <v>-2.7322404371584699</v>
      </c>
      <c r="S5" s="6">
        <f>IFERROR(_xll.CQGContractData(N5, "PerCentNetLastTrade", "-1", "T"),"")</f>
        <v>-2.7322404371584699</v>
      </c>
      <c r="T5" s="7">
        <f>_xll.CQGContractData(N5, "Open", "-1", "T")</f>
        <v>2.15</v>
      </c>
      <c r="U5" s="7">
        <f>_xll.CQGContractData(N5, "High", "-1", "T")</f>
        <v>2.2400000000000002</v>
      </c>
      <c r="V5" s="7">
        <f>_xll.CQGContractData(N5, "High", "-1", "T")</f>
        <v>2.2400000000000002</v>
      </c>
      <c r="W5" s="44">
        <f>_xll.CQGContractData(N5, "T_CVol", "-1", "T")</f>
        <v>39002</v>
      </c>
    </row>
    <row r="6" spans="1:23" x14ac:dyDescent="0.3">
      <c r="A6" s="49"/>
      <c r="B6" s="49"/>
      <c r="C6" s="23" t="s">
        <v>237</v>
      </c>
      <c r="D6" s="6" t="str">
        <f>_xll.CQGContractData(C6, "LongDescription", "-1", "T")</f>
        <v>Crude Light (Globex), Sep 25</v>
      </c>
      <c r="E6" s="55">
        <f>_xll.CQGContractData(C6, "LastTradeToday", "-1", "T")</f>
        <v>71.900000000000006</v>
      </c>
      <c r="F6" s="55">
        <f>_xll.CQGContractData(C6, "NetLastTradeToday", "-1", "T")</f>
        <v>-0.11</v>
      </c>
      <c r="G6" s="55">
        <f>IFERROR(_xll.CQGContractData(C6, "PerCentNetLastTrade", "-1", "T"),"")</f>
        <v>-0.15275656158866824</v>
      </c>
      <c r="H6" s="9">
        <f>IFERROR(_xll.CQGContractData(C6, "PerCentNetLastTrade", "-1", "T"),"")</f>
        <v>-0.15275656158866824</v>
      </c>
      <c r="I6" s="7">
        <f>_xll.CQGContractData(C6, "Open", "-1", "T")</f>
        <v>75.650000000000006</v>
      </c>
      <c r="J6" s="7">
        <f>_xll.CQGContractData(C6, "High", "-1", "T")</f>
        <v>75.98</v>
      </c>
      <c r="K6" s="7">
        <f>_xll.CQGContractData(C6, "High", "-1", "T")</f>
        <v>75.98</v>
      </c>
      <c r="L6" s="44">
        <f>_xll.CQGContractData(C6, "T_CVol", "-1", "T")</f>
        <v>84789</v>
      </c>
      <c r="M6" s="10"/>
      <c r="N6" s="23" t="s">
        <v>267</v>
      </c>
      <c r="O6" s="6" t="str">
        <f>_xll.CQGContractData(N6, "LongDescription", "-1", "T")</f>
        <v>Crude Light (Globex) Calendar Spread 1, (1*CLEU25-1*CLEV25)</v>
      </c>
      <c r="P6" s="7">
        <f>_xll.CQGContractData(N6, "LastTradeToday", "-1", "T")</f>
        <v>1.51</v>
      </c>
      <c r="Q6" s="7">
        <f>_xll.CQGContractData(N6, "NetLastTradeToday", "-1", "T")</f>
        <v>-0.01</v>
      </c>
      <c r="R6" s="7">
        <f>IFERROR(_xll.CQGContractData(N6, "PerCentNetLastTrade", "-1", "T"),"")</f>
        <v>-0.65789473684210531</v>
      </c>
      <c r="S6" s="9">
        <f>IFERROR(_xll.CQGContractData(N6, "PerCentNetLastTrade", "-1", "T"),"")</f>
        <v>-0.65789473684210531</v>
      </c>
      <c r="T6" s="7">
        <f>_xll.CQGContractData(N6, "Open", "-1", "T")</f>
        <v>1.76</v>
      </c>
      <c r="U6" s="7">
        <f>_xll.CQGContractData(N6, "High", "-1", "T")</f>
        <v>1.95</v>
      </c>
      <c r="V6" s="7">
        <f>_xll.CQGContractData(N6, "High", "-1", "T")</f>
        <v>1.95</v>
      </c>
      <c r="W6" s="44">
        <f>_xll.CQGContractData(N6, "T_CVol", "-1", "T")</f>
        <v>11820</v>
      </c>
    </row>
    <row r="7" spans="1:23" x14ac:dyDescent="0.3">
      <c r="A7" s="49"/>
      <c r="B7" s="49"/>
      <c r="C7" s="23" t="s">
        <v>238</v>
      </c>
      <c r="D7" s="6" t="str">
        <f>_xll.CQGContractData(C7, "LongDescription", "-1", "T")</f>
        <v>Crude Light (Globex), Oct 25</v>
      </c>
      <c r="E7" s="55">
        <f>_xll.CQGContractData(C7, "LastTradeToday", "-1", "T")</f>
        <v>70.41</v>
      </c>
      <c r="F7" s="55">
        <f>_xll.CQGContractData(C7, "NetLastTradeToday", "-1", "T")</f>
        <v>-0.08</v>
      </c>
      <c r="G7" s="55">
        <f>IFERROR(_xll.CQGContractData(C7, "PerCentNetLastTrade", "-1", "T"),"")</f>
        <v>-0.11349127535820684</v>
      </c>
      <c r="H7" s="9">
        <f>IFERROR(_xll.CQGContractData(C7, "PerCentNetLastTrade", "-1", "T"),"")</f>
        <v>-0.11349127535820684</v>
      </c>
      <c r="I7" s="7">
        <f>_xll.CQGContractData(C7, "Open", "-1", "T")</f>
        <v>73.77</v>
      </c>
      <c r="J7" s="7">
        <f>_xll.CQGContractData(C7, "High", "-1", "T")</f>
        <v>74.25</v>
      </c>
      <c r="K7" s="7">
        <f>_xll.CQGContractData(C7, "High", "-1", "T")</f>
        <v>74.25</v>
      </c>
      <c r="L7" s="44">
        <f>_xll.CQGContractData(C7, "T_CVol", "-1", "T")</f>
        <v>37479</v>
      </c>
      <c r="M7" s="10"/>
      <c r="N7" s="23" t="s">
        <v>268</v>
      </c>
      <c r="O7" s="6" t="str">
        <f>_xll.CQGContractData(N7, "LongDescription", "-1", "T")</f>
        <v>Crude Light (Globex) Calendar Spread 1, (1*CLEV25-1*CLEX25)</v>
      </c>
      <c r="P7" s="7">
        <f>_xll.CQGContractData(N7, "LastTradeToday", "-1", "T")</f>
        <v>1.1000000000000001</v>
      </c>
      <c r="Q7" s="7">
        <f>_xll.CQGContractData(N7, "NetLastTradeToday", "-1", "T")</f>
        <v>-0.01</v>
      </c>
      <c r="R7" s="7">
        <f>IFERROR(_xll.CQGContractData(N7, "PerCentNetLastTrade", "-1", "T"),"")</f>
        <v>-0.90090090090090091</v>
      </c>
      <c r="S7" s="9">
        <f>IFERROR(_xll.CQGContractData(N7, "PerCentNetLastTrade", "-1", "T"),"")</f>
        <v>-0.90090090090090091</v>
      </c>
      <c r="T7" s="7">
        <f>_xll.CQGContractData(N7, "Open", "-1", "T")</f>
        <v>1.33</v>
      </c>
      <c r="U7" s="7">
        <f>_xll.CQGContractData(N7, "High", "-1", "T")</f>
        <v>1.45</v>
      </c>
      <c r="V7" s="7">
        <f>_xll.CQGContractData(N7, "High", "-1", "T")</f>
        <v>1.45</v>
      </c>
      <c r="W7" s="44">
        <f>_xll.CQGContractData(N7, "T_CVol", "-1", "T")</f>
        <v>6871</v>
      </c>
    </row>
    <row r="8" spans="1:23" x14ac:dyDescent="0.3">
      <c r="A8" s="49"/>
      <c r="B8" s="49"/>
      <c r="C8" s="23" t="s">
        <v>239</v>
      </c>
      <c r="D8" s="6" t="str">
        <f>_xll.CQGContractData(C8, "LongDescription", "-1", "T")</f>
        <v>Crude Light (Globex), Nov 25</v>
      </c>
      <c r="E8" s="55">
        <f>_xll.CQGContractData(C8, "LastTradeToday", "-1", "T")</f>
        <v>69.320000000000007</v>
      </c>
      <c r="F8" s="55">
        <f>_xll.CQGContractData(C8, "NetLastTradeToday", "-1", "T")</f>
        <v>-0.06</v>
      </c>
      <c r="G8" s="55">
        <f>IFERROR(_xll.CQGContractData(C8, "PerCentNetLastTrade", "-1", "T"),"")</f>
        <v>-8.6480253675410776E-2</v>
      </c>
      <c r="H8" s="9">
        <f>IFERROR(_xll.CQGContractData(C8, "PerCentNetLastTrade", "-1", "T"),"")</f>
        <v>-8.6480253675410776E-2</v>
      </c>
      <c r="I8" s="7">
        <f>_xll.CQGContractData(C8, "Open", "-1", "T")</f>
        <v>72.100000000000009</v>
      </c>
      <c r="J8" s="7">
        <f>_xll.CQGContractData(C8, "High", "-1", "T")</f>
        <v>73.39</v>
      </c>
      <c r="K8" s="7">
        <f>_xll.CQGContractData(C8, "High", "-1", "T")</f>
        <v>73.39</v>
      </c>
      <c r="L8" s="44">
        <f>_xll.CQGContractData(C8, "T_CVol", "-1", "T")</f>
        <v>23068</v>
      </c>
      <c r="M8" s="10"/>
      <c r="N8" s="23" t="s">
        <v>269</v>
      </c>
      <c r="O8" s="6" t="str">
        <f>_xll.CQGContractData(N8, "LongDescription", "-1", "T")</f>
        <v>Crude Light (Globex) Calendar Spread 1, (1*CLEX25-1*CLEZ25)</v>
      </c>
      <c r="P8" s="7">
        <f>_xll.CQGContractData(N8, "LastTradeToday", "-1", "T")</f>
        <v>0.74</v>
      </c>
      <c r="Q8" s="7">
        <f>_xll.CQGContractData(N8, "NetLastTradeToday", "-1", "T")</f>
        <v>-0.04</v>
      </c>
      <c r="R8" s="7">
        <f>IFERROR(_xll.CQGContractData(N8, "PerCentNetLastTrade", "-1", "T"),"")</f>
        <v>-5.1282051282051286</v>
      </c>
      <c r="S8" s="9">
        <f>IFERROR(_xll.CQGContractData(N8, "PerCentNetLastTrade", "-1", "T"),"")</f>
        <v>-5.1282051282051286</v>
      </c>
      <c r="T8" s="7">
        <f>_xll.CQGContractData(N8, "Open", "-1", "T")</f>
        <v>0.95000000000000007</v>
      </c>
      <c r="U8" s="7">
        <f>_xll.CQGContractData(N8, "High", "-1", "T")</f>
        <v>1.08</v>
      </c>
      <c r="V8" s="7">
        <f>_xll.CQGContractData(N8, "High", "-1", "T")</f>
        <v>1.08</v>
      </c>
      <c r="W8" s="44">
        <f>_xll.CQGContractData(N8, "T_CVol", "-1", "T")</f>
        <v>4826</v>
      </c>
    </row>
    <row r="9" spans="1:23" x14ac:dyDescent="0.3">
      <c r="A9" s="49"/>
      <c r="B9" s="49"/>
      <c r="C9" s="23" t="s">
        <v>240</v>
      </c>
      <c r="D9" s="6" t="str">
        <f>_xll.CQGContractData(C9, "LongDescription", "-1", "T")</f>
        <v>Crude Light (Globex), Dec 25</v>
      </c>
      <c r="E9" s="55">
        <f>_xll.CQGContractData(C9, "LastTradeToday", "-1", "T")</f>
        <v>68.540000000000006</v>
      </c>
      <c r="F9" s="55">
        <f>_xll.CQGContractData(C9, "NetLastTradeToday", "-1", "T")</f>
        <v>-0.06</v>
      </c>
      <c r="G9" s="55">
        <f>IFERROR(_xll.CQGContractData(C9, "PerCentNetLastTrade", "-1", "T"),"")</f>
        <v>-8.7463556851311949E-2</v>
      </c>
      <c r="H9" s="9">
        <f>IFERROR(_xll.CQGContractData(C9, "PerCentNetLastTrade", "-1", "T"),"")</f>
        <v>-8.7463556851311949E-2</v>
      </c>
      <c r="I9" s="7">
        <f>_xll.CQGContractData(C9, "Open", "-1", "T")</f>
        <v>70.989999999999995</v>
      </c>
      <c r="J9" s="7">
        <f>_xll.CQGContractData(C9, "High", "-1", "T")</f>
        <v>71.47</v>
      </c>
      <c r="K9" s="7">
        <f>_xll.CQGContractData(C9, "High", "-1", "T")</f>
        <v>71.47</v>
      </c>
      <c r="L9" s="44">
        <f>_xll.CQGContractData(C9, "T_CVol", "-1", "T")</f>
        <v>57677</v>
      </c>
      <c r="M9" s="10"/>
      <c r="N9" s="23" t="s">
        <v>270</v>
      </c>
      <c r="O9" s="6" t="str">
        <f>_xll.CQGContractData(N9, "LongDescription", "-1", "T")</f>
        <v>Crude Light (Globex) Calendar Spread 1, (1*CLEZ25-1*CLEF26)</v>
      </c>
      <c r="P9" s="7">
        <f>_xll.CQGContractData(N9, "LastTradeToday", "-1", "T")</f>
        <v>0.51</v>
      </c>
      <c r="Q9" s="7">
        <f>_xll.CQGContractData(N9, "NetLastTradeToday", "-1", "T")</f>
        <v>-0.04</v>
      </c>
      <c r="R9" s="7">
        <f>IFERROR(_xll.CQGContractData(N9, "PerCentNetLastTrade", "-1", "T"),"")</f>
        <v>-7.2727272727272725</v>
      </c>
      <c r="S9" s="9">
        <f>IFERROR(_xll.CQGContractData(N9, "PerCentNetLastTrade", "-1", "T"),"")</f>
        <v>-7.2727272727272725</v>
      </c>
      <c r="T9" s="7">
        <f>_xll.CQGContractData(N9, "Open", "-1", "T")</f>
        <v>0.79</v>
      </c>
      <c r="U9" s="7">
        <f>_xll.CQGContractData(N9, "High", "-1", "T")</f>
        <v>0.79</v>
      </c>
      <c r="V9" s="7">
        <f>_xll.CQGContractData(N9, "High", "-1", "T")</f>
        <v>0.79</v>
      </c>
      <c r="W9" s="44">
        <f>_xll.CQGContractData(N9, "T_CVol", "-1", "T")</f>
        <v>5480</v>
      </c>
    </row>
    <row r="10" spans="1:23" x14ac:dyDescent="0.3">
      <c r="A10" s="49"/>
      <c r="B10" s="49"/>
      <c r="C10" s="23" t="s">
        <v>241</v>
      </c>
      <c r="D10" s="6" t="str">
        <f>_xll.CQGContractData(C10, "LongDescription", "-1", "T")</f>
        <v>Crude Light (Globex), Jan 26</v>
      </c>
      <c r="E10" s="55">
        <f>_xll.CQGContractData(C10, "LastTradeToday", "-1", "T")</f>
        <v>68.040000000000006</v>
      </c>
      <c r="F10" s="55">
        <f>_xll.CQGContractData(C10, "NetLastTradeToday", "-1", "T")</f>
        <v>-0.01</v>
      </c>
      <c r="G10" s="55">
        <f>IFERROR(_xll.CQGContractData(C10, "PerCentNetLastTrade", "-1", "T"),"")</f>
        <v>-1.4695077149155033E-2</v>
      </c>
      <c r="H10" s="9">
        <f>IFERROR(_xll.CQGContractData(C10, "PerCentNetLastTrade", "-1", "T"),"")</f>
        <v>-1.4695077149155033E-2</v>
      </c>
      <c r="I10" s="7">
        <f>_xll.CQGContractData(C10, "Open", "-1", "T")</f>
        <v>70.260000000000005</v>
      </c>
      <c r="J10" s="7">
        <f>_xll.CQGContractData(C10, "High", "-1", "T")</f>
        <v>71.38</v>
      </c>
      <c r="K10" s="7">
        <f>_xll.CQGContractData(C10, "High", "-1", "T")</f>
        <v>71.38</v>
      </c>
      <c r="L10" s="44">
        <f>_xll.CQGContractData(C10, "T_CVol", "-1", "T")</f>
        <v>13635</v>
      </c>
      <c r="M10" s="10"/>
      <c r="N10" s="23" t="s">
        <v>271</v>
      </c>
      <c r="O10" s="6" t="str">
        <f>_xll.CQGContractData(N10, "LongDescription", "-1", "T")</f>
        <v>Crude Light (Globex) Calendar Spread 1, (1*CLEF26-1*CLEG26)</v>
      </c>
      <c r="P10" s="7">
        <f>_xll.CQGContractData(N10, "LastTradeToday", "-1", "T")</f>
        <v>0.34</v>
      </c>
      <c r="Q10" s="7">
        <f>_xll.CQGContractData(N10, "NetLastTradeToday", "-1", "T")</f>
        <v>-0.06</v>
      </c>
      <c r="R10" s="7">
        <f>IFERROR(_xll.CQGContractData(N10, "PerCentNetLastTrade", "-1", "T"),"")</f>
        <v>-15</v>
      </c>
      <c r="S10" s="9">
        <f>IFERROR(_xll.CQGContractData(N10, "PerCentNetLastTrade", "-1", "T"),"")</f>
        <v>-15</v>
      </c>
      <c r="T10" s="7">
        <f>_xll.CQGContractData(N10, "Open", "-1", "T")</f>
        <v>0.44</v>
      </c>
      <c r="U10" s="7">
        <f>_xll.CQGContractData(N10, "High", "-1", "T")</f>
        <v>0.61</v>
      </c>
      <c r="V10" s="7">
        <f>_xll.CQGContractData(N10, "High", "-1", "T")</f>
        <v>0.61</v>
      </c>
      <c r="W10" s="44">
        <f>_xll.CQGContractData(N10, "T_CVol", "-1", "T")</f>
        <v>1077</v>
      </c>
    </row>
    <row r="11" spans="1:23" x14ac:dyDescent="0.3">
      <c r="A11" s="49"/>
      <c r="B11" s="49"/>
      <c r="C11" s="23" t="s">
        <v>242</v>
      </c>
      <c r="D11" s="6" t="str">
        <f>_xll.CQGContractData(C11, "LongDescription", "-1", "T")</f>
        <v>Crude Light (Globex), Feb 26</v>
      </c>
      <c r="E11" s="55">
        <f>_xll.CQGContractData(C11, "LastTradeToday", "-1", "T")</f>
        <v>67.7</v>
      </c>
      <c r="F11" s="55">
        <f>_xll.CQGContractData(C11, "NetLastTradeToday", "-1", "T")</f>
        <v>0.05</v>
      </c>
      <c r="G11" s="55">
        <f>IFERROR(_xll.CQGContractData(C11, "PerCentNetLastTrade", "-1", "T"),"")</f>
        <v>7.3909830007390986E-2</v>
      </c>
      <c r="H11" s="9">
        <f>IFERROR(_xll.CQGContractData(C11, "PerCentNetLastTrade", "-1", "T"),"")</f>
        <v>7.3909830007390986E-2</v>
      </c>
      <c r="I11" s="7">
        <f>_xll.CQGContractData(C11, "Open", "-1", "T")</f>
        <v>69.38</v>
      </c>
      <c r="J11" s="7">
        <f>_xll.CQGContractData(C11, "High", "-1", "T")</f>
        <v>70.16</v>
      </c>
      <c r="K11" s="7">
        <f>_xll.CQGContractData(C11, "High", "-1", "T")</f>
        <v>70.16</v>
      </c>
      <c r="L11" s="44">
        <f>_xll.CQGContractData(C11, "T_CVol", "-1", "T")</f>
        <v>6084</v>
      </c>
      <c r="M11" s="10"/>
      <c r="N11" s="23" t="s">
        <v>272</v>
      </c>
      <c r="O11" s="6" t="str">
        <f>_xll.CQGContractData(N11, "LongDescription", "-1", "T")</f>
        <v>Crude Light (Globex) Calendar Spread 1, (1*CLEG26-1*CLEH26)</v>
      </c>
      <c r="P11" s="7">
        <f>_xll.CQGContractData(N11, "LastTradeToday", "-1", "T")</f>
        <v>0.26</v>
      </c>
      <c r="Q11" s="7">
        <f>_xll.CQGContractData(N11, "NetLastTradeToday", "-1", "T")</f>
        <v>-0.03</v>
      </c>
      <c r="R11" s="7">
        <f>IFERROR(_xll.CQGContractData(N11, "PerCentNetLastTrade", "-1", "T"),"")</f>
        <v>-10.344827586206897</v>
      </c>
      <c r="S11" s="9">
        <f>IFERROR(_xll.CQGContractData(N11, "PerCentNetLastTrade", "-1", "T"),"")</f>
        <v>-10.344827586206897</v>
      </c>
      <c r="T11" s="7">
        <f>_xll.CQGContractData(N11, "Open", "-1", "T")</f>
        <v>0.38</v>
      </c>
      <c r="U11" s="7">
        <f>_xll.CQGContractData(N11, "High", "-1", "T")</f>
        <v>0.54</v>
      </c>
      <c r="V11" s="7">
        <f>_xll.CQGContractData(N11, "High", "-1", "T")</f>
        <v>0.54</v>
      </c>
      <c r="W11" s="44">
        <f>_xll.CQGContractData(N11, "T_CVol", "-1", "T")</f>
        <v>1104</v>
      </c>
    </row>
    <row r="12" spans="1:23" x14ac:dyDescent="0.3">
      <c r="A12" s="49"/>
      <c r="B12" s="49"/>
      <c r="C12" s="23" t="s">
        <v>243</v>
      </c>
      <c r="D12" s="6" t="str">
        <f>_xll.CQGContractData(C12, "LongDescription", "-1", "T")</f>
        <v>Crude Light (Globex), Mar 26</v>
      </c>
      <c r="E12" s="55">
        <f>_xll.CQGContractData(C12, "LastTradeToday", "-1", "T")</f>
        <v>67.33</v>
      </c>
      <c r="F12" s="55">
        <f>_xll.CQGContractData(C12, "NetLastTradeToday", "-1", "T")</f>
        <v>-0.03</v>
      </c>
      <c r="G12" s="55">
        <f>IFERROR(_xll.CQGContractData(C12, "PerCentNetLastTrade", "-1", "T"),"")</f>
        <v>-4.453681710213777E-2</v>
      </c>
      <c r="H12" s="9">
        <f>IFERROR(_xll.CQGContractData(C12, "PerCentNetLastTrade", "-1", "T"),"")</f>
        <v>-4.453681710213777E-2</v>
      </c>
      <c r="I12" s="7">
        <f>_xll.CQGContractData(C12, "Open", "-1", "T")</f>
        <v>69.8</v>
      </c>
      <c r="J12" s="7">
        <f>_xll.CQGContractData(C12, "High", "-1", "T")</f>
        <v>69.8</v>
      </c>
      <c r="K12" s="7">
        <f>_xll.CQGContractData(C12, "High", "-1", "T")</f>
        <v>69.8</v>
      </c>
      <c r="L12" s="44">
        <f>_xll.CQGContractData(C12, "T_CVol", "-1", "T")</f>
        <v>10697</v>
      </c>
      <c r="M12" s="10"/>
      <c r="N12" s="23" t="s">
        <v>273</v>
      </c>
      <c r="O12" s="6" t="str">
        <f>_xll.CQGContractData(N12, "LongDescription", "-1", "T")</f>
        <v>Crude Light (Globex) Calendar Spread 1, (1*CLEH26-1*CLEJ26)</v>
      </c>
      <c r="P12" s="7">
        <f>_xll.CQGContractData(N12, "LastTradeToday", "-1", "T")</f>
        <v>0.21</v>
      </c>
      <c r="Q12" s="7">
        <f>_xll.CQGContractData(N12, "NetLastTradeToday", "-1", "T")</f>
        <v>-0.03</v>
      </c>
      <c r="R12" s="7">
        <f>IFERROR(_xll.CQGContractData(N12, "PerCentNetLastTrade", "-1", "T"),"")</f>
        <v>-12.5</v>
      </c>
      <c r="S12" s="9">
        <f>IFERROR(_xll.CQGContractData(N12, "PerCentNetLastTrade", "-1", "T"),"")</f>
        <v>-12.5</v>
      </c>
      <c r="T12" s="7">
        <f>_xll.CQGContractData(N12, "Open", "-1", "T")</f>
        <v>0.33</v>
      </c>
      <c r="U12" s="7">
        <f>_xll.CQGContractData(N12, "High", "-1", "T")</f>
        <v>0.39</v>
      </c>
      <c r="V12" s="7">
        <f>_xll.CQGContractData(N12, "High", "-1", "T")</f>
        <v>0.39</v>
      </c>
      <c r="W12" s="44">
        <f>_xll.CQGContractData(N12, "T_CVol", "-1", "T")</f>
        <v>923</v>
      </c>
    </row>
    <row r="13" spans="1:23" x14ac:dyDescent="0.3">
      <c r="A13" s="49"/>
      <c r="B13" s="49"/>
      <c r="C13" s="23" t="s">
        <v>244</v>
      </c>
      <c r="D13" s="6" t="str">
        <f>_xll.CQGContractData(C13, "LongDescription", "-1", "T")</f>
        <v>Crude Light (Globex), Apr 26</v>
      </c>
      <c r="E13" s="55">
        <f>_xll.CQGContractData(C13, "LastTradeToday", "-1", "T")</f>
        <v>67.86</v>
      </c>
      <c r="F13" s="55">
        <f>_xll.CQGContractData(C13, "NetLastTradeToday", "-1", "T")</f>
        <v>0.74</v>
      </c>
      <c r="G13" s="55">
        <f>IFERROR(_xll.CQGContractData(C13, "PerCentNetLastTrade", "-1", "T"),"")</f>
        <v>1.102502979737783</v>
      </c>
      <c r="H13" s="9">
        <f>IFERROR(_xll.CQGContractData(C13, "PerCentNetLastTrade", "-1", "T"),"")</f>
        <v>1.102502979737783</v>
      </c>
      <c r="I13" s="7">
        <f>_xll.CQGContractData(C13, "Open", "-1", "T")</f>
        <v>68.099999999999994</v>
      </c>
      <c r="J13" s="7">
        <f>_xll.CQGContractData(C13, "High", "-1", "T")</f>
        <v>68.11</v>
      </c>
      <c r="K13" s="7">
        <f>_xll.CQGContractData(C13, "High", "-1", "T")</f>
        <v>68.11</v>
      </c>
      <c r="L13" s="44">
        <f>_xll.CQGContractData(C13, "T_CVol", "-1", "T")</f>
        <v>3844</v>
      </c>
      <c r="M13" s="10"/>
      <c r="N13" s="23" t="s">
        <v>274</v>
      </c>
      <c r="O13" s="6" t="str">
        <f>_xll.CQGContractData(N13, "LongDescription", "-1", "T")</f>
        <v>Crude Light (Globex) Calendar Spread 1, (1*CLEJ26-1*CLEK26)</v>
      </c>
      <c r="P13" s="7">
        <f>_xll.CQGContractData(N13, "LastTradeToday", "-1", "T")</f>
        <v>0.2</v>
      </c>
      <c r="Q13" s="7">
        <f>_xll.CQGContractData(N13, "NetLastTradeToday", "-1", "T")</f>
        <v>-0.02</v>
      </c>
      <c r="R13" s="7">
        <f>IFERROR(_xll.CQGContractData(N13, "PerCentNetLastTrade", "-1", "T"),"")</f>
        <v>-9.0909090909090917</v>
      </c>
      <c r="S13" s="9">
        <f>IFERROR(_xll.CQGContractData(N13, "PerCentNetLastTrade", "-1", "T"),"")</f>
        <v>-9.0909090909090917</v>
      </c>
      <c r="T13" s="7">
        <f>_xll.CQGContractData(N13, "Open", "-1", "T")</f>
        <v>0.32</v>
      </c>
      <c r="U13" s="7">
        <f>_xll.CQGContractData(N13, "High", "-1", "T")</f>
        <v>0.37</v>
      </c>
      <c r="V13" s="7">
        <f>_xll.CQGContractData(N13, "High", "-1", "T")</f>
        <v>0.37</v>
      </c>
      <c r="W13" s="44">
        <f>_xll.CQGContractData(N13, "T_CVol", "-1", "T")</f>
        <v>280</v>
      </c>
    </row>
    <row r="14" spans="1:23" x14ac:dyDescent="0.3">
      <c r="A14" s="49"/>
      <c r="B14" s="49"/>
      <c r="C14" s="23" t="s">
        <v>245</v>
      </c>
      <c r="D14" s="6" t="str">
        <f>_xll.CQGContractData(C14, "LongDescription", "-1", "T")</f>
        <v>Crude Light (Globex), May 26</v>
      </c>
      <c r="E14" s="55">
        <f>_xll.CQGContractData(C14, "LastTradeToday", "-1", "T")</f>
        <v>66.989999999999995</v>
      </c>
      <c r="F14" s="55">
        <f>_xll.CQGContractData(C14, "NetLastTradeToday", "-1", "T")</f>
        <v>0.09</v>
      </c>
      <c r="G14" s="55">
        <f>IFERROR(_xll.CQGContractData(C14, "PerCentNetLastTrade", "-1", "T"),"")</f>
        <v>0.13452914798206278</v>
      </c>
      <c r="H14" s="9">
        <f>IFERROR(_xll.CQGContractData(C14, "PerCentNetLastTrade", "-1", "T"),"")</f>
        <v>0.13452914798206278</v>
      </c>
      <c r="I14" s="7">
        <f>_xll.CQGContractData(C14, "Open", "-1", "T")</f>
        <v>68.22</v>
      </c>
      <c r="J14" s="7">
        <f>_xll.CQGContractData(C14, "High", "-1", "T")</f>
        <v>68.22</v>
      </c>
      <c r="K14" s="7">
        <f>_xll.CQGContractData(C14, "High", "-1", "T")</f>
        <v>68.22</v>
      </c>
      <c r="L14" s="44">
        <f>_xll.CQGContractData(C14, "T_CVol", "-1", "T")</f>
        <v>1952</v>
      </c>
      <c r="M14" s="10"/>
      <c r="N14" s="23" t="s">
        <v>275</v>
      </c>
      <c r="O14" s="6" t="str">
        <f>_xll.CQGContractData(N14, "LongDescription", "-1", "T")</f>
        <v>Crude Light (Globex) Calendar Spread 1, (1*CLEK26-1*CLEM26)</v>
      </c>
      <c r="P14" s="7">
        <f>_xll.CQGContractData(N14, "LastTradeToday", "-1", "T")</f>
        <v>0.2</v>
      </c>
      <c r="Q14" s="7">
        <f>_xll.CQGContractData(N14, "NetLastTradeToday", "-1", "T")</f>
        <v>-0.01</v>
      </c>
      <c r="R14" s="7">
        <f>IFERROR(_xll.CQGContractData(N14, "PerCentNetLastTrade", "-1", "T"),"")</f>
        <v>-4.7619047619047619</v>
      </c>
      <c r="S14" s="9">
        <f>IFERROR(_xll.CQGContractData(N14, "PerCentNetLastTrade", "-1", "T"),"")</f>
        <v>-4.7619047619047619</v>
      </c>
      <c r="T14" s="7">
        <f>_xll.CQGContractData(N14, "Open", "-1", "T")</f>
        <v>0.35000000000000003</v>
      </c>
      <c r="U14" s="7">
        <f>_xll.CQGContractData(N14, "High", "-1", "T")</f>
        <v>0.39</v>
      </c>
      <c r="V14" s="7">
        <f>_xll.CQGContractData(N14, "High", "-1", "T")</f>
        <v>0.39</v>
      </c>
      <c r="W14" s="44">
        <f>_xll.CQGContractData(N14, "T_CVol", "-1", "T")</f>
        <v>307</v>
      </c>
    </row>
    <row r="15" spans="1:23" x14ac:dyDescent="0.3">
      <c r="A15" s="49"/>
      <c r="B15" s="49"/>
      <c r="E15" s="56"/>
      <c r="F15" s="56"/>
      <c r="G15" s="56"/>
      <c r="H15" s="4"/>
      <c r="L15" s="42"/>
      <c r="S15" s="4"/>
      <c r="W15" s="42"/>
    </row>
    <row r="16" spans="1:23" x14ac:dyDescent="0.3">
      <c r="A16" s="49"/>
      <c r="B16" s="49"/>
      <c r="C16" s="14" t="s">
        <v>117</v>
      </c>
      <c r="D16" s="14" t="s">
        <v>118</v>
      </c>
      <c r="E16" s="57" t="s">
        <v>119</v>
      </c>
      <c r="F16" s="57" t="s">
        <v>120</v>
      </c>
      <c r="G16" s="57" t="s">
        <v>121</v>
      </c>
      <c r="H16" s="14"/>
      <c r="I16" s="15" t="s">
        <v>122</v>
      </c>
      <c r="J16" s="15" t="s">
        <v>123</v>
      </c>
      <c r="K16" s="15" t="s">
        <v>124</v>
      </c>
      <c r="L16" s="45" t="s">
        <v>125</v>
      </c>
      <c r="M16" s="5"/>
      <c r="N16" s="14" t="s">
        <v>117</v>
      </c>
      <c r="O16" s="14" t="s">
        <v>118</v>
      </c>
      <c r="P16" s="15" t="s">
        <v>119</v>
      </c>
      <c r="Q16" s="15" t="s">
        <v>120</v>
      </c>
      <c r="R16" s="15" t="s">
        <v>121</v>
      </c>
      <c r="S16" s="14"/>
      <c r="T16" s="15" t="s">
        <v>122</v>
      </c>
      <c r="U16" s="15" t="s">
        <v>123</v>
      </c>
      <c r="V16" s="15" t="s">
        <v>124</v>
      </c>
      <c r="W16" s="45" t="s">
        <v>125</v>
      </c>
    </row>
    <row r="17" spans="1:23" x14ac:dyDescent="0.3">
      <c r="A17" s="49"/>
      <c r="B17" s="49"/>
      <c r="C17" s="23" t="s">
        <v>246</v>
      </c>
      <c r="D17" s="6" t="str">
        <f>_xll.CQGContractData(C17, "LongDescription", "-1", "T")</f>
        <v>NY Harbor ULSD, Jul 25</v>
      </c>
      <c r="E17" s="55">
        <f>_xll.CQGContractData(C17, "LastTradeToday", "-1", "T")</f>
        <v>2.5205000000000002</v>
      </c>
      <c r="F17" s="55">
        <f>_xll.CQGContractData(C17, "NetLastTradeToday", "-1", "T")</f>
        <v>-2.1299999999999999E-2</v>
      </c>
      <c r="G17" s="55">
        <f>IFERROR(_xll.CQGContractData(C17, "PerCentNetLastTrade", "-1", "T"),"")</f>
        <v>-0.83798882681564246</v>
      </c>
      <c r="H17" s="6">
        <f>IFERROR(_xll.CQGContractData(C17, "PerCentNetLastTrade", "-1", "T"),"")</f>
        <v>-0.83798882681564246</v>
      </c>
      <c r="I17" s="7">
        <f>_xll.CQGContractData(C17, "Open", "-1", "T")</f>
        <v>2.6688000000000001</v>
      </c>
      <c r="J17" s="7">
        <f>_xll.CQGContractData(C17, "High", "-1", "T")</f>
        <v>2.74</v>
      </c>
      <c r="K17" s="7">
        <f>_xll.CQGContractData(C17, "High", "-1", "T")</f>
        <v>2.74</v>
      </c>
      <c r="L17" s="44">
        <f>_xll.CQGContractData(C17, "T_CVol", "-1", "T")</f>
        <v>9669</v>
      </c>
      <c r="M17" s="10"/>
      <c r="N17" s="23" t="s">
        <v>276</v>
      </c>
      <c r="O17" s="6" t="str">
        <f>_xll.CQGContractData(N17, "LongDescription", "-1", "T")</f>
        <v>NY Harbor ULSD Calendar Spread 1, (1*HOEN25-1*HOEQ25)</v>
      </c>
      <c r="P17" s="7">
        <f>_xll.CQGContractData(N17, "LastTradeToday", "-1", "T")</f>
        <v>3.1300000000000001E-2</v>
      </c>
      <c r="Q17" s="7">
        <f>_xll.CQGContractData(N17, "NetLastTradeToday", "-1", "T")</f>
        <v>-6.9000000000000008E-3</v>
      </c>
      <c r="R17" s="7">
        <f>IFERROR(_xll.CQGContractData(N17, "PerCentNetLastTrade", "-1", "T"),"")</f>
        <v>-18.062827225130889</v>
      </c>
      <c r="S17" s="6">
        <f>IFERROR(_xll.CQGContractData(N17, "PerCentNetLastTrade", "-1", "T"),"")</f>
        <v>-18.062827225130889</v>
      </c>
      <c r="T17" s="7">
        <f>_xll.CQGContractData(N17, "Open", "-1", "T")</f>
        <v>4.7E-2</v>
      </c>
      <c r="U17" s="7">
        <f>_xll.CQGContractData(N17, "High", "-1", "T")</f>
        <v>5.3000000000000005E-2</v>
      </c>
      <c r="V17" s="7">
        <f>_xll.CQGContractData(N17, "High", "-1", "T")</f>
        <v>5.3000000000000005E-2</v>
      </c>
      <c r="W17" s="44">
        <f>_xll.CQGContractData(N17, "T_CVol", "-1", "T")</f>
        <v>7492</v>
      </c>
    </row>
    <row r="18" spans="1:23" x14ac:dyDescent="0.3">
      <c r="A18" s="49"/>
      <c r="B18" s="49"/>
      <c r="C18" s="23" t="s">
        <v>247</v>
      </c>
      <c r="D18" s="6" t="str">
        <f>_xll.CQGContractData(C18, "LongDescription", "-1", "T")</f>
        <v>NY Harbor ULSD, Aug 25</v>
      </c>
      <c r="E18" s="55">
        <f>_xll.CQGContractData(C18, "LastTradeToday", "-1", "T")</f>
        <v>2.4896000000000003</v>
      </c>
      <c r="F18" s="55">
        <f>_xll.CQGContractData(C18, "NetLastTradeToday", "-1", "T")</f>
        <v>-1.4E-2</v>
      </c>
      <c r="G18" s="55">
        <f>IFERROR(_xll.CQGContractData(C18, "PerCentNetLastTrade", "-1", "T"),"")</f>
        <v>-0.55919475954625342</v>
      </c>
      <c r="H18" s="9">
        <f>IFERROR(_xll.CQGContractData(C18, "PerCentNetLastTrade", "-1", "T"),"")</f>
        <v>-0.55919475954625342</v>
      </c>
      <c r="I18" s="7">
        <f>_xll.CQGContractData(C18, "Open", "-1", "T")</f>
        <v>2.6380000000000003</v>
      </c>
      <c r="J18" s="7">
        <f>_xll.CQGContractData(C18, "High", "-1", "T")</f>
        <v>2.6706000000000003</v>
      </c>
      <c r="K18" s="7">
        <f>_xll.CQGContractData(C18, "High", "-1", "T")</f>
        <v>2.6706000000000003</v>
      </c>
      <c r="L18" s="44">
        <f>_xll.CQGContractData(C18, "T_CVol", "-1", "T")</f>
        <v>30696</v>
      </c>
      <c r="M18" s="10"/>
      <c r="N18" s="23" t="s">
        <v>277</v>
      </c>
      <c r="O18" s="6" t="str">
        <f>_xll.CQGContractData(N18, "LongDescription", "-1", "T")</f>
        <v>NY Harbor ULSD Calendar Spread 1, (1*HOEQ25-1*HOEU25)</v>
      </c>
      <c r="P18" s="7">
        <f>_xll.CQGContractData(N18, "LastTradeToday", "-1", "T")</f>
        <v>1.7899999999999999E-2</v>
      </c>
      <c r="Q18" s="7">
        <f>_xll.CQGContractData(N18, "NetLastTradeToday", "-1", "T")</f>
        <v>2.6000000000000003E-3</v>
      </c>
      <c r="R18" s="7">
        <f>IFERROR(_xll.CQGContractData(N18, "PerCentNetLastTrade", "-1", "T"),"")</f>
        <v>16.993464052287582</v>
      </c>
      <c r="S18" s="9">
        <f>IFERROR(_xll.CQGContractData(N18, "PerCentNetLastTrade", "-1", "T"),"")</f>
        <v>16.993464052287582</v>
      </c>
      <c r="T18" s="7">
        <f>_xll.CQGContractData(N18, "Open", "-1", "T")</f>
        <v>2.4900000000000002E-2</v>
      </c>
      <c r="U18" s="7">
        <f>_xll.CQGContractData(N18, "High", "-1", "T")</f>
        <v>3.2300000000000002E-2</v>
      </c>
      <c r="V18" s="7">
        <f>_xll.CQGContractData(N18, "High", "-1", "T")</f>
        <v>3.2300000000000002E-2</v>
      </c>
      <c r="W18" s="44">
        <f>_xll.CQGContractData(N18, "T_CVol", "-1", "T")</f>
        <v>7287</v>
      </c>
    </row>
    <row r="19" spans="1:23" x14ac:dyDescent="0.3">
      <c r="A19" s="49"/>
      <c r="B19" s="49"/>
      <c r="C19" s="23" t="s">
        <v>248</v>
      </c>
      <c r="D19" s="6" t="str">
        <f>_xll.CQGContractData(C19, "LongDescription", "-1", "T")</f>
        <v>NY Harbor ULSD, Sep 25</v>
      </c>
      <c r="E19" s="55">
        <f>_xll.CQGContractData(C19, "LastTradeToday", "-1", "T")</f>
        <v>2.4718</v>
      </c>
      <c r="F19" s="55">
        <f>_xll.CQGContractData(C19, "NetLastTradeToday", "-1", "T")</f>
        <v>-1.6500000000000001E-2</v>
      </c>
      <c r="G19" s="55">
        <f>IFERROR(_xll.CQGContractData(C19, "PerCentNetLastTrade", "-1", "T"),"")</f>
        <v>-0.66310332355423385</v>
      </c>
      <c r="H19" s="9">
        <f>IFERROR(_xll.CQGContractData(C19, "PerCentNetLastTrade", "-1", "T"),"")</f>
        <v>-0.66310332355423385</v>
      </c>
      <c r="I19" s="7">
        <f>_xll.CQGContractData(C19, "Open", "-1", "T")</f>
        <v>2.5628000000000002</v>
      </c>
      <c r="J19" s="7">
        <f>_xll.CQGContractData(C19, "High", "-1", "T")</f>
        <v>2.6411000000000002</v>
      </c>
      <c r="K19" s="7">
        <f>_xll.CQGContractData(C19, "High", "-1", "T")</f>
        <v>2.6411000000000002</v>
      </c>
      <c r="L19" s="44">
        <f>_xll.CQGContractData(C19, "T_CVol", "-1", "T")</f>
        <v>21690</v>
      </c>
      <c r="M19" s="10"/>
      <c r="N19" s="23" t="s">
        <v>278</v>
      </c>
      <c r="O19" s="6" t="str">
        <f>_xll.CQGContractData(N19, "LongDescription", "-1", "T")</f>
        <v>NY Harbor ULSD Calendar Spread 1, (1*HOEU25-1*HOEV25)</v>
      </c>
      <c r="P19" s="7">
        <f>_xll.CQGContractData(N19, "LastTradeToday", "-1", "T")</f>
        <v>1.29E-2</v>
      </c>
      <c r="Q19" s="7">
        <f>_xll.CQGContractData(N19, "NetLastTradeToday", "-1", "T")</f>
        <v>1E-4</v>
      </c>
      <c r="R19" s="7">
        <f>IFERROR(_xll.CQGContractData(N19, "PerCentNetLastTrade", "-1", "T"),"")</f>
        <v>0.78125</v>
      </c>
      <c r="S19" s="9">
        <f>IFERROR(_xll.CQGContractData(N19, "PerCentNetLastTrade", "-1", "T"),"")</f>
        <v>0.78125</v>
      </c>
      <c r="T19" s="7">
        <f>_xll.CQGContractData(N19, "Open", "-1", "T")</f>
        <v>1.9E-2</v>
      </c>
      <c r="U19" s="7">
        <f>_xll.CQGContractData(N19, "High", "-1", "T")</f>
        <v>2.3200000000000002E-2</v>
      </c>
      <c r="V19" s="7">
        <f>_xll.CQGContractData(N19, "High", "-1", "T")</f>
        <v>2.3200000000000002E-2</v>
      </c>
      <c r="W19" s="44">
        <f>_xll.CQGContractData(N19, "T_CVol", "-1", "T")</f>
        <v>4537</v>
      </c>
    </row>
    <row r="20" spans="1:23" x14ac:dyDescent="0.3">
      <c r="A20" s="49"/>
      <c r="B20" s="49"/>
      <c r="C20" s="23" t="s">
        <v>249</v>
      </c>
      <c r="D20" s="6" t="str">
        <f>_xll.CQGContractData(C20, "LongDescription", "-1", "T")</f>
        <v>NY Harbor ULSD, Oct 25</v>
      </c>
      <c r="E20" s="55">
        <f>_xll.CQGContractData(C20, "LastTradeToday", "-1", "T")</f>
        <v>2.4590000000000001</v>
      </c>
      <c r="F20" s="55">
        <f>_xll.CQGContractData(C20, "NetLastTradeToday", "-1", "T")</f>
        <v>-1.6500000000000001E-2</v>
      </c>
      <c r="G20" s="55">
        <f>IFERROR(_xll.CQGContractData(C20, "PerCentNetLastTrade", "-1", "T"),"")</f>
        <v>-0.66653201373459903</v>
      </c>
      <c r="H20" s="9">
        <f>IFERROR(_xll.CQGContractData(C20, "PerCentNetLastTrade", "-1", "T"),"")</f>
        <v>-0.66653201373459903</v>
      </c>
      <c r="I20" s="7">
        <f>_xll.CQGContractData(C20, "Open", "-1", "T")</f>
        <v>2.5824000000000003</v>
      </c>
      <c r="J20" s="7">
        <f>_xll.CQGContractData(C20, "High", "-1", "T")</f>
        <v>2.6198000000000001</v>
      </c>
      <c r="K20" s="7">
        <f>_xll.CQGContractData(C20, "High", "-1", "T")</f>
        <v>2.6198000000000001</v>
      </c>
      <c r="L20" s="44">
        <f>_xll.CQGContractData(C20, "T_CVol", "-1", "T")</f>
        <v>12273</v>
      </c>
      <c r="M20" s="10"/>
      <c r="N20" s="23" t="s">
        <v>279</v>
      </c>
      <c r="O20" s="6" t="str">
        <f>_xll.CQGContractData(N20, "LongDescription", "-1", "T")</f>
        <v>NY Harbor ULSD Calendar Spread 1, (1*HOEV25-1*HOEX25)</v>
      </c>
      <c r="P20" s="7">
        <f>_xll.CQGContractData(N20, "LastTradeToday", "-1", "T")</f>
        <v>1.9700000000000002E-2</v>
      </c>
      <c r="Q20" s="7">
        <f>_xll.CQGContractData(N20, "NetLastTradeToday", "-1", "T")</f>
        <v>-1.6000000000000001E-3</v>
      </c>
      <c r="R20" s="7">
        <f>IFERROR(_xll.CQGContractData(N20, "PerCentNetLastTrade", "-1", "T"),"")</f>
        <v>-7.511737089201878</v>
      </c>
      <c r="S20" s="9">
        <f>IFERROR(_xll.CQGContractData(N20, "PerCentNetLastTrade", "-1", "T"),"")</f>
        <v>-7.511737089201878</v>
      </c>
      <c r="T20" s="7">
        <f>_xll.CQGContractData(N20, "Open", "-1", "T")</f>
        <v>2.8400000000000002E-2</v>
      </c>
      <c r="U20" s="7">
        <f>_xll.CQGContractData(N20, "High", "-1", "T")</f>
        <v>3.3700000000000001E-2</v>
      </c>
      <c r="V20" s="7">
        <f>_xll.CQGContractData(N20, "High", "-1", "T")</f>
        <v>3.3700000000000001E-2</v>
      </c>
      <c r="W20" s="44">
        <f>_xll.CQGContractData(N20, "T_CVol", "-1", "T")</f>
        <v>2414</v>
      </c>
    </row>
    <row r="21" spans="1:23" x14ac:dyDescent="0.3">
      <c r="A21" s="49"/>
      <c r="B21" s="49"/>
      <c r="C21" s="23" t="s">
        <v>250</v>
      </c>
      <c r="D21" s="6" t="str">
        <f>_xll.CQGContractData(C21, "LongDescription", "-1", "T")</f>
        <v>NY Harbor ULSD, Nov 25</v>
      </c>
      <c r="E21" s="55">
        <f>_xll.CQGContractData(C21, "LastTradeToday", "-1", "T")</f>
        <v>2.4393000000000002</v>
      </c>
      <c r="F21" s="55">
        <f>_xll.CQGContractData(C21, "NetLastTradeToday", "-1", "T")</f>
        <v>-1.49E-2</v>
      </c>
      <c r="G21" s="55">
        <f>IFERROR(_xll.CQGContractData(C21, "PerCentNetLastTrade", "-1", "T"),"")</f>
        <v>-0.60712248390514223</v>
      </c>
      <c r="H21" s="9">
        <f>IFERROR(_xll.CQGContractData(C21, "PerCentNetLastTrade", "-1", "T"),"")</f>
        <v>-0.60712248390514223</v>
      </c>
      <c r="I21" s="7">
        <f>_xll.CQGContractData(C21, "Open", "-1", "T")</f>
        <v>2.5589</v>
      </c>
      <c r="J21" s="7">
        <f>_xll.CQGContractData(C21, "High", "-1", "T")</f>
        <v>2.5811999999999999</v>
      </c>
      <c r="K21" s="7">
        <f>_xll.CQGContractData(C21, "High", "-1", "T")</f>
        <v>2.5811999999999999</v>
      </c>
      <c r="L21" s="44">
        <f>_xll.CQGContractData(C21, "T_CVol", "-1", "T")</f>
        <v>7078</v>
      </c>
      <c r="M21" s="10"/>
      <c r="N21" s="23" t="s">
        <v>280</v>
      </c>
      <c r="O21" s="6" t="str">
        <f>_xll.CQGContractData(N21, "LongDescription", "-1", "T")</f>
        <v>NY Harbor ULSD Calendar Spread 1, (1*HOEX25-1*HOEZ25)</v>
      </c>
      <c r="P21" s="7">
        <f>_xll.CQGContractData(N21, "LastTradeToday", "-1", "T")</f>
        <v>2.63E-2</v>
      </c>
      <c r="Q21" s="7">
        <f>_xll.CQGContractData(N21, "NetLastTradeToday", "-1", "T")</f>
        <v>-3.0000000000000001E-3</v>
      </c>
      <c r="R21" s="7">
        <f>IFERROR(_xll.CQGContractData(N21, "PerCentNetLastTrade", "-1", "T"),"")</f>
        <v>-10.238907849829351</v>
      </c>
      <c r="S21" s="9">
        <f>IFERROR(_xll.CQGContractData(N21, "PerCentNetLastTrade", "-1", "T"),"")</f>
        <v>-10.238907849829351</v>
      </c>
      <c r="T21" s="7">
        <f>_xll.CQGContractData(N21, "Open", "-1", "T")</f>
        <v>3.7600000000000001E-2</v>
      </c>
      <c r="U21" s="7">
        <f>_xll.CQGContractData(N21, "High", "-1", "T")</f>
        <v>4.3200000000000002E-2</v>
      </c>
      <c r="V21" s="7">
        <f>_xll.CQGContractData(N21, "High", "-1", "T")</f>
        <v>4.3200000000000002E-2</v>
      </c>
      <c r="W21" s="44">
        <f>_xll.CQGContractData(N21, "T_CVol", "-1", "T")</f>
        <v>3090</v>
      </c>
    </row>
    <row r="22" spans="1:23" x14ac:dyDescent="0.3">
      <c r="A22" s="49"/>
      <c r="B22" s="49"/>
      <c r="C22" s="23" t="s">
        <v>251</v>
      </c>
      <c r="D22" s="6" t="str">
        <f>_xll.CQGContractData(C22, "LongDescription", "-1", "T")</f>
        <v>NY Harbor ULSD, Dec 25</v>
      </c>
      <c r="E22" s="55">
        <f>_xll.CQGContractData(C22, "LastTradeToday", "-1", "T")</f>
        <v>2.4117000000000002</v>
      </c>
      <c r="F22" s="55">
        <f>_xll.CQGContractData(C22, "NetLastTradeToday", "-1", "T")</f>
        <v>-1.32E-2</v>
      </c>
      <c r="G22" s="55">
        <f>IFERROR(_xll.CQGContractData(C22, "PerCentNetLastTrade", "-1", "T"),"")</f>
        <v>-0.54435234442657432</v>
      </c>
      <c r="H22" s="9">
        <f>IFERROR(_xll.CQGContractData(C22, "PerCentNetLastTrade", "-1", "T"),"")</f>
        <v>-0.54435234442657432</v>
      </c>
      <c r="I22" s="7">
        <f>_xll.CQGContractData(C22, "Open", "-1", "T")</f>
        <v>2.4866000000000001</v>
      </c>
      <c r="J22" s="7">
        <f>_xll.CQGContractData(C22, "High", "-1", "T")</f>
        <v>2.54</v>
      </c>
      <c r="K22" s="7">
        <f>_xll.CQGContractData(C22, "High", "-1", "T")</f>
        <v>2.54</v>
      </c>
      <c r="L22" s="44">
        <f>_xll.CQGContractData(C22, "T_CVol", "-1", "T")</f>
        <v>10944</v>
      </c>
      <c r="M22" s="10"/>
      <c r="N22" s="23" t="s">
        <v>281</v>
      </c>
      <c r="O22" s="6" t="str">
        <f>_xll.CQGContractData(N22, "LongDescription", "-1", "T")</f>
        <v>NY Harbor ULSD Calendar Spread 1, (1*HOEZ25-1*HOEF26)</v>
      </c>
      <c r="P22" s="7">
        <f>_xll.CQGContractData(N22, "LastTradeToday", "-1", "T")</f>
        <v>9.4999999999999998E-3</v>
      </c>
      <c r="Q22" s="7">
        <f>_xll.CQGContractData(N22, "NetLastTradeToday", "-1", "T")</f>
        <v>-1.5E-3</v>
      </c>
      <c r="R22" s="7">
        <f>IFERROR(_xll.CQGContractData(N22, "PerCentNetLastTrade", "-1", "T"),"")</f>
        <v>-13.636363636363637</v>
      </c>
      <c r="S22" s="9">
        <f>IFERROR(_xll.CQGContractData(N22, "PerCentNetLastTrade", "-1", "T"),"")</f>
        <v>-13.636363636363637</v>
      </c>
      <c r="T22" s="7">
        <f>_xll.CQGContractData(N22, "Open", "-1", "T")</f>
        <v>1.46E-2</v>
      </c>
      <c r="U22" s="7">
        <f>_xll.CQGContractData(N22, "High", "-1", "T")</f>
        <v>2.1299999999999999E-2</v>
      </c>
      <c r="V22" s="7">
        <f>_xll.CQGContractData(N22, "High", "-1", "T")</f>
        <v>2.1299999999999999E-2</v>
      </c>
      <c r="W22" s="44">
        <f>_xll.CQGContractData(N22, "T_CVol", "-1", "T")</f>
        <v>922</v>
      </c>
    </row>
    <row r="23" spans="1:23" x14ac:dyDescent="0.3">
      <c r="A23" s="49"/>
      <c r="B23" s="49"/>
      <c r="C23" s="23" t="s">
        <v>252</v>
      </c>
      <c r="D23" s="6" t="str">
        <f>_xll.CQGContractData(C23, "LongDescription", "-1", "T")</f>
        <v>NY Harbor ULSD, Jan 26</v>
      </c>
      <c r="E23" s="55">
        <f>_xll.CQGContractData(C23, "LastTradeToday", "-1", "T")</f>
        <v>2.3997000000000002</v>
      </c>
      <c r="F23" s="55">
        <f>_xll.CQGContractData(C23, "NetLastTradeToday", "-1", "T")</f>
        <v>-1.4200000000000001E-2</v>
      </c>
      <c r="G23" s="55">
        <f>IFERROR(_xll.CQGContractData(C23, "PerCentNetLastTrade", "-1", "T"),"")</f>
        <v>-0.58825966278636233</v>
      </c>
      <c r="H23" s="9">
        <f>IFERROR(_xll.CQGContractData(C23, "PerCentNetLastTrade", "-1", "T"),"")</f>
        <v>-0.58825966278636233</v>
      </c>
      <c r="I23" s="7">
        <f>_xll.CQGContractData(C23, "Open", "-1", "T")</f>
        <v>2.46</v>
      </c>
      <c r="J23" s="7">
        <f>_xll.CQGContractData(C23, "High", "-1", "T")</f>
        <v>2.5191000000000003</v>
      </c>
      <c r="K23" s="7">
        <f>_xll.CQGContractData(C23, "High", "-1", "T")</f>
        <v>2.5191000000000003</v>
      </c>
      <c r="L23" s="44">
        <f>_xll.CQGContractData(C23, "T_CVol", "-1", "T")</f>
        <v>1506</v>
      </c>
      <c r="M23" s="10"/>
      <c r="N23" s="23" t="s">
        <v>282</v>
      </c>
      <c r="O23" s="6" t="str">
        <f>_xll.CQGContractData(N23, "LongDescription", "-1", "T")</f>
        <v>NY Harbor ULSD Calendar Spread 1, (1*HOEF26-1*HOEG26)</v>
      </c>
      <c r="P23" s="7">
        <f>_xll.CQGContractData(N23, "LastTradeToday", "-1", "T")</f>
        <v>1.29E-2</v>
      </c>
      <c r="Q23" s="7">
        <f>_xll.CQGContractData(N23, "NetLastTradeToday", "-1", "T")</f>
        <v>-9.0000000000000008E-4</v>
      </c>
      <c r="R23" s="7">
        <f>IFERROR(_xll.CQGContractData(N23, "PerCentNetLastTrade", "-1", "T"),"")</f>
        <v>-6.5217391304347823</v>
      </c>
      <c r="S23" s="9">
        <f>IFERROR(_xll.CQGContractData(N23, "PerCentNetLastTrade", "-1", "T"),"")</f>
        <v>-6.5217391304347823</v>
      </c>
      <c r="T23" s="7">
        <f>_xll.CQGContractData(N23, "Open", "-1", "T")</f>
        <v>1.61E-2</v>
      </c>
      <c r="U23" s="7">
        <f>_xll.CQGContractData(N23, "High", "-1", "T")</f>
        <v>2.3200000000000002E-2</v>
      </c>
      <c r="V23" s="7">
        <f>_xll.CQGContractData(N23, "High", "-1", "T")</f>
        <v>2.3200000000000002E-2</v>
      </c>
      <c r="W23" s="44">
        <f>_xll.CQGContractData(N23, "T_CVol", "-1", "T")</f>
        <v>298</v>
      </c>
    </row>
    <row r="24" spans="1:23" x14ac:dyDescent="0.3">
      <c r="A24" s="49"/>
      <c r="B24" s="49"/>
      <c r="C24" s="23" t="s">
        <v>253</v>
      </c>
      <c r="D24" s="6" t="str">
        <f>_xll.CQGContractData(C24, "LongDescription", "-1", "T")</f>
        <v>NY Harbor ULSD, Feb 26</v>
      </c>
      <c r="E24" s="55">
        <f>_xll.CQGContractData(C24, "LastTradeToday", "-1", "T")</f>
        <v>2.387</v>
      </c>
      <c r="F24" s="55">
        <f>_xll.CQGContractData(C24, "NetLastTradeToday", "-1", "T")</f>
        <v>-1.3100000000000001E-2</v>
      </c>
      <c r="G24" s="55">
        <f>IFERROR(_xll.CQGContractData(C24, "PerCentNetLastTrade", "-1", "T"),"")</f>
        <v>-0.54581059122536557</v>
      </c>
      <c r="H24" s="9">
        <f>IFERROR(_xll.CQGContractData(C24, "PerCentNetLastTrade", "-1", "T"),"")</f>
        <v>-0.54581059122536557</v>
      </c>
      <c r="I24" s="7">
        <f>_xll.CQGContractData(C24, "Open", "-1", "T")</f>
        <v>2.4438</v>
      </c>
      <c r="J24" s="7">
        <f>_xll.CQGContractData(C24, "High", "-1", "T")</f>
        <v>2.4681999999999999</v>
      </c>
      <c r="K24" s="7">
        <f>_xll.CQGContractData(C24, "High", "-1", "T")</f>
        <v>2.4681999999999999</v>
      </c>
      <c r="L24" s="44">
        <f>_xll.CQGContractData(C24, "T_CVol", "-1", "T")</f>
        <v>685</v>
      </c>
      <c r="M24" s="10"/>
      <c r="N24" s="23" t="s">
        <v>283</v>
      </c>
      <c r="O24" s="6" t="str">
        <f>_xll.CQGContractData(N24, "LongDescription", "-1", "T")</f>
        <v>NY Harbor ULSD Calendar Spread 1, (1*HOEG26-1*HOEH26)</v>
      </c>
      <c r="P24" s="7">
        <f>_xll.CQGContractData(N24, "LastTradeToday", "-1", "T")</f>
        <v>2.3800000000000002E-2</v>
      </c>
      <c r="Q24" s="7">
        <f>_xll.CQGContractData(N24, "NetLastTradeToday", "-1", "T")</f>
        <v>1E-4</v>
      </c>
      <c r="R24" s="7">
        <f>IFERROR(_xll.CQGContractData(N24, "PerCentNetLastTrade", "-1", "T"),"")</f>
        <v>0.4219409282700422</v>
      </c>
      <c r="S24" s="9">
        <f>IFERROR(_xll.CQGContractData(N24, "PerCentNetLastTrade", "-1", "T"),"")</f>
        <v>0.4219409282700422</v>
      </c>
      <c r="T24" s="7">
        <f>_xll.CQGContractData(N24, "Open", "-1", "T")</f>
        <v>2.5600000000000001E-2</v>
      </c>
      <c r="U24" s="7">
        <f>_xll.CQGContractData(N24, "High", "-1", "T")</f>
        <v>3.27E-2</v>
      </c>
      <c r="V24" s="7">
        <f>_xll.CQGContractData(N24, "High", "-1", "T")</f>
        <v>3.27E-2</v>
      </c>
      <c r="W24" s="44">
        <f>_xll.CQGContractData(N24, "T_CVol", "-1", "T")</f>
        <v>181</v>
      </c>
    </row>
    <row r="25" spans="1:23" x14ac:dyDescent="0.3">
      <c r="A25" s="49"/>
      <c r="B25" s="49"/>
      <c r="C25" s="23" t="s">
        <v>254</v>
      </c>
      <c r="D25" s="6" t="str">
        <f>_xll.CQGContractData(C25, "LongDescription", "-1", "T")</f>
        <v>NY Harbor ULSD, Mar 26</v>
      </c>
      <c r="E25" s="55">
        <f>_xll.CQGContractData(C25, "LastTradeToday", "-1", "T")</f>
        <v>2.3879000000000001</v>
      </c>
      <c r="F25" s="55">
        <f>_xll.CQGContractData(C25, "NetLastTradeToday", "-1", "T")</f>
        <v>1.15E-2</v>
      </c>
      <c r="G25" s="55">
        <f>IFERROR(_xll.CQGContractData(C25, "PerCentNetLastTrade", "-1", "T"),"")</f>
        <v>0.48392526510688438</v>
      </c>
      <c r="H25" s="9">
        <f>IFERROR(_xll.CQGContractData(C25, "PerCentNetLastTrade", "-1", "T"),"")</f>
        <v>0.48392526510688438</v>
      </c>
      <c r="I25" s="7">
        <f>_xll.CQGContractData(C25, "Open", "-1", "T")</f>
        <v>2.3698000000000001</v>
      </c>
      <c r="J25" s="7">
        <f>_xll.CQGContractData(C25, "High", "-1", "T")</f>
        <v>2.3988</v>
      </c>
      <c r="K25" s="7">
        <f>_xll.CQGContractData(C25, "High", "-1", "T")</f>
        <v>2.3988</v>
      </c>
      <c r="L25" s="44">
        <f>_xll.CQGContractData(C25, "T_CVol", "-1", "T")</f>
        <v>825</v>
      </c>
      <c r="M25" s="21"/>
      <c r="N25" s="23" t="s">
        <v>284</v>
      </c>
      <c r="O25" s="6" t="str">
        <f>_xll.CQGContractData(N25, "LongDescription", "-1", "T")</f>
        <v>NY Harbor ULSD Calendar Spread 1, (1*HOEH26-1*HOEJ26)</v>
      </c>
      <c r="P25" s="7">
        <f>_xll.CQGContractData(N25, "LastTradeToday", "-1", "T")</f>
        <v>3.3399999999999999E-2</v>
      </c>
      <c r="Q25" s="7">
        <f>_xll.CQGContractData(N25, "NetLastTradeToday", "-1", "T")</f>
        <v>1E-4</v>
      </c>
      <c r="R25" s="7">
        <f>IFERROR(_xll.CQGContractData(N25, "PerCentNetLastTrade", "-1", "T"),"")</f>
        <v>0.3003003003003003</v>
      </c>
      <c r="S25" s="9">
        <f>IFERROR(_xll.CQGContractData(N25, "PerCentNetLastTrade", "-1", "T"),"")</f>
        <v>0.3003003003003003</v>
      </c>
      <c r="T25" s="7">
        <f>_xll.CQGContractData(N25, "Open", "-1", "T")</f>
        <v>3.4200000000000001E-2</v>
      </c>
      <c r="U25" s="7">
        <f>_xll.CQGContractData(N25, "High", "-1", "T")</f>
        <v>4.1800000000000004E-2</v>
      </c>
      <c r="V25" s="7">
        <f>_xll.CQGContractData(N25, "High", "-1", "T")</f>
        <v>4.1800000000000004E-2</v>
      </c>
      <c r="W25" s="44">
        <f>_xll.CQGContractData(N25, "T_CVol", "-1", "T")</f>
        <v>187</v>
      </c>
    </row>
    <row r="26" spans="1:23" x14ac:dyDescent="0.3">
      <c r="A26" s="49"/>
      <c r="B26" s="49"/>
      <c r="C26" s="23" t="s">
        <v>255</v>
      </c>
      <c r="D26" s="6" t="str">
        <f>_xll.CQGContractData(C26, "LongDescription", "-1", "T")</f>
        <v>NY Harbor ULSD, Apr 26</v>
      </c>
      <c r="E26" s="55">
        <f>_xll.CQGContractData(C26, "LastTradeToday", "-1", "T")</f>
        <v>2.3473000000000002</v>
      </c>
      <c r="F26" s="55">
        <f>_xll.CQGContractData(C26, "NetLastTradeToday", "-1", "T")</f>
        <v>4.2000000000000006E-3</v>
      </c>
      <c r="G26" s="55">
        <f>IFERROR(_xll.CQGContractData(C26, "PerCentNetLastTrade", "-1", "T"),"")</f>
        <v>0.17924971192010583</v>
      </c>
      <c r="H26" s="9">
        <f>IFERROR(_xll.CQGContractData(C26, "PerCentNetLastTrade", "-1", "T"),"")</f>
        <v>0.17924971192010583</v>
      </c>
      <c r="I26" s="7">
        <f>_xll.CQGContractData(C26, "Open", "-1", "T")</f>
        <v>2.3399000000000001</v>
      </c>
      <c r="J26" s="7">
        <f>_xll.CQGContractData(C26, "High", "-1", "T")</f>
        <v>2.3640000000000003</v>
      </c>
      <c r="K26" s="7">
        <f>_xll.CQGContractData(C26, "High", "-1", "T")</f>
        <v>2.3640000000000003</v>
      </c>
      <c r="L26" s="44">
        <f>_xll.CQGContractData(C26, "T_CVol", "-1", "T")</f>
        <v>364</v>
      </c>
      <c r="N26" s="23" t="s">
        <v>285</v>
      </c>
      <c r="O26" s="6" t="str">
        <f>_xll.CQGContractData(N26, "LongDescription", "-1", "T")</f>
        <v>NY Harbor ULSD Calendar Spread 1, (1*HOEJ26-1*HOEK26)</v>
      </c>
      <c r="P26" s="7">
        <f>_xll.CQGContractData(N26, "LastTradeToday", "-1", "T")</f>
        <v>2.3700000000000002E-2</v>
      </c>
      <c r="Q26" s="7">
        <f>_xll.CQGContractData(N26, "NetLastTradeToday", "-1", "T")</f>
        <v>-6.0000000000000006E-4</v>
      </c>
      <c r="R26" s="7">
        <f>IFERROR(_xll.CQGContractData(N26, "PerCentNetLastTrade", "-1", "T"),"")</f>
        <v>-2.4691358024691357</v>
      </c>
      <c r="S26" s="9">
        <f>IFERROR(_xll.CQGContractData(N26, "PerCentNetLastTrade", "-1", "T"),"")</f>
        <v>-2.4691358024691357</v>
      </c>
      <c r="T26" s="7">
        <f>_xll.CQGContractData(N26, "Open", "-1", "T")</f>
        <v>2.4200000000000003E-2</v>
      </c>
      <c r="U26" s="7">
        <f>_xll.CQGContractData(N26, "High", "-1", "T")</f>
        <v>3.15E-2</v>
      </c>
      <c r="V26" s="7">
        <f>_xll.CQGContractData(N26, "High", "-1", "T")</f>
        <v>3.15E-2</v>
      </c>
      <c r="W26" s="44">
        <f>_xll.CQGContractData(N26, "T_CVol", "-1", "T")</f>
        <v>108</v>
      </c>
    </row>
    <row r="27" spans="1:23" x14ac:dyDescent="0.3">
      <c r="E27" s="56"/>
      <c r="F27" s="56"/>
      <c r="G27" s="56"/>
      <c r="H27" s="4"/>
      <c r="L27" s="42"/>
      <c r="S27" s="4"/>
      <c r="W27" s="42"/>
    </row>
    <row r="28" spans="1:23" x14ac:dyDescent="0.3">
      <c r="C28" s="14" t="s">
        <v>117</v>
      </c>
      <c r="D28" s="14" t="s">
        <v>118</v>
      </c>
      <c r="E28" s="57" t="s">
        <v>119</v>
      </c>
      <c r="F28" s="57" t="s">
        <v>120</v>
      </c>
      <c r="G28" s="57" t="s">
        <v>121</v>
      </c>
      <c r="H28" s="14"/>
      <c r="I28" s="15" t="s">
        <v>122</v>
      </c>
      <c r="J28" s="15" t="s">
        <v>123</v>
      </c>
      <c r="K28" s="15" t="s">
        <v>124</v>
      </c>
      <c r="L28" s="45" t="s">
        <v>125</v>
      </c>
      <c r="M28" s="5"/>
      <c r="N28" s="14" t="s">
        <v>117</v>
      </c>
      <c r="O28" s="14" t="s">
        <v>118</v>
      </c>
      <c r="P28" s="15" t="s">
        <v>119</v>
      </c>
      <c r="Q28" s="15" t="s">
        <v>120</v>
      </c>
      <c r="R28" s="15" t="s">
        <v>121</v>
      </c>
      <c r="S28" s="14"/>
      <c r="T28" s="15" t="s">
        <v>122</v>
      </c>
      <c r="U28" s="15" t="s">
        <v>123</v>
      </c>
      <c r="V28" s="15" t="s">
        <v>124</v>
      </c>
      <c r="W28" s="45" t="s">
        <v>125</v>
      </c>
    </row>
    <row r="29" spans="1:23" x14ac:dyDescent="0.3">
      <c r="C29" s="23" t="s">
        <v>256</v>
      </c>
      <c r="D29" s="6" t="str">
        <f>_xll.CQGContractData(C29, "LongDescription", "-1", "T")</f>
        <v>RBOB Gasoline (Globex), Jul 25</v>
      </c>
      <c r="E29" s="55">
        <f>_xll.CQGContractData(C29, "LastTradeToday", "-1", "T")</f>
        <v>2.3254000000000001</v>
      </c>
      <c r="F29" s="55">
        <f>_xll.CQGContractData(C29, "NetLastTradeToday", "-1", "T")</f>
        <v>-4.1000000000000003E-3</v>
      </c>
      <c r="G29" s="55">
        <f>IFERROR(_xll.CQGContractData(C29, "PerCentNetLastTrade", "-1", "T"),"")</f>
        <v>-0.17600343421335052</v>
      </c>
      <c r="H29" s="6">
        <f>IFERROR(_xll.CQGContractData(C29, "PerCentNetLastTrade", "-1", "T"),"")</f>
        <v>-0.17600343421335052</v>
      </c>
      <c r="I29" s="7">
        <f>_xll.CQGContractData(C29, "Open", "-1", "T")</f>
        <v>2.3915000000000002</v>
      </c>
      <c r="J29" s="7">
        <f>_xll.CQGContractData(C29, "High", "-1", "T")</f>
        <v>2.4140999999999999</v>
      </c>
      <c r="K29" s="7">
        <f>_xll.CQGContractData(C29, "High", "-1", "T")</f>
        <v>2.4140999999999999</v>
      </c>
      <c r="L29" s="44">
        <f>_xll.CQGContractData(C29, "T_CVol", "-1", "T")</f>
        <v>4268</v>
      </c>
      <c r="M29" s="10"/>
      <c r="N29" s="23" t="s">
        <v>286</v>
      </c>
      <c r="O29" s="6" t="str">
        <f>_xll.CQGContractData(N29, "LongDescription", "-1", "T")</f>
        <v>RBOB Gasoline (Globex) Calendar Spread 1, (1*RBEN25-1*RBEQ25)</v>
      </c>
      <c r="P29" s="7">
        <f>_xll.CQGContractData(N29, "LastTradeToday", "-1", "T")</f>
        <v>1.8100000000000002E-2</v>
      </c>
      <c r="Q29" s="7">
        <f>_xll.CQGContractData(N29, "NetLastTradeToday", "-1", "T")</f>
        <v>-9.0000000000000008E-4</v>
      </c>
      <c r="R29" s="7">
        <f>IFERROR(_xll.CQGContractData(N29, "PerCentNetLastTrade", "-1", "T"),"")</f>
        <v>-4.7368421052631575</v>
      </c>
      <c r="S29" s="6">
        <f>IFERROR(_xll.CQGContractData(N29, "PerCentNetLastTrade", "-1", "T"),"")</f>
        <v>-4.7368421052631575</v>
      </c>
      <c r="T29" s="7">
        <f>_xll.CQGContractData(N29, "Open", "-1", "T")</f>
        <v>2.01E-2</v>
      </c>
      <c r="U29" s="7">
        <f>_xll.CQGContractData(N29, "High", "-1", "T")</f>
        <v>2.2500000000000003E-2</v>
      </c>
      <c r="V29" s="7">
        <f>_xll.CQGContractData(N29, "High", "-1", "T")</f>
        <v>2.2500000000000003E-2</v>
      </c>
      <c r="W29" s="44">
        <f>_xll.CQGContractData(N29, "T_CVol", "-1", "T")</f>
        <v>2403</v>
      </c>
    </row>
    <row r="30" spans="1:23" x14ac:dyDescent="0.3">
      <c r="C30" s="23" t="s">
        <v>257</v>
      </c>
      <c r="D30" s="6" t="str">
        <f>_xll.CQGContractData(C30, "LongDescription", "-1", "T")</f>
        <v>RBOB Gasoline (Globex), Aug 25</v>
      </c>
      <c r="E30" s="55">
        <f>_xll.CQGContractData(C30, "LastTradeToday", "-1", "T")</f>
        <v>2.3073999999999999</v>
      </c>
      <c r="F30" s="55">
        <f>_xll.CQGContractData(C30, "NetLastTradeToday", "-1", "T")</f>
        <v>-3.1000000000000003E-3</v>
      </c>
      <c r="G30" s="55">
        <f>IFERROR(_xll.CQGContractData(C30, "PerCentNetLastTrade", "-1", "T"),"")</f>
        <v>-0.13417009305345162</v>
      </c>
      <c r="H30" s="9">
        <f>IFERROR(_xll.CQGContractData(C30, "PerCentNetLastTrade", "-1", "T"),"")</f>
        <v>-0.13417009305345162</v>
      </c>
      <c r="I30" s="7">
        <f>_xll.CQGContractData(C30, "Open", "-1", "T")</f>
        <v>2.3675999999999999</v>
      </c>
      <c r="J30" s="7">
        <f>_xll.CQGContractData(C30, "High", "-1", "T")</f>
        <v>2.395</v>
      </c>
      <c r="K30" s="7">
        <f>_xll.CQGContractData(C30, "High", "-1", "T")</f>
        <v>2.395</v>
      </c>
      <c r="L30" s="44">
        <f>_xll.CQGContractData(C30, "T_CVol", "-1", "T")</f>
        <v>15742</v>
      </c>
      <c r="M30" s="10"/>
      <c r="N30" s="23" t="s">
        <v>287</v>
      </c>
      <c r="O30" s="6" t="str">
        <f>_xll.CQGContractData(N30, "LongDescription", "-1", "T")</f>
        <v>RBOB Gasoline (Globex) Calendar Spread 1, (1*RBEQ25-1*RBEU25)</v>
      </c>
      <c r="P30" s="7">
        <f>_xll.CQGContractData(N30, "LastTradeToday", "-1", "T")</f>
        <v>3.8100000000000002E-2</v>
      </c>
      <c r="Q30" s="7">
        <f>_xll.CQGContractData(N30, "NetLastTradeToday", "-1", "T")</f>
        <v>-6.0000000000000006E-4</v>
      </c>
      <c r="R30" s="7">
        <f>IFERROR(_xll.CQGContractData(N30, "PerCentNetLastTrade", "-1", "T"),"")</f>
        <v>-1.5503875968992249</v>
      </c>
      <c r="S30" s="9">
        <f>IFERROR(_xll.CQGContractData(N30, "PerCentNetLastTrade", "-1", "T"),"")</f>
        <v>-1.5503875968992249</v>
      </c>
      <c r="T30" s="7">
        <f>_xll.CQGContractData(N30, "Open", "-1", "T")</f>
        <v>4.0300000000000002E-2</v>
      </c>
      <c r="U30" s="7">
        <f>_xll.CQGContractData(N30, "High", "-1", "T")</f>
        <v>4.2000000000000003E-2</v>
      </c>
      <c r="V30" s="7">
        <f>_xll.CQGContractData(N30, "High", "-1", "T")</f>
        <v>4.2000000000000003E-2</v>
      </c>
      <c r="W30" s="44">
        <f>_xll.CQGContractData(N30, "T_CVol", "-1", "T")</f>
        <v>4479</v>
      </c>
    </row>
    <row r="31" spans="1:23" x14ac:dyDescent="0.3">
      <c r="C31" s="23" t="s">
        <v>258</v>
      </c>
      <c r="D31" s="6" t="str">
        <f>_xll.CQGContractData(C31, "LongDescription", "-1", "T")</f>
        <v>RBOB Gasoline (Globex), Sep 25</v>
      </c>
      <c r="E31" s="55">
        <f>_xll.CQGContractData(C31, "LastTradeToday", "-1", "T")</f>
        <v>2.2686000000000002</v>
      </c>
      <c r="F31" s="55">
        <f>_xll.CQGContractData(C31, "NetLastTradeToday", "-1", "T")</f>
        <v>-3.2000000000000002E-3</v>
      </c>
      <c r="G31" s="55">
        <f>IFERROR(_xll.CQGContractData(C31, "PerCentNetLastTrade", "-1", "T"),"")</f>
        <v>-0.14085746984769787</v>
      </c>
      <c r="H31" s="9">
        <f>IFERROR(_xll.CQGContractData(C31, "PerCentNetLastTrade", "-1", "T"),"")</f>
        <v>-0.14085746984769787</v>
      </c>
      <c r="I31" s="7">
        <f>_xll.CQGContractData(C31, "Open", "-1", "T")</f>
        <v>2.33</v>
      </c>
      <c r="J31" s="7">
        <f>_xll.CQGContractData(C31, "High", "-1", "T")</f>
        <v>2.3509000000000002</v>
      </c>
      <c r="K31" s="7">
        <f>_xll.CQGContractData(C31, "High", "-1", "T")</f>
        <v>2.3509000000000002</v>
      </c>
      <c r="L31" s="44">
        <f>_xll.CQGContractData(C31, "T_CVol", "-1", "T")</f>
        <v>11423</v>
      </c>
      <c r="M31" s="10"/>
      <c r="N31" s="23" t="s">
        <v>288</v>
      </c>
      <c r="O31" s="6" t="str">
        <f>_xll.CQGContractData(N31, "LongDescription", "-1", "T")</f>
        <v>RBOB Gasoline (Globex) Calendar Spread 1, (1*RBEU25-1*RBEV25)</v>
      </c>
      <c r="P31" s="7">
        <f>_xll.CQGContractData(N31, "LastTradeToday", "-1", "T")</f>
        <v>0.16640000000000002</v>
      </c>
      <c r="Q31" s="7">
        <f>_xll.CQGContractData(N31, "NetLastTradeToday", "-1", "T")</f>
        <v>5.0000000000000001E-4</v>
      </c>
      <c r="R31" s="7">
        <f>IFERROR(_xll.CQGContractData(N31, "PerCentNetLastTrade", "-1", "T"),"")</f>
        <v>0.30138637733574442</v>
      </c>
      <c r="S31" s="9">
        <f>IFERROR(_xll.CQGContractData(N31, "PerCentNetLastTrade", "-1", "T"),"")</f>
        <v>0.30138637733574442</v>
      </c>
      <c r="T31" s="7">
        <f>_xll.CQGContractData(N31, "Open", "-1", "T")</f>
        <v>0.16870000000000002</v>
      </c>
      <c r="U31" s="7">
        <f>_xll.CQGContractData(N31, "High", "-1", "T")</f>
        <v>0.17200000000000001</v>
      </c>
      <c r="V31" s="7">
        <f>_xll.CQGContractData(N31, "High", "-1", "T")</f>
        <v>0.17200000000000001</v>
      </c>
      <c r="W31" s="44">
        <f>_xll.CQGContractData(N31, "T_CVol", "-1", "T")</f>
        <v>2418</v>
      </c>
    </row>
    <row r="32" spans="1:23" x14ac:dyDescent="0.3">
      <c r="C32" s="23" t="s">
        <v>259</v>
      </c>
      <c r="D32" s="6" t="str">
        <f>_xll.CQGContractData(C32, "LongDescription", "-1", "T")</f>
        <v>RBOB Gasoline (Globex), Oct 25</v>
      </c>
      <c r="E32" s="55">
        <f>_xll.CQGContractData(C32, "LastTradeToday", "-1", "T")</f>
        <v>2.1036999999999999</v>
      </c>
      <c r="F32" s="55">
        <f>_xll.CQGContractData(C32, "NetLastTradeToday", "-1", "T")</f>
        <v>-2.2000000000000001E-3</v>
      </c>
      <c r="G32" s="55">
        <f>IFERROR(_xll.CQGContractData(C32, "PerCentNetLastTrade", "-1", "T"),"")</f>
        <v>-0.10446839830951138</v>
      </c>
      <c r="H32" s="9">
        <f>IFERROR(_xll.CQGContractData(C32, "PerCentNetLastTrade", "-1", "T"),"")</f>
        <v>-0.10446839830951138</v>
      </c>
      <c r="I32" s="7">
        <f>_xll.CQGContractData(C32, "Open", "-1", "T")</f>
        <v>2.1624000000000003</v>
      </c>
      <c r="J32" s="7">
        <f>_xll.CQGContractData(C32, "High", "-1", "T")</f>
        <v>2.1703999999999999</v>
      </c>
      <c r="K32" s="7">
        <f>_xll.CQGContractData(C32, "High", "-1", "T")</f>
        <v>2.1703999999999999</v>
      </c>
      <c r="L32" s="44">
        <f>_xll.CQGContractData(C32, "T_CVol", "-1", "T")</f>
        <v>4662</v>
      </c>
      <c r="M32" s="10"/>
      <c r="N32" s="23" t="s">
        <v>289</v>
      </c>
      <c r="O32" s="6" t="str">
        <f>_xll.CQGContractData(N32, "LongDescription", "-1", "T")</f>
        <v>RBOB Gasoline (Globex) Calendar Spread 1, (1*RBEV25-1*RBEX25)</v>
      </c>
      <c r="P32" s="7">
        <f>_xll.CQGContractData(N32, "LastTradeToday", "-1", "T")</f>
        <v>5.8900000000000001E-2</v>
      </c>
      <c r="Q32" s="7">
        <f>_xll.CQGContractData(N32, "NetLastTradeToday", "-1", "T")</f>
        <v>3.0000000000000003E-4</v>
      </c>
      <c r="R32" s="7">
        <f>IFERROR(_xll.CQGContractData(N32, "PerCentNetLastTrade", "-1", "T"),"")</f>
        <v>0.51194539249146753</v>
      </c>
      <c r="S32" s="9">
        <f>IFERROR(_xll.CQGContractData(N32, "PerCentNetLastTrade", "-1", "T"),"")</f>
        <v>0.51194539249146753</v>
      </c>
      <c r="T32" s="7">
        <f>_xll.CQGContractData(N32, "Open", "-1", "T")</f>
        <v>6.08E-2</v>
      </c>
      <c r="U32" s="7">
        <f>_xll.CQGContractData(N32, "High", "-1", "T")</f>
        <v>6.2400000000000004E-2</v>
      </c>
      <c r="V32" s="7">
        <f>_xll.CQGContractData(N32, "High", "-1", "T")</f>
        <v>6.2400000000000004E-2</v>
      </c>
      <c r="W32" s="44">
        <f>_xll.CQGContractData(N32, "T_CVol", "-1", "T")</f>
        <v>400</v>
      </c>
    </row>
    <row r="33" spans="3:23" x14ac:dyDescent="0.3">
      <c r="C33" s="23" t="s">
        <v>260</v>
      </c>
      <c r="D33" s="6" t="str">
        <f>_xll.CQGContractData(C33, "LongDescription", "-1", "T")</f>
        <v>RBOB Gasoline (Globex), Nov 25</v>
      </c>
      <c r="E33" s="55">
        <f>_xll.CQGContractData(C33, "LastTradeToday", "-1", "T")</f>
        <v>2.0448</v>
      </c>
      <c r="F33" s="55">
        <f>_xll.CQGContractData(C33, "NetLastTradeToday", "-1", "T")</f>
        <v>-2.5000000000000001E-3</v>
      </c>
      <c r="G33" s="55">
        <f>IFERROR(_xll.CQGContractData(C33, "PerCentNetLastTrade", "-1", "T"),"")</f>
        <v>-0.12211205001709569</v>
      </c>
      <c r="H33" s="9">
        <f>IFERROR(_xll.CQGContractData(C33, "PerCentNetLastTrade", "-1", "T"),"")</f>
        <v>-0.12211205001709569</v>
      </c>
      <c r="I33" s="7">
        <f>_xll.CQGContractData(C33, "Open", "-1", "T")</f>
        <v>2.0742000000000003</v>
      </c>
      <c r="J33" s="7">
        <f>_xll.CQGContractData(C33, "High", "-1", "T")</f>
        <v>2.1036999999999999</v>
      </c>
      <c r="K33" s="7">
        <f>_xll.CQGContractData(C33, "High", "-1", "T")</f>
        <v>2.1036999999999999</v>
      </c>
      <c r="L33" s="44">
        <f>_xll.CQGContractData(C33, "T_CVol", "-1", "T")</f>
        <v>1303</v>
      </c>
      <c r="M33" s="10"/>
      <c r="N33" s="23" t="s">
        <v>290</v>
      </c>
      <c r="O33" s="6" t="str">
        <f>_xll.CQGContractData(N33, "LongDescription", "-1", "T")</f>
        <v>RBOB Gasoline (Globex) Calendar Spread 1, (1*RBEX25-1*RBEZ25)</v>
      </c>
      <c r="P33" s="7">
        <f>_xll.CQGContractData(N33, "LastTradeToday", "-1", "T")</f>
        <v>4.2200000000000001E-2</v>
      </c>
      <c r="Q33" s="7">
        <f>_xll.CQGContractData(N33, "NetLastTradeToday", "-1", "T")</f>
        <v>0</v>
      </c>
      <c r="R33" s="7">
        <f>IFERROR(_xll.CQGContractData(N33, "PerCentNetLastTrade", "-1", "T"),"")</f>
        <v>0</v>
      </c>
      <c r="S33" s="9">
        <f>IFERROR(_xll.CQGContractData(N33, "PerCentNetLastTrade", "-1", "T"),"")</f>
        <v>0</v>
      </c>
      <c r="T33" s="7">
        <f>_xll.CQGContractData(N33, "Open", "-1", "T")</f>
        <v>4.5100000000000001E-2</v>
      </c>
      <c r="U33" s="7">
        <f>_xll.CQGContractData(N33, "High", "-1", "T")</f>
        <v>4.5900000000000003E-2</v>
      </c>
      <c r="V33" s="7">
        <f>_xll.CQGContractData(N33, "High", "-1", "T")</f>
        <v>4.5900000000000003E-2</v>
      </c>
      <c r="W33" s="44">
        <f>_xll.CQGContractData(N33, "T_CVol", "-1", "T")</f>
        <v>400</v>
      </c>
    </row>
    <row r="34" spans="3:23" x14ac:dyDescent="0.3">
      <c r="C34" s="23" t="s">
        <v>261</v>
      </c>
      <c r="D34" s="6" t="str">
        <f>_xll.CQGContractData(C34, "LongDescription", "-1", "T")</f>
        <v>RBOB Gasoline (Globex), Dec 25</v>
      </c>
      <c r="E34" s="55">
        <f>_xll.CQGContractData(C34, "LastTradeToday", "-1", "T")</f>
        <v>2.0024000000000002</v>
      </c>
      <c r="F34" s="55">
        <f>_xll.CQGContractData(C34, "NetLastTradeToday", "-1", "T")</f>
        <v>-2.7000000000000001E-3</v>
      </c>
      <c r="G34" s="55">
        <f>IFERROR(_xll.CQGContractData(C34, "PerCentNetLastTrade", "-1", "T"),"")</f>
        <v>-0.13465662560470801</v>
      </c>
      <c r="H34" s="9">
        <f>IFERROR(_xll.CQGContractData(C34, "PerCentNetLastTrade", "-1", "T"),"")</f>
        <v>-0.13465662560470801</v>
      </c>
      <c r="I34" s="7">
        <f>_xll.CQGContractData(C34, "Open", "-1", "T")</f>
        <v>2.0604</v>
      </c>
      <c r="J34" s="7">
        <f>_xll.CQGContractData(C34, "High", "-1", "T")</f>
        <v>2.0977000000000001</v>
      </c>
      <c r="K34" s="7">
        <f>_xll.CQGContractData(C34, "High", "-1", "T")</f>
        <v>2.0977000000000001</v>
      </c>
      <c r="L34" s="44">
        <f>_xll.CQGContractData(C34, "T_CVol", "-1", "T")</f>
        <v>1723</v>
      </c>
      <c r="M34" s="10"/>
      <c r="N34" s="23" t="s">
        <v>291</v>
      </c>
      <c r="O34" s="6" t="str">
        <f>_xll.CQGContractData(N34, "LongDescription", "-1", "T")</f>
        <v>RBOB Gasoline (Globex) Calendar Spread 1, (1*RBEZ25-1*RBEF26)</v>
      </c>
      <c r="P34" s="7">
        <f>_xll.CQGContractData(N34, "LastTradeToday", "-1", "T")</f>
        <v>1.95E-2</v>
      </c>
      <c r="Q34" s="7">
        <f>_xll.CQGContractData(N34, "NetLastTradeToday", "-1", "T")</f>
        <v>-6.9999999999999999E-4</v>
      </c>
      <c r="R34" s="7">
        <f>IFERROR(_xll.CQGContractData(N34, "PerCentNetLastTrade", "-1", "T"),"")</f>
        <v>-3.4653465346534653</v>
      </c>
      <c r="S34" s="9">
        <f>IFERROR(_xll.CQGContractData(N34, "PerCentNetLastTrade", "-1", "T"),"")</f>
        <v>-3.4653465346534653</v>
      </c>
      <c r="T34" s="7">
        <f>_xll.CQGContractData(N34, "Open", "-1", "T")</f>
        <v>2.1100000000000001E-2</v>
      </c>
      <c r="U34" s="7">
        <f>_xll.CQGContractData(N34, "High", "-1", "T")</f>
        <v>2.2700000000000001E-2</v>
      </c>
      <c r="V34" s="7">
        <f>_xll.CQGContractData(N34, "High", "-1", "T")</f>
        <v>2.2700000000000001E-2</v>
      </c>
      <c r="W34" s="44">
        <f>_xll.CQGContractData(N34, "T_CVol", "-1", "T")</f>
        <v>211</v>
      </c>
    </row>
    <row r="35" spans="3:23" x14ac:dyDescent="0.3">
      <c r="C35" s="23" t="s">
        <v>262</v>
      </c>
      <c r="D35" s="6" t="str">
        <f>_xll.CQGContractData(C35, "LongDescription", "-1", "T")</f>
        <v>RBOB Gasoline (Globex), Jan 26</v>
      </c>
      <c r="E35" s="55">
        <f>_xll.CQGContractData(C35, "LastTradeToday", "-1", "T")</f>
        <v>2.0148000000000001</v>
      </c>
      <c r="F35" s="55">
        <f>_xll.CQGContractData(C35, "NetLastTradeToday", "-1", "T")</f>
        <v>2.9900000000000003E-2</v>
      </c>
      <c r="G35" s="55">
        <f>IFERROR(_xll.CQGContractData(C35, "PerCentNetLastTrade", "-1", "T"),"")</f>
        <v>1.5063731170336037</v>
      </c>
      <c r="H35" s="9">
        <f>IFERROR(_xll.CQGContractData(C35, "PerCentNetLastTrade", "-1", "T"),"")</f>
        <v>1.5063731170336037</v>
      </c>
      <c r="I35" s="7">
        <f>_xll.CQGContractData(C35, "Open", "-1", "T")</f>
        <v>2.0214000000000003</v>
      </c>
      <c r="J35" s="7">
        <f>_xll.CQGContractData(C35, "High", "-1", "T")</f>
        <v>2.0214000000000003</v>
      </c>
      <c r="K35" s="7">
        <f>_xll.CQGContractData(C35, "High", "-1", "T")</f>
        <v>2.0214000000000003</v>
      </c>
      <c r="L35" s="44">
        <f>_xll.CQGContractData(C35, "T_CVol", "-1", "T")</f>
        <v>547</v>
      </c>
      <c r="M35" s="10"/>
      <c r="N35" s="23" t="s">
        <v>292</v>
      </c>
      <c r="O35" s="6" t="str">
        <f>_xll.CQGContractData(N35, "LongDescription", "-1", "T")</f>
        <v>RBOB Gasoline (Globex) Calendar Spread 1, (1*RBEF26-1*RBEG26)</v>
      </c>
      <c r="P35" s="7">
        <f>_xll.CQGContractData(N35, "LastTradeToday", "-1", "T")</f>
        <v>-1.2000000000000001E-3</v>
      </c>
      <c r="Q35" s="7">
        <f>_xll.CQGContractData(N35, "NetLastTradeToday", "-1", "T")</f>
        <v>-5.0000000000000001E-4</v>
      </c>
      <c r="R35" s="7">
        <f>IFERROR(_xll.CQGContractData(N35, "PerCentNetLastTrade", "-1", "T"),"")</f>
        <v>71.428571428571431</v>
      </c>
      <c r="S35" s="9">
        <f>IFERROR(_xll.CQGContractData(N35, "PerCentNetLastTrade", "-1", "T"),"")</f>
        <v>71.428571428571431</v>
      </c>
      <c r="T35" s="7">
        <f>_xll.CQGContractData(N35, "Open", "-1", "T")</f>
        <v>1.4E-3</v>
      </c>
      <c r="U35" s="7">
        <f>_xll.CQGContractData(N35, "High", "-1", "T")</f>
        <v>1.5E-3</v>
      </c>
      <c r="V35" s="7">
        <f>_xll.CQGContractData(N35, "High", "-1", "T")</f>
        <v>1.5E-3</v>
      </c>
      <c r="W35" s="44">
        <f>_xll.CQGContractData(N35, "T_CVol", "-1", "T")</f>
        <v>291</v>
      </c>
    </row>
    <row r="36" spans="3:23" x14ac:dyDescent="0.3">
      <c r="C36" s="23" t="s">
        <v>263</v>
      </c>
      <c r="D36" s="6" t="str">
        <f>_xll.CQGContractData(C36, "LongDescription", "-1", "T")</f>
        <v>RBOB Gasoline (Globex), Feb 26</v>
      </c>
      <c r="E36" s="55">
        <f>_xll.CQGContractData(C36, "LastTradeToday", "-1", "T")</f>
        <v>1.9987000000000001</v>
      </c>
      <c r="F36" s="55">
        <f>_xll.CQGContractData(C36, "NetLastTradeToday", "-1", "T")</f>
        <v>1.3100000000000001E-2</v>
      </c>
      <c r="G36" s="55">
        <f>IFERROR(_xll.CQGContractData(C36, "PerCentNetLastTrade", "-1", "T"),"")</f>
        <v>0.65975020145044316</v>
      </c>
      <c r="H36" s="9">
        <f>IFERROR(_xll.CQGContractData(C36, "PerCentNetLastTrade", "-1", "T"),"")</f>
        <v>0.65975020145044316</v>
      </c>
      <c r="I36" s="7">
        <f>_xll.CQGContractData(C36, "Open", "-1", "T")</f>
        <v>2.0357000000000003</v>
      </c>
      <c r="J36" s="7">
        <f>_xll.CQGContractData(C36, "High", "-1", "T")</f>
        <v>2.0358000000000001</v>
      </c>
      <c r="K36" s="7">
        <f>_xll.CQGContractData(C36, "High", "-1", "T")</f>
        <v>2.0358000000000001</v>
      </c>
      <c r="L36" s="44">
        <f>_xll.CQGContractData(C36, "T_CVol", "-1", "T")</f>
        <v>415</v>
      </c>
      <c r="M36" s="10"/>
      <c r="N36" s="23" t="s">
        <v>293</v>
      </c>
      <c r="O36" s="6" t="str">
        <f>_xll.CQGContractData(N36, "LongDescription", "-1", "T")</f>
        <v>RBOB Gasoline (Globex) Calendar Spread 1, (1*RBEG26-1*RBEH26)</v>
      </c>
      <c r="P36" s="7">
        <f>_xll.CQGContractData(N36, "LastTradeToday", "-1", "T")</f>
        <v>-1.4100000000000001E-2</v>
      </c>
      <c r="Q36" s="7">
        <f>_xll.CQGContractData(N36, "NetLastTradeToday", "-1", "T")</f>
        <v>-6.0000000000000006E-4</v>
      </c>
      <c r="R36" s="7">
        <f>IFERROR(_xll.CQGContractData(N36, "PerCentNetLastTrade", "-1", "T"),"")</f>
        <v>4.4444444444444446</v>
      </c>
      <c r="S36" s="9">
        <f>IFERROR(_xll.CQGContractData(N36, "PerCentNetLastTrade", "-1", "T"),"")</f>
        <v>4.4444444444444446</v>
      </c>
      <c r="T36" s="7">
        <f>_xll.CQGContractData(N36, "Open", "-1", "T")</f>
        <v>-1.2500000000000001E-2</v>
      </c>
      <c r="U36" s="7">
        <f>_xll.CQGContractData(N36, "High", "-1", "T")</f>
        <v>-1.1600000000000001E-2</v>
      </c>
      <c r="V36" s="7">
        <f>_xll.CQGContractData(N36, "High", "-1", "T")</f>
        <v>-1.1600000000000001E-2</v>
      </c>
      <c r="W36" s="44">
        <f>_xll.CQGContractData(N36, "T_CVol", "-1", "T")</f>
        <v>106</v>
      </c>
    </row>
    <row r="37" spans="3:23" x14ac:dyDescent="0.3">
      <c r="C37" s="23" t="s">
        <v>264</v>
      </c>
      <c r="D37" s="6" t="str">
        <f>_xll.CQGContractData(C37, "LongDescription", "-1", "T")</f>
        <v>RBOB Gasoline (Globex), Mar 26</v>
      </c>
      <c r="E37" s="55">
        <f>_xll.CQGContractData(C37, "LastTradeToday", "-1", "T")</f>
        <v>1.9981</v>
      </c>
      <c r="F37" s="55">
        <f>_xll.CQGContractData(C37, "NetLastTradeToday", "-1", "T")</f>
        <v>-1E-3</v>
      </c>
      <c r="G37" s="55">
        <f>IFERROR(_xll.CQGContractData(C37, "PerCentNetLastTrade", "-1", "T"),"")</f>
        <v>-5.0022510129558301E-2</v>
      </c>
      <c r="H37" s="9">
        <f>IFERROR(_xll.CQGContractData(C37, "PerCentNetLastTrade", "-1", "T"),"")</f>
        <v>-5.0022510129558301E-2</v>
      </c>
      <c r="I37" s="7">
        <f>_xll.CQGContractData(C37, "Open", "-1", "T")</f>
        <v>2.0482</v>
      </c>
      <c r="J37" s="7">
        <f>_xll.CQGContractData(C37, "High", "-1", "T")</f>
        <v>2.0482</v>
      </c>
      <c r="K37" s="7">
        <f>_xll.CQGContractData(C37, "High", "-1", "T")</f>
        <v>2.0482</v>
      </c>
      <c r="L37" s="44">
        <f>_xll.CQGContractData(C37, "T_CVol", "-1", "T")</f>
        <v>302</v>
      </c>
      <c r="M37" s="10"/>
      <c r="N37" s="23" t="s">
        <v>294</v>
      </c>
      <c r="O37" s="6" t="str">
        <f>_xll.CQGContractData(N37, "LongDescription", "-1", "T")</f>
        <v>RBOB Gasoline (Globex) Calendar Spread 1, (1*RBEH26-1*RBEJ26)</v>
      </c>
      <c r="P37" s="7">
        <f>_xll.CQGContractData(N37, "LastTradeToday", "-1", "T")</f>
        <v>-0.192</v>
      </c>
      <c r="Q37" s="7">
        <f>_xll.CQGContractData(N37, "NetLastTradeToday", "-1", "T")</f>
        <v>-1.5E-3</v>
      </c>
      <c r="R37" s="7">
        <f>IFERROR(_xll.CQGContractData(N37, "PerCentNetLastTrade", "-1", "T"),"")</f>
        <v>0.78740157480314965</v>
      </c>
      <c r="S37" s="9">
        <f>IFERROR(_xll.CQGContractData(N37, "PerCentNetLastTrade", "-1", "T"),"")</f>
        <v>0.78740157480314965</v>
      </c>
      <c r="T37" s="7">
        <f>_xll.CQGContractData(N37, "Open", "-1", "T")</f>
        <v>-0.19060000000000002</v>
      </c>
      <c r="U37" s="7">
        <f>_xll.CQGContractData(N37, "High", "-1", "T")</f>
        <v>-0.1905</v>
      </c>
      <c r="V37" s="7">
        <f>_xll.CQGContractData(N37, "High", "-1", "T")</f>
        <v>-0.1905</v>
      </c>
      <c r="W37" s="44">
        <f>_xll.CQGContractData(N37, "T_CVol", "-1", "T")</f>
        <v>37</v>
      </c>
    </row>
    <row r="38" spans="3:23" x14ac:dyDescent="0.3">
      <c r="C38" s="23" t="s">
        <v>265</v>
      </c>
      <c r="D38" s="6" t="str">
        <f>_xll.CQGContractData(C38, "LongDescription", "-1", "T")</f>
        <v>RBOB Gasoline (Globex), Apr 26</v>
      </c>
      <c r="E38" s="55" t="str">
        <f>_xll.CQGContractData(C38, "LastTradeToday", "-1", "T")</f>
        <v/>
      </c>
      <c r="F38" s="55" t="str">
        <f>_xll.CQGContractData(C38, "NetLastTradeToday", "-1", "T")</f>
        <v/>
      </c>
      <c r="G38" s="55" t="str">
        <f>IFERROR(_xll.CQGContractData(C38, "PerCentNetLastTrade", "-1", "T"),"")</f>
        <v/>
      </c>
      <c r="H38" s="9" t="str">
        <f>IFERROR(_xll.CQGContractData(C38, "PerCentNetLastTrade", "-1", "T"),"")</f>
        <v/>
      </c>
      <c r="I38" s="7" t="str">
        <f>_xll.CQGContractData(C38, "Open", "-1", "T")</f>
        <v/>
      </c>
      <c r="J38" s="7" t="str">
        <f>_xll.CQGContractData(C38, "High", "-1", "T")</f>
        <v/>
      </c>
      <c r="K38" s="7" t="str">
        <f>_xll.CQGContractData(C38, "High", "-1", "T")</f>
        <v/>
      </c>
      <c r="L38" s="44">
        <f>_xll.CQGContractData(C38, "T_CVol", "-1", "T")</f>
        <v>121</v>
      </c>
      <c r="M38" s="10"/>
      <c r="N38" s="23" t="s">
        <v>295</v>
      </c>
      <c r="O38" s="6" t="str">
        <f>_xll.CQGContractData(N38, "LongDescription", "-1", "T")</f>
        <v>RBOB Gasoline (Globex) Calendar Spread 1, (1*RBEJ26-1*RBEK26)</v>
      </c>
      <c r="P38" s="7">
        <f>_xll.CQGContractData(N38, "LastTradeToday", "-1", "T")</f>
        <v>-4.2000000000000006E-3</v>
      </c>
      <c r="Q38" s="7">
        <f>_xll.CQGContractData(N38, "NetLastTradeToday", "-1", "T")</f>
        <v>-1E-4</v>
      </c>
      <c r="R38" s="7">
        <f>IFERROR(_xll.CQGContractData(N38, "PerCentNetLastTrade", "-1", "T"),"")</f>
        <v>2.4390243902439024</v>
      </c>
      <c r="S38" s="9">
        <f>IFERROR(_xll.CQGContractData(N38, "PerCentNetLastTrade", "-1", "T"),"")</f>
        <v>2.4390243902439024</v>
      </c>
      <c r="T38" s="7">
        <f>_xll.CQGContractData(N38, "Open", "-1", "T")</f>
        <v>-3.9000000000000003E-3</v>
      </c>
      <c r="U38" s="7">
        <f>_xll.CQGContractData(N38, "High", "-1", "T")</f>
        <v>-3.9000000000000003E-3</v>
      </c>
      <c r="V38" s="7">
        <f>_xll.CQGContractData(N38, "High", "-1", "T")</f>
        <v>-3.9000000000000003E-3</v>
      </c>
      <c r="W38" s="44">
        <f>_xll.CQGContractData(N38, "T_CVol", "-1", "T")</f>
        <v>30</v>
      </c>
    </row>
    <row r="39" spans="3:23" x14ac:dyDescent="0.3">
      <c r="D39" s="34">
        <f>RTD("cqg.rtd", ,"SystemInfo", "Linetime")</f>
        <v>45831.327986111108</v>
      </c>
    </row>
  </sheetData>
  <sheetProtection sheet="1" objects="1" scenarios="1" selectLockedCells="1" selectUnlockedCells="1"/>
  <mergeCells count="2">
    <mergeCell ref="A4:B26"/>
    <mergeCell ref="C2:T3"/>
  </mergeCells>
  <conditionalFormatting sqref="H5:H15">
    <cfRule type="dataBar" priority="1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{55032F09-B6FF-4BD1-BEDE-8EF5D4BE9B9E}</x14:id>
        </ext>
      </extLst>
    </cfRule>
  </conditionalFormatting>
  <conditionalFormatting sqref="H17:H27">
    <cfRule type="dataBar" priority="1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{6C17161B-5BF4-408C-9221-CFA081EC87E6}</x14:id>
        </ext>
      </extLst>
    </cfRule>
  </conditionalFormatting>
  <conditionalFormatting sqref="H29:H38">
    <cfRule type="dataBar" priority="1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{30D442AD-A3B6-47D3-9019-5789BD762412}</x14:id>
        </ext>
      </extLst>
    </cfRule>
  </conditionalFormatting>
  <conditionalFormatting sqref="L5:L14">
    <cfRule type="colorScale" priority="6">
      <colorScale>
        <cfvo type="min"/>
        <cfvo type="num" val="0"/>
        <cfvo type="max"/>
        <color rgb="FFF8696B"/>
        <color rgb="FF002060"/>
        <color rgb="FF63BE7B"/>
      </colorScale>
    </cfRule>
  </conditionalFormatting>
  <conditionalFormatting sqref="L17:L26">
    <cfRule type="colorScale" priority="4">
      <colorScale>
        <cfvo type="min"/>
        <cfvo type="num" val="0"/>
        <cfvo type="max"/>
        <color rgb="FFF8696B"/>
        <color rgb="FF002060"/>
        <color rgb="FF63BE7B"/>
      </colorScale>
    </cfRule>
  </conditionalFormatting>
  <conditionalFormatting sqref="L29:L38">
    <cfRule type="colorScale" priority="3">
      <colorScale>
        <cfvo type="min"/>
        <cfvo type="num" val="0"/>
        <cfvo type="max"/>
        <color rgb="FFF8696B"/>
        <color rgb="FF002060"/>
        <color rgb="FF63BE7B"/>
      </colorScale>
    </cfRule>
  </conditionalFormatting>
  <conditionalFormatting sqref="S5:S15">
    <cfRule type="dataBar" priority="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{B5C8423C-A323-4360-A74D-86B9D74DDE80}</x14:id>
        </ext>
      </extLst>
    </cfRule>
  </conditionalFormatting>
  <conditionalFormatting sqref="S17:S27">
    <cfRule type="dataBar" priority="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{0615D75D-F8A2-4742-B9AC-FEE9B1D47E0F}</x14:id>
        </ext>
      </extLst>
    </cfRule>
  </conditionalFormatting>
  <conditionalFormatting sqref="S29:S38">
    <cfRule type="dataBar" priority="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{50170716-0278-41CE-9975-D6B6A505367F}</x14:id>
        </ext>
      </extLst>
    </cfRule>
  </conditionalFormatting>
  <conditionalFormatting sqref="W5:W14">
    <cfRule type="colorScale" priority="5">
      <colorScale>
        <cfvo type="min"/>
        <cfvo type="num" val="0"/>
        <cfvo type="max"/>
        <color rgb="FFF8696B"/>
        <color rgb="FF002060"/>
        <color rgb="FF63BE7B"/>
      </colorScale>
    </cfRule>
  </conditionalFormatting>
  <conditionalFormatting sqref="W17:W26">
    <cfRule type="colorScale" priority="2">
      <colorScale>
        <cfvo type="min"/>
        <cfvo type="num" val="0"/>
        <cfvo type="max"/>
        <color rgb="FFF8696B"/>
        <color rgb="FF002060"/>
        <color rgb="FF63BE7B"/>
      </colorScale>
    </cfRule>
  </conditionalFormatting>
  <conditionalFormatting sqref="W29:W38">
    <cfRule type="colorScale" priority="1">
      <colorScale>
        <cfvo type="min"/>
        <cfvo type="num" val="0"/>
        <cfvo type="max"/>
        <color rgb="FFF8696B"/>
        <color rgb="FF002060"/>
        <color rgb="FF63BE7B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5032F09-B6FF-4BD1-BEDE-8EF5D4BE9B9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H5:H15</xm:sqref>
        </x14:conditionalFormatting>
        <x14:conditionalFormatting xmlns:xm="http://schemas.microsoft.com/office/excel/2006/main">
          <x14:cfRule type="dataBar" id="{6C17161B-5BF4-408C-9221-CFA081EC87E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H17:H27</xm:sqref>
        </x14:conditionalFormatting>
        <x14:conditionalFormatting xmlns:xm="http://schemas.microsoft.com/office/excel/2006/main">
          <x14:cfRule type="dataBar" id="{30D442AD-A3B6-47D3-9019-5789BD76241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H29:H38</xm:sqref>
        </x14:conditionalFormatting>
        <x14:conditionalFormatting xmlns:xm="http://schemas.microsoft.com/office/excel/2006/main">
          <x14:cfRule type="dataBar" id="{B5C8423C-A323-4360-A74D-86B9D74DDE8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S5:S15</xm:sqref>
        </x14:conditionalFormatting>
        <x14:conditionalFormatting xmlns:xm="http://schemas.microsoft.com/office/excel/2006/main">
          <x14:cfRule type="dataBar" id="{0615D75D-F8A2-4742-B9AC-FEE9B1D47E0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S17:S27</xm:sqref>
        </x14:conditionalFormatting>
        <x14:conditionalFormatting xmlns:xm="http://schemas.microsoft.com/office/excel/2006/main">
          <x14:cfRule type="dataBar" id="{50170716-0278-41CE-9975-D6B6A505367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S29:S38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DD71C-4B9E-427B-B35A-6722C124E76A}">
  <dimension ref="A1:W38"/>
  <sheetViews>
    <sheetView showRowColHeaders="0" workbookViewId="0">
      <selection activeCell="W5" activeCellId="1" sqref="L5:L33 W5:W33"/>
    </sheetView>
  </sheetViews>
  <sheetFormatPr defaultRowHeight="16.5" x14ac:dyDescent="0.3"/>
  <cols>
    <col min="1" max="2" width="9" style="1"/>
    <col min="3" max="3" width="7.25" style="5" bestFit="1" customWidth="1"/>
    <col min="4" max="4" width="32.125" style="1" bestFit="1" customWidth="1"/>
    <col min="5" max="5" width="9.375" style="2" bestFit="1" customWidth="1"/>
    <col min="6" max="6" width="10" style="2" bestFit="1" customWidth="1"/>
    <col min="7" max="7" width="5.25" style="2" bestFit="1" customWidth="1"/>
    <col min="8" max="8" width="7.625" style="1" customWidth="1"/>
    <col min="9" max="11" width="9.375" style="2" bestFit="1" customWidth="1"/>
    <col min="12" max="12" width="7.875" style="3" bestFit="1" customWidth="1"/>
    <col min="13" max="13" width="5.625" style="1" customWidth="1"/>
    <col min="14" max="14" width="7.25" style="5" bestFit="1" customWidth="1"/>
    <col min="15" max="15" width="35.375" style="1" bestFit="1" customWidth="1"/>
    <col min="16" max="16" width="7.375" style="2" bestFit="1" customWidth="1"/>
    <col min="17" max="18" width="8" style="2" bestFit="1" customWidth="1"/>
    <col min="19" max="19" width="7.625" style="1" customWidth="1"/>
    <col min="20" max="22" width="7.375" style="2" bestFit="1" customWidth="1"/>
    <col min="23" max="23" width="7.875" style="1" bestFit="1" customWidth="1"/>
    <col min="24" max="25" width="9" style="1" customWidth="1"/>
    <col min="26" max="16384" width="9" style="1"/>
  </cols>
  <sheetData>
    <row r="1" spans="1:23" ht="5.0999999999999996" customHeight="1" x14ac:dyDescent="0.3"/>
    <row r="2" spans="1:23" ht="16.5" customHeight="1" x14ac:dyDescent="0.3">
      <c r="A2" s="22"/>
      <c r="B2" s="22"/>
      <c r="C2" s="50" t="s">
        <v>346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38"/>
      <c r="V2" s="38"/>
      <c r="W2" s="39"/>
    </row>
    <row r="3" spans="1:23" ht="16.5" customHeight="1" x14ac:dyDescent="0.3">
      <c r="A3" s="22"/>
      <c r="B3" s="22"/>
      <c r="C3" s="52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40"/>
      <c r="V3" s="40"/>
      <c r="W3" s="41"/>
    </row>
    <row r="4" spans="1:23" x14ac:dyDescent="0.3">
      <c r="A4" s="48"/>
      <c r="B4" s="49"/>
      <c r="C4" s="30" t="s">
        <v>117</v>
      </c>
      <c r="D4" s="30" t="s">
        <v>118</v>
      </c>
      <c r="E4" s="36" t="s">
        <v>119</v>
      </c>
      <c r="F4" s="36" t="s">
        <v>120</v>
      </c>
      <c r="G4" s="29" t="s">
        <v>121</v>
      </c>
      <c r="H4" s="30"/>
      <c r="I4" s="29" t="s">
        <v>122</v>
      </c>
      <c r="J4" s="29" t="s">
        <v>123</v>
      </c>
      <c r="K4" s="29" t="s">
        <v>124</v>
      </c>
      <c r="L4" s="31" t="s">
        <v>125</v>
      </c>
      <c r="M4" s="37"/>
      <c r="N4" s="30" t="s">
        <v>117</v>
      </c>
      <c r="O4" s="30" t="s">
        <v>118</v>
      </c>
      <c r="P4" s="29" t="s">
        <v>119</v>
      </c>
      <c r="Q4" s="29" t="s">
        <v>120</v>
      </c>
      <c r="R4" s="29" t="s">
        <v>121</v>
      </c>
      <c r="S4" s="30"/>
      <c r="T4" s="29" t="s">
        <v>122</v>
      </c>
      <c r="U4" s="12" t="s">
        <v>123</v>
      </c>
      <c r="V4" s="12" t="s">
        <v>124</v>
      </c>
      <c r="W4" s="13" t="s">
        <v>125</v>
      </c>
    </row>
    <row r="5" spans="1:23" x14ac:dyDescent="0.3">
      <c r="A5" s="49"/>
      <c r="B5" s="49"/>
      <c r="C5" s="23" t="s">
        <v>296</v>
      </c>
      <c r="D5" s="6" t="str">
        <f>_xll.CQGContractData(C5, "LongDescription", "-1", "T")</f>
        <v>Euro FX (Globex), Sep 25</v>
      </c>
      <c r="E5" s="25">
        <f>_xll.CQGContractData(C5, "LastTradeToday", "-1", "T")</f>
        <v>1.1528</v>
      </c>
      <c r="F5" s="25">
        <f>_xll.CQGContractData(C5, "NetLastTradeToday", "-1", "T")</f>
        <v>-6.6500000000000005E-3</v>
      </c>
      <c r="G5" s="7">
        <f>IFERROR(_xll.CQGContractData(C5, "PerCentNetLastTrade", "-1", "T"),"")</f>
        <v>-0.57354780283755225</v>
      </c>
      <c r="H5" s="6">
        <f>IFERROR(_xll.CQGContractData(C5, "PerCentNetLastTrade", "-1", "T"),"")</f>
        <v>-0.57354780283755225</v>
      </c>
      <c r="I5" s="25">
        <f>_xll.CQGContractData(C5, "Open", "-1", "T")</f>
        <v>1.15425</v>
      </c>
      <c r="J5" s="25">
        <f>_xll.CQGContractData(C5, "High", "-1", "T")</f>
        <v>1.1586000000000001</v>
      </c>
      <c r="K5" s="25">
        <f>_xll.CQGContractData(C5, "High", "-1", "T")</f>
        <v>1.1586000000000001</v>
      </c>
      <c r="L5" s="44">
        <f>_xll.CQGContractData(C5, "T_CVol", "-1", "T")</f>
        <v>78544</v>
      </c>
      <c r="M5" s="10"/>
      <c r="N5" s="23" t="s">
        <v>321</v>
      </c>
      <c r="O5" s="6" t="str">
        <f>_xll.CQGContractData(N5, "LongDescription", "-1", "T")</f>
        <v>Mexican Peso (Globex), Sep 25</v>
      </c>
      <c r="P5" s="25">
        <f>_xll.CQGContractData(N5, "LastTradeToday", "-1", "T")</f>
        <v>5.1459999999999999E-2</v>
      </c>
      <c r="Q5" s="25">
        <f>_xll.CQGContractData(N5, "NetLastTradeToday", "-1", "T")</f>
        <v>-1.9999999999999998E-4</v>
      </c>
      <c r="R5" s="7">
        <f>IFERROR(_xll.CQGContractData(N5, "PerCentNetLastTrade", "-1", "T"),"")</f>
        <v>-0.38714672861014326</v>
      </c>
      <c r="S5" s="6">
        <f>IFERROR(_xll.CQGContractData(N5, "PerCentNetLastTrade", "-1", "T"),"")</f>
        <v>-0.38714672861014326</v>
      </c>
      <c r="T5" s="25">
        <f>_xll.CQGContractData(N5, "Open", "-1", "T")</f>
        <v>5.1369999999999999E-2</v>
      </c>
      <c r="U5" s="25">
        <f>_xll.CQGContractData(N5, "High", "-1", "T")</f>
        <v>5.1639999999999998E-2</v>
      </c>
      <c r="V5" s="25">
        <f>_xll.CQGContractData(N5, "High", "-1", "T")</f>
        <v>5.1639999999999998E-2</v>
      </c>
      <c r="W5" s="44">
        <f>_xll.CQGContractData(N5, "T_CVol", "-1", "T")</f>
        <v>18813</v>
      </c>
    </row>
    <row r="6" spans="1:23" x14ac:dyDescent="0.3">
      <c r="A6" s="49"/>
      <c r="B6" s="49"/>
      <c r="C6" s="23" t="s">
        <v>297</v>
      </c>
      <c r="D6" s="6" t="str">
        <f>_xll.CQGContractData(C6, "LongDescription", "-1", "T")</f>
        <v>Euro FX (Globex), Dec 25</v>
      </c>
      <c r="E6" s="25">
        <f>_xll.CQGContractData(C6, "LastTradeToday", "-1", "T")</f>
        <v>1.1595000000000002</v>
      </c>
      <c r="F6" s="25">
        <f>_xll.CQGContractData(C6, "NetLastTradeToday", "-1", "T")</f>
        <v>-6.7500000000000008E-3</v>
      </c>
      <c r="G6" s="7">
        <f>IFERROR(_xll.CQGContractData(C6, "PerCentNetLastTrade", "-1", "T"),"")</f>
        <v>-0.5787781350482315</v>
      </c>
      <c r="H6" s="9">
        <f>IFERROR(_xll.CQGContractData(C6, "PerCentNetLastTrade", "-1", "T"),"")</f>
        <v>-0.5787781350482315</v>
      </c>
      <c r="I6" s="25">
        <f>_xll.CQGContractData(C6, "Open", "-1", "T")</f>
        <v>1.1613500000000001</v>
      </c>
      <c r="J6" s="25">
        <f>_xll.CQGContractData(C6, "High", "-1", "T")</f>
        <v>1.1646500000000002</v>
      </c>
      <c r="K6" s="25">
        <f>_xll.CQGContractData(C6, "High", "-1", "T")</f>
        <v>1.1646500000000002</v>
      </c>
      <c r="L6" s="44">
        <f>_xll.CQGContractData(C6, "T_CVol", "-1", "T")</f>
        <v>119</v>
      </c>
      <c r="M6" s="10"/>
      <c r="N6" s="23" t="s">
        <v>322</v>
      </c>
      <c r="O6" s="6" t="str">
        <f>_xll.CQGContractData(N6, "LongDescription", "-1", "T")</f>
        <v>Mexican Peso (Globex), Dec 25</v>
      </c>
      <c r="P6" s="25" t="str">
        <f>_xll.CQGContractData(N6, "LastTradeToday", "-1", "T")</f>
        <v/>
      </c>
      <c r="Q6" s="25" t="str">
        <f>_xll.CQGContractData(N6, "NetLastTradeToday", "-1", "T")</f>
        <v/>
      </c>
      <c r="R6" s="7" t="str">
        <f>IFERROR(_xll.CQGContractData(N6, "PerCentNetLastTrade", "-1", "T"),"")</f>
        <v/>
      </c>
      <c r="S6" s="9" t="str">
        <f>IFERROR(_xll.CQGContractData(N6, "PerCentNetLastTrade", "-1", "T"),"")</f>
        <v/>
      </c>
      <c r="T6" s="25" t="str">
        <f>_xll.CQGContractData(N6, "Open", "-1", "T")</f>
        <v/>
      </c>
      <c r="U6" s="25" t="str">
        <f>_xll.CQGContractData(N6, "High", "-1", "T")</f>
        <v/>
      </c>
      <c r="V6" s="25" t="str">
        <f>_xll.CQGContractData(N6, "High", "-1", "T")</f>
        <v/>
      </c>
      <c r="W6" s="44">
        <f>_xll.CQGContractData(N6, "T_CVol", "-1", "T")</f>
        <v>0</v>
      </c>
    </row>
    <row r="7" spans="1:23" x14ac:dyDescent="0.3">
      <c r="A7" s="49"/>
      <c r="B7" s="49"/>
      <c r="C7" s="23" t="s">
        <v>298</v>
      </c>
      <c r="D7" s="6" t="str">
        <f>_xll.CQGContractData(C7, "LongDescription", "-1", "T")</f>
        <v>Euro FX (Globex), Mar 26</v>
      </c>
      <c r="E7" s="25">
        <f>_xll.CQGContractData(C7, "LastTradeToday", "-1", "T")</f>
        <v>1.1668500000000002</v>
      </c>
      <c r="F7" s="25">
        <f>_xll.CQGContractData(C7, "NetLastTradeToday", "-1", "T")</f>
        <v>-5.9500000000000004E-3</v>
      </c>
      <c r="G7" s="7">
        <f>IFERROR(_xll.CQGContractData(C7, "PerCentNetLastTrade", "-1", "T"),"")</f>
        <v>-0.50733287858117326</v>
      </c>
      <c r="H7" s="9">
        <f>IFERROR(_xll.CQGContractData(C7, "PerCentNetLastTrade", "-1", "T"),"")</f>
        <v>-0.50733287858117326</v>
      </c>
      <c r="I7" s="25">
        <f>_xll.CQGContractData(C7, "Open", "-1", "T")</f>
        <v>1.1702000000000001</v>
      </c>
      <c r="J7" s="25">
        <f>_xll.CQGContractData(C7, "High", "-1", "T")</f>
        <v>1.1702000000000001</v>
      </c>
      <c r="K7" s="25">
        <f>_xll.CQGContractData(C7, "High", "-1", "T")</f>
        <v>1.1702000000000001</v>
      </c>
      <c r="L7" s="44">
        <f>_xll.CQGContractData(C7, "T_CVol", "-1", "T")</f>
        <v>37</v>
      </c>
      <c r="M7" s="10"/>
      <c r="N7" s="23" t="s">
        <v>323</v>
      </c>
      <c r="O7" s="6" t="str">
        <f>_xll.CQGContractData(N7, "LongDescription", "-1", "T")</f>
        <v>Mexican Peso (Globex), Mar 26</v>
      </c>
      <c r="P7" s="25" t="str">
        <f>_xll.CQGContractData(N7, "LastTradeToday", "-1", "T")</f>
        <v/>
      </c>
      <c r="Q7" s="25" t="str">
        <f>_xll.CQGContractData(N7, "NetLastTradeToday", "-1", "T")</f>
        <v/>
      </c>
      <c r="R7" s="7" t="str">
        <f>IFERROR(_xll.CQGContractData(N7, "PerCentNetLastTrade", "-1", "T"),"")</f>
        <v/>
      </c>
      <c r="S7" s="9" t="str">
        <f>IFERROR(_xll.CQGContractData(N7, "PerCentNetLastTrade", "-1", "T"),"")</f>
        <v/>
      </c>
      <c r="T7" s="25" t="str">
        <f>_xll.CQGContractData(N7, "Open", "-1", "T")</f>
        <v/>
      </c>
      <c r="U7" s="25" t="str">
        <f>_xll.CQGContractData(N7, "High", "-1", "T")</f>
        <v/>
      </c>
      <c r="V7" s="25" t="str">
        <f>_xll.CQGContractData(N7, "High", "-1", "T")</f>
        <v/>
      </c>
      <c r="W7" s="44">
        <f>_xll.CQGContractData(N7, "T_CVol", "-1", "T")</f>
        <v>0</v>
      </c>
    </row>
    <row r="8" spans="1:23" x14ac:dyDescent="0.3">
      <c r="A8" s="49"/>
      <c r="B8" s="49"/>
      <c r="C8" s="23" t="s">
        <v>299</v>
      </c>
      <c r="D8" s="6" t="str">
        <f>_xll.CQGContractData(C8, "LongDescription", "-1", "T")</f>
        <v>Euro FX (Globex), Jun 26</v>
      </c>
      <c r="E8" s="25" t="str">
        <f>_xll.CQGContractData(C8, "LastTradeToday", "-1", "T")</f>
        <v/>
      </c>
      <c r="F8" s="25" t="str">
        <f>_xll.CQGContractData(C8, "NetLastTradeToday", "-1", "T")</f>
        <v/>
      </c>
      <c r="G8" s="7" t="str">
        <f>IFERROR(_xll.CQGContractData(C8, "PerCentNetLastTrade", "-1", "T"),"")</f>
        <v/>
      </c>
      <c r="H8" s="9" t="str">
        <f>IFERROR(_xll.CQGContractData(C8, "PerCentNetLastTrade", "-1", "T"),"")</f>
        <v/>
      </c>
      <c r="I8" s="25" t="str">
        <f>_xll.CQGContractData(C8, "Open", "-1", "T")</f>
        <v/>
      </c>
      <c r="J8" s="25" t="str">
        <f>_xll.CQGContractData(C8, "High", "-1", "T")</f>
        <v/>
      </c>
      <c r="K8" s="25" t="str">
        <f>_xll.CQGContractData(C8, "High", "-1", "T")</f>
        <v/>
      </c>
      <c r="L8" s="44">
        <f>_xll.CQGContractData(C8, "T_CVol", "-1", "T")</f>
        <v>100</v>
      </c>
      <c r="M8" s="10"/>
      <c r="N8" s="23" t="s">
        <v>324</v>
      </c>
      <c r="O8" s="6" t="str">
        <f>_xll.CQGContractData(N8, "LongDescription", "-1", "T")</f>
        <v>Mexican Peso (Globex), Jun 26</v>
      </c>
      <c r="P8" s="25" t="str">
        <f>_xll.CQGContractData(N8, "LastTradeToday", "-1", "T")</f>
        <v/>
      </c>
      <c r="Q8" s="25" t="str">
        <f>_xll.CQGContractData(N8, "NetLastTradeToday", "-1", "T")</f>
        <v/>
      </c>
      <c r="R8" s="7" t="str">
        <f>IFERROR(_xll.CQGContractData(N8, "PerCentNetLastTrade", "-1", "T"),"")</f>
        <v/>
      </c>
      <c r="S8" s="9" t="str">
        <f>IFERROR(_xll.CQGContractData(N8, "PerCentNetLastTrade", "-1", "T"),"")</f>
        <v/>
      </c>
      <c r="T8" s="25" t="str">
        <f>_xll.CQGContractData(N8, "Open", "-1", "T")</f>
        <v/>
      </c>
      <c r="U8" s="25" t="str">
        <f>_xll.CQGContractData(N8, "High", "-1", "T")</f>
        <v/>
      </c>
      <c r="V8" s="25" t="str">
        <f>_xll.CQGContractData(N8, "High", "-1", "T")</f>
        <v/>
      </c>
      <c r="W8" s="44">
        <f>_xll.CQGContractData(N8, "T_CVol", "-1", "T")</f>
        <v>0</v>
      </c>
    </row>
    <row r="9" spans="1:23" x14ac:dyDescent="0.3">
      <c r="A9" s="49"/>
      <c r="B9" s="49"/>
      <c r="C9" s="23" t="s">
        <v>300</v>
      </c>
      <c r="D9" s="6" t="str">
        <f>_xll.CQGContractData(C9, "LongDescription", "-1", "T")</f>
        <v>Euro FX (Globex), Sep 26</v>
      </c>
      <c r="E9" s="25" t="str">
        <f>_xll.CQGContractData(C9, "LastTradeToday", "-1", "T")</f>
        <v/>
      </c>
      <c r="F9" s="25" t="str">
        <f>_xll.CQGContractData(C9, "NetLastTradeToday", "-1", "T")</f>
        <v/>
      </c>
      <c r="G9" s="7" t="str">
        <f>IFERROR(_xll.CQGContractData(C9, "PerCentNetLastTrade", "-1", "T"),"")</f>
        <v/>
      </c>
      <c r="H9" s="9" t="str">
        <f>IFERROR(_xll.CQGContractData(C9, "PerCentNetLastTrade", "-1", "T"),"")</f>
        <v/>
      </c>
      <c r="I9" s="25" t="str">
        <f>_xll.CQGContractData(C9, "Open", "-1", "T")</f>
        <v/>
      </c>
      <c r="J9" s="25" t="str">
        <f>_xll.CQGContractData(C9, "High", "-1", "T")</f>
        <v/>
      </c>
      <c r="K9" s="25" t="str">
        <f>_xll.CQGContractData(C9, "High", "-1", "T")</f>
        <v/>
      </c>
      <c r="L9" s="44">
        <f>_xll.CQGContractData(C9, "T_CVol", "-1", "T")</f>
        <v>0</v>
      </c>
      <c r="M9" s="10"/>
      <c r="N9" s="23" t="s">
        <v>325</v>
      </c>
      <c r="O9" s="6" t="str">
        <f>_xll.CQGContractData(N9, "LongDescription", "-1", "T")</f>
        <v>Mexican Peso (Globex), Sep 26</v>
      </c>
      <c r="P9" s="25" t="str">
        <f>_xll.CQGContractData(N9, "LastTradeToday", "-1", "T")</f>
        <v/>
      </c>
      <c r="Q9" s="25" t="str">
        <f>_xll.CQGContractData(N9, "NetLastTradeToday", "-1", "T")</f>
        <v/>
      </c>
      <c r="R9" s="7" t="str">
        <f>IFERROR(_xll.CQGContractData(N9, "PerCentNetLastTrade", "-1", "T"),"")</f>
        <v/>
      </c>
      <c r="S9" s="9" t="str">
        <f>IFERROR(_xll.CQGContractData(N9, "PerCentNetLastTrade", "-1", "T"),"")</f>
        <v/>
      </c>
      <c r="T9" s="25" t="str">
        <f>_xll.CQGContractData(N9, "Open", "-1", "T")</f>
        <v/>
      </c>
      <c r="U9" s="25" t="str">
        <f>_xll.CQGContractData(N9, "High", "-1", "T")</f>
        <v/>
      </c>
      <c r="V9" s="25" t="str">
        <f>_xll.CQGContractData(N9, "High", "-1", "T")</f>
        <v/>
      </c>
      <c r="W9" s="44">
        <f>_xll.CQGContractData(N9, "T_CVol", "-1", "T")</f>
        <v>0</v>
      </c>
    </row>
    <row r="10" spans="1:23" x14ac:dyDescent="0.3">
      <c r="A10" s="49"/>
      <c r="B10" s="49"/>
      <c r="C10" s="14" t="s">
        <v>117</v>
      </c>
      <c r="D10" s="14" t="s">
        <v>118</v>
      </c>
      <c r="E10" s="15" t="s">
        <v>119</v>
      </c>
      <c r="F10" s="15" t="s">
        <v>120</v>
      </c>
      <c r="G10" s="15" t="s">
        <v>121</v>
      </c>
      <c r="H10" s="14"/>
      <c r="I10" s="15" t="s">
        <v>122</v>
      </c>
      <c r="J10" s="15" t="s">
        <v>123</v>
      </c>
      <c r="K10" s="15" t="s">
        <v>124</v>
      </c>
      <c r="L10" s="45" t="s">
        <v>125</v>
      </c>
      <c r="M10" s="10"/>
      <c r="N10" s="11" t="s">
        <v>117</v>
      </c>
      <c r="O10" s="11" t="s">
        <v>118</v>
      </c>
      <c r="P10" s="12" t="s">
        <v>119</v>
      </c>
      <c r="Q10" s="12" t="s">
        <v>120</v>
      </c>
      <c r="R10" s="12" t="s">
        <v>121</v>
      </c>
      <c r="S10" s="11"/>
      <c r="T10" s="12" t="s">
        <v>122</v>
      </c>
      <c r="U10" s="12" t="s">
        <v>123</v>
      </c>
      <c r="V10" s="12" t="s">
        <v>124</v>
      </c>
      <c r="W10" s="47" t="s">
        <v>125</v>
      </c>
    </row>
    <row r="11" spans="1:23" x14ac:dyDescent="0.3">
      <c r="A11" s="49"/>
      <c r="B11" s="49"/>
      <c r="C11" s="23" t="s">
        <v>301</v>
      </c>
      <c r="D11" s="6" t="str">
        <f>_xll.CQGContractData(C11, "LongDescription", "-1", "T")</f>
        <v>Japanese Yen (Globex), Sep 25</v>
      </c>
      <c r="E11" s="26">
        <f>_xll.CQGContractData(C11, "LastTradeToday", "-1", "T")</f>
        <v>6.8469999999999998E-3</v>
      </c>
      <c r="F11" s="26">
        <f>_xll.CQGContractData(C11, "NetLastTradeToday", "-1", "T")</f>
        <v>-6.8999999999999997E-5</v>
      </c>
      <c r="G11" s="7">
        <f>IFERROR(_xll.CQGContractData(C11, "PerCentNetLastTrade", "-1", "T"),"")</f>
        <v>-0.9976865240023135</v>
      </c>
      <c r="H11" s="9">
        <f>IFERROR(_xll.CQGContractData(C11, "PerCentNetLastTrade", "-1", "T"),"")</f>
        <v>-0.9976865240023135</v>
      </c>
      <c r="I11" s="26">
        <f>_xll.CQGContractData(C11, "Open", "-1", "T")</f>
        <v>6.8985000000000001E-3</v>
      </c>
      <c r="J11" s="26">
        <f>_xll.CQGContractData(C11, "High", "-1", "T")</f>
        <v>6.9074999999999996E-3</v>
      </c>
      <c r="K11" s="26">
        <f>_xll.CQGContractData(C11, "High", "-1", "T")</f>
        <v>6.9074999999999996E-3</v>
      </c>
      <c r="L11" s="44">
        <f>_xll.CQGContractData(C11, "T_CVol", "-1", "T")</f>
        <v>104368</v>
      </c>
      <c r="M11" s="10"/>
      <c r="N11" s="23" t="s">
        <v>326</v>
      </c>
      <c r="O11" s="6" t="str">
        <f>_xll.CQGContractData(N11, "LongDescription", "-1", "T")</f>
        <v>New Zealand Dollar (Globex), Sep 25</v>
      </c>
      <c r="P11" s="25">
        <f>_xll.CQGContractData(N11, "LastTradeToday", "-1", "T")</f>
        <v>0.59115000000000006</v>
      </c>
      <c r="Q11" s="25">
        <f>_xll.CQGContractData(N11, "NetLastTradeToday", "-1", "T")</f>
        <v>-7.5500000000000003E-3</v>
      </c>
      <c r="R11" s="7">
        <f>IFERROR(_xll.CQGContractData(N11, "PerCentNetLastTrade", "-1", "T"),"")</f>
        <v>-1.2610656422248205</v>
      </c>
      <c r="S11" s="9">
        <f>IFERROR(_xll.CQGContractData(N11, "PerCentNetLastTrade", "-1", "T"),"")</f>
        <v>-1.2610656422248205</v>
      </c>
      <c r="T11" s="25">
        <f>_xll.CQGContractData(N11, "Open", "-1", "T")</f>
        <v>0.59675</v>
      </c>
      <c r="U11" s="25">
        <f>_xll.CQGContractData(N11, "High", "-1", "T")</f>
        <v>0.59830000000000005</v>
      </c>
      <c r="V11" s="25">
        <f>_xll.CQGContractData(N11, "High", "-1", "T")</f>
        <v>0.59830000000000005</v>
      </c>
      <c r="W11" s="44">
        <f>_xll.CQGContractData(N11, "T_CVol", "-1", "T")</f>
        <v>20430</v>
      </c>
    </row>
    <row r="12" spans="1:23" x14ac:dyDescent="0.3">
      <c r="A12" s="49"/>
      <c r="B12" s="49"/>
      <c r="C12" s="23" t="s">
        <v>302</v>
      </c>
      <c r="D12" s="6" t="str">
        <f>_xll.CQGContractData(C12, "LongDescription", "-1", "T")</f>
        <v>Japanese Yen (Globex), Dec 25</v>
      </c>
      <c r="E12" s="26">
        <f>_xll.CQGContractData(C12, "LastTradeToday", "-1", "T")</f>
        <v>6.9119999999999997E-3</v>
      </c>
      <c r="F12" s="26">
        <f>_xll.CQGContractData(C12, "NetLastTradeToday", "-1", "T")</f>
        <v>-7.0999999999999991E-5</v>
      </c>
      <c r="G12" s="7">
        <f>IFERROR(_xll.CQGContractData(C12, "PerCentNetLastTrade", "-1", "T"),"")</f>
        <v>-1.0167549763711872</v>
      </c>
      <c r="H12" s="9">
        <f>IFERROR(_xll.CQGContractData(C12, "PerCentNetLastTrade", "-1", "T"),"")</f>
        <v>-1.0167549763711872</v>
      </c>
      <c r="I12" s="26">
        <f>_xll.CQGContractData(C12, "Open", "-1", "T")</f>
        <v>6.9569999999999996E-3</v>
      </c>
      <c r="J12" s="26">
        <f>_xll.CQGContractData(C12, "High", "-1", "T")</f>
        <v>6.9635000000000001E-3</v>
      </c>
      <c r="K12" s="26">
        <f>_xll.CQGContractData(C12, "High", "-1", "T")</f>
        <v>6.9635000000000001E-3</v>
      </c>
      <c r="L12" s="44">
        <f>_xll.CQGContractData(C12, "T_CVol", "-1", "T")</f>
        <v>243</v>
      </c>
      <c r="M12" s="10"/>
      <c r="N12" s="23" t="s">
        <v>327</v>
      </c>
      <c r="O12" s="6" t="str">
        <f>_xll.CQGContractData(N12, "LongDescription", "-1", "T")</f>
        <v>New Zealand Dollar (Globex), Dec 25</v>
      </c>
      <c r="P12" s="25" t="str">
        <f>_xll.CQGContractData(N12, "LastTradeToday", "-1", "T")</f>
        <v/>
      </c>
      <c r="Q12" s="25" t="str">
        <f>_xll.CQGContractData(N12, "NetLastTradeToday", "-1", "T")</f>
        <v/>
      </c>
      <c r="R12" s="7" t="str">
        <f>IFERROR(_xll.CQGContractData(N12, "PerCentNetLastTrade", "-1", "T"),"")</f>
        <v/>
      </c>
      <c r="S12" s="9" t="str">
        <f>IFERROR(_xll.CQGContractData(N12, "PerCentNetLastTrade", "-1", "T"),"")</f>
        <v/>
      </c>
      <c r="T12" s="25" t="str">
        <f>_xll.CQGContractData(N12, "Open", "-1", "T")</f>
        <v/>
      </c>
      <c r="U12" s="25" t="str">
        <f>_xll.CQGContractData(N12, "High", "-1", "T")</f>
        <v/>
      </c>
      <c r="V12" s="25" t="str">
        <f>_xll.CQGContractData(N12, "High", "-1", "T")</f>
        <v/>
      </c>
      <c r="W12" s="44">
        <f>_xll.CQGContractData(N12, "T_CVol", "-1", "T")</f>
        <v>0</v>
      </c>
    </row>
    <row r="13" spans="1:23" x14ac:dyDescent="0.3">
      <c r="A13" s="49"/>
      <c r="B13" s="49"/>
      <c r="C13" s="23" t="s">
        <v>303</v>
      </c>
      <c r="D13" s="6" t="str">
        <f>_xll.CQGContractData(C13, "LongDescription", "-1", "T")</f>
        <v>Japanese Yen (Globex), Mar 26</v>
      </c>
      <c r="E13" s="26">
        <f>_xll.CQGContractData(C13, "LastTradeToday", "-1", "T")</f>
        <v>6.9569999999999996E-3</v>
      </c>
      <c r="F13" s="26">
        <f>_xll.CQGContractData(C13, "NetLastTradeToday", "-1", "T")</f>
        <v>-8.9999999999999992E-5</v>
      </c>
      <c r="G13" s="7">
        <f>IFERROR(_xll.CQGContractData(C13, "PerCentNetLastTrade", "-1", "T"),"")</f>
        <v>-1.277139208173691</v>
      </c>
      <c r="H13" s="9">
        <f>IFERROR(_xll.CQGContractData(C13, "PerCentNetLastTrade", "-1", "T"),"")</f>
        <v>-1.277139208173691</v>
      </c>
      <c r="I13" s="26">
        <f>_xll.CQGContractData(C13, "Open", "-1", "T")</f>
        <v>6.9979999999999999E-3</v>
      </c>
      <c r="J13" s="26">
        <f>_xll.CQGContractData(C13, "High", "-1", "T")</f>
        <v>6.9979999999999999E-3</v>
      </c>
      <c r="K13" s="26">
        <f>_xll.CQGContractData(C13, "High", "-1", "T")</f>
        <v>6.9979999999999999E-3</v>
      </c>
      <c r="L13" s="44">
        <f>_xll.CQGContractData(C13, "T_CVol", "-1", "T")</f>
        <v>4</v>
      </c>
      <c r="M13" s="10"/>
      <c r="N13" s="23" t="s">
        <v>328</v>
      </c>
      <c r="O13" s="6" t="str">
        <f>_xll.CQGContractData(N13, "LongDescription", "-1", "T")</f>
        <v>New Zealand Dollar (Globex), Mar 26</v>
      </c>
      <c r="P13" s="25" t="str">
        <f>_xll.CQGContractData(N13, "LastTradeToday", "-1", "T")</f>
        <v/>
      </c>
      <c r="Q13" s="25" t="str">
        <f>_xll.CQGContractData(N13, "NetLastTradeToday", "-1", "T")</f>
        <v/>
      </c>
      <c r="R13" s="7" t="str">
        <f>IFERROR(_xll.CQGContractData(N13, "PerCentNetLastTrade", "-1", "T"),"")</f>
        <v/>
      </c>
      <c r="S13" s="9" t="str">
        <f>IFERROR(_xll.CQGContractData(N13, "PerCentNetLastTrade", "-1", "T"),"")</f>
        <v/>
      </c>
      <c r="T13" s="25" t="str">
        <f>_xll.CQGContractData(N13, "Open", "-1", "T")</f>
        <v/>
      </c>
      <c r="U13" s="25" t="str">
        <f>_xll.CQGContractData(N13, "High", "-1", "T")</f>
        <v/>
      </c>
      <c r="V13" s="25" t="str">
        <f>_xll.CQGContractData(N13, "High", "-1", "T")</f>
        <v/>
      </c>
      <c r="W13" s="44">
        <f>_xll.CQGContractData(N13, "T_CVol", "-1", "T")</f>
        <v>0</v>
      </c>
    </row>
    <row r="14" spans="1:23" x14ac:dyDescent="0.3">
      <c r="A14" s="49"/>
      <c r="B14" s="49"/>
      <c r="C14" s="23" t="s">
        <v>304</v>
      </c>
      <c r="D14" s="6" t="str">
        <f>_xll.CQGContractData(C14, "LongDescription", "-1", "T")</f>
        <v>Japanese Yen (Globex), Jun 26</v>
      </c>
      <c r="E14" s="26">
        <f>_xll.CQGContractData(C14, "LastTradeToday", "-1", "T")</f>
        <v>7.0679999999999996E-3</v>
      </c>
      <c r="F14" s="26">
        <f>_xll.CQGContractData(C14, "NetLastTradeToday", "-1", "T")</f>
        <v>-3.7499999999999997E-5</v>
      </c>
      <c r="G14" s="7">
        <f>IFERROR(_xll.CQGContractData(C14, "PerCentNetLastTrade", "-1", "T"),"")</f>
        <v>-0.52776018577158534</v>
      </c>
      <c r="H14" s="9">
        <f>IFERROR(_xll.CQGContractData(C14, "PerCentNetLastTrade", "-1", "T"),"")</f>
        <v>-0.52776018577158534</v>
      </c>
      <c r="I14" s="26">
        <f>_xll.CQGContractData(C14, "Open", "-1", "T")</f>
        <v>7.0679999999999996E-3</v>
      </c>
      <c r="J14" s="26">
        <f>_xll.CQGContractData(C14, "High", "-1", "T")</f>
        <v>7.0679999999999996E-3</v>
      </c>
      <c r="K14" s="26">
        <f>_xll.CQGContractData(C14, "High", "-1", "T")</f>
        <v>7.0679999999999996E-3</v>
      </c>
      <c r="L14" s="44">
        <f>_xll.CQGContractData(C14, "T_CVol", "-1", "T")</f>
        <v>1</v>
      </c>
      <c r="M14" s="10"/>
      <c r="N14" s="23" t="s">
        <v>329</v>
      </c>
      <c r="O14" s="6" t="str">
        <f>_xll.CQGContractData(N14, "LongDescription", "-1", "T")</f>
        <v>New Zealand Dollar (Globex), Jun 26</v>
      </c>
      <c r="P14" s="25" t="str">
        <f>_xll.CQGContractData(N14, "LastTradeToday", "-1", "T")</f>
        <v/>
      </c>
      <c r="Q14" s="25" t="str">
        <f>_xll.CQGContractData(N14, "NetLastTradeToday", "-1", "T")</f>
        <v/>
      </c>
      <c r="R14" s="7" t="str">
        <f>IFERROR(_xll.CQGContractData(N14, "PerCentNetLastTrade", "-1", "T"),"")</f>
        <v/>
      </c>
      <c r="S14" s="9" t="str">
        <f>IFERROR(_xll.CQGContractData(N14, "PerCentNetLastTrade", "-1", "T"),"")</f>
        <v/>
      </c>
      <c r="T14" s="25" t="str">
        <f>_xll.CQGContractData(N14, "Open", "-1", "T")</f>
        <v/>
      </c>
      <c r="U14" s="25" t="str">
        <f>_xll.CQGContractData(N14, "High", "-1", "T")</f>
        <v/>
      </c>
      <c r="V14" s="25" t="str">
        <f>_xll.CQGContractData(N14, "High", "-1", "T")</f>
        <v/>
      </c>
      <c r="W14" s="44">
        <f>_xll.CQGContractData(N14, "T_CVol", "-1", "T")</f>
        <v>0</v>
      </c>
    </row>
    <row r="15" spans="1:23" x14ac:dyDescent="0.3">
      <c r="A15" s="49"/>
      <c r="B15" s="49"/>
      <c r="C15" s="23" t="s">
        <v>305</v>
      </c>
      <c r="D15" s="6" t="str">
        <f>_xll.CQGContractData(C15, "LongDescription", "-1", "T")</f>
        <v>Japanese Yen (Globex), Sep 26</v>
      </c>
      <c r="E15" s="26" t="str">
        <f>_xll.CQGContractData(C15, "LastTradeToday", "-1", "T")</f>
        <v/>
      </c>
      <c r="F15" s="26" t="str">
        <f>_xll.CQGContractData(C15, "NetLastTradeToday", "-1", "T")</f>
        <v/>
      </c>
      <c r="G15" s="7" t="str">
        <f>IFERROR(_xll.CQGContractData(C15, "PerCentNetLastTrade", "-1", "T"),"")</f>
        <v/>
      </c>
      <c r="H15" s="9" t="str">
        <f>IFERROR(_xll.CQGContractData(C15, "PerCentNetLastTrade", "-1", "T"),"")</f>
        <v/>
      </c>
      <c r="I15" s="26" t="str">
        <f>_xll.CQGContractData(C15, "Open", "-1", "T")</f>
        <v/>
      </c>
      <c r="J15" s="26" t="str">
        <f>_xll.CQGContractData(C15, "High", "-1", "T")</f>
        <v/>
      </c>
      <c r="K15" s="26" t="str">
        <f>_xll.CQGContractData(C15, "High", "-1", "T")</f>
        <v/>
      </c>
      <c r="L15" s="44">
        <f>_xll.CQGContractData(C15, "T_CVol", "-1", "T")</f>
        <v>0</v>
      </c>
      <c r="N15" s="23" t="s">
        <v>330</v>
      </c>
      <c r="O15" s="6" t="str">
        <f>_xll.CQGContractData(N15, "LongDescription", "-1", "T")</f>
        <v>New Zealand Dollar (Globex), Sep 26</v>
      </c>
      <c r="P15" s="25" t="str">
        <f>_xll.CQGContractData(N15, "LastTradeToday", "-1", "T")</f>
        <v/>
      </c>
      <c r="Q15" s="25" t="str">
        <f>_xll.CQGContractData(N15, "NetLastTradeToday", "-1", "T")</f>
        <v/>
      </c>
      <c r="R15" s="7" t="str">
        <f>IFERROR(_xll.CQGContractData(N15, "PerCentNetLastTrade", "-1", "T"),"")</f>
        <v/>
      </c>
      <c r="S15" s="9" t="str">
        <f>IFERROR(_xll.CQGContractData(N15, "PerCentNetLastTrade", "-1", "T"),"")</f>
        <v/>
      </c>
      <c r="T15" s="25" t="str">
        <f>_xll.CQGContractData(N15, "Open", "-1", "T")</f>
        <v/>
      </c>
      <c r="U15" s="25" t="str">
        <f>_xll.CQGContractData(N15, "High", "-1", "T")</f>
        <v/>
      </c>
      <c r="V15" s="25" t="str">
        <f>_xll.CQGContractData(N15, "High", "-1", "T")</f>
        <v/>
      </c>
      <c r="W15" s="44">
        <f>_xll.CQGContractData(N15, "T_CVol", "-1", "T")</f>
        <v>0</v>
      </c>
    </row>
    <row r="16" spans="1:23" x14ac:dyDescent="0.3">
      <c r="A16" s="49"/>
      <c r="B16" s="49"/>
      <c r="C16" s="14" t="s">
        <v>117</v>
      </c>
      <c r="D16" s="14" t="s">
        <v>118</v>
      </c>
      <c r="E16" s="15" t="s">
        <v>119</v>
      </c>
      <c r="F16" s="15" t="s">
        <v>120</v>
      </c>
      <c r="G16" s="15" t="s">
        <v>121</v>
      </c>
      <c r="H16" s="14"/>
      <c r="I16" s="15" t="s">
        <v>122</v>
      </c>
      <c r="J16" s="15" t="s">
        <v>123</v>
      </c>
      <c r="K16" s="15" t="s">
        <v>124</v>
      </c>
      <c r="L16" s="45" t="s">
        <v>125</v>
      </c>
      <c r="M16" s="5"/>
      <c r="N16" s="14" t="s">
        <v>117</v>
      </c>
      <c r="O16" s="14" t="s">
        <v>118</v>
      </c>
      <c r="P16" s="15" t="s">
        <v>119</v>
      </c>
      <c r="Q16" s="15" t="s">
        <v>120</v>
      </c>
      <c r="R16" s="15" t="s">
        <v>121</v>
      </c>
      <c r="S16" s="14"/>
      <c r="T16" s="15" t="s">
        <v>122</v>
      </c>
      <c r="U16" s="15" t="s">
        <v>123</v>
      </c>
      <c r="V16" s="15" t="s">
        <v>124</v>
      </c>
      <c r="W16" s="45" t="s">
        <v>125</v>
      </c>
    </row>
    <row r="17" spans="1:23" x14ac:dyDescent="0.3">
      <c r="A17" s="49"/>
      <c r="B17" s="49"/>
      <c r="C17" s="23" t="s">
        <v>306</v>
      </c>
      <c r="D17" s="6" t="str">
        <f>_xll.CQGContractData(C17, "LongDescription", "-1", "T")</f>
        <v>British Pound (Globex), Sep 25</v>
      </c>
      <c r="E17" s="27">
        <f>_xll.CQGContractData(C17, "LastTradeToday", "-1", "T")</f>
        <v>1.3392000000000002</v>
      </c>
      <c r="F17" s="27">
        <f>_xll.CQGContractData(C17, "NetLastTradeToday", "-1", "T")</f>
        <v>-8.0000000000000002E-3</v>
      </c>
      <c r="G17" s="7">
        <f>IFERROR(_xll.CQGContractData(C17, "PerCentNetLastTrade", "-1", "T"),"")</f>
        <v>-0.59382422802850354</v>
      </c>
      <c r="H17" s="6">
        <f>IFERROR(_xll.CQGContractData(C17, "PerCentNetLastTrade", "-1", "T"),"")</f>
        <v>-0.59382422802850354</v>
      </c>
      <c r="I17" s="27">
        <f>_xll.CQGContractData(C17, "Open", "-1", "T")</f>
        <v>1.3406</v>
      </c>
      <c r="J17" s="27">
        <f>_xll.CQGContractData(C17, "High", "-1", "T")</f>
        <v>1.3456000000000001</v>
      </c>
      <c r="K17" s="27">
        <f>_xll.CQGContractData(C17, "High", "-1", "T")</f>
        <v>1.3456000000000001</v>
      </c>
      <c r="L17" s="44">
        <f>_xll.CQGContractData(C17, "T_CVol", "-1", "T")</f>
        <v>37781</v>
      </c>
      <c r="M17" s="10"/>
      <c r="N17" s="23" t="s">
        <v>331</v>
      </c>
      <c r="O17" s="6" t="str">
        <f>_xll.CQGContractData(N17, "LongDescription", "-1", "T")</f>
        <v>Bitcoin (Globex), Jun 25</v>
      </c>
      <c r="P17" s="28">
        <f>_xll.CQGContractData(N17, "LastTradeToday", "-1", "T")</f>
        <v>101645</v>
      </c>
      <c r="Q17" s="28">
        <f>_xll.CQGContractData(N17, "NetLastTradeToday", "-1", "T")</f>
        <v>-1775</v>
      </c>
      <c r="R17" s="7">
        <f>IFERROR(_xll.CQGContractData(N17, "PerCentNetLastTrade", "-1", "T"),"")</f>
        <v>-1.7163024560046414</v>
      </c>
      <c r="S17" s="6">
        <f>IFERROR(_xll.CQGContractData(N17, "PerCentNetLastTrade", "-1", "T"),"")</f>
        <v>-1.7163024560046414</v>
      </c>
      <c r="T17" s="28">
        <f>_xll.CQGContractData(N17, "Open", "-1", "T")</f>
        <v>99640</v>
      </c>
      <c r="U17" s="28">
        <f>_xll.CQGContractData(N17, "High", "-1", "T")</f>
        <v>102275</v>
      </c>
      <c r="V17" s="28">
        <f>_xll.CQGContractData(N17, "High", "-1", "T")</f>
        <v>102275</v>
      </c>
      <c r="W17" s="44">
        <f>_xll.CQGContractData(N17, "T_CVol", "-1", "T")</f>
        <v>4340</v>
      </c>
    </row>
    <row r="18" spans="1:23" x14ac:dyDescent="0.3">
      <c r="A18" s="49"/>
      <c r="B18" s="49"/>
      <c r="C18" s="23" t="s">
        <v>307</v>
      </c>
      <c r="D18" s="6" t="str">
        <f>_xll.CQGContractData(C18, "LongDescription", "-1", "T")</f>
        <v>British Pound (Globex), Dec 25</v>
      </c>
      <c r="E18" s="27">
        <f>_xll.CQGContractData(C18, "LastTradeToday", "-1", "T")</f>
        <v>1.3399000000000001</v>
      </c>
      <c r="F18" s="27">
        <f>_xll.CQGContractData(C18, "NetLastTradeToday", "-1", "T")</f>
        <v>-8.0999999999999996E-3</v>
      </c>
      <c r="G18" s="7">
        <f>IFERROR(_xll.CQGContractData(C18, "PerCentNetLastTrade", "-1", "T"),"")</f>
        <v>-0.60089020771513357</v>
      </c>
      <c r="H18" s="9">
        <f>IFERROR(_xll.CQGContractData(C18, "PerCentNetLastTrade", "-1", "T"),"")</f>
        <v>-0.60089020771513357</v>
      </c>
      <c r="I18" s="27">
        <f>_xll.CQGContractData(C18, "Open", "-1", "T")</f>
        <v>1.3422000000000001</v>
      </c>
      <c r="J18" s="27">
        <f>_xll.CQGContractData(C18, "High", "-1", "T")</f>
        <v>1.3452000000000002</v>
      </c>
      <c r="K18" s="27">
        <f>_xll.CQGContractData(C18, "High", "-1", "T")</f>
        <v>1.3452000000000002</v>
      </c>
      <c r="L18" s="44">
        <f>_xll.CQGContractData(C18, "T_CVol", "-1", "T")</f>
        <v>26</v>
      </c>
      <c r="M18" s="10"/>
      <c r="N18" s="23" t="s">
        <v>332</v>
      </c>
      <c r="O18" s="6" t="str">
        <f>_xll.CQGContractData(N18, "LongDescription", "-1", "T")</f>
        <v>Bitcoin (Globex), Jul 25</v>
      </c>
      <c r="P18" s="28">
        <f>_xll.CQGContractData(N18, "LastTradeToday", "-1", "T")</f>
        <v>102270</v>
      </c>
      <c r="Q18" s="28">
        <f>_xll.CQGContractData(N18, "NetLastTradeToday", "-1", "T")</f>
        <v>-1810</v>
      </c>
      <c r="R18" s="7">
        <f>IFERROR(_xll.CQGContractData(N18, "PerCentNetLastTrade", "-1", "T"),"")</f>
        <v>-1.7390468870099922</v>
      </c>
      <c r="S18" s="9">
        <f>IFERROR(_xll.CQGContractData(N18, "PerCentNetLastTrade", "-1", "T"),"")</f>
        <v>-1.7390468870099922</v>
      </c>
      <c r="T18" s="28">
        <f>_xll.CQGContractData(N18, "Open", "-1", "T")</f>
        <v>100240</v>
      </c>
      <c r="U18" s="28">
        <f>_xll.CQGContractData(N18, "High", "-1", "T")</f>
        <v>102910</v>
      </c>
      <c r="V18" s="28">
        <f>_xll.CQGContractData(N18, "High", "-1", "T")</f>
        <v>102910</v>
      </c>
      <c r="W18" s="44">
        <f>_xll.CQGContractData(N18, "T_CVol", "-1", "T")</f>
        <v>1913</v>
      </c>
    </row>
    <row r="19" spans="1:23" x14ac:dyDescent="0.3">
      <c r="A19" s="49"/>
      <c r="B19" s="49"/>
      <c r="C19" s="23" t="s">
        <v>308</v>
      </c>
      <c r="D19" s="6" t="str">
        <f>_xll.CQGContractData(C19, "LongDescription", "-1", "T")</f>
        <v>British Pound (Globex), Mar 26</v>
      </c>
      <c r="E19" s="27" t="str">
        <f>_xll.CQGContractData(C19, "LastTradeToday", "-1", "T")</f>
        <v/>
      </c>
      <c r="F19" s="27" t="str">
        <f>_xll.CQGContractData(C19, "NetLastTradeToday", "-1", "T")</f>
        <v/>
      </c>
      <c r="G19" s="7" t="str">
        <f>IFERROR(_xll.CQGContractData(C19, "PerCentNetLastTrade", "-1", "T"),"")</f>
        <v/>
      </c>
      <c r="H19" s="9" t="str">
        <f>IFERROR(_xll.CQGContractData(C19, "PerCentNetLastTrade", "-1", "T"),"")</f>
        <v/>
      </c>
      <c r="I19" s="27" t="str">
        <f>_xll.CQGContractData(C19, "Open", "-1", "T")</f>
        <v/>
      </c>
      <c r="J19" s="27" t="str">
        <f>_xll.CQGContractData(C19, "High", "-1", "T")</f>
        <v/>
      </c>
      <c r="K19" s="27" t="str">
        <f>_xll.CQGContractData(C19, "High", "-1", "T")</f>
        <v/>
      </c>
      <c r="L19" s="44">
        <f>_xll.CQGContractData(C19, "T_CVol", "-1", "T")</f>
        <v>0</v>
      </c>
      <c r="M19" s="10"/>
      <c r="N19" s="23" t="s">
        <v>333</v>
      </c>
      <c r="O19" s="6" t="str">
        <f>_xll.CQGContractData(N19, "LongDescription", "-1", "T")</f>
        <v>Bitcoin (Globex), Aug 25</v>
      </c>
      <c r="P19" s="28">
        <f>_xll.CQGContractData(N19, "LastTradeToday", "-1", "T")</f>
        <v>102445</v>
      </c>
      <c r="Q19" s="28">
        <f>_xll.CQGContractData(N19, "NetLastTradeToday", "-1", "T")</f>
        <v>-2385</v>
      </c>
      <c r="R19" s="7">
        <f>IFERROR(_xll.CQGContractData(N19, "PerCentNetLastTrade", "-1", "T"),"")</f>
        <v>-2.2751120862348566</v>
      </c>
      <c r="S19" s="9">
        <f>IFERROR(_xll.CQGContractData(N19, "PerCentNetLastTrade", "-1", "T"),"")</f>
        <v>-2.2751120862348566</v>
      </c>
      <c r="T19" s="28">
        <f>_xll.CQGContractData(N19, "Open", "-1", "T")</f>
        <v>102130</v>
      </c>
      <c r="U19" s="28">
        <f>_xll.CQGContractData(N19, "High", "-1", "T")</f>
        <v>102445</v>
      </c>
      <c r="V19" s="28">
        <f>_xll.CQGContractData(N19, "High", "-1", "T")</f>
        <v>102445</v>
      </c>
      <c r="W19" s="44">
        <f>_xll.CQGContractData(N19, "T_CVol", "-1", "T")</f>
        <v>42</v>
      </c>
    </row>
    <row r="20" spans="1:23" x14ac:dyDescent="0.3">
      <c r="A20" s="49"/>
      <c r="B20" s="49"/>
      <c r="C20" s="23" t="s">
        <v>309</v>
      </c>
      <c r="D20" s="6" t="str">
        <f>_xll.CQGContractData(C20, "LongDescription", "-1", "T")</f>
        <v>British Pound (Globex), Jun 26</v>
      </c>
      <c r="E20" s="27" t="str">
        <f>_xll.CQGContractData(C20, "LastTradeToday", "-1", "T")</f>
        <v/>
      </c>
      <c r="F20" s="27" t="str">
        <f>_xll.CQGContractData(C20, "NetLastTradeToday", "-1", "T")</f>
        <v/>
      </c>
      <c r="G20" s="7" t="str">
        <f>IFERROR(_xll.CQGContractData(C20, "PerCentNetLastTrade", "-1", "T"),"")</f>
        <v/>
      </c>
      <c r="H20" s="9" t="str">
        <f>IFERROR(_xll.CQGContractData(C20, "PerCentNetLastTrade", "-1", "T"),"")</f>
        <v/>
      </c>
      <c r="I20" s="27" t="str">
        <f>_xll.CQGContractData(C20, "Open", "-1", "T")</f>
        <v/>
      </c>
      <c r="J20" s="27" t="str">
        <f>_xll.CQGContractData(C20, "High", "-1", "T")</f>
        <v/>
      </c>
      <c r="K20" s="27" t="str">
        <f>_xll.CQGContractData(C20, "High", "-1", "T")</f>
        <v/>
      </c>
      <c r="L20" s="44">
        <f>_xll.CQGContractData(C20, "T_CVol", "-1", "T")</f>
        <v>0</v>
      </c>
      <c r="M20" s="10"/>
      <c r="N20" s="23" t="s">
        <v>334</v>
      </c>
      <c r="O20" s="6" t="str">
        <f>_xll.CQGContractData(N20, "LongDescription", "-1", "T")</f>
        <v>Bitcoin (Globex), Sep 25</v>
      </c>
      <c r="P20" s="28">
        <f>_xll.CQGContractData(N20, "LastTradeToday", "-1", "T")</f>
        <v>103095</v>
      </c>
      <c r="Q20" s="28">
        <f>_xll.CQGContractData(N20, "NetLastTradeToday", "-1", "T")</f>
        <v>-2375</v>
      </c>
      <c r="R20" s="7">
        <f>IFERROR(_xll.CQGContractData(N20, "PerCentNetLastTrade", "-1", "T"),"")</f>
        <v>-2.2518251635536171</v>
      </c>
      <c r="S20" s="9">
        <f>IFERROR(_xll.CQGContractData(N20, "PerCentNetLastTrade", "-1", "T"),"")</f>
        <v>-2.2518251635536171</v>
      </c>
      <c r="T20" s="28">
        <f>_xll.CQGContractData(N20, "Open", "-1", "T")</f>
        <v>101890</v>
      </c>
      <c r="U20" s="28">
        <f>_xll.CQGContractData(N20, "High", "-1", "T")</f>
        <v>103110</v>
      </c>
      <c r="V20" s="28">
        <f>_xll.CQGContractData(N20, "High", "-1", "T")</f>
        <v>103110</v>
      </c>
      <c r="W20" s="44">
        <f>_xll.CQGContractData(N20, "T_CVol", "-1", "T")</f>
        <v>18</v>
      </c>
    </row>
    <row r="21" spans="1:23" x14ac:dyDescent="0.3">
      <c r="A21" s="49"/>
      <c r="B21" s="49"/>
      <c r="C21" s="23" t="s">
        <v>310</v>
      </c>
      <c r="D21" s="6" t="str">
        <f>_xll.CQGContractData(C21, "LongDescription", "-1", "T")</f>
        <v>British Pound (Globex), Sep 26</v>
      </c>
      <c r="E21" s="27" t="str">
        <f>_xll.CQGContractData(C21, "LastTradeToday", "-1", "T")</f>
        <v/>
      </c>
      <c r="F21" s="27" t="str">
        <f>_xll.CQGContractData(C21, "NetLastTradeToday", "-1", "T")</f>
        <v/>
      </c>
      <c r="G21" s="7" t="str">
        <f>IFERROR(_xll.CQGContractData(C21, "PerCentNetLastTrade", "-1", "T"),"")</f>
        <v/>
      </c>
      <c r="H21" s="9" t="str">
        <f>IFERROR(_xll.CQGContractData(C21, "PerCentNetLastTrade", "-1", "T"),"")</f>
        <v/>
      </c>
      <c r="I21" s="27" t="str">
        <f>_xll.CQGContractData(C21, "Open", "-1", "T")</f>
        <v/>
      </c>
      <c r="J21" s="27" t="str">
        <f>_xll.CQGContractData(C21, "High", "-1", "T")</f>
        <v/>
      </c>
      <c r="K21" s="27" t="str">
        <f>_xll.CQGContractData(C21, "High", "-1", "T")</f>
        <v/>
      </c>
      <c r="L21" s="44">
        <f>_xll.CQGContractData(C21, "T_CVol", "-1", "T")</f>
        <v>0</v>
      </c>
      <c r="M21" s="10"/>
      <c r="N21" s="23" t="s">
        <v>335</v>
      </c>
      <c r="O21" s="6" t="str">
        <f>_xll.CQGContractData(N21, "LongDescription", "-1", "T")</f>
        <v>Bitcoin (Globex), Oct 25</v>
      </c>
      <c r="P21" s="28" t="str">
        <f>_xll.CQGContractData(N21, "LastTradeToday", "-1", "T")</f>
        <v/>
      </c>
      <c r="Q21" s="28" t="str">
        <f>_xll.CQGContractData(N21, "NetLastTradeToday", "-1", "T")</f>
        <v/>
      </c>
      <c r="R21" s="7" t="str">
        <f>IFERROR(_xll.CQGContractData(N21, "PerCentNetLastTrade", "-1", "T"),"")</f>
        <v/>
      </c>
      <c r="S21" s="9" t="str">
        <f>IFERROR(_xll.CQGContractData(N21, "PerCentNetLastTrade", "-1", "T"),"")</f>
        <v/>
      </c>
      <c r="T21" s="28" t="str">
        <f>_xll.CQGContractData(N21, "Open", "-1", "T")</f>
        <v/>
      </c>
      <c r="U21" s="28" t="str">
        <f>_xll.CQGContractData(N21, "High", "-1", "T")</f>
        <v/>
      </c>
      <c r="V21" s="28" t="str">
        <f>_xll.CQGContractData(N21, "High", "-1", "T")</f>
        <v/>
      </c>
      <c r="W21" s="44">
        <f>_xll.CQGContractData(N21, "T_CVol", "-1", "T")</f>
        <v>0</v>
      </c>
    </row>
    <row r="22" spans="1:23" x14ac:dyDescent="0.3">
      <c r="A22" s="49"/>
      <c r="B22" s="49"/>
      <c r="C22" s="14" t="s">
        <v>117</v>
      </c>
      <c r="D22" s="14" t="s">
        <v>118</v>
      </c>
      <c r="E22" s="15" t="s">
        <v>119</v>
      </c>
      <c r="F22" s="15" t="s">
        <v>120</v>
      </c>
      <c r="G22" s="15" t="s">
        <v>121</v>
      </c>
      <c r="H22" s="14"/>
      <c r="I22" s="15" t="s">
        <v>122</v>
      </c>
      <c r="J22" s="15" t="s">
        <v>123</v>
      </c>
      <c r="K22" s="15" t="s">
        <v>124</v>
      </c>
      <c r="L22" s="45" t="s">
        <v>125</v>
      </c>
      <c r="M22" s="10"/>
      <c r="N22" s="14" t="s">
        <v>117</v>
      </c>
      <c r="O22" s="14" t="s">
        <v>118</v>
      </c>
      <c r="P22" s="15" t="s">
        <v>119</v>
      </c>
      <c r="Q22" s="15" t="s">
        <v>120</v>
      </c>
      <c r="R22" s="15" t="s">
        <v>121</v>
      </c>
      <c r="S22" s="14"/>
      <c r="T22" s="15" t="s">
        <v>122</v>
      </c>
      <c r="U22" s="15" t="s">
        <v>123</v>
      </c>
      <c r="V22" s="15" t="s">
        <v>124</v>
      </c>
      <c r="W22" s="45" t="s">
        <v>125</v>
      </c>
    </row>
    <row r="23" spans="1:23" x14ac:dyDescent="0.3">
      <c r="A23" s="49"/>
      <c r="B23" s="49"/>
      <c r="C23" s="23" t="s">
        <v>311</v>
      </c>
      <c r="D23" s="6" t="str">
        <f>_xll.CQGContractData(C23, "LongDescription", "-1", "T")</f>
        <v>Australian Dollar (Globex), Sep 25</v>
      </c>
      <c r="E23" s="26">
        <f>_xll.CQGContractData(C23, "LastTradeToday", "-1", "T")</f>
        <v>0.63985000000000003</v>
      </c>
      <c r="F23" s="26">
        <f>_xll.CQGContractData(C23, "NetLastTradeToday", "-1", "T")</f>
        <v>-6.6500000000000005E-3</v>
      </c>
      <c r="G23" s="7">
        <f>IFERROR(_xll.CQGContractData(C23, "PerCentNetLastTrade", "-1", "T"),"")</f>
        <v>-1.02861562258314</v>
      </c>
      <c r="H23" s="9">
        <f>IFERROR(_xll.CQGContractData(C23, "PerCentNetLastTrade", "-1", "T"),"")</f>
        <v>-1.02861562258314</v>
      </c>
      <c r="I23" s="25">
        <f>_xll.CQGContractData(C23, "Open", "-1", "T")</f>
        <v>0.64465000000000006</v>
      </c>
      <c r="J23" s="25">
        <f>_xll.CQGContractData(C23, "High", "-1", "T")</f>
        <v>0.64590000000000003</v>
      </c>
      <c r="K23" s="25">
        <f>_xll.CQGContractData(C23, "High", "-1", "T")</f>
        <v>0.64590000000000003</v>
      </c>
      <c r="L23" s="44">
        <f>_xll.CQGContractData(C23, "T_CVol", "-1", "T")</f>
        <v>55079</v>
      </c>
      <c r="M23" s="10"/>
      <c r="N23" s="23" t="s">
        <v>336</v>
      </c>
      <c r="O23" s="6" t="str">
        <f>_xll.CQGContractData(N23, "LongDescription", "-1", "T")</f>
        <v>Swiss Franc (Globex), Sep 25</v>
      </c>
      <c r="P23" s="25">
        <f>_xll.CQGContractData(N23, "LastTradeToday", "-1", "T")</f>
        <v>1.23465</v>
      </c>
      <c r="Q23" s="25">
        <f>_xll.CQGContractData(N23, "NetLastTradeToday", "-1", "T")</f>
        <v>-2.1000000000000003E-3</v>
      </c>
      <c r="R23" s="25">
        <f>IFERROR(_xll.CQGContractData(N23, "PerCentNetLastTrade", "-1", "T"),"")</f>
        <v>-0.16979987871437235</v>
      </c>
      <c r="S23" s="9">
        <f>IFERROR(_xll.CQGContractData(N23, "PerCentNetLastTrade", "-1", "T"),"")</f>
        <v>-0.16979987871437235</v>
      </c>
      <c r="T23" s="25">
        <f>_xll.CQGContractData(N23, "Open", "-1", "T")</f>
        <v>1.2361500000000001</v>
      </c>
      <c r="U23" s="25">
        <f>_xll.CQGContractData(N23, "High", "-1", "T")</f>
        <v>1.23855</v>
      </c>
      <c r="V23" s="25">
        <f>_xll.CQGContractData(N23, "High", "-1", "T")</f>
        <v>1.23855</v>
      </c>
      <c r="W23" s="44">
        <f>_xll.CQGContractData(N23, "T_CVol", "-1", "T")</f>
        <v>9697</v>
      </c>
    </row>
    <row r="24" spans="1:23" x14ac:dyDescent="0.3">
      <c r="A24" s="49"/>
      <c r="B24" s="49"/>
      <c r="C24" s="23" t="s">
        <v>312</v>
      </c>
      <c r="D24" s="6" t="str">
        <f>_xll.CQGContractData(C24, "LongDescription", "-1", "T")</f>
        <v>Australian Dollar (Globex), Dec 25</v>
      </c>
      <c r="E24" s="26">
        <f>_xll.CQGContractData(C24, "LastTradeToday", "-1", "T")</f>
        <v>0.64</v>
      </c>
      <c r="F24" s="26">
        <f>_xll.CQGContractData(C24, "NetLastTradeToday", "-1", "T")</f>
        <v>-7.8000000000000005E-3</v>
      </c>
      <c r="G24" s="7">
        <f>IFERROR(_xll.CQGContractData(C24, "PerCentNetLastTrade", "-1", "T"),"")</f>
        <v>-1.2040753318925594</v>
      </c>
      <c r="H24" s="9">
        <f>IFERROR(_xll.CQGContractData(C24, "PerCentNetLastTrade", "-1", "T"),"")</f>
        <v>-1.2040753318925594</v>
      </c>
      <c r="I24" s="25">
        <f>_xll.CQGContractData(C24, "Open", "-1", "T")</f>
        <v>0.64555000000000007</v>
      </c>
      <c r="J24" s="25">
        <f>_xll.CQGContractData(C24, "High", "-1", "T")</f>
        <v>0.64600000000000002</v>
      </c>
      <c r="K24" s="25">
        <f>_xll.CQGContractData(C24, "High", "-1", "T")</f>
        <v>0.64600000000000002</v>
      </c>
      <c r="L24" s="44">
        <f>_xll.CQGContractData(C24, "T_CVol", "-1", "T")</f>
        <v>54</v>
      </c>
      <c r="M24" s="10"/>
      <c r="N24" s="23" t="s">
        <v>337</v>
      </c>
      <c r="O24" s="6" t="str">
        <f>_xll.CQGContractData(N24, "LongDescription", "-1", "T")</f>
        <v>Swiss Franc (Globex), Dec 25</v>
      </c>
      <c r="P24" s="25" t="str">
        <f>_xll.CQGContractData(N24, "LastTradeToday", "-1", "T")</f>
        <v/>
      </c>
      <c r="Q24" s="25" t="str">
        <f>_xll.CQGContractData(N24, "NetLastTradeToday", "-1", "T")</f>
        <v/>
      </c>
      <c r="R24" s="25" t="str">
        <f>IFERROR(_xll.CQGContractData(N24, "PerCentNetLastTrade", "-1", "T"),"")</f>
        <v/>
      </c>
      <c r="S24" s="9" t="str">
        <f>IFERROR(_xll.CQGContractData(N24, "PerCentNetLastTrade", "-1", "T"),"")</f>
        <v/>
      </c>
      <c r="T24" s="25" t="str">
        <f>_xll.CQGContractData(N24, "Open", "-1", "T")</f>
        <v/>
      </c>
      <c r="U24" s="25" t="str">
        <f>_xll.CQGContractData(N24, "High", "-1", "T")</f>
        <v/>
      </c>
      <c r="V24" s="25" t="str">
        <f>_xll.CQGContractData(N24, "High", "-1", "T")</f>
        <v/>
      </c>
      <c r="W24" s="44">
        <f>_xll.CQGContractData(N24, "T_CVol", "-1", "T")</f>
        <v>0</v>
      </c>
    </row>
    <row r="25" spans="1:23" x14ac:dyDescent="0.3">
      <c r="A25" s="49"/>
      <c r="B25" s="49"/>
      <c r="C25" s="23" t="s">
        <v>313</v>
      </c>
      <c r="D25" s="6" t="str">
        <f>_xll.CQGContractData(C25, "LongDescription", "-1", "T")</f>
        <v>Australian Dollar (Globex), Mar 26</v>
      </c>
      <c r="E25" s="26">
        <f>_xll.CQGContractData(C25, "LastTradeToday", "-1", "T")</f>
        <v>0.64200000000000002</v>
      </c>
      <c r="F25" s="26">
        <f>_xll.CQGContractData(C25, "NetLastTradeToday", "-1", "T")</f>
        <v>-6.9500000000000004E-3</v>
      </c>
      <c r="G25" s="7">
        <f>IFERROR(_xll.CQGContractData(C25, "PerCentNetLastTrade", "-1", "T"),"")</f>
        <v>-1.0709607828029895</v>
      </c>
      <c r="H25" s="9">
        <f>IFERROR(_xll.CQGContractData(C25, "PerCentNetLastTrade", "-1", "T"),"")</f>
        <v>-1.0709607828029895</v>
      </c>
      <c r="I25" s="25">
        <f>_xll.CQGContractData(C25, "Open", "-1", "T")</f>
        <v>0.64200000000000002</v>
      </c>
      <c r="J25" s="25">
        <f>_xll.CQGContractData(C25, "High", "-1", "T")</f>
        <v>0.64200000000000002</v>
      </c>
      <c r="K25" s="25">
        <f>_xll.CQGContractData(C25, "High", "-1", "T")</f>
        <v>0.64200000000000002</v>
      </c>
      <c r="L25" s="44">
        <f>_xll.CQGContractData(C25, "T_CVol", "-1", "T")</f>
        <v>5</v>
      </c>
      <c r="M25" s="21"/>
      <c r="N25" s="23" t="s">
        <v>338</v>
      </c>
      <c r="O25" s="6" t="str">
        <f>_xll.CQGContractData(N25, "LongDescription", "-1", "T")</f>
        <v>Swiss Franc (Globex), Mar 26</v>
      </c>
      <c r="P25" s="25" t="str">
        <f>_xll.CQGContractData(N25, "LastTradeToday", "-1", "T")</f>
        <v/>
      </c>
      <c r="Q25" s="25" t="str">
        <f>_xll.CQGContractData(N25, "NetLastTradeToday", "-1", "T")</f>
        <v/>
      </c>
      <c r="R25" s="25" t="str">
        <f>IFERROR(_xll.CQGContractData(N25, "PerCentNetLastTrade", "-1", "T"),"")</f>
        <v/>
      </c>
      <c r="S25" s="9" t="str">
        <f>IFERROR(_xll.CQGContractData(N25, "PerCentNetLastTrade", "-1", "T"),"")</f>
        <v/>
      </c>
      <c r="T25" s="25" t="str">
        <f>_xll.CQGContractData(N25, "Open", "-1", "T")</f>
        <v/>
      </c>
      <c r="U25" s="25" t="str">
        <f>_xll.CQGContractData(N25, "High", "-1", "T")</f>
        <v/>
      </c>
      <c r="V25" s="25" t="str">
        <f>_xll.CQGContractData(N25, "High", "-1", "T")</f>
        <v/>
      </c>
      <c r="W25" s="44">
        <f>_xll.CQGContractData(N25, "T_CVol", "-1", "T")</f>
        <v>0</v>
      </c>
    </row>
    <row r="26" spans="1:23" x14ac:dyDescent="0.3">
      <c r="A26" s="49"/>
      <c r="B26" s="49"/>
      <c r="C26" s="23" t="s">
        <v>314</v>
      </c>
      <c r="D26" s="6" t="str">
        <f>_xll.CQGContractData(C26, "LongDescription", "-1", "T")</f>
        <v>Australian Dollar (Globex), Jun 26</v>
      </c>
      <c r="E26" s="26">
        <f>_xll.CQGContractData(C26, "LastTradeToday", "-1", "T")</f>
        <v>0.64295000000000002</v>
      </c>
      <c r="F26" s="26">
        <f>_xll.CQGContractData(C26, "NetLastTradeToday", "-1", "T")</f>
        <v>-6.9000000000000008E-3</v>
      </c>
      <c r="G26" s="7">
        <f>IFERROR(_xll.CQGContractData(C26, "PerCentNetLastTrade", "-1", "T"),"")</f>
        <v>-1.0617834884973456</v>
      </c>
      <c r="H26" s="9">
        <f>IFERROR(_xll.CQGContractData(C26, "PerCentNetLastTrade", "-1", "T"),"")</f>
        <v>-1.0617834884973456</v>
      </c>
      <c r="I26" s="25">
        <f>_xll.CQGContractData(C26, "Open", "-1", "T")</f>
        <v>0.64295000000000002</v>
      </c>
      <c r="J26" s="25">
        <f>_xll.CQGContractData(C26, "High", "-1", "T")</f>
        <v>0.64295000000000002</v>
      </c>
      <c r="K26" s="25">
        <f>_xll.CQGContractData(C26, "High", "-1", "T")</f>
        <v>0.64295000000000002</v>
      </c>
      <c r="L26" s="44">
        <f>_xll.CQGContractData(C26, "T_CVol", "-1", "T")</f>
        <v>1</v>
      </c>
      <c r="N26" s="23" t="s">
        <v>339</v>
      </c>
      <c r="O26" s="6" t="str">
        <f>_xll.CQGContractData(N26, "LongDescription", "-1", "T")</f>
        <v>Swiss Franc (Globex), Jun 26</v>
      </c>
      <c r="P26" s="25" t="str">
        <f>_xll.CQGContractData(N26, "LastTradeToday", "-1", "T")</f>
        <v/>
      </c>
      <c r="Q26" s="25" t="str">
        <f>_xll.CQGContractData(N26, "NetLastTradeToday", "-1", "T")</f>
        <v/>
      </c>
      <c r="R26" s="25" t="str">
        <f>IFERROR(_xll.CQGContractData(N26, "PerCentNetLastTrade", "-1", "T"),"")</f>
        <v/>
      </c>
      <c r="S26" s="9" t="str">
        <f>IFERROR(_xll.CQGContractData(N26, "PerCentNetLastTrade", "-1", "T"),"")</f>
        <v/>
      </c>
      <c r="T26" s="25" t="str">
        <f>_xll.CQGContractData(N26, "Open", "-1", "T")</f>
        <v/>
      </c>
      <c r="U26" s="25" t="str">
        <f>_xll.CQGContractData(N26, "High", "-1", "T")</f>
        <v/>
      </c>
      <c r="V26" s="25" t="str">
        <f>_xll.CQGContractData(N26, "High", "-1", "T")</f>
        <v/>
      </c>
      <c r="W26" s="44">
        <f>_xll.CQGContractData(N26, "T_CVol", "-1", "T")</f>
        <v>0</v>
      </c>
    </row>
    <row r="27" spans="1:23" x14ac:dyDescent="0.3">
      <c r="C27" s="5" t="s">
        <v>315</v>
      </c>
      <c r="D27" s="6" t="str">
        <f>_xll.CQGContractData(C27, "LongDescription", "-1", "T")</f>
        <v>Australian Dollar (Globex), Sep 26</v>
      </c>
      <c r="E27" s="26" t="str">
        <f>_xll.CQGContractData(C27, "LastTradeToday", "-1", "T")</f>
        <v/>
      </c>
      <c r="F27" s="26" t="str">
        <f>_xll.CQGContractData(C27, "NetLastTradeToday", "-1", "T")</f>
        <v/>
      </c>
      <c r="G27" s="7" t="str">
        <f>IFERROR(_xll.CQGContractData(C27, "PerCentNetLastTrade", "-1", "T"),"")</f>
        <v/>
      </c>
      <c r="H27" s="9" t="str">
        <f>IFERROR(_xll.CQGContractData(C27, "PerCentNetLastTrade", "-1", "T"),"")</f>
        <v/>
      </c>
      <c r="I27" s="25" t="str">
        <f>_xll.CQGContractData(C27, "Open", "-1", "T")</f>
        <v/>
      </c>
      <c r="J27" s="25" t="str">
        <f>_xll.CQGContractData(C27, "High", "-1", "T")</f>
        <v/>
      </c>
      <c r="K27" s="25" t="str">
        <f>_xll.CQGContractData(C27, "High", "-1", "T")</f>
        <v/>
      </c>
      <c r="L27" s="44">
        <f>_xll.CQGContractData(C27, "T_CVol", "-1", "T")</f>
        <v>0</v>
      </c>
      <c r="N27" s="5" t="s">
        <v>340</v>
      </c>
      <c r="O27" s="6" t="str">
        <f>_xll.CQGContractData(N27, "LongDescription", "-1", "T")</f>
        <v>Swiss Franc (Globex), Sep 26</v>
      </c>
      <c r="P27" s="25" t="str">
        <f>_xll.CQGContractData(N27, "LastTradeToday", "-1", "T")</f>
        <v/>
      </c>
      <c r="Q27" s="25" t="str">
        <f>_xll.CQGContractData(N27, "NetLastTradeToday", "-1", "T")</f>
        <v/>
      </c>
      <c r="R27" s="25" t="str">
        <f>IFERROR(_xll.CQGContractData(N27, "PerCentNetLastTrade", "-1", "T"),"")</f>
        <v/>
      </c>
      <c r="S27" s="9" t="str">
        <f>IFERROR(_xll.CQGContractData(N27, "PerCentNetLastTrade", "-1", "T"),"")</f>
        <v/>
      </c>
      <c r="T27" s="25" t="str">
        <f>_xll.CQGContractData(N27, "Open", "-1", "T")</f>
        <v/>
      </c>
      <c r="U27" s="25" t="str">
        <f>_xll.CQGContractData(N27, "High", "-1", "T")</f>
        <v/>
      </c>
      <c r="V27" s="25" t="str">
        <f>_xll.CQGContractData(N27, "High", "-1", "T")</f>
        <v/>
      </c>
      <c r="W27" s="44">
        <f>_xll.CQGContractData(N27, "T_CVol", "-1", "T")</f>
        <v>0</v>
      </c>
    </row>
    <row r="28" spans="1:23" x14ac:dyDescent="0.3">
      <c r="C28" s="14" t="s">
        <v>117</v>
      </c>
      <c r="D28" s="14" t="s">
        <v>118</v>
      </c>
      <c r="E28" s="15" t="s">
        <v>119</v>
      </c>
      <c r="F28" s="15" t="s">
        <v>120</v>
      </c>
      <c r="G28" s="15" t="s">
        <v>121</v>
      </c>
      <c r="H28" s="14"/>
      <c r="I28" s="15" t="s">
        <v>122</v>
      </c>
      <c r="J28" s="15" t="s">
        <v>123</v>
      </c>
      <c r="K28" s="15" t="s">
        <v>124</v>
      </c>
      <c r="L28" s="45" t="s">
        <v>125</v>
      </c>
      <c r="M28" s="5"/>
      <c r="N28" s="14" t="s">
        <v>117</v>
      </c>
      <c r="O28" s="14" t="s">
        <v>118</v>
      </c>
      <c r="P28" s="15" t="s">
        <v>119</v>
      </c>
      <c r="Q28" s="15" t="s">
        <v>120</v>
      </c>
      <c r="R28" s="15" t="s">
        <v>121</v>
      </c>
      <c r="S28" s="14"/>
      <c r="T28" s="15" t="s">
        <v>122</v>
      </c>
      <c r="U28" s="15" t="s">
        <v>123</v>
      </c>
      <c r="V28" s="15" t="s">
        <v>124</v>
      </c>
      <c r="W28" s="45" t="s">
        <v>125</v>
      </c>
    </row>
    <row r="29" spans="1:23" x14ac:dyDescent="0.3">
      <c r="C29" s="23" t="s">
        <v>316</v>
      </c>
      <c r="D29" s="6" t="str">
        <f>_xll.CQGContractData(C29, "LongDescription", "-1", "T")</f>
        <v>Canadian Dollar (Globex), Sep 25</v>
      </c>
      <c r="E29" s="7">
        <f>_xll.CQGContractData(C29, "LastTradeToday", "-1", "T")</f>
        <v>0.72855000000000003</v>
      </c>
      <c r="F29" s="7">
        <f>_xll.CQGContractData(C29, "NetLastTradeToday", "-1", "T")</f>
        <v>-3.0000000000000001E-3</v>
      </c>
      <c r="G29" s="7">
        <f>IFERROR(_xll.CQGContractData(C29, "PerCentNetLastTrade", "-1", "T"),"")</f>
        <v>-0.4100881689563256</v>
      </c>
      <c r="H29" s="6">
        <f>IFERROR(_xll.CQGContractData(C29, "PerCentNetLastTrade", "-1", "T"),"")</f>
        <v>-0.4100881689563256</v>
      </c>
      <c r="I29" s="7">
        <f>_xll.CQGContractData(C29, "Open", "-1", "T")</f>
        <v>0.73080000000000001</v>
      </c>
      <c r="J29" s="7">
        <f>_xll.CQGContractData(C29, "High", "-1", "T")</f>
        <v>0.7309500000000001</v>
      </c>
      <c r="K29" s="7">
        <f>_xll.CQGContractData(C29, "High", "-1", "T")</f>
        <v>0.7309500000000001</v>
      </c>
      <c r="L29" s="44">
        <f>_xll.CQGContractData(C29, "T_CVol", "-1", "T")</f>
        <v>25063</v>
      </c>
      <c r="M29" s="10"/>
      <c r="N29" s="23" t="s">
        <v>341</v>
      </c>
      <c r="O29" s="6" t="str">
        <f>_xll.CQGContractData(N29, "LongDescription", "-1", "T")</f>
        <v>Brazilian Real (Globex), Jul 25</v>
      </c>
      <c r="P29" s="25">
        <f>_xll.CQGContractData(N29, "LastTradeToday", "-1", "T")</f>
        <v>0.18060000000000001</v>
      </c>
      <c r="Q29" s="25">
        <f>_xll.CQGContractData(N29, "NetLastTradeToday", "-1", "T")</f>
        <v>-5.0000000000000002E-5</v>
      </c>
      <c r="R29" s="7">
        <f>IFERROR(_xll.CQGContractData(N29, "PerCentNetLastTrade", "-1", "T"),"")</f>
        <v>-2.7677830058123444E-2</v>
      </c>
      <c r="S29" s="6">
        <f>IFERROR(_xll.CQGContractData(N29, "PerCentNetLastTrade", "-1", "T"),"")</f>
        <v>-2.7677830058123444E-2</v>
      </c>
      <c r="T29" s="25">
        <f>_xll.CQGContractData(N29, "Open", "-1", "T")</f>
        <v>0.18120000000000003</v>
      </c>
      <c r="U29" s="25">
        <f>_xll.CQGContractData(N29, "High", "-1", "T")</f>
        <v>0.18120000000000003</v>
      </c>
      <c r="V29" s="25">
        <f>_xll.CQGContractData(N29, "High", "-1", "T")</f>
        <v>0.18120000000000003</v>
      </c>
      <c r="W29" s="44">
        <f>_xll.CQGContractData(N29, "T_CVol", "-1", "T")</f>
        <v>14329</v>
      </c>
    </row>
    <row r="30" spans="1:23" x14ac:dyDescent="0.3">
      <c r="C30" s="23" t="s">
        <v>317</v>
      </c>
      <c r="D30" s="6" t="str">
        <f>_xll.CQGContractData(C30, "LongDescription", "-1", "T")</f>
        <v>Canadian Dollar (Globex), Dec 25</v>
      </c>
      <c r="E30" s="7">
        <f>_xll.CQGContractData(C30, "LastTradeToday", "-1", "T")</f>
        <v>0.73150000000000004</v>
      </c>
      <c r="F30" s="7">
        <f>_xll.CQGContractData(C30, "NetLastTradeToday", "-1", "T")</f>
        <v>-3.2000000000000002E-3</v>
      </c>
      <c r="G30" s="7">
        <f>IFERROR(_xll.CQGContractData(C30, "PerCentNetLastTrade", "-1", "T"),"")</f>
        <v>-0.43555192595617259</v>
      </c>
      <c r="H30" s="9">
        <f>IFERROR(_xll.CQGContractData(C30, "PerCentNetLastTrade", "-1", "T"),"")</f>
        <v>-0.43555192595617259</v>
      </c>
      <c r="I30" s="7">
        <f>_xll.CQGContractData(C30, "Open", "-1", "T")</f>
        <v>0.73310000000000008</v>
      </c>
      <c r="J30" s="7">
        <f>_xll.CQGContractData(C30, "High", "-1", "T")</f>
        <v>0.73345000000000005</v>
      </c>
      <c r="K30" s="7">
        <f>_xll.CQGContractData(C30, "High", "-1", "T")</f>
        <v>0.73345000000000005</v>
      </c>
      <c r="L30" s="44">
        <f>_xll.CQGContractData(C30, "T_CVol", "-1", "T")</f>
        <v>14</v>
      </c>
      <c r="M30" s="10"/>
      <c r="N30" s="23" t="s">
        <v>342</v>
      </c>
      <c r="O30" s="6" t="str">
        <f>_xll.CQGContractData(N30, "LongDescription", "-1", "T")</f>
        <v>Brazilian Real (Globex), Aug 25</v>
      </c>
      <c r="P30" s="25">
        <f>_xll.CQGContractData(N30, "LastTradeToday", "-1", "T")</f>
        <v>0.17920000000000003</v>
      </c>
      <c r="Q30" s="25">
        <f>_xll.CQGContractData(N30, "NetLastTradeToday", "-1", "T")</f>
        <v>-2.0000000000000001E-4</v>
      </c>
      <c r="R30" s="7">
        <f>IFERROR(_xll.CQGContractData(N30, "PerCentNetLastTrade", "-1", "T"),"")</f>
        <v>-0.11148272017837235</v>
      </c>
      <c r="S30" s="9">
        <f>IFERROR(_xll.CQGContractData(N30, "PerCentNetLastTrade", "-1", "T"),"")</f>
        <v>-0.11148272017837235</v>
      </c>
      <c r="T30" s="25">
        <f>_xll.CQGContractData(N30, "Open", "-1", "T")</f>
        <v>0.17930000000000001</v>
      </c>
      <c r="U30" s="25">
        <f>_xll.CQGContractData(N30, "High", "-1", "T")</f>
        <v>0.17960000000000001</v>
      </c>
      <c r="V30" s="25">
        <f>_xll.CQGContractData(N30, "High", "-1", "T")</f>
        <v>0.17960000000000001</v>
      </c>
      <c r="W30" s="44">
        <f>_xll.CQGContractData(N30, "T_CVol", "-1", "T")</f>
        <v>9280</v>
      </c>
    </row>
    <row r="31" spans="1:23" x14ac:dyDescent="0.3">
      <c r="C31" s="23" t="s">
        <v>318</v>
      </c>
      <c r="D31" s="6" t="str">
        <f>_xll.CQGContractData(C31, "LongDescription", "-1", "T")</f>
        <v>Canadian Dollar (Globex), Mar 26</v>
      </c>
      <c r="E31" s="7">
        <f>_xll.CQGContractData(C31, "LastTradeToday", "-1", "T")</f>
        <v>0.7350000000000001</v>
      </c>
      <c r="F31" s="7">
        <f>_xll.CQGContractData(C31, "NetLastTradeToday", "-1", "T")</f>
        <v>-2.65E-3</v>
      </c>
      <c r="G31" s="7">
        <f>IFERROR(_xll.CQGContractData(C31, "PerCentNetLastTrade", "-1", "T"),"")</f>
        <v>-0.35924896631193654</v>
      </c>
      <c r="H31" s="9">
        <f>IFERROR(_xll.CQGContractData(C31, "PerCentNetLastTrade", "-1", "T"),"")</f>
        <v>-0.35924896631193654</v>
      </c>
      <c r="I31" s="7">
        <f>_xll.CQGContractData(C31, "Open", "-1", "T")</f>
        <v>0.7350000000000001</v>
      </c>
      <c r="J31" s="7">
        <f>_xll.CQGContractData(C31, "High", "-1", "T")</f>
        <v>0.7350000000000001</v>
      </c>
      <c r="K31" s="7">
        <f>_xll.CQGContractData(C31, "High", "-1", "T")</f>
        <v>0.7350000000000001</v>
      </c>
      <c r="L31" s="44">
        <f>_xll.CQGContractData(C31, "T_CVol", "-1", "T")</f>
        <v>3</v>
      </c>
      <c r="M31" s="10"/>
      <c r="N31" s="23" t="s">
        <v>343</v>
      </c>
      <c r="O31" s="6" t="str">
        <f>_xll.CQGContractData(N31, "LongDescription", "-1", "T")</f>
        <v>Brazilian Real (Globex), Sep 25</v>
      </c>
      <c r="P31" s="25" t="str">
        <f>_xll.CQGContractData(N31, "LastTradeToday", "-1", "T")</f>
        <v/>
      </c>
      <c r="Q31" s="25" t="str">
        <f>_xll.CQGContractData(N31, "NetLastTradeToday", "-1", "T")</f>
        <v/>
      </c>
      <c r="R31" s="7" t="str">
        <f>IFERROR(_xll.CQGContractData(N31, "PerCentNetLastTrade", "-1", "T"),"")</f>
        <v/>
      </c>
      <c r="S31" s="9" t="str">
        <f>IFERROR(_xll.CQGContractData(N31, "PerCentNetLastTrade", "-1", "T"),"")</f>
        <v/>
      </c>
      <c r="T31" s="25" t="str">
        <f>_xll.CQGContractData(N31, "Open", "-1", "T")</f>
        <v/>
      </c>
      <c r="U31" s="25" t="str">
        <f>_xll.CQGContractData(N31, "High", "-1", "T")</f>
        <v/>
      </c>
      <c r="V31" s="25" t="str">
        <f>_xll.CQGContractData(N31, "High", "-1", "T")</f>
        <v/>
      </c>
      <c r="W31" s="44">
        <f>_xll.CQGContractData(N31, "T_CVol", "-1", "T")</f>
        <v>0</v>
      </c>
    </row>
    <row r="32" spans="1:23" x14ac:dyDescent="0.3">
      <c r="C32" s="23" t="s">
        <v>319</v>
      </c>
      <c r="D32" s="6" t="str">
        <f>_xll.CQGContractData(C32, "LongDescription", "-1", "T")</f>
        <v>Canadian Dollar (Globex), Jun 26</v>
      </c>
      <c r="E32" s="7" t="str">
        <f>_xll.CQGContractData(C32, "LastTradeToday", "-1", "T")</f>
        <v/>
      </c>
      <c r="F32" s="7" t="str">
        <f>_xll.CQGContractData(C32, "NetLastTradeToday", "-1", "T")</f>
        <v/>
      </c>
      <c r="G32" s="7" t="str">
        <f>IFERROR(_xll.CQGContractData(C32, "PerCentNetLastTrade", "-1", "T"),"")</f>
        <v/>
      </c>
      <c r="H32" s="9" t="str">
        <f>IFERROR(_xll.CQGContractData(C32, "PerCentNetLastTrade", "-1", "T"),"")</f>
        <v/>
      </c>
      <c r="I32" s="7" t="str">
        <f>_xll.CQGContractData(C32, "Open", "-1", "T")</f>
        <v/>
      </c>
      <c r="J32" s="7" t="str">
        <f>_xll.CQGContractData(C32, "High", "-1", "T")</f>
        <v/>
      </c>
      <c r="K32" s="7" t="str">
        <f>_xll.CQGContractData(C32, "High", "-1", "T")</f>
        <v/>
      </c>
      <c r="L32" s="44">
        <f>_xll.CQGContractData(C32, "T_CVol", "-1", "T")</f>
        <v>0</v>
      </c>
      <c r="M32" s="10"/>
      <c r="N32" s="23" t="s">
        <v>344</v>
      </c>
      <c r="O32" s="6" t="str">
        <f>_xll.CQGContractData(N32, "LongDescription", "-1", "T")</f>
        <v>Brazilian Real (Globex), Oct 25</v>
      </c>
      <c r="P32" s="25" t="str">
        <f>_xll.CQGContractData(N32, "LastTradeToday", "-1", "T")</f>
        <v/>
      </c>
      <c r="Q32" s="25" t="str">
        <f>_xll.CQGContractData(N32, "NetLastTradeToday", "-1", "T")</f>
        <v/>
      </c>
      <c r="R32" s="7" t="str">
        <f>IFERROR(_xll.CQGContractData(N32, "PerCentNetLastTrade", "-1", "T"),"")</f>
        <v/>
      </c>
      <c r="S32" s="9" t="str">
        <f>IFERROR(_xll.CQGContractData(N32, "PerCentNetLastTrade", "-1", "T"),"")</f>
        <v/>
      </c>
      <c r="T32" s="25" t="str">
        <f>_xll.CQGContractData(N32, "Open", "-1", "T")</f>
        <v/>
      </c>
      <c r="U32" s="25" t="str">
        <f>_xll.CQGContractData(N32, "High", "-1", "T")</f>
        <v/>
      </c>
      <c r="V32" s="25" t="str">
        <f>_xll.CQGContractData(N32, "High", "-1", "T")</f>
        <v/>
      </c>
      <c r="W32" s="44">
        <f>_xll.CQGContractData(N32, "T_CVol", "-1", "T")</f>
        <v>0</v>
      </c>
    </row>
    <row r="33" spans="3:23" x14ac:dyDescent="0.3">
      <c r="C33" s="23" t="s">
        <v>320</v>
      </c>
      <c r="D33" s="6" t="str">
        <f>_xll.CQGContractData(C33, "LongDescription", "-1", "T")</f>
        <v>Canadian Dollar (Globex), Sep 26</v>
      </c>
      <c r="E33" s="7">
        <f>_xll.CQGContractData(C33, "LastTradeToday", "-1", "T")</f>
        <v>0.73910000000000009</v>
      </c>
      <c r="F33" s="7">
        <f>_xll.CQGContractData(C33, "NetLastTradeToday", "-1", "T")</f>
        <v>-2.8000000000000004E-3</v>
      </c>
      <c r="G33" s="7">
        <f>IFERROR(_xll.CQGContractData(C33, "PerCentNetLastTrade", "-1", "T"),"")</f>
        <v>-0.37740935436042594</v>
      </c>
      <c r="H33" s="9">
        <f>IFERROR(_xll.CQGContractData(C33, "PerCentNetLastTrade", "-1", "T"),"")</f>
        <v>-0.37740935436042594</v>
      </c>
      <c r="I33" s="7">
        <f>_xll.CQGContractData(C33, "Open", "-1", "T")</f>
        <v>0.73910000000000009</v>
      </c>
      <c r="J33" s="7">
        <f>_xll.CQGContractData(C33, "High", "-1", "T")</f>
        <v>0.73910000000000009</v>
      </c>
      <c r="K33" s="7">
        <f>_xll.CQGContractData(C33, "High", "-1", "T")</f>
        <v>0.73910000000000009</v>
      </c>
      <c r="L33" s="44">
        <f>_xll.CQGContractData(C33, "T_CVol", "-1", "T")</f>
        <v>3</v>
      </c>
      <c r="M33" s="10"/>
      <c r="N33" s="23" t="s">
        <v>345</v>
      </c>
      <c r="O33" s="6" t="str">
        <f>_xll.CQGContractData(N33, "LongDescription", "-1", "T")</f>
        <v>Brazilian Real (Globex), Nov 25</v>
      </c>
      <c r="P33" s="25" t="str">
        <f>_xll.CQGContractData(N33, "LastTradeToday", "-1", "T")</f>
        <v/>
      </c>
      <c r="Q33" s="25" t="str">
        <f>_xll.CQGContractData(N33, "NetLastTradeToday", "-1", "T")</f>
        <v/>
      </c>
      <c r="R33" s="7" t="str">
        <f>IFERROR(_xll.CQGContractData(N33, "PerCentNetLastTrade", "-1", "T"),"")</f>
        <v/>
      </c>
      <c r="S33" s="9" t="str">
        <f>IFERROR(_xll.CQGContractData(N33, "PerCentNetLastTrade", "-1", "T"),"")</f>
        <v/>
      </c>
      <c r="T33" s="25" t="str">
        <f>_xll.CQGContractData(N33, "Open", "-1", "T")</f>
        <v/>
      </c>
      <c r="U33" s="25" t="str">
        <f>_xll.CQGContractData(N33, "High", "-1", "T")</f>
        <v/>
      </c>
      <c r="V33" s="25" t="str">
        <f>_xll.CQGContractData(N33, "High", "-1", "T")</f>
        <v/>
      </c>
      <c r="W33" s="44">
        <f>_xll.CQGContractData(N33, "T_CVol", "-1", "T")</f>
        <v>0</v>
      </c>
    </row>
    <row r="34" spans="3:23" x14ac:dyDescent="0.3">
      <c r="D34" s="34">
        <f>RTD("cqg.rtd", ,"SystemInfo", "Linetime")</f>
        <v>45831.327986111108</v>
      </c>
      <c r="N34" s="24"/>
      <c r="O34" s="17"/>
      <c r="P34" s="18"/>
      <c r="Q34" s="18"/>
      <c r="R34" s="18"/>
      <c r="S34" s="19"/>
      <c r="T34" s="18"/>
      <c r="U34" s="18"/>
      <c r="V34" s="18"/>
      <c r="W34" s="20"/>
    </row>
    <row r="35" spans="3:23" x14ac:dyDescent="0.3">
      <c r="S35" s="4"/>
      <c r="W35" s="3"/>
    </row>
    <row r="36" spans="3:23" x14ac:dyDescent="0.3">
      <c r="S36" s="4"/>
      <c r="W36" s="3"/>
    </row>
    <row r="37" spans="3:23" x14ac:dyDescent="0.3">
      <c r="S37" s="4"/>
      <c r="W37" s="3"/>
    </row>
    <row r="38" spans="3:23" x14ac:dyDescent="0.3">
      <c r="S38" s="4"/>
      <c r="W38" s="3"/>
    </row>
  </sheetData>
  <sheetProtection sheet="1" objects="1" scenarios="1" selectLockedCells="1" selectUnlockedCells="1"/>
  <mergeCells count="2">
    <mergeCell ref="A4:B26"/>
    <mergeCell ref="C2:T3"/>
  </mergeCells>
  <conditionalFormatting sqref="H5:H9 H11:H15">
    <cfRule type="dataBar" priority="1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{0181C27A-5DE4-4104-95AE-2D3485929571}</x14:id>
        </ext>
      </extLst>
    </cfRule>
  </conditionalFormatting>
  <conditionalFormatting sqref="H17:H21 H23:H27">
    <cfRule type="dataBar" priority="1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{9C9022E6-38FE-4629-881F-692671C001A0}</x14:id>
        </ext>
      </extLst>
    </cfRule>
  </conditionalFormatting>
  <conditionalFormatting sqref="H29:H33">
    <cfRule type="dataBar" priority="1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{F1CD1FA5-49AD-4A02-9807-A6C5859001A6}</x14:id>
        </ext>
      </extLst>
    </cfRule>
  </conditionalFormatting>
  <conditionalFormatting sqref="L5:L9">
    <cfRule type="colorScale" priority="10">
      <colorScale>
        <cfvo type="min"/>
        <cfvo type="num" val="0"/>
        <cfvo type="max"/>
        <color rgb="FFF8696B"/>
        <color rgb="FF002060"/>
        <color rgb="FF63BE7B"/>
      </colorScale>
    </cfRule>
  </conditionalFormatting>
  <conditionalFormatting sqref="L11:L15">
    <cfRule type="colorScale" priority="9">
      <colorScale>
        <cfvo type="min"/>
        <cfvo type="num" val="0"/>
        <cfvo type="max"/>
        <color rgb="FFF8696B"/>
        <color rgb="FF002060"/>
        <color rgb="FF63BE7B"/>
      </colorScale>
    </cfRule>
  </conditionalFormatting>
  <conditionalFormatting sqref="L17:L21">
    <cfRule type="colorScale" priority="8">
      <colorScale>
        <cfvo type="min"/>
        <cfvo type="num" val="0"/>
        <cfvo type="max"/>
        <color rgb="FFF8696B"/>
        <color rgb="FF002060"/>
        <color rgb="FF63BE7B"/>
      </colorScale>
    </cfRule>
  </conditionalFormatting>
  <conditionalFormatting sqref="L23:L27">
    <cfRule type="colorScale" priority="7">
      <colorScale>
        <cfvo type="min"/>
        <cfvo type="num" val="0"/>
        <cfvo type="max"/>
        <color rgb="FFF8696B"/>
        <color rgb="FF002060"/>
        <color rgb="FF63BE7B"/>
      </colorScale>
    </cfRule>
  </conditionalFormatting>
  <conditionalFormatting sqref="L29:L33">
    <cfRule type="colorScale" priority="6">
      <colorScale>
        <cfvo type="min"/>
        <cfvo type="num" val="0"/>
        <cfvo type="max"/>
        <color rgb="FFF8696B"/>
        <color rgb="FF002060"/>
        <color rgb="FF63BE7B"/>
      </colorScale>
    </cfRule>
  </conditionalFormatting>
  <conditionalFormatting sqref="S5:S9 S11:S15">
    <cfRule type="dataBar" priority="1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{DBF82113-2D3E-4047-A801-1EC7EE70FEF7}</x14:id>
        </ext>
      </extLst>
    </cfRule>
  </conditionalFormatting>
  <conditionalFormatting sqref="S17:S21 S23:S27">
    <cfRule type="dataBar" priority="1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{142C577C-9C89-43C7-87B9-A0D09DBA744E}</x14:id>
        </ext>
      </extLst>
    </cfRule>
  </conditionalFormatting>
  <conditionalFormatting sqref="S29:S38">
    <cfRule type="dataBar" priority="1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{C1C4BA58-AC25-45C9-8A04-84FF30B68742}</x14:id>
        </ext>
      </extLst>
    </cfRule>
  </conditionalFormatting>
  <conditionalFormatting sqref="W5:W9">
    <cfRule type="colorScale" priority="5">
      <colorScale>
        <cfvo type="min"/>
        <cfvo type="num" val="0"/>
        <cfvo type="max"/>
        <color rgb="FFF8696B"/>
        <color rgb="FF002060"/>
        <color rgb="FF63BE7B"/>
      </colorScale>
    </cfRule>
  </conditionalFormatting>
  <conditionalFormatting sqref="W11:W15">
    <cfRule type="colorScale" priority="4">
      <colorScale>
        <cfvo type="min"/>
        <cfvo type="num" val="0"/>
        <cfvo type="max"/>
        <color rgb="FFF8696B"/>
        <color rgb="FF002060"/>
        <color rgb="FF63BE7B"/>
      </colorScale>
    </cfRule>
  </conditionalFormatting>
  <conditionalFormatting sqref="W17:W21">
    <cfRule type="colorScale" priority="3">
      <colorScale>
        <cfvo type="min"/>
        <cfvo type="num" val="0"/>
        <cfvo type="max"/>
        <color rgb="FFF8696B"/>
        <color rgb="FF002060"/>
        <color rgb="FF63BE7B"/>
      </colorScale>
    </cfRule>
  </conditionalFormatting>
  <conditionalFormatting sqref="W23:W27">
    <cfRule type="colorScale" priority="2">
      <colorScale>
        <cfvo type="min"/>
        <cfvo type="num" val="0"/>
        <cfvo type="max"/>
        <color rgb="FFF8696B"/>
        <color rgb="FF002060"/>
        <color rgb="FF63BE7B"/>
      </colorScale>
    </cfRule>
  </conditionalFormatting>
  <conditionalFormatting sqref="W29:W33">
    <cfRule type="colorScale" priority="1">
      <colorScale>
        <cfvo type="min"/>
        <cfvo type="num" val="0"/>
        <cfvo type="max"/>
        <color rgb="FFF8696B"/>
        <color rgb="FF002060"/>
        <color rgb="FF63BE7B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181C27A-5DE4-4104-95AE-2D348592957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H5:H9 H11:H15</xm:sqref>
        </x14:conditionalFormatting>
        <x14:conditionalFormatting xmlns:xm="http://schemas.microsoft.com/office/excel/2006/main">
          <x14:cfRule type="dataBar" id="{9C9022E6-38FE-4629-881F-692671C001A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H17:H21 H23:H27</xm:sqref>
        </x14:conditionalFormatting>
        <x14:conditionalFormatting xmlns:xm="http://schemas.microsoft.com/office/excel/2006/main">
          <x14:cfRule type="dataBar" id="{F1CD1FA5-49AD-4A02-9807-A6C5859001A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H29:H33</xm:sqref>
        </x14:conditionalFormatting>
        <x14:conditionalFormatting xmlns:xm="http://schemas.microsoft.com/office/excel/2006/main">
          <x14:cfRule type="dataBar" id="{DBF82113-2D3E-4047-A801-1EC7EE70FEF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S5:S9 S11:S15</xm:sqref>
        </x14:conditionalFormatting>
        <x14:conditionalFormatting xmlns:xm="http://schemas.microsoft.com/office/excel/2006/main">
          <x14:cfRule type="dataBar" id="{142C577C-9C89-43C7-87B9-A0D09DBA744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S17:S21 S23:S27</xm:sqref>
        </x14:conditionalFormatting>
        <x14:conditionalFormatting xmlns:xm="http://schemas.microsoft.com/office/excel/2006/main">
          <x14:cfRule type="dataBar" id="{C1C4BA58-AC25-45C9-8A04-84FF30B6874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S29:S38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Grains</vt:lpstr>
      <vt:lpstr>Grains &amp; Products</vt:lpstr>
      <vt:lpstr>Meats</vt:lpstr>
      <vt:lpstr>Metals</vt:lpstr>
      <vt:lpstr>Energy</vt:lpstr>
      <vt:lpstr>FOREX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2025-06-22T10:48:58Z</dcterms:created>
  <dcterms:modified xsi:type="dcterms:W3CDTF">2025-06-23T12:52:18Z</dcterms:modified>
</cp:coreProperties>
</file>