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DEMA/"/>
    </mc:Choice>
  </mc:AlternateContent>
  <xr:revisionPtr revIDLastSave="44" documentId="8_{93692552-AA75-44B9-8E04-2BB9AF20DD6C}" xr6:coauthVersionLast="47" xr6:coauthVersionMax="47" xr10:uidLastSave="{46621F4F-5427-4A29-ABFD-F3B1E47D8290}"/>
  <bookViews>
    <workbookView xWindow="-120" yWindow="-120" windowWidth="29040" windowHeight="16440" xr2:uid="{5EB2E9CE-236B-4219-9B61-EE08A374D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F7" i="1"/>
  <c r="E7" i="1"/>
  <c r="F6" i="1"/>
  <c r="E6" i="1"/>
  <c r="F5" i="1"/>
  <c r="E5" i="1"/>
  <c r="F4" i="1"/>
  <c r="E4" i="1"/>
  <c r="F3" i="1"/>
  <c r="E3" i="1"/>
  <c r="F2" i="1"/>
  <c r="E2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  <c r="D2" i="1"/>
  <c r="C2" i="1"/>
  <c r="B2" i="1"/>
</calcChain>
</file>

<file path=xl/sharedStrings.xml><?xml version="1.0" encoding="utf-8"?>
<sst xmlns="http://schemas.openxmlformats.org/spreadsheetml/2006/main" count="12" uniqueCount="12">
  <si>
    <t>Symbol</t>
  </si>
  <si>
    <t>Last</t>
  </si>
  <si>
    <t>NC</t>
  </si>
  <si>
    <t>DEMA</t>
  </si>
  <si>
    <t>SMA</t>
  </si>
  <si>
    <t>EXP</t>
  </si>
  <si>
    <t>EP</t>
  </si>
  <si>
    <t>ENQ</t>
  </si>
  <si>
    <t>YM</t>
  </si>
  <si>
    <t>CLE</t>
  </si>
  <si>
    <t>HOE</t>
  </si>
  <si>
    <t>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</si>
</sst>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/>
    <xf numFmtId="164" fontId="0" fillId="0" borderId="0" xfId="0" applyNumberFormat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1.8672000000000002</v>
        <stp/>
        <stp>ContractData</stp>
        <stp>RBE</stp>
        <stp>LastTrade</stp>
        <stp/>
        <stp>T</stp>
        <tr r="B7" s="1"/>
      </tp>
      <tp>
        <v>2.3395999999999999</v>
        <stp/>
        <stp>ContractData</stp>
        <stp>HOE</stp>
        <stp>LastTrade</stp>
        <stp/>
        <stp>T</stp>
        <tr r="B6" s="1"/>
      </tp>
      <tp>
        <v>25452</v>
        <stp/>
        <stp>ContractData</stp>
        <stp>ENQ</stp>
        <stp>LastTrade</stp>
        <stp/>
        <stp>T</stp>
        <tr r="B3" s="1"/>
      </tp>
      <tp>
        <v>59.29</v>
        <stp/>
        <stp>ContractData</stp>
        <stp>CLE</stp>
        <stp>LastTrade</stp>
        <stp/>
        <stp>T</stp>
        <tr r="B5" s="1"/>
      </tp>
      <tp>
        <v>47154.619047619097</v>
        <stp/>
        <stp>StudyData</stp>
        <stp>YM</stp>
        <stp>MA</stp>
        <stp>InputChoice=Close,MAType=Sim,Period=21</stp>
        <stp>MA</stp>
        <stp>D</stp>
        <stp>0</stp>
        <stp/>
        <stp/>
        <stp/>
        <stp>TRUE</stp>
        <stp>T</stp>
        <tr r="E4" s="1"/>
      </tp>
      <tp>
        <v>6771.9166666666997</v>
        <stp/>
        <stp>StudyData</stp>
        <stp>EP</stp>
        <stp>MA</stp>
        <stp>InputChoice=Close,MAType=Sim,Period=21</stp>
        <stp>MA</stp>
        <stp>D</stp>
        <stp>0</stp>
        <stp/>
        <stp/>
        <stp/>
        <stp>TRUE</stp>
        <stp>T</stp>
        <tr r="E2" s="1"/>
      </tp>
      <tp>
        <v>6765.99</v>
        <stp/>
        <stp>StudyData</stp>
        <stp>EP</stp>
        <stp>MA</stp>
        <stp>InputChoice=Close,MAType=Exp,Period=21</stp>
        <stp>MA</stp>
        <stp>D</stp>
        <stp>0</stp>
        <stp/>
        <stp/>
        <stp/>
        <stp>TRUE</stp>
        <stp>T</stp>
        <tr r="F2" s="1"/>
      </tp>
      <tp>
        <v>47080.2</v>
        <stp/>
        <stp>StudyData</stp>
        <stp>YM</stp>
        <stp>MA</stp>
        <stp>InputChoice=Close,MAType=Exp,Period=21</stp>
        <stp>MA</stp>
        <stp>D</stp>
        <stp>0</stp>
        <stp/>
        <stp/>
        <stp/>
        <stp>TRUE</stp>
        <stp>T</stp>
        <tr r="F4" s="1"/>
      </tp>
      <tp>
        <v>47524</v>
        <stp/>
        <stp>ContractData</stp>
        <stp>YM</stp>
        <stp>LastTrade</stp>
        <stp/>
        <stp>T</stp>
        <tr r="B4" s="1"/>
      </tp>
      <tp>
        <v>-219</v>
        <stp/>
        <stp>ContractData</stp>
        <stp>YM</stp>
        <stp>NetLastTrade</stp>
        <stp/>
        <stp>T</stp>
        <tr r="C4" s="1"/>
      </tp>
      <tp>
        <v>-14.5</v>
        <stp/>
        <stp>ContractData</stp>
        <stp>EP</stp>
        <stp>NetLastTrade</stp>
        <stp/>
        <stp>T</stp>
        <tr r="C2" s="1"/>
      </tp>
      <tp>
        <v>6845</v>
        <stp/>
        <stp>ContractData</stp>
        <stp>EP</stp>
        <stp>LastTrade</stp>
        <stp/>
        <stp>T</stp>
        <tr r="B2" s="1"/>
      </tp>
      <tp>
        <v>58.752400000000002</v>
        <stp/>
        <stp>StudyData</stp>
        <stp>2*MA(CLE,Exp,21) - MA(MA(CLE,Exp,21),Exp,21)</stp>
        <stp>Bar</stp>
        <stp/>
        <stp>Close</stp>
        <stp>D</stp>
        <stp>0</stp>
        <stp/>
        <stp/>
        <stp/>
        <stp/>
        <stp>T</stp>
        <tr r="D5" s="1"/>
      </tp>
      <tp>
        <v>25115.8</v>
        <stp/>
        <stp>StudyData</stp>
        <stp>2*MA(ENQ,Exp,21) - MA(MA(ENQ,Exp,21),Exp,21)</stp>
        <stp>Bar</stp>
        <stp/>
        <stp>Close</stp>
        <stp>D</stp>
        <stp>0</stp>
        <stp/>
        <stp/>
        <stp/>
        <stp/>
        <stp>T</stp>
        <tr r="D3" s="1"/>
      </tp>
      <tp>
        <v>2.4035099999999998</v>
        <stp/>
        <stp>StudyData</stp>
        <stp>2*MA(HOE,Exp,21) - MA(MA(HOE,Exp,21),Exp,21)</stp>
        <stp>Bar</stp>
        <stp/>
        <stp>Close</stp>
        <stp>D</stp>
        <stp>0</stp>
        <stp/>
        <stp/>
        <stp/>
        <stp/>
        <stp>T</stp>
        <tr r="D6" s="1"/>
      </tp>
      <tp>
        <v>1.8540300000000001</v>
        <stp/>
        <stp>StudyData</stp>
        <stp>2*MA(RBE,Exp,21) - MA(MA(RBE,Exp,21),Exp,21)</stp>
        <stp>Bar</stp>
        <stp/>
        <stp>Close</stp>
        <stp>D</stp>
        <stp>0</stp>
        <stp/>
        <stp/>
        <stp/>
        <stp/>
        <stp>T</stp>
        <tr r="D7" s="1"/>
      </tp>
      <tp>
        <v>45992.480381944442</v>
        <stp/>
        <stp>SystemInfo</stp>
        <stp>Linetime</stp>
        <tr r="H1" s="1"/>
      </tp>
      <tp>
        <v>4.5700000000000074E-2</v>
        <stp/>
        <stp>ContractData</stp>
        <stp>RBE</stp>
        <stp>NetLastTrade</stp>
        <stp/>
        <stp>T</stp>
        <tr r="C7" s="1"/>
      </tp>
      <tp>
        <v>6770.96</v>
        <stp/>
        <stp>StudyData</stp>
        <stp>2*MA(EP,Exp,21) - MA(MA(EP,Exp,21),Exp,21)</stp>
        <stp>Bar</stp>
        <stp/>
        <stp>Close</stp>
        <stp>D</stp>
        <stp>0</stp>
        <stp/>
        <stp/>
        <stp/>
        <stp/>
        <stp>T</stp>
        <tr r="D2" s="1"/>
      </tp>
      <tp>
        <v>2.4228714286000002</v>
        <stp/>
        <stp>StudyData</stp>
        <stp>HOE</stp>
        <stp>MA</stp>
        <stp>InputChoice=Close,MAType=Sim,Period=21</stp>
        <stp>MA</stp>
        <stp>D</stp>
        <stp>0</stp>
        <stp/>
        <stp/>
        <stp/>
        <stp>TRUE</stp>
        <stp>T</stp>
        <tr r="E6" s="1"/>
      </tp>
      <tp>
        <v>1.85412</v>
        <stp/>
        <stp>StudyData</stp>
        <stp>RBE</stp>
        <stp>MA</stp>
        <stp>InputChoice=Close,MAType=Exp,Period=21</stp>
        <stp>MA</stp>
        <stp>D</stp>
        <stp>0</stp>
        <stp/>
        <stp/>
        <stp/>
        <stp>TRUE</stp>
        <stp>T</stp>
        <tr r="F7" s="1"/>
      </tp>
      <tp>
        <v>25233.809523809501</v>
        <stp/>
        <stp>StudyData</stp>
        <stp>ENQ</stp>
        <stp>MA</stp>
        <stp>InputChoice=Close,MAType=Sim,Period=21</stp>
        <stp>MA</stp>
        <stp>D</stp>
        <stp>0</stp>
        <stp/>
        <stp/>
        <stp/>
        <stp>TRUE</stp>
        <stp>T</stp>
        <tr r="E3" s="1"/>
      </tp>
      <tp>
        <v>59.439047619</v>
        <stp/>
        <stp>StudyData</stp>
        <stp>CLE</stp>
        <stp>MA</stp>
        <stp>InputChoice=Close,MAType=Sim,Period=21</stp>
        <stp>MA</stp>
        <stp>D</stp>
        <stp>0</stp>
        <stp/>
        <stp/>
        <stp/>
        <stp>TRUE</stp>
        <stp>T</stp>
        <tr r="E5" s="1"/>
      </tp>
      <tp>
        <v>2.3874499999999999</v>
        <stp/>
        <stp>StudyData</stp>
        <stp>HOE</stp>
        <stp>MA</stp>
        <stp>InputChoice=Close,MAType=Exp,Period=21</stp>
        <stp>MA</stp>
        <stp>D</stp>
        <stp>0</stp>
        <stp/>
        <stp/>
        <stp/>
        <stp>TRUE</stp>
        <stp>T</stp>
        <tr r="F6" s="1"/>
      </tp>
      <tp>
        <v>59.241799999999998</v>
        <stp/>
        <stp>StudyData</stp>
        <stp>CLE</stp>
        <stp>MA</stp>
        <stp>InputChoice=Close,MAType=Exp,Period=21</stp>
        <stp>MA</stp>
        <stp>D</stp>
        <stp>0</stp>
        <stp/>
        <stp/>
        <stp/>
        <stp>TRUE</stp>
        <stp>T</stp>
        <tr r="F5" s="1"/>
      </tp>
      <tp>
        <v>1.8728857142999999</v>
        <stp/>
        <stp>StudyData</stp>
        <stp>RBE</stp>
        <stp>MA</stp>
        <stp>InputChoice=Close,MAType=Sim,Period=21</stp>
        <stp>MA</stp>
        <stp>D</stp>
        <stp>0</stp>
        <stp/>
        <stp/>
        <stp/>
        <stp>TRUE</stp>
        <stp>T</stp>
        <tr r="E7" s="1"/>
      </tp>
      <tp>
        <v>25152.6</v>
        <stp/>
        <stp>StudyData</stp>
        <stp>ENQ</stp>
        <stp>MA</stp>
        <stp>InputChoice=Close,MAType=Exp,Period=21</stp>
        <stp>MA</stp>
        <stp>D</stp>
        <stp>0</stp>
        <stp/>
        <stp/>
        <stp/>
        <stp>TRUE</stp>
        <stp>T</stp>
        <tr r="F3" s="1"/>
      </tp>
      <tp>
        <v>0.73999999999999488</v>
        <stp/>
        <stp>ContractData</stp>
        <stp>CLE</stp>
        <stp>NetLastTrade</stp>
        <stp/>
        <stp>T</stp>
        <tr r="C5" s="1"/>
      </tp>
      <tp>
        <v>-30</v>
        <stp/>
        <stp>ContractData</stp>
        <stp>ENQ</stp>
        <stp>NetLastTrade</stp>
        <stp/>
        <stp>T</stp>
        <tr r="C3" s="1"/>
      </tp>
      <tp>
        <v>3.6499999999999755E-2</v>
        <stp/>
        <stp>ContractData</stp>
        <stp>HOE</stp>
        <stp>NetLastTrade</stp>
        <stp/>
        <stp>T</stp>
        <tr r="C6" s="1"/>
      </tp>
      <tp>
        <v>47150.5</v>
        <stp/>
        <stp>StudyData</stp>
        <stp>2*MA(YM,Exp,21) - MA(MA(YM,Exp,21),Exp,21)</stp>
        <stp>Bar</stp>
        <stp/>
        <stp>Close</stp>
        <stp>D</stp>
        <stp>0</stp>
        <stp/>
        <stp/>
        <stp/>
        <stp/>
        <stp>T</stp>
        <tr r="D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3735-8C0C-491A-9531-53437C8297B7}">
  <dimension ref="A1:H7"/>
  <sheetViews>
    <sheetView tabSelected="1" workbookViewId="0">
      <selection activeCell="H1" sqref="H1"/>
    </sheetView>
  </sheetViews>
  <sheetFormatPr defaultRowHeight="16.5" x14ac:dyDescent="0.3"/>
  <cols>
    <col min="8" max="8" width="10.625" bestFit="1" customWidth="1"/>
  </cols>
  <sheetData>
    <row r="1" spans="1:8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3">
        <f>MOD(RTD("cqg.rtd", ,"SystemInfo", "Linetime"),1)</f>
        <v>0.4803819444423425</v>
      </c>
    </row>
    <row r="2" spans="1:8" x14ac:dyDescent="0.3">
      <c r="A2" t="s">
        <v>6</v>
      </c>
      <c r="B2">
        <f>RTD("cqg.rtd", ,"ContractData",A2, "LastTrade",, "T")</f>
        <v>6845</v>
      </c>
      <c r="C2">
        <f>RTD("cqg.rtd", ,"ContractData",A2, "NetLastTrade",, "T")</f>
        <v>-14.5</v>
      </c>
      <c r="D2">
        <f xml:space="preserve"> RTD("cqg.rtd",,"StudyData","2*MA("&amp;A2&amp;",Exp,21) - MA(MA("&amp;A2&amp;",Exp,21),Exp,21)", "Bar", "", "Close","D","0",,,,,"T")</f>
        <v>6770.96</v>
      </c>
      <c r="E2">
        <f xml:space="preserve"> RTD("cqg.rtd",,"StudyData",A2, "MA", "InputChoice=Close,MAType=Sim,Period=21", "MA","D","0",,,,"TRUE","T")</f>
        <v>6771.9166666666997</v>
      </c>
      <c r="F2">
        <f xml:space="preserve"> RTD("cqg.rtd",,"StudyData",A2, "MA", "InputChoice=Close,MAType=Exp,Period=21", "MA","D","0",,,,"TRUE","T")</f>
        <v>6765.99</v>
      </c>
    </row>
    <row r="3" spans="1:8" x14ac:dyDescent="0.3">
      <c r="A3" t="s">
        <v>7</v>
      </c>
      <c r="B3">
        <f>RTD("cqg.rtd", ,"ContractData",A3, "LastTrade",, "T")</f>
        <v>25452</v>
      </c>
      <c r="C3">
        <f>RTD("cqg.rtd", ,"ContractData",A3, "NetLastTrade",, "T")</f>
        <v>-30</v>
      </c>
      <c r="D3">
        <f xml:space="preserve"> RTD("cqg.rtd",,"StudyData","2*MA("&amp;A3&amp;",Exp,21) - MA(MA("&amp;A3&amp;",Exp,21),Exp,21)", "Bar", "", "Close","D","0",,,,,"T")</f>
        <v>25115.8</v>
      </c>
      <c r="E3">
        <f xml:space="preserve"> RTD("cqg.rtd",,"StudyData",A3, "MA", "InputChoice=Close,MAType=Sim,Period=21", "MA","D","0",,,,"TRUE","T")</f>
        <v>25233.809523809501</v>
      </c>
      <c r="F3">
        <f xml:space="preserve"> RTD("cqg.rtd",,"StudyData",A3, "MA", "InputChoice=Close,MAType=Exp,Period=21", "MA","D","0",,,,"TRUE","T")</f>
        <v>25152.6</v>
      </c>
    </row>
    <row r="4" spans="1:8" x14ac:dyDescent="0.3">
      <c r="A4" t="s">
        <v>8</v>
      </c>
      <c r="B4">
        <f>RTD("cqg.rtd", ,"ContractData",A4, "LastTrade",, "T")</f>
        <v>47524</v>
      </c>
      <c r="C4">
        <f>RTD("cqg.rtd", ,"ContractData",A4, "NetLastTrade",, "T")</f>
        <v>-219</v>
      </c>
      <c r="D4">
        <f xml:space="preserve"> RTD("cqg.rtd",,"StudyData","2*MA("&amp;A4&amp;",Exp,21) - MA(MA("&amp;A4&amp;",Exp,21),Exp,21)", "Bar", "", "Close","D","0",,,,,"T")</f>
        <v>47150.5</v>
      </c>
      <c r="E4">
        <f xml:space="preserve"> RTD("cqg.rtd",,"StudyData",A4, "MA", "InputChoice=Close,MAType=Sim,Period=21", "MA","D","0",,,,"TRUE","T")</f>
        <v>47154.619047619097</v>
      </c>
      <c r="F4">
        <f xml:space="preserve"> RTD("cqg.rtd",,"StudyData",A4, "MA", "InputChoice=Close,MAType=Exp,Period=21", "MA","D","0",,,,"TRUE","T")</f>
        <v>47080.2</v>
      </c>
      <c r="G4" s="2"/>
    </row>
    <row r="5" spans="1:8" x14ac:dyDescent="0.3">
      <c r="A5" t="s">
        <v>9</v>
      </c>
      <c r="B5">
        <f>RTD("cqg.rtd", ,"ContractData",A5, "LastTrade",, "T")</f>
        <v>59.29</v>
      </c>
      <c r="C5">
        <f>RTD("cqg.rtd", ,"ContractData",A5, "NetLastTrade",, "T")</f>
        <v>0.73999999999999488</v>
      </c>
      <c r="D5">
        <f xml:space="preserve"> RTD("cqg.rtd",,"StudyData","2*MA("&amp;A5&amp;",Exp,21) - MA(MA("&amp;A5&amp;",Exp,21),Exp,21)", "Bar", "", "Close","D","0",,,,,"T")</f>
        <v>58.752400000000002</v>
      </c>
      <c r="E5">
        <f xml:space="preserve"> RTD("cqg.rtd",,"StudyData",A5, "MA", "InputChoice=Close,MAType=Sim,Period=21", "MA","D","0",,,,"TRUE","T")</f>
        <v>59.439047619</v>
      </c>
      <c r="F5">
        <f xml:space="preserve"> RTD("cqg.rtd",,"StudyData",A5, "MA", "InputChoice=Close,MAType=Exp,Period=21", "MA","D","0",,,,"TRUE","T")</f>
        <v>59.241799999999998</v>
      </c>
    </row>
    <row r="6" spans="1:8" x14ac:dyDescent="0.3">
      <c r="A6" t="s">
        <v>10</v>
      </c>
      <c r="B6">
        <f>RTD("cqg.rtd", ,"ContractData",A6, "LastTrade",, "T")</f>
        <v>2.3395999999999999</v>
      </c>
      <c r="C6">
        <f>RTD("cqg.rtd", ,"ContractData",A6, "NetLastTrade",, "T")</f>
        <v>3.6499999999999755E-2</v>
      </c>
      <c r="D6">
        <f xml:space="preserve"> RTD("cqg.rtd",,"StudyData","2*MA("&amp;A6&amp;",Exp,21) - MA(MA("&amp;A6&amp;",Exp,21),Exp,21)", "Bar", "", "Close","D","0",,,,,"T")</f>
        <v>2.4035099999999998</v>
      </c>
      <c r="E6">
        <f xml:space="preserve"> RTD("cqg.rtd",,"StudyData",A6, "MA", "InputChoice=Close,MAType=Sim,Period=21", "MA","D","0",,,,"TRUE","T")</f>
        <v>2.4228714286000002</v>
      </c>
      <c r="F6">
        <f xml:space="preserve"> RTD("cqg.rtd",,"StudyData",A6, "MA", "InputChoice=Close,MAType=Exp,Period=21", "MA","D","0",,,,"TRUE","T")</f>
        <v>2.3874499999999999</v>
      </c>
    </row>
    <row r="7" spans="1:8" x14ac:dyDescent="0.3">
      <c r="A7" t="s">
        <v>11</v>
      </c>
      <c r="B7">
        <f>RTD("cqg.rtd", ,"ContractData",A7, "LastTrade",, "T")</f>
        <v>1.8672000000000002</v>
      </c>
      <c r="C7">
        <f>RTD("cqg.rtd", ,"ContractData",A7, "NetLastTrade",, "T")</f>
        <v>4.5700000000000074E-2</v>
      </c>
      <c r="D7">
        <f xml:space="preserve"> RTD("cqg.rtd",,"StudyData","2*MA("&amp;A7&amp;",Exp,21) - MA(MA("&amp;A7&amp;",Exp,21),Exp,21)", "Bar", "", "Close","D","0",,,,,"T")</f>
        <v>1.8540300000000001</v>
      </c>
      <c r="E7">
        <f xml:space="preserve"> RTD("cqg.rtd",,"StudyData",A7, "MA", "InputChoice=Close,MAType=Sim,Period=21", "MA","D","0",,,,"TRUE","T")</f>
        <v>1.8728857142999999</v>
      </c>
      <c r="F7">
        <f xml:space="preserve"> RTD("cqg.rtd",,"StudyData",A7, "MA", "InputChoice=Close,MAType=Exp,Period=21", "MA","D","0",,,,"TRUE","T")</f>
        <v>1.85412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2025-12-01T12:44:50Z</dcterms:created>
  <dcterms:modified xsi:type="dcterms:W3CDTF">2025-12-01T17:31:45Z</dcterms:modified>
</cp:coreProperties>
</file>