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qgincorp-my.sharepoint.com/personal/thartle_cqg_com/Documents/Desktop/Work Spaces/Excel Chaikin Oscillator/"/>
    </mc:Choice>
  </mc:AlternateContent>
  <xr:revisionPtr revIDLastSave="15" documentId="8_{C5D239FB-53D4-411C-A850-7248AAC0201D}" xr6:coauthVersionLast="47" xr6:coauthVersionMax="47" xr10:uidLastSave="{ADDE5289-A46F-4DDF-9A74-8B4210E94EE6}"/>
  <bookViews>
    <workbookView xWindow="-120" yWindow="-120" windowWidth="29040" windowHeight="15720" xr2:uid="{E49B7A32-F651-4942-88C4-6F803BAFCB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1" i="1" l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A2" i="1"/>
  <c r="P1" i="1"/>
  <c r="H2" i="1" l="1"/>
  <c r="G2" i="1"/>
  <c r="F2" i="1"/>
  <c r="D2" i="1"/>
  <c r="A3" i="1"/>
  <c r="B2" i="1"/>
  <c r="E2" i="1"/>
  <c r="H3" i="1" l="1"/>
  <c r="G3" i="1"/>
  <c r="E3" i="1"/>
  <c r="B3" i="1"/>
  <c r="F3" i="1"/>
  <c r="A4" i="1"/>
  <c r="D3" i="1"/>
  <c r="H4" i="1" l="1"/>
  <c r="G4" i="1"/>
  <c r="E4" i="1"/>
  <c r="A5" i="1"/>
  <c r="B4" i="1"/>
  <c r="D4" i="1"/>
  <c r="F4" i="1"/>
  <c r="H5" i="1" l="1"/>
  <c r="G5" i="1"/>
  <c r="E5" i="1"/>
  <c r="A6" i="1"/>
  <c r="B5" i="1"/>
  <c r="F5" i="1"/>
  <c r="D5" i="1"/>
  <c r="H6" i="1" l="1"/>
  <c r="G6" i="1"/>
  <c r="D6" i="1"/>
  <c r="A7" i="1"/>
  <c r="E6" i="1"/>
  <c r="B6" i="1"/>
  <c r="F6" i="1"/>
  <c r="H7" i="1" l="1"/>
  <c r="G7" i="1"/>
  <c r="B7" i="1"/>
  <c r="F7" i="1"/>
  <c r="E7" i="1"/>
  <c r="A8" i="1"/>
  <c r="D7" i="1"/>
  <c r="H8" i="1" l="1"/>
  <c r="G8" i="1"/>
  <c r="D8" i="1"/>
  <c r="B8" i="1"/>
  <c r="E8" i="1"/>
  <c r="A9" i="1"/>
  <c r="F8" i="1"/>
  <c r="H9" i="1" l="1"/>
  <c r="G9" i="1"/>
  <c r="E9" i="1"/>
  <c r="B9" i="1"/>
  <c r="F9" i="1"/>
  <c r="D9" i="1"/>
  <c r="A10" i="1"/>
  <c r="H10" i="1" l="1"/>
  <c r="G10" i="1"/>
  <c r="B10" i="1"/>
  <c r="E10" i="1"/>
  <c r="F10" i="1"/>
  <c r="D10" i="1"/>
  <c r="A11" i="1"/>
  <c r="H11" i="1" l="1"/>
  <c r="G11" i="1"/>
  <c r="F11" i="1"/>
  <c r="D11" i="1"/>
  <c r="B11" i="1"/>
  <c r="E11" i="1"/>
  <c r="A12" i="1"/>
  <c r="H12" i="1" l="1"/>
  <c r="G12" i="1"/>
  <c r="D12" i="1"/>
  <c r="E12" i="1"/>
  <c r="A13" i="1"/>
  <c r="B12" i="1"/>
  <c r="F12" i="1"/>
  <c r="H13" i="1" l="1"/>
  <c r="G13" i="1"/>
  <c r="E13" i="1"/>
  <c r="B13" i="1"/>
  <c r="F13" i="1"/>
  <c r="A14" i="1"/>
  <c r="D13" i="1"/>
  <c r="H14" i="1" l="1"/>
  <c r="G14" i="1"/>
  <c r="E14" i="1"/>
  <c r="B14" i="1"/>
  <c r="F14" i="1"/>
  <c r="D14" i="1"/>
  <c r="A15" i="1"/>
  <c r="H15" i="1" l="1"/>
  <c r="G15" i="1"/>
  <c r="B15" i="1"/>
  <c r="D15" i="1"/>
  <c r="E15" i="1"/>
  <c r="F15" i="1"/>
  <c r="A16" i="1"/>
  <c r="H16" i="1" l="1"/>
  <c r="G16" i="1"/>
  <c r="B16" i="1"/>
  <c r="D16" i="1"/>
  <c r="E16" i="1"/>
  <c r="F16" i="1"/>
  <c r="A17" i="1"/>
  <c r="H17" i="1" l="1"/>
  <c r="G17" i="1"/>
  <c r="B17" i="1"/>
  <c r="D17" i="1"/>
  <c r="F17" i="1"/>
  <c r="E17" i="1"/>
  <c r="A18" i="1"/>
  <c r="H18" i="1" l="1"/>
  <c r="G18" i="1"/>
  <c r="D18" i="1"/>
  <c r="B18" i="1"/>
  <c r="E18" i="1"/>
  <c r="F18" i="1"/>
  <c r="A19" i="1"/>
  <c r="H19" i="1" l="1"/>
  <c r="G19" i="1"/>
  <c r="B19" i="1"/>
  <c r="D19" i="1"/>
  <c r="E19" i="1"/>
  <c r="F19" i="1"/>
  <c r="A20" i="1"/>
  <c r="H20" i="1" l="1"/>
  <c r="G20" i="1"/>
  <c r="A21" i="1"/>
  <c r="B20" i="1"/>
  <c r="D20" i="1"/>
  <c r="E20" i="1"/>
  <c r="F20" i="1"/>
  <c r="D21" i="1" l="1"/>
  <c r="F21" i="1"/>
  <c r="A22" i="1"/>
  <c r="B21" i="1"/>
  <c r="E21" i="1"/>
  <c r="G21" i="1"/>
  <c r="H21" i="1"/>
  <c r="E22" i="1" l="1"/>
  <c r="B22" i="1"/>
  <c r="A23" i="1"/>
  <c r="F22" i="1"/>
  <c r="D22" i="1"/>
  <c r="G22" i="1"/>
  <c r="H22" i="1"/>
  <c r="A24" i="1" l="1"/>
  <c r="E23" i="1"/>
  <c r="B23" i="1"/>
  <c r="F23" i="1"/>
  <c r="D23" i="1"/>
  <c r="G23" i="1"/>
  <c r="H23" i="1"/>
  <c r="F24" i="1" l="1"/>
  <c r="E24" i="1"/>
  <c r="D24" i="1"/>
  <c r="A25" i="1"/>
  <c r="B24" i="1"/>
  <c r="G24" i="1"/>
  <c r="H24" i="1"/>
  <c r="B25" i="1" l="1"/>
  <c r="F25" i="1"/>
  <c r="E25" i="1"/>
  <c r="A26" i="1"/>
  <c r="D25" i="1"/>
  <c r="G25" i="1"/>
  <c r="H25" i="1"/>
  <c r="A27" i="1" l="1"/>
  <c r="E26" i="1"/>
  <c r="B26" i="1"/>
  <c r="F26" i="1"/>
  <c r="D26" i="1"/>
  <c r="G26" i="1"/>
  <c r="H26" i="1"/>
  <c r="A28" i="1" l="1"/>
  <c r="E27" i="1"/>
  <c r="B27" i="1"/>
  <c r="F27" i="1"/>
  <c r="D27" i="1"/>
  <c r="G27" i="1"/>
  <c r="H27" i="1"/>
  <c r="F28" i="1" l="1"/>
  <c r="D28" i="1"/>
  <c r="E28" i="1"/>
  <c r="B28" i="1"/>
  <c r="A29" i="1"/>
  <c r="G28" i="1"/>
  <c r="H28" i="1"/>
  <c r="E29" i="1" l="1"/>
  <c r="B29" i="1"/>
  <c r="A30" i="1"/>
  <c r="F29" i="1"/>
  <c r="D29" i="1"/>
  <c r="G29" i="1"/>
  <c r="H29" i="1"/>
  <c r="A31" i="1" l="1"/>
  <c r="E30" i="1"/>
  <c r="B30" i="1"/>
  <c r="F30" i="1"/>
  <c r="D30" i="1"/>
  <c r="G30" i="1"/>
  <c r="H30" i="1"/>
  <c r="A32" i="1" l="1"/>
  <c r="E31" i="1"/>
  <c r="B31" i="1"/>
  <c r="F31" i="1"/>
  <c r="D31" i="1"/>
  <c r="G31" i="1"/>
  <c r="H31" i="1"/>
  <c r="F32" i="1" l="1"/>
  <c r="A33" i="1"/>
  <c r="B32" i="1"/>
  <c r="E32" i="1"/>
  <c r="D32" i="1"/>
  <c r="G32" i="1"/>
  <c r="H32" i="1"/>
  <c r="D33" i="1" l="1"/>
  <c r="A34" i="1"/>
  <c r="E33" i="1"/>
  <c r="B33" i="1"/>
  <c r="F33" i="1"/>
  <c r="G33" i="1"/>
  <c r="H33" i="1"/>
  <c r="B34" i="1" l="1"/>
  <c r="A35" i="1"/>
  <c r="F34" i="1"/>
  <c r="D34" i="1"/>
  <c r="E34" i="1"/>
  <c r="G34" i="1"/>
  <c r="H34" i="1"/>
  <c r="E35" i="1" l="1"/>
  <c r="B35" i="1"/>
  <c r="F35" i="1"/>
  <c r="A36" i="1"/>
  <c r="D35" i="1"/>
  <c r="G35" i="1"/>
  <c r="H35" i="1"/>
  <c r="E36" i="1" l="1"/>
  <c r="B36" i="1"/>
  <c r="F36" i="1"/>
  <c r="A37" i="1"/>
  <c r="D36" i="1"/>
  <c r="G36" i="1"/>
  <c r="H36" i="1"/>
  <c r="E37" i="1" l="1"/>
  <c r="A38" i="1"/>
  <c r="B37" i="1"/>
  <c r="F37" i="1"/>
  <c r="D37" i="1"/>
  <c r="G37" i="1"/>
  <c r="H37" i="1"/>
  <c r="B38" i="1" l="1"/>
  <c r="F38" i="1"/>
  <c r="D38" i="1"/>
  <c r="E38" i="1"/>
  <c r="A39" i="1"/>
  <c r="G38" i="1"/>
  <c r="H38" i="1"/>
  <c r="B39" i="1" l="1"/>
  <c r="A40" i="1"/>
  <c r="D39" i="1"/>
  <c r="E39" i="1"/>
  <c r="F39" i="1"/>
  <c r="G39" i="1"/>
  <c r="H39" i="1"/>
  <c r="A41" i="1" l="1"/>
  <c r="E40" i="1"/>
  <c r="B40" i="1"/>
  <c r="F40" i="1"/>
  <c r="D40" i="1"/>
  <c r="G40" i="1"/>
  <c r="H40" i="1"/>
  <c r="A42" i="1" l="1"/>
  <c r="F41" i="1"/>
  <c r="D41" i="1"/>
  <c r="B41" i="1"/>
  <c r="E41" i="1"/>
  <c r="G41" i="1"/>
  <c r="H41" i="1"/>
  <c r="A43" i="1" l="1"/>
  <c r="B42" i="1"/>
  <c r="F42" i="1"/>
  <c r="D42" i="1"/>
  <c r="E42" i="1"/>
  <c r="G42" i="1"/>
  <c r="H42" i="1"/>
  <c r="E43" i="1" l="1"/>
  <c r="A44" i="1"/>
  <c r="D43" i="1"/>
  <c r="F43" i="1"/>
  <c r="B43" i="1"/>
  <c r="G43" i="1"/>
  <c r="H43" i="1"/>
  <c r="E44" i="1" l="1"/>
  <c r="D44" i="1"/>
  <c r="F44" i="1"/>
  <c r="B44" i="1"/>
  <c r="A45" i="1"/>
  <c r="G44" i="1"/>
  <c r="H44" i="1"/>
  <c r="E45" i="1" l="1"/>
  <c r="B45" i="1"/>
  <c r="A46" i="1"/>
  <c r="F45" i="1"/>
  <c r="D45" i="1"/>
  <c r="G45" i="1"/>
  <c r="H45" i="1"/>
  <c r="D46" i="1" l="1"/>
  <c r="E46" i="1"/>
  <c r="B46" i="1"/>
  <c r="A47" i="1"/>
  <c r="F46" i="1"/>
  <c r="G46" i="1"/>
  <c r="H46" i="1"/>
  <c r="F47" i="1" l="1"/>
  <c r="B47" i="1"/>
  <c r="A48" i="1"/>
  <c r="E47" i="1"/>
  <c r="D47" i="1"/>
  <c r="G47" i="1"/>
  <c r="H47" i="1"/>
  <c r="A49" i="1" l="1"/>
  <c r="D48" i="1"/>
  <c r="F48" i="1"/>
  <c r="E48" i="1"/>
  <c r="B48" i="1"/>
  <c r="G48" i="1"/>
  <c r="H48" i="1"/>
  <c r="A50" i="1" l="1"/>
  <c r="F49" i="1"/>
  <c r="E49" i="1"/>
  <c r="D49" i="1"/>
  <c r="B49" i="1"/>
  <c r="H49" i="1"/>
  <c r="G49" i="1"/>
  <c r="B50" i="1" l="1"/>
  <c r="D50" i="1"/>
  <c r="A51" i="1"/>
  <c r="F50" i="1"/>
  <c r="E50" i="1"/>
  <c r="G50" i="1"/>
  <c r="H50" i="1"/>
  <c r="A52" i="1" l="1"/>
  <c r="F51" i="1"/>
  <c r="E51" i="1"/>
  <c r="D51" i="1"/>
  <c r="B51" i="1"/>
  <c r="G51" i="1"/>
  <c r="H51" i="1"/>
  <c r="A53" i="1" l="1"/>
  <c r="F52" i="1"/>
  <c r="E52" i="1"/>
  <c r="D52" i="1"/>
  <c r="B52" i="1"/>
  <c r="G52" i="1"/>
  <c r="H52" i="1"/>
  <c r="E53" i="1" l="1"/>
  <c r="D53" i="1"/>
  <c r="F53" i="1"/>
  <c r="B53" i="1"/>
  <c r="A54" i="1"/>
  <c r="G53" i="1"/>
  <c r="H53" i="1"/>
  <c r="A55" i="1" l="1"/>
  <c r="F54" i="1"/>
  <c r="E54" i="1"/>
  <c r="D54" i="1"/>
  <c r="B54" i="1"/>
  <c r="G54" i="1"/>
  <c r="H54" i="1"/>
  <c r="A56" i="1" l="1"/>
  <c r="F55" i="1"/>
  <c r="E55" i="1"/>
  <c r="D55" i="1"/>
  <c r="B55" i="1"/>
  <c r="G55" i="1"/>
  <c r="H55" i="1"/>
  <c r="F56" i="1" l="1"/>
  <c r="B56" i="1"/>
  <c r="A57" i="1"/>
  <c r="E56" i="1"/>
  <c r="D56" i="1"/>
  <c r="G56" i="1"/>
  <c r="H56" i="1"/>
  <c r="A58" i="1" l="1"/>
  <c r="F57" i="1"/>
  <c r="E57" i="1"/>
  <c r="D57" i="1"/>
  <c r="B57" i="1"/>
  <c r="G57" i="1"/>
  <c r="H57" i="1"/>
  <c r="E58" i="1" l="1"/>
  <c r="D58" i="1"/>
  <c r="B58" i="1"/>
  <c r="F58" i="1"/>
  <c r="A59" i="1"/>
  <c r="G58" i="1"/>
  <c r="H58" i="1"/>
  <c r="A60" i="1" l="1"/>
  <c r="F59" i="1"/>
  <c r="D59" i="1"/>
  <c r="B59" i="1"/>
  <c r="E59" i="1"/>
  <c r="G59" i="1"/>
  <c r="H59" i="1"/>
  <c r="A61" i="1" l="1"/>
  <c r="E60" i="1"/>
  <c r="D60" i="1"/>
  <c r="B60" i="1"/>
  <c r="F60" i="1"/>
  <c r="G60" i="1"/>
  <c r="H60" i="1"/>
  <c r="E61" i="1" l="1"/>
  <c r="F61" i="1"/>
  <c r="D61" i="1"/>
  <c r="B61" i="1"/>
  <c r="A62" i="1"/>
  <c r="G61" i="1"/>
  <c r="H61" i="1"/>
  <c r="E62" i="1" l="1"/>
  <c r="B62" i="1"/>
  <c r="D62" i="1"/>
  <c r="A63" i="1"/>
  <c r="F62" i="1"/>
  <c r="G62" i="1"/>
  <c r="H62" i="1"/>
  <c r="E63" i="1" l="1"/>
  <c r="B63" i="1"/>
  <c r="A64" i="1"/>
  <c r="F63" i="1"/>
  <c r="D63" i="1"/>
  <c r="G63" i="1"/>
  <c r="H63" i="1"/>
  <c r="E64" i="1" l="1"/>
  <c r="D64" i="1"/>
  <c r="F64" i="1"/>
  <c r="B64" i="1"/>
  <c r="A65" i="1"/>
  <c r="G64" i="1"/>
  <c r="H64" i="1"/>
  <c r="B65" i="1" l="1"/>
  <c r="A66" i="1"/>
  <c r="F65" i="1"/>
  <c r="D65" i="1"/>
  <c r="E65" i="1"/>
  <c r="G65" i="1"/>
  <c r="H65" i="1"/>
  <c r="A67" i="1" l="1"/>
  <c r="F66" i="1"/>
  <c r="E66" i="1"/>
  <c r="D66" i="1"/>
  <c r="B66" i="1"/>
  <c r="G66" i="1"/>
  <c r="H66" i="1"/>
  <c r="D67" i="1" l="1"/>
  <c r="A68" i="1"/>
  <c r="F67" i="1"/>
  <c r="E67" i="1"/>
  <c r="B67" i="1"/>
  <c r="G67" i="1"/>
  <c r="H67" i="1"/>
  <c r="A69" i="1" l="1"/>
  <c r="F68" i="1"/>
  <c r="E68" i="1"/>
  <c r="D68" i="1"/>
  <c r="B68" i="1"/>
  <c r="G68" i="1"/>
  <c r="H68" i="1"/>
  <c r="A70" i="1" l="1"/>
  <c r="F69" i="1"/>
  <c r="E69" i="1"/>
  <c r="D69" i="1"/>
  <c r="B69" i="1"/>
  <c r="G69" i="1"/>
  <c r="H69" i="1"/>
  <c r="A71" i="1" l="1"/>
  <c r="E70" i="1"/>
  <c r="F70" i="1"/>
  <c r="D70" i="1"/>
  <c r="B70" i="1"/>
  <c r="H70" i="1"/>
  <c r="G70" i="1"/>
  <c r="D71" i="1" l="1"/>
  <c r="E71" i="1"/>
  <c r="A72" i="1"/>
  <c r="B71" i="1"/>
  <c r="F71" i="1"/>
  <c r="H71" i="1"/>
  <c r="G71" i="1"/>
  <c r="D72" i="1" l="1"/>
  <c r="E72" i="1"/>
  <c r="A73" i="1"/>
  <c r="F72" i="1"/>
  <c r="B72" i="1"/>
  <c r="G72" i="1"/>
  <c r="H72" i="1"/>
  <c r="E73" i="1" l="1"/>
  <c r="B73" i="1"/>
  <c r="A74" i="1"/>
  <c r="F73" i="1"/>
  <c r="D73" i="1"/>
  <c r="G73" i="1"/>
  <c r="H73" i="1"/>
  <c r="D74" i="1" l="1"/>
  <c r="E74" i="1"/>
  <c r="B74" i="1"/>
  <c r="A75" i="1"/>
  <c r="F74" i="1"/>
  <c r="G74" i="1"/>
  <c r="H74" i="1"/>
  <c r="A76" i="1" l="1"/>
  <c r="E75" i="1"/>
  <c r="B75" i="1"/>
  <c r="F75" i="1"/>
  <c r="D75" i="1"/>
  <c r="H75" i="1"/>
  <c r="G75" i="1"/>
  <c r="D76" i="1" l="1"/>
  <c r="A77" i="1"/>
  <c r="E76" i="1"/>
  <c r="F76" i="1"/>
  <c r="B76" i="1"/>
  <c r="H76" i="1"/>
  <c r="G76" i="1"/>
  <c r="B77" i="1" l="1"/>
  <c r="E77" i="1"/>
  <c r="D77" i="1"/>
  <c r="F77" i="1"/>
  <c r="A78" i="1"/>
  <c r="H77" i="1"/>
  <c r="G77" i="1"/>
  <c r="A79" i="1" l="1"/>
  <c r="F78" i="1"/>
  <c r="E78" i="1"/>
  <c r="D78" i="1"/>
  <c r="B78" i="1"/>
  <c r="G78" i="1"/>
  <c r="H78" i="1"/>
  <c r="A80" i="1" l="1"/>
  <c r="E79" i="1"/>
  <c r="D79" i="1"/>
  <c r="B79" i="1"/>
  <c r="F79" i="1"/>
  <c r="H79" i="1"/>
  <c r="G79" i="1"/>
  <c r="E80" i="1" l="1"/>
  <c r="A81" i="1"/>
  <c r="F80" i="1"/>
  <c r="D80" i="1"/>
  <c r="B80" i="1"/>
  <c r="G80" i="1"/>
  <c r="H80" i="1"/>
  <c r="F81" i="1" l="1"/>
  <c r="D81" i="1"/>
  <c r="B81" i="1"/>
  <c r="A82" i="1"/>
  <c r="E81" i="1"/>
  <c r="G81" i="1"/>
  <c r="H81" i="1"/>
  <c r="F82" i="1" l="1"/>
  <c r="D82" i="1"/>
  <c r="B82" i="1"/>
  <c r="E82" i="1"/>
  <c r="A83" i="1"/>
  <c r="G82" i="1"/>
  <c r="H82" i="1"/>
  <c r="A84" i="1" l="1"/>
  <c r="F83" i="1"/>
  <c r="E83" i="1"/>
  <c r="D83" i="1"/>
  <c r="B83" i="1"/>
  <c r="H83" i="1"/>
  <c r="G83" i="1"/>
  <c r="A85" i="1" l="1"/>
  <c r="E84" i="1"/>
  <c r="B84" i="1"/>
  <c r="F84" i="1"/>
  <c r="D84" i="1"/>
  <c r="G84" i="1"/>
  <c r="H84" i="1"/>
  <c r="A86" i="1" l="1"/>
  <c r="F85" i="1"/>
  <c r="E85" i="1"/>
  <c r="D85" i="1"/>
  <c r="B85" i="1"/>
  <c r="G85" i="1"/>
  <c r="H85" i="1"/>
  <c r="A87" i="1" l="1"/>
  <c r="F86" i="1"/>
  <c r="E86" i="1"/>
  <c r="D86" i="1"/>
  <c r="B86" i="1"/>
  <c r="G86" i="1"/>
  <c r="H86" i="1"/>
  <c r="A88" i="1" l="1"/>
  <c r="F87" i="1"/>
  <c r="E87" i="1"/>
  <c r="D87" i="1"/>
  <c r="B87" i="1"/>
  <c r="G87" i="1"/>
  <c r="H87" i="1"/>
  <c r="E88" i="1" l="1"/>
  <c r="A89" i="1"/>
  <c r="F88" i="1"/>
  <c r="D88" i="1"/>
  <c r="B88" i="1"/>
  <c r="G88" i="1"/>
  <c r="H88" i="1"/>
  <c r="F89" i="1" l="1"/>
  <c r="E89" i="1"/>
  <c r="D89" i="1"/>
  <c r="B89" i="1"/>
  <c r="A90" i="1"/>
  <c r="G89" i="1"/>
  <c r="H89" i="1"/>
  <c r="E90" i="1" l="1"/>
  <c r="A91" i="1"/>
  <c r="F90" i="1"/>
  <c r="D90" i="1"/>
  <c r="B90" i="1"/>
  <c r="G90" i="1"/>
  <c r="H90" i="1"/>
  <c r="E91" i="1" l="1"/>
  <c r="B91" i="1"/>
  <c r="F91" i="1"/>
  <c r="D91" i="1"/>
  <c r="A92" i="1"/>
  <c r="G91" i="1"/>
  <c r="H91" i="1"/>
  <c r="F92" i="1" l="1"/>
  <c r="E92" i="1"/>
  <c r="D92" i="1"/>
  <c r="B92" i="1"/>
  <c r="A93" i="1"/>
  <c r="G92" i="1"/>
  <c r="H92" i="1"/>
  <c r="B93" i="1" l="1"/>
  <c r="A94" i="1"/>
  <c r="F93" i="1"/>
  <c r="E93" i="1"/>
  <c r="D93" i="1"/>
  <c r="G93" i="1"/>
  <c r="H93" i="1"/>
  <c r="B94" i="1" l="1"/>
  <c r="A95" i="1"/>
  <c r="F94" i="1"/>
  <c r="E94" i="1"/>
  <c r="D94" i="1"/>
  <c r="G94" i="1"/>
  <c r="H94" i="1"/>
  <c r="B95" i="1" l="1"/>
  <c r="E95" i="1"/>
  <c r="D95" i="1"/>
  <c r="A96" i="1"/>
  <c r="F95" i="1"/>
  <c r="G95" i="1"/>
  <c r="H95" i="1"/>
  <c r="D96" i="1" l="1"/>
  <c r="F96" i="1"/>
  <c r="E96" i="1"/>
  <c r="B96" i="1"/>
  <c r="A97" i="1"/>
  <c r="G96" i="1"/>
  <c r="H96" i="1"/>
  <c r="D97" i="1" l="1"/>
  <c r="A98" i="1"/>
  <c r="E97" i="1"/>
  <c r="B97" i="1"/>
  <c r="F97" i="1"/>
  <c r="G97" i="1"/>
  <c r="H97" i="1"/>
  <c r="A99" i="1" l="1"/>
  <c r="F98" i="1"/>
  <c r="B98" i="1"/>
  <c r="E98" i="1"/>
  <c r="D98" i="1"/>
  <c r="G98" i="1"/>
  <c r="H98" i="1"/>
  <c r="E99" i="1" l="1"/>
  <c r="A100" i="1"/>
  <c r="F99" i="1"/>
  <c r="D99" i="1"/>
  <c r="B99" i="1"/>
  <c r="G99" i="1"/>
  <c r="H99" i="1"/>
  <c r="B100" i="1" l="1"/>
  <c r="A101" i="1"/>
  <c r="F100" i="1"/>
  <c r="E100" i="1"/>
  <c r="D100" i="1"/>
  <c r="G100" i="1"/>
  <c r="H100" i="1"/>
  <c r="B101" i="1" l="1"/>
  <c r="F101" i="1"/>
  <c r="E101" i="1"/>
  <c r="D101" i="1"/>
  <c r="G101" i="1"/>
  <c r="H101" i="1"/>
</calcChain>
</file>

<file path=xl/sharedStrings.xml><?xml version="1.0" encoding="utf-8"?>
<sst xmlns="http://schemas.openxmlformats.org/spreadsheetml/2006/main" count="16" uniqueCount="16">
  <si>
    <t>Date &amp; Time</t>
  </si>
  <si>
    <t>High</t>
  </si>
  <si>
    <t>Low</t>
  </si>
  <si>
    <t>Close</t>
  </si>
  <si>
    <t>Symbol</t>
  </si>
  <si>
    <t>EP</t>
  </si>
  <si>
    <t>Chart Time Frame</t>
  </si>
  <si>
    <t>Type All or PrimaryOnly</t>
  </si>
  <si>
    <t>All</t>
  </si>
  <si>
    <t>Continuation</t>
  </si>
  <si>
    <t>CustomSessionName eg 700to800</t>
  </si>
  <si>
    <t>Decimal=T, Tick=D</t>
  </si>
  <si>
    <t>T</t>
  </si>
  <si>
    <t>A_D</t>
  </si>
  <si>
    <t>CHAIKIN</t>
  </si>
  <si>
    <t>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</si>
</sst>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[$-F400]h:mm:ss\ AM/PM"/>
  </numFmts>
  <fonts count="1" x14ac:knownFonts="1">
    <font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2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quotePrefix="1"/>
    <xf numFmtId="1" fontId="0" fillId="0" borderId="0" xfId="0" applyNumberFormat="1"/>
    <xf numFmtId="22" fontId="0" fillId="0" borderId="0" xfId="0" applyNumberFormat="1"/>
    <xf numFmtId="2" fontId="0" fillId="0" borderId="0" xfId="0" applyNumberFormat="1"/>
    <xf numFmtId="0" fontId="0" fillId="2" borderId="0" xfId="0" applyFill="1" applyAlignment="1">
      <alignment horizontal="center"/>
    </xf>
    <xf numFmtId="165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6954.25</v>
        <stp/>
        <stp>StudyData</stp>
        <stp>EP</stp>
        <stp>BAR</stp>
        <stp/>
        <stp>High</stp>
        <stp>5</stp>
        <stp>-89</stp>
        <stp>All</stp>
        <stp/>
        <stp/>
        <stp>FALSE</stp>
        <stp>T</stp>
        <tr r="D91" s="1"/>
      </tp>
      <tp>
        <v>6954.25</v>
        <stp/>
        <stp>StudyData</stp>
        <stp>EP</stp>
        <stp>BAR</stp>
        <stp/>
        <stp>High</stp>
        <stp>5</stp>
        <stp>-99</stp>
        <stp>All</stp>
        <stp/>
        <stp/>
        <stp>FALSE</stp>
        <stp>T</stp>
        <tr r="D101" s="1"/>
      </tp>
      <tp>
        <v>6957</v>
        <stp/>
        <stp>StudyData</stp>
        <stp>EP</stp>
        <stp>BAR</stp>
        <stp/>
        <stp>High</stp>
        <stp>5</stp>
        <stp>-29</stp>
        <stp>All</stp>
        <stp/>
        <stp/>
        <stp>FALSE</stp>
        <stp>T</stp>
        <tr r="D31" s="1"/>
      </tp>
      <tp>
        <v>6956.75</v>
        <stp/>
        <stp>StudyData</stp>
        <stp>EP</stp>
        <stp>BAR</stp>
        <stp/>
        <stp>High</stp>
        <stp>5</stp>
        <stp>-39</stp>
        <stp>All</stp>
        <stp/>
        <stp/>
        <stp>FALSE</stp>
        <stp>T</stp>
        <tr r="D41" s="1"/>
      </tp>
      <tp>
        <v>6956.75</v>
        <stp/>
        <stp>StudyData</stp>
        <stp>EP</stp>
        <stp>BAR</stp>
        <stp/>
        <stp>High</stp>
        <stp>5</stp>
        <stp>-19</stp>
        <stp>All</stp>
        <stp/>
        <stp/>
        <stp>FALSE</stp>
        <stp>T</stp>
        <tr r="D21" s="1"/>
      </tp>
      <tp>
        <v>6955</v>
        <stp/>
        <stp>StudyData</stp>
        <stp>EP</stp>
        <stp>BAR</stp>
        <stp/>
        <stp>High</stp>
        <stp>5</stp>
        <stp>-69</stp>
        <stp>All</stp>
        <stp/>
        <stp/>
        <stp>FALSE</stp>
        <stp>T</stp>
        <tr r="D71" s="1"/>
      </tp>
      <tp>
        <v>6954.75</v>
        <stp/>
        <stp>StudyData</stp>
        <stp>EP</stp>
        <stp>BAR</stp>
        <stp/>
        <stp>High</stp>
        <stp>5</stp>
        <stp>-79</stp>
        <stp>All</stp>
        <stp/>
        <stp/>
        <stp>FALSE</stp>
        <stp>T</stp>
        <tr r="D81" s="1"/>
      </tp>
      <tp>
        <v>6955</v>
        <stp/>
        <stp>StudyData</stp>
        <stp>EP</stp>
        <stp>BAR</stp>
        <stp/>
        <stp>High</stp>
        <stp>5</stp>
        <stp>-49</stp>
        <stp>All</stp>
        <stp/>
        <stp/>
        <stp>FALSE</stp>
        <stp>T</stp>
        <tr r="D51" s="1"/>
      </tp>
      <tp>
        <v>6955.25</v>
        <stp/>
        <stp>StudyData</stp>
        <stp>EP</stp>
        <stp>BAR</stp>
        <stp/>
        <stp>High</stp>
        <stp>5</stp>
        <stp>-59</stp>
        <stp>All</stp>
        <stp/>
        <stp/>
        <stp>FALSE</stp>
        <stp>T</stp>
        <tr r="D61" s="1"/>
      </tp>
      <tp>
        <v>6955.75</v>
        <stp/>
        <stp>StudyData</stp>
        <stp>EP</stp>
        <stp>BAR</stp>
        <stp/>
        <stp>High</stp>
        <stp>5</stp>
        <stp>-88</stp>
        <stp>All</stp>
        <stp/>
        <stp/>
        <stp>FALSE</stp>
        <stp>T</stp>
        <tr r="D90" s="1"/>
      </tp>
      <tp>
        <v>6954.25</v>
        <stp/>
        <stp>StudyData</stp>
        <stp>EP</stp>
        <stp>BAR</stp>
        <stp/>
        <stp>High</stp>
        <stp>5</stp>
        <stp>-98</stp>
        <stp>All</stp>
        <stp/>
        <stp/>
        <stp>FALSE</stp>
        <stp>T</stp>
        <tr r="D100" s="1"/>
      </tp>
      <tp>
        <v>6957.25</v>
        <stp/>
        <stp>StudyData</stp>
        <stp>EP</stp>
        <stp>BAR</stp>
        <stp/>
        <stp>High</stp>
        <stp>5</stp>
        <stp>-28</stp>
        <stp>All</stp>
        <stp/>
        <stp/>
        <stp>FALSE</stp>
        <stp>T</stp>
        <tr r="D30" s="1"/>
      </tp>
      <tp>
        <v>6956.75</v>
        <stp/>
        <stp>StudyData</stp>
        <stp>EP</stp>
        <stp>BAR</stp>
        <stp/>
        <stp>High</stp>
        <stp>5</stp>
        <stp>-38</stp>
        <stp>All</stp>
        <stp/>
        <stp/>
        <stp>FALSE</stp>
        <stp>T</stp>
        <tr r="D40" s="1"/>
      </tp>
      <tp>
        <v>6957</v>
        <stp/>
        <stp>StudyData</stp>
        <stp>EP</stp>
        <stp>BAR</stp>
        <stp/>
        <stp>High</stp>
        <stp>5</stp>
        <stp>-18</stp>
        <stp>All</stp>
        <stp/>
        <stp/>
        <stp>FALSE</stp>
        <stp>T</stp>
        <tr r="D20" s="1"/>
      </tp>
      <tp>
        <v>6954</v>
        <stp/>
        <stp>StudyData</stp>
        <stp>EP</stp>
        <stp>BAR</stp>
        <stp/>
        <stp>High</stp>
        <stp>5</stp>
        <stp>-68</stp>
        <stp>All</stp>
        <stp/>
        <stp/>
        <stp>FALSE</stp>
        <stp>T</stp>
        <tr r="D70" s="1"/>
      </tp>
      <tp>
        <v>6954.75</v>
        <stp/>
        <stp>StudyData</stp>
        <stp>EP</stp>
        <stp>BAR</stp>
        <stp/>
        <stp>High</stp>
        <stp>5</stp>
        <stp>-78</stp>
        <stp>All</stp>
        <stp/>
        <stp/>
        <stp>FALSE</stp>
        <stp>T</stp>
        <tr r="D80" s="1"/>
      </tp>
      <tp>
        <v>6955.25</v>
        <stp/>
        <stp>StudyData</stp>
        <stp>EP</stp>
        <stp>BAR</stp>
        <stp/>
        <stp>High</stp>
        <stp>5</stp>
        <stp>-48</stp>
        <stp>All</stp>
        <stp/>
        <stp/>
        <stp>FALSE</stp>
        <stp>T</stp>
        <tr r="D50" s="1"/>
      </tp>
      <tp>
        <v>6955.25</v>
        <stp/>
        <stp>StudyData</stp>
        <stp>EP</stp>
        <stp>BAR</stp>
        <stp/>
        <stp>High</stp>
        <stp>5</stp>
        <stp>-58</stp>
        <stp>All</stp>
        <stp/>
        <stp/>
        <stp>FALSE</stp>
        <stp>T</stp>
        <tr r="D60" s="1"/>
      </tp>
      <tp>
        <v>30</v>
        <stp/>
        <stp>StudyData</stp>
        <stp>EP</stp>
        <stp>A_D</stp>
        <stp/>
        <stp>A_D</stp>
        <stp>5</stp>
        <stp>-88</stp>
        <stp>All</stp>
        <stp/>
        <stp/>
        <stp>FALSE</stp>
        <stp>T</stp>
        <tr r="G90" s="1"/>
      </tp>
      <tp>
        <v>28.5</v>
        <stp/>
        <stp>StudyData</stp>
        <stp>EP</stp>
        <stp>A_D</stp>
        <stp/>
        <stp>A_D</stp>
        <stp>5</stp>
        <stp>-98</stp>
        <stp>All</stp>
        <stp/>
        <stp/>
        <stp>FALSE</stp>
        <stp>T</stp>
        <tr r="G100" s="1"/>
      </tp>
      <tp>
        <v>29</v>
        <stp/>
        <stp>StudyData</stp>
        <stp>EP</stp>
        <stp>A_D</stp>
        <stp/>
        <stp>A_D</stp>
        <stp>5</stp>
        <stp>-18</stp>
        <stp>All</stp>
        <stp/>
        <stp/>
        <stp>FALSE</stp>
        <stp>T</stp>
        <tr r="G20" s="1"/>
      </tp>
      <tp>
        <v>30</v>
        <stp/>
        <stp>StudyData</stp>
        <stp>EP</stp>
        <stp>A_D</stp>
        <stp/>
        <stp>A_D</stp>
        <stp>5</stp>
        <stp>-28</stp>
        <stp>All</stp>
        <stp/>
        <stp/>
        <stp>FALSE</stp>
        <stp>T</stp>
        <tr r="G30" s="1"/>
      </tp>
      <tp>
        <v>30</v>
        <stp/>
        <stp>StudyData</stp>
        <stp>EP</stp>
        <stp>A_D</stp>
        <stp/>
        <stp>A_D</stp>
        <stp>5</stp>
        <stp>-38</stp>
        <stp>All</stp>
        <stp/>
        <stp/>
        <stp>FALSE</stp>
        <stp>T</stp>
        <tr r="G40" s="1"/>
      </tp>
      <tp>
        <v>28.5</v>
        <stp/>
        <stp>StudyData</stp>
        <stp>EP</stp>
        <stp>A_D</stp>
        <stp/>
        <stp>A_D</stp>
        <stp>5</stp>
        <stp>-48</stp>
        <stp>All</stp>
        <stp/>
        <stp/>
        <stp>FALSE</stp>
        <stp>T</stp>
        <tr r="G50" s="1"/>
      </tp>
      <tp>
        <v>29</v>
        <stp/>
        <stp>StudyData</stp>
        <stp>EP</stp>
        <stp>A_D</stp>
        <stp/>
        <stp>A_D</stp>
        <stp>5</stp>
        <stp>-58</stp>
        <stp>All</stp>
        <stp/>
        <stp/>
        <stp>FALSE</stp>
        <stp>T</stp>
        <tr r="G60" s="1"/>
      </tp>
      <tp>
        <v>28</v>
        <stp/>
        <stp>StudyData</stp>
        <stp>EP</stp>
        <stp>A_D</stp>
        <stp/>
        <stp>A_D</stp>
        <stp>5</stp>
        <stp>-68</stp>
        <stp>All</stp>
        <stp/>
        <stp/>
        <stp>FALSE</stp>
        <stp>T</stp>
        <tr r="G70" s="1"/>
      </tp>
      <tp>
        <v>29</v>
        <stp/>
        <stp>StudyData</stp>
        <stp>EP</stp>
        <stp>A_D</stp>
        <stp/>
        <stp>A_D</stp>
        <stp>5</stp>
        <stp>-78</stp>
        <stp>All</stp>
        <stp/>
        <stp/>
        <stp>FALSE</stp>
        <stp>T</stp>
        <tr r="G80" s="1"/>
      </tp>
      <tp>
        <v>29</v>
        <stp/>
        <stp>StudyData</stp>
        <stp>EP</stp>
        <stp>A_D</stp>
        <stp/>
        <stp>A_D</stp>
        <stp>5</stp>
        <stp>-89</stp>
        <stp>All</stp>
        <stp/>
        <stp/>
        <stp>FALSE</stp>
        <stp>T</stp>
        <tr r="G91" s="1"/>
      </tp>
      <tp>
        <v>29</v>
        <stp/>
        <stp>StudyData</stp>
        <stp>EP</stp>
        <stp>A_D</stp>
        <stp/>
        <stp>A_D</stp>
        <stp>5</stp>
        <stp>-99</stp>
        <stp>All</stp>
        <stp/>
        <stp/>
        <stp>FALSE</stp>
        <stp>T</stp>
        <tr r="G101" s="1"/>
      </tp>
      <tp>
        <v>29</v>
        <stp/>
        <stp>StudyData</stp>
        <stp>EP</stp>
        <stp>A_D</stp>
        <stp/>
        <stp>A_D</stp>
        <stp>5</stp>
        <stp>-19</stp>
        <stp>All</stp>
        <stp/>
        <stp/>
        <stp>FALSE</stp>
        <stp>T</stp>
        <tr r="G21" s="1"/>
      </tp>
      <tp>
        <v>30.5</v>
        <stp/>
        <stp>StudyData</stp>
        <stp>EP</stp>
        <stp>A_D</stp>
        <stp/>
        <stp>A_D</stp>
        <stp>5</stp>
        <stp>-29</stp>
        <stp>All</stp>
        <stp/>
        <stp/>
        <stp>FALSE</stp>
        <stp>T</stp>
        <tr r="G31" s="1"/>
      </tp>
      <tp>
        <v>30</v>
        <stp/>
        <stp>StudyData</stp>
        <stp>EP</stp>
        <stp>A_D</stp>
        <stp/>
        <stp>A_D</stp>
        <stp>5</stp>
        <stp>-39</stp>
        <stp>All</stp>
        <stp/>
        <stp/>
        <stp>FALSE</stp>
        <stp>T</stp>
        <tr r="G41" s="1"/>
      </tp>
      <tp>
        <v>28.5</v>
        <stp/>
        <stp>StudyData</stp>
        <stp>EP</stp>
        <stp>A_D</stp>
        <stp/>
        <stp>A_D</stp>
        <stp>5</stp>
        <stp>-49</stp>
        <stp>All</stp>
        <stp/>
        <stp/>
        <stp>FALSE</stp>
        <stp>T</stp>
        <tr r="G51" s="1"/>
      </tp>
      <tp>
        <v>29</v>
        <stp/>
        <stp>StudyData</stp>
        <stp>EP</stp>
        <stp>A_D</stp>
        <stp/>
        <stp>A_D</stp>
        <stp>5</stp>
        <stp>-59</stp>
        <stp>All</stp>
        <stp/>
        <stp/>
        <stp>FALSE</stp>
        <stp>T</stp>
        <tr r="G61" s="1"/>
      </tp>
      <tp>
        <v>29</v>
        <stp/>
        <stp>StudyData</stp>
        <stp>EP</stp>
        <stp>A_D</stp>
        <stp/>
        <stp>A_D</stp>
        <stp>5</stp>
        <stp>-69</stp>
        <stp>All</stp>
        <stp/>
        <stp/>
        <stp>FALSE</stp>
        <stp>T</stp>
        <tr r="G71" s="1"/>
      </tp>
      <tp>
        <v>29.5</v>
        <stp/>
        <stp>StudyData</stp>
        <stp>EP</stp>
        <stp>A_D</stp>
        <stp/>
        <stp>A_D</stp>
        <stp>5</stp>
        <stp>-79</stp>
        <stp>All</stp>
        <stp/>
        <stp/>
        <stp>FALSE</stp>
        <stp>T</stp>
        <tr r="G81" s="1"/>
      </tp>
      <tp>
        <v>28.75</v>
        <stp/>
        <stp>StudyData</stp>
        <stp>EP</stp>
        <stp>A_D</stp>
        <stp/>
        <stp>A_D</stp>
        <stp>5</stp>
        <stp>-84</stp>
        <stp>All</stp>
        <stp/>
        <stp/>
        <stp>FALSE</stp>
        <stp>T</stp>
        <tr r="G86" s="1"/>
      </tp>
      <tp>
        <v>27.25</v>
        <stp/>
        <stp>StudyData</stp>
        <stp>EP</stp>
        <stp>A_D</stp>
        <stp/>
        <stp>A_D</stp>
        <stp>5</stp>
        <stp>-94</stp>
        <stp>All</stp>
        <stp/>
        <stp/>
        <stp>FALSE</stp>
        <stp>T</stp>
        <tr r="G96" s="1"/>
      </tp>
      <tp>
        <v>28.5</v>
        <stp/>
        <stp>StudyData</stp>
        <stp>EP</stp>
        <stp>A_D</stp>
        <stp/>
        <stp>A_D</stp>
        <stp>5</stp>
        <stp>-14</stp>
        <stp>All</stp>
        <stp/>
        <stp/>
        <stp>FALSE</stp>
        <stp>T</stp>
        <tr r="G16" s="1"/>
      </tp>
      <tp>
        <v>29.75</v>
        <stp/>
        <stp>StudyData</stp>
        <stp>EP</stp>
        <stp>A_D</stp>
        <stp/>
        <stp>A_D</stp>
        <stp>5</stp>
        <stp>-24</stp>
        <stp>All</stp>
        <stp/>
        <stp/>
        <stp>FALSE</stp>
        <stp>T</stp>
        <tr r="G26" s="1"/>
      </tp>
      <tp>
        <v>29.25</v>
        <stp/>
        <stp>StudyData</stp>
        <stp>EP</stp>
        <stp>A_D</stp>
        <stp/>
        <stp>A_D</stp>
        <stp>5</stp>
        <stp>-34</stp>
        <stp>All</stp>
        <stp/>
        <stp/>
        <stp>FALSE</stp>
        <stp>T</stp>
        <tr r="G36" s="1"/>
      </tp>
      <tp>
        <v>32</v>
        <stp/>
        <stp>StudyData</stp>
        <stp>EP</stp>
        <stp>A_D</stp>
        <stp/>
        <stp>A_D</stp>
        <stp>5</stp>
        <stp>-44</stp>
        <stp>All</stp>
        <stp/>
        <stp/>
        <stp>FALSE</stp>
        <stp>T</stp>
        <tr r="G46" s="1"/>
      </tp>
      <tp>
        <v>29.25</v>
        <stp/>
        <stp>StudyData</stp>
        <stp>EP</stp>
        <stp>A_D</stp>
        <stp/>
        <stp>A_D</stp>
        <stp>5</stp>
        <stp>-54</stp>
        <stp>All</stp>
        <stp/>
        <stp/>
        <stp>FALSE</stp>
        <stp>T</stp>
        <tr r="G56" s="1"/>
      </tp>
      <tp>
        <v>27.75</v>
        <stp/>
        <stp>StudyData</stp>
        <stp>EP</stp>
        <stp>A_D</stp>
        <stp/>
        <stp>A_D</stp>
        <stp>5</stp>
        <stp>-64</stp>
        <stp>All</stp>
        <stp/>
        <stp/>
        <stp>FALSE</stp>
        <stp>T</stp>
        <tr r="G66" s="1"/>
      </tp>
      <tp>
        <v>28.5</v>
        <stp/>
        <stp>StudyData</stp>
        <stp>EP</stp>
        <stp>A_D</stp>
        <stp/>
        <stp>A_D</stp>
        <stp>5</stp>
        <stp>-74</stp>
        <stp>All</stp>
        <stp/>
        <stp/>
        <stp>FALSE</stp>
        <stp>T</stp>
        <tr r="G76" s="1"/>
      </tp>
      <tp>
        <v>6955</v>
        <stp/>
        <stp>StudyData</stp>
        <stp>EP</stp>
        <stp>BAR</stp>
        <stp/>
        <stp>High</stp>
        <stp>5</stp>
        <stp>-81</stp>
        <stp>All</stp>
        <stp/>
        <stp/>
        <stp>FALSE</stp>
        <stp>T</stp>
        <tr r="D83" s="1"/>
      </tp>
      <tp>
        <v>6953.75</v>
        <stp/>
        <stp>StudyData</stp>
        <stp>EP</stp>
        <stp>BAR</stp>
        <stp/>
        <stp>High</stp>
        <stp>5</stp>
        <stp>-91</stp>
        <stp>All</stp>
        <stp/>
        <stp/>
        <stp>FALSE</stp>
        <stp>T</stp>
        <tr r="D93" s="1"/>
      </tp>
      <tp>
        <v>6957.75</v>
        <stp/>
        <stp>StudyData</stp>
        <stp>EP</stp>
        <stp>BAR</stp>
        <stp/>
        <stp>High</stp>
        <stp>5</stp>
        <stp>-21</stp>
        <stp>All</stp>
        <stp/>
        <stp/>
        <stp>FALSE</stp>
        <stp>T</stp>
        <tr r="D23" s="1"/>
      </tp>
      <tp>
        <v>6956.25</v>
        <stp/>
        <stp>StudyData</stp>
        <stp>EP</stp>
        <stp>BAR</stp>
        <stp/>
        <stp>High</stp>
        <stp>5</stp>
        <stp>-31</stp>
        <stp>All</stp>
        <stp/>
        <stp/>
        <stp>FALSE</stp>
        <stp>T</stp>
        <tr r="D33" s="1"/>
      </tp>
      <tp>
        <v>6958</v>
        <stp/>
        <stp>StudyData</stp>
        <stp>EP</stp>
        <stp>BAR</stp>
        <stp/>
        <stp>High</stp>
        <stp>5</stp>
        <stp>-11</stp>
        <stp>All</stp>
        <stp/>
        <stp/>
        <stp>FALSE</stp>
        <stp>T</stp>
        <tr r="D13" s="1"/>
      </tp>
      <tp>
        <v>6954</v>
        <stp/>
        <stp>StudyData</stp>
        <stp>EP</stp>
        <stp>BAR</stp>
        <stp/>
        <stp>High</stp>
        <stp>5</stp>
        <stp>-61</stp>
        <stp>All</stp>
        <stp/>
        <stp/>
        <stp>FALSE</stp>
        <stp>T</stp>
        <tr r="D63" s="1"/>
      </tp>
      <tp>
        <v>6955.25</v>
        <stp/>
        <stp>StudyData</stp>
        <stp>EP</stp>
        <stp>BAR</stp>
        <stp/>
        <stp>High</stp>
        <stp>5</stp>
        <stp>-71</stp>
        <stp>All</stp>
        <stp/>
        <stp/>
        <stp>FALSE</stp>
        <stp>T</stp>
        <tr r="D73" s="1"/>
      </tp>
      <tp>
        <v>6957.75</v>
        <stp/>
        <stp>StudyData</stp>
        <stp>EP</stp>
        <stp>BAR</stp>
        <stp/>
        <stp>High</stp>
        <stp>5</stp>
        <stp>-41</stp>
        <stp>All</stp>
        <stp/>
        <stp/>
        <stp>FALSE</stp>
        <stp>T</stp>
        <tr r="D43" s="1"/>
      </tp>
      <tp>
        <v>6955.75</v>
        <stp/>
        <stp>StudyData</stp>
        <stp>EP</stp>
        <stp>BAR</stp>
        <stp/>
        <stp>High</stp>
        <stp>5</stp>
        <stp>-51</stp>
        <stp>All</stp>
        <stp/>
        <stp/>
        <stp>FALSE</stp>
        <stp>T</stp>
        <tr r="D53" s="1"/>
      </tp>
      <tp>
        <v>28.75</v>
        <stp/>
        <stp>StudyData</stp>
        <stp>EP</stp>
        <stp>A_D</stp>
        <stp/>
        <stp>A_D</stp>
        <stp>5</stp>
        <stp>-85</stp>
        <stp>All</stp>
        <stp/>
        <stp/>
        <stp>FALSE</stp>
        <stp>T</stp>
        <tr r="G87" s="1"/>
      </tp>
      <tp>
        <v>27.5</v>
        <stp/>
        <stp>StudyData</stp>
        <stp>EP</stp>
        <stp>A_D</stp>
        <stp/>
        <stp>A_D</stp>
        <stp>5</stp>
        <stp>-95</stp>
        <stp>All</stp>
        <stp/>
        <stp/>
        <stp>FALSE</stp>
        <stp>T</stp>
        <tr r="G97" s="1"/>
      </tp>
      <tp>
        <v>29</v>
        <stp/>
        <stp>StudyData</stp>
        <stp>EP</stp>
        <stp>A_D</stp>
        <stp/>
        <stp>A_D</stp>
        <stp>5</stp>
        <stp>-15</stp>
        <stp>All</stp>
        <stp/>
        <stp/>
        <stp>FALSE</stp>
        <stp>T</stp>
        <tr r="G17" s="1"/>
      </tp>
      <tp>
        <v>29.75</v>
        <stp/>
        <stp>StudyData</stp>
        <stp>EP</stp>
        <stp>A_D</stp>
        <stp/>
        <stp>A_D</stp>
        <stp>5</stp>
        <stp>-25</stp>
        <stp>All</stp>
        <stp/>
        <stp/>
        <stp>FALSE</stp>
        <stp>T</stp>
        <tr r="G27" s="1"/>
      </tp>
      <tp>
        <v>29.25</v>
        <stp/>
        <stp>StudyData</stp>
        <stp>EP</stp>
        <stp>A_D</stp>
        <stp/>
        <stp>A_D</stp>
        <stp>5</stp>
        <stp>-35</stp>
        <stp>All</stp>
        <stp/>
        <stp/>
        <stp>FALSE</stp>
        <stp>T</stp>
        <tr r="G37" s="1"/>
      </tp>
      <tp>
        <v>31.25</v>
        <stp/>
        <stp>StudyData</stp>
        <stp>EP</stp>
        <stp>A_D</stp>
        <stp/>
        <stp>A_D</stp>
        <stp>5</stp>
        <stp>-45</stp>
        <stp>All</stp>
        <stp/>
        <stp/>
        <stp>FALSE</stp>
        <stp>T</stp>
        <tr r="G47" s="1"/>
      </tp>
      <tp>
        <v>29.25</v>
        <stp/>
        <stp>StudyData</stp>
        <stp>EP</stp>
        <stp>A_D</stp>
        <stp/>
        <stp>A_D</stp>
        <stp>5</stp>
        <stp>-55</stp>
        <stp>All</stp>
        <stp/>
        <stp/>
        <stp>FALSE</stp>
        <stp>T</stp>
        <tr r="G57" s="1"/>
      </tp>
      <tp>
        <v>28</v>
        <stp/>
        <stp>StudyData</stp>
        <stp>EP</stp>
        <stp>A_D</stp>
        <stp/>
        <stp>A_D</stp>
        <stp>5</stp>
        <stp>-65</stp>
        <stp>All</stp>
        <stp/>
        <stp/>
        <stp>FALSE</stp>
        <stp>T</stp>
        <tr r="G67" s="1"/>
      </tp>
      <tp>
        <v>28.5</v>
        <stp/>
        <stp>StudyData</stp>
        <stp>EP</stp>
        <stp>A_D</stp>
        <stp/>
        <stp>A_D</stp>
        <stp>5</stp>
        <stp>-75</stp>
        <stp>All</stp>
        <stp/>
        <stp/>
        <stp>FALSE</stp>
        <stp>T</stp>
        <tr r="G77" s="1"/>
      </tp>
      <tp>
        <v>6955</v>
        <stp/>
        <stp>StudyData</stp>
        <stp>EP</stp>
        <stp>BAR</stp>
        <stp/>
        <stp>High</stp>
        <stp>5</stp>
        <stp>-80</stp>
        <stp>All</stp>
        <stp/>
        <stp/>
        <stp>FALSE</stp>
        <stp>T</stp>
        <tr r="D82" s="1"/>
      </tp>
      <tp>
        <v>6954.5</v>
        <stp/>
        <stp>StudyData</stp>
        <stp>EP</stp>
        <stp>BAR</stp>
        <stp/>
        <stp>High</stp>
        <stp>5</stp>
        <stp>-90</stp>
        <stp>All</stp>
        <stp/>
        <stp/>
        <stp>FALSE</stp>
        <stp>T</stp>
        <tr r="D92" s="1"/>
      </tp>
      <tp>
        <v>6956.75</v>
        <stp/>
        <stp>StudyData</stp>
        <stp>EP</stp>
        <stp>BAR</stp>
        <stp/>
        <stp>High</stp>
        <stp>5</stp>
        <stp>-20</stp>
        <stp>All</stp>
        <stp/>
        <stp/>
        <stp>FALSE</stp>
        <stp>T</stp>
        <tr r="D22" s="1"/>
      </tp>
      <tp>
        <v>6957.25</v>
        <stp/>
        <stp>StudyData</stp>
        <stp>EP</stp>
        <stp>BAR</stp>
        <stp/>
        <stp>High</stp>
        <stp>5</stp>
        <stp>-30</stp>
        <stp>All</stp>
        <stp/>
        <stp/>
        <stp>FALSE</stp>
        <stp>T</stp>
        <tr r="D32" s="1"/>
      </tp>
      <tp>
        <v>6958.75</v>
        <stp/>
        <stp>StudyData</stp>
        <stp>EP</stp>
        <stp>BAR</stp>
        <stp/>
        <stp>High</stp>
        <stp>5</stp>
        <stp>-10</stp>
        <stp>All</stp>
        <stp/>
        <stp/>
        <stp>FALSE</stp>
        <stp>T</stp>
        <tr r="D12" s="1"/>
      </tp>
      <tp>
        <v>6955.5</v>
        <stp/>
        <stp>StudyData</stp>
        <stp>EP</stp>
        <stp>BAR</stp>
        <stp/>
        <stp>High</stp>
        <stp>5</stp>
        <stp>-60</stp>
        <stp>All</stp>
        <stp/>
        <stp/>
        <stp>FALSE</stp>
        <stp>T</stp>
        <tr r="D62" s="1"/>
      </tp>
      <tp>
        <v>6955.25</v>
        <stp/>
        <stp>StudyData</stp>
        <stp>EP</stp>
        <stp>BAR</stp>
        <stp/>
        <stp>High</stp>
        <stp>5</stp>
        <stp>-70</stp>
        <stp>All</stp>
        <stp/>
        <stp/>
        <stp>FALSE</stp>
        <stp>T</stp>
        <tr r="D72" s="1"/>
      </tp>
      <tp>
        <v>6957.5</v>
        <stp/>
        <stp>StudyData</stp>
        <stp>EP</stp>
        <stp>BAR</stp>
        <stp/>
        <stp>High</stp>
        <stp>5</stp>
        <stp>-40</stp>
        <stp>All</stp>
        <stp/>
        <stp/>
        <stp>FALSE</stp>
        <stp>T</stp>
        <tr r="D42" s="1"/>
      </tp>
      <tp>
        <v>6955.75</v>
        <stp/>
        <stp>StudyData</stp>
        <stp>EP</stp>
        <stp>BAR</stp>
        <stp/>
        <stp>High</stp>
        <stp>5</stp>
        <stp>-50</stp>
        <stp>All</stp>
        <stp/>
        <stp/>
        <stp>FALSE</stp>
        <stp>T</stp>
        <tr r="D52" s="1"/>
      </tp>
      <tp>
        <v>29</v>
        <stp/>
        <stp>StudyData</stp>
        <stp>EP</stp>
        <stp>A_D</stp>
        <stp/>
        <stp>A_D</stp>
        <stp>5</stp>
        <stp>-86</stp>
        <stp>All</stp>
        <stp/>
        <stp/>
        <stp>FALSE</stp>
        <stp>T</stp>
        <tr r="G88" s="1"/>
      </tp>
      <tp>
        <v>28.5</v>
        <stp/>
        <stp>StudyData</stp>
        <stp>EP</stp>
        <stp>A_D</stp>
        <stp/>
        <stp>A_D</stp>
        <stp>5</stp>
        <stp>-96</stp>
        <stp>All</stp>
        <stp/>
        <stp/>
        <stp>FALSE</stp>
        <stp>T</stp>
        <tr r="G98" s="1"/>
      </tp>
      <tp>
        <v>28.25</v>
        <stp/>
        <stp>StudyData</stp>
        <stp>EP</stp>
        <stp>A_D</stp>
        <stp/>
        <stp>A_D</stp>
        <stp>5</stp>
        <stp>-16</stp>
        <stp>All</stp>
        <stp/>
        <stp/>
        <stp>FALSE</stp>
        <stp>T</stp>
        <tr r="G18" s="1"/>
      </tp>
      <tp>
        <v>29.25</v>
        <stp/>
        <stp>StudyData</stp>
        <stp>EP</stp>
        <stp>A_D</stp>
        <stp/>
        <stp>A_D</stp>
        <stp>5</stp>
        <stp>-26</stp>
        <stp>All</stp>
        <stp/>
        <stp/>
        <stp>FALSE</stp>
        <stp>T</stp>
        <tr r="G28" s="1"/>
      </tp>
      <tp>
        <v>27.75</v>
        <stp/>
        <stp>StudyData</stp>
        <stp>EP</stp>
        <stp>A_D</stp>
        <stp/>
        <stp>A_D</stp>
        <stp>5</stp>
        <stp>-36</stp>
        <stp>All</stp>
        <stp/>
        <stp/>
        <stp>FALSE</stp>
        <stp>T</stp>
        <tr r="G38" s="1"/>
      </tp>
      <tp>
        <v>31</v>
        <stp/>
        <stp>StudyData</stp>
        <stp>EP</stp>
        <stp>A_D</stp>
        <stp/>
        <stp>A_D</stp>
        <stp>5</stp>
        <stp>-46</stp>
        <stp>All</stp>
        <stp/>
        <stp/>
        <stp>FALSE</stp>
        <stp>T</stp>
        <tr r="G48" s="1"/>
      </tp>
      <tp>
        <v>29.75</v>
        <stp/>
        <stp>StudyData</stp>
        <stp>EP</stp>
        <stp>A_D</stp>
        <stp/>
        <stp>A_D</stp>
        <stp>5</stp>
        <stp>-56</stp>
        <stp>All</stp>
        <stp/>
        <stp/>
        <stp>FALSE</stp>
        <stp>T</stp>
        <tr r="G58" s="1"/>
      </tp>
      <tp>
        <v>28</v>
        <stp/>
        <stp>StudyData</stp>
        <stp>EP</stp>
        <stp>A_D</stp>
        <stp/>
        <stp>A_D</stp>
        <stp>5</stp>
        <stp>-66</stp>
        <stp>All</stp>
        <stp/>
        <stp/>
        <stp>FALSE</stp>
        <stp>T</stp>
        <tr r="G68" s="1"/>
      </tp>
      <tp>
        <v>29</v>
        <stp/>
        <stp>StudyData</stp>
        <stp>EP</stp>
        <stp>A_D</stp>
        <stp/>
        <stp>A_D</stp>
        <stp>5</stp>
        <stp>-76</stp>
        <stp>All</stp>
        <stp/>
        <stp/>
        <stp>FALSE</stp>
        <stp>T</stp>
        <tr r="G78" s="1"/>
      </tp>
      <tp>
        <v>6954.5</v>
        <stp/>
        <stp>StudyData</stp>
        <stp>EP</stp>
        <stp>BAR</stp>
        <stp/>
        <stp>High</stp>
        <stp>5</stp>
        <stp>-83</stp>
        <stp>All</stp>
        <stp/>
        <stp/>
        <stp>FALSE</stp>
        <stp>T</stp>
        <tr r="D85" s="1"/>
      </tp>
      <tp>
        <v>6953.5</v>
        <stp/>
        <stp>StudyData</stp>
        <stp>EP</stp>
        <stp>BAR</stp>
        <stp/>
        <stp>High</stp>
        <stp>5</stp>
        <stp>-93</stp>
        <stp>All</stp>
        <stp/>
        <stp/>
        <stp>FALSE</stp>
        <stp>T</stp>
        <tr r="D95" s="1"/>
      </tp>
      <tp>
        <v>6957.75</v>
        <stp/>
        <stp>StudyData</stp>
        <stp>EP</stp>
        <stp>BAR</stp>
        <stp/>
        <stp>High</stp>
        <stp>5</stp>
        <stp>-23</stp>
        <stp>All</stp>
        <stp/>
        <stp/>
        <stp>FALSE</stp>
        <stp>T</stp>
        <tr r="D25" s="1"/>
      </tp>
      <tp>
        <v>6956.75</v>
        <stp/>
        <stp>StudyData</stp>
        <stp>EP</stp>
        <stp>BAR</stp>
        <stp/>
        <stp>High</stp>
        <stp>5</stp>
        <stp>-33</stp>
        <stp>All</stp>
        <stp/>
        <stp/>
        <stp>FALSE</stp>
        <stp>T</stp>
        <tr r="D35" s="1"/>
      </tp>
      <tp>
        <v>6956.5</v>
        <stp/>
        <stp>StudyData</stp>
        <stp>EP</stp>
        <stp>BAR</stp>
        <stp/>
        <stp>High</stp>
        <stp>5</stp>
        <stp>-13</stp>
        <stp>All</stp>
        <stp/>
        <stp/>
        <stp>FALSE</stp>
        <stp>T</stp>
        <tr r="D15" s="1"/>
      </tp>
      <tp>
        <v>6954.5</v>
        <stp/>
        <stp>StudyData</stp>
        <stp>EP</stp>
        <stp>BAR</stp>
        <stp/>
        <stp>High</stp>
        <stp>5</stp>
        <stp>-63</stp>
        <stp>All</stp>
        <stp/>
        <stp/>
        <stp>FALSE</stp>
        <stp>T</stp>
        <tr r="D65" s="1"/>
      </tp>
      <tp>
        <v>6955</v>
        <stp/>
        <stp>StudyData</stp>
        <stp>EP</stp>
        <stp>BAR</stp>
        <stp/>
        <stp>High</stp>
        <stp>5</stp>
        <stp>-73</stp>
        <stp>All</stp>
        <stp/>
        <stp/>
        <stp>FALSE</stp>
        <stp>T</stp>
        <tr r="D75" s="1"/>
      </tp>
      <tp>
        <v>6957.75</v>
        <stp/>
        <stp>StudyData</stp>
        <stp>EP</stp>
        <stp>BAR</stp>
        <stp/>
        <stp>High</stp>
        <stp>5</stp>
        <stp>-43</stp>
        <stp>All</stp>
        <stp/>
        <stp/>
        <stp>FALSE</stp>
        <stp>T</stp>
        <tr r="D45" s="1"/>
      </tp>
      <tp>
        <v>6955.75</v>
        <stp/>
        <stp>StudyData</stp>
        <stp>EP</stp>
        <stp>BAR</stp>
        <stp/>
        <stp>High</stp>
        <stp>5</stp>
        <stp>-53</stp>
        <stp>All</stp>
        <stp/>
        <stp/>
        <stp>FALSE</stp>
        <stp>T</stp>
        <tr r="D55" s="1"/>
      </tp>
      <tp>
        <v>29.5</v>
        <stp/>
        <stp>StudyData</stp>
        <stp>EP</stp>
        <stp>A_D</stp>
        <stp/>
        <stp>A_D</stp>
        <stp>5</stp>
        <stp>-87</stp>
        <stp>All</stp>
        <stp/>
        <stp/>
        <stp>FALSE</stp>
        <stp>T</stp>
        <tr r="G89" s="1"/>
      </tp>
      <tp>
        <v>28</v>
        <stp/>
        <stp>StudyData</stp>
        <stp>EP</stp>
        <stp>A_D</stp>
        <stp/>
        <stp>A_D</stp>
        <stp>5</stp>
        <stp>-97</stp>
        <stp>All</stp>
        <stp/>
        <stp/>
        <stp>FALSE</stp>
        <stp>T</stp>
        <tr r="G99" s="1"/>
      </tp>
      <tp>
        <v>28.75</v>
        <stp/>
        <stp>StudyData</stp>
        <stp>EP</stp>
        <stp>A_D</stp>
        <stp/>
        <stp>A_D</stp>
        <stp>5</stp>
        <stp>-17</stp>
        <stp>All</stp>
        <stp/>
        <stp/>
        <stp>FALSE</stp>
        <stp>T</stp>
        <tr r="G19" s="1"/>
      </tp>
      <tp>
        <v>28.75</v>
        <stp/>
        <stp>StudyData</stp>
        <stp>EP</stp>
        <stp>A_D</stp>
        <stp/>
        <stp>A_D</stp>
        <stp>5</stp>
        <stp>-27</stp>
        <stp>All</stp>
        <stp/>
        <stp/>
        <stp>FALSE</stp>
        <stp>T</stp>
        <tr r="G29" s="1"/>
      </tp>
      <tp>
        <v>29.5</v>
        <stp/>
        <stp>StudyData</stp>
        <stp>EP</stp>
        <stp>A_D</stp>
        <stp/>
        <stp>A_D</stp>
        <stp>5</stp>
        <stp>-37</stp>
        <stp>All</stp>
        <stp/>
        <stp/>
        <stp>FALSE</stp>
        <stp>T</stp>
        <tr r="G39" s="1"/>
      </tp>
      <tp>
        <v>29.75</v>
        <stp/>
        <stp>StudyData</stp>
        <stp>EP</stp>
        <stp>A_D</stp>
        <stp/>
        <stp>A_D</stp>
        <stp>5</stp>
        <stp>-47</stp>
        <stp>All</stp>
        <stp/>
        <stp/>
        <stp>FALSE</stp>
        <stp>T</stp>
        <tr r="G49" s="1"/>
      </tp>
      <tp>
        <v>28.5</v>
        <stp/>
        <stp>StudyData</stp>
        <stp>EP</stp>
        <stp>A_D</stp>
        <stp/>
        <stp>A_D</stp>
        <stp>5</stp>
        <stp>-57</stp>
        <stp>All</stp>
        <stp/>
        <stp/>
        <stp>FALSE</stp>
        <stp>T</stp>
        <tr r="G59" s="1"/>
      </tp>
      <tp>
        <v>27.25</v>
        <stp/>
        <stp>StudyData</stp>
        <stp>EP</stp>
        <stp>A_D</stp>
        <stp/>
        <stp>A_D</stp>
        <stp>5</stp>
        <stp>-67</stp>
        <stp>All</stp>
        <stp/>
        <stp/>
        <stp>FALSE</stp>
        <stp>T</stp>
        <tr r="G69" s="1"/>
      </tp>
      <tp>
        <v>29.5</v>
        <stp/>
        <stp>StudyData</stp>
        <stp>EP</stp>
        <stp>A_D</stp>
        <stp/>
        <stp>A_D</stp>
        <stp>5</stp>
        <stp>-77</stp>
        <stp>All</stp>
        <stp/>
        <stp/>
        <stp>FALSE</stp>
        <stp>T</stp>
        <tr r="G79" s="1"/>
      </tp>
      <tp>
        <v>6954.75</v>
        <stp/>
        <stp>StudyData</stp>
        <stp>EP</stp>
        <stp>BAR</stp>
        <stp/>
        <stp>High</stp>
        <stp>5</stp>
        <stp>-82</stp>
        <stp>All</stp>
        <stp/>
        <stp/>
        <stp>FALSE</stp>
        <stp>T</stp>
        <tr r="D84" s="1"/>
      </tp>
      <tp>
        <v>6953.25</v>
        <stp/>
        <stp>StudyData</stp>
        <stp>EP</stp>
        <stp>BAR</stp>
        <stp/>
        <stp>High</stp>
        <stp>5</stp>
        <stp>-92</stp>
        <stp>All</stp>
        <stp/>
        <stp/>
        <stp>FALSE</stp>
        <stp>T</stp>
        <tr r="D94" s="1"/>
      </tp>
      <tp>
        <v>6957.75</v>
        <stp/>
        <stp>StudyData</stp>
        <stp>EP</stp>
        <stp>BAR</stp>
        <stp/>
        <stp>High</stp>
        <stp>5</stp>
        <stp>-22</stp>
        <stp>All</stp>
        <stp/>
        <stp/>
        <stp>FALSE</stp>
        <stp>T</stp>
        <tr r="D24" s="1"/>
      </tp>
      <tp>
        <v>6957.25</v>
        <stp/>
        <stp>StudyData</stp>
        <stp>EP</stp>
        <stp>BAR</stp>
        <stp/>
        <stp>High</stp>
        <stp>5</stp>
        <stp>-32</stp>
        <stp>All</stp>
        <stp/>
        <stp/>
        <stp>FALSE</stp>
        <stp>T</stp>
        <tr r="D34" s="1"/>
      </tp>
      <tp>
        <v>6957.75</v>
        <stp/>
        <stp>StudyData</stp>
        <stp>EP</stp>
        <stp>BAR</stp>
        <stp/>
        <stp>High</stp>
        <stp>5</stp>
        <stp>-12</stp>
        <stp>All</stp>
        <stp/>
        <stp/>
        <stp>FALSE</stp>
        <stp>T</stp>
        <tr r="D14" s="1"/>
      </tp>
      <tp>
        <v>6954</v>
        <stp/>
        <stp>StudyData</stp>
        <stp>EP</stp>
        <stp>BAR</stp>
        <stp/>
        <stp>High</stp>
        <stp>5</stp>
        <stp>-62</stp>
        <stp>All</stp>
        <stp/>
        <stp/>
        <stp>FALSE</stp>
        <stp>T</stp>
        <tr r="D64" s="1"/>
      </tp>
      <tp>
        <v>6955</v>
        <stp/>
        <stp>StudyData</stp>
        <stp>EP</stp>
        <stp>BAR</stp>
        <stp/>
        <stp>High</stp>
        <stp>5</stp>
        <stp>-72</stp>
        <stp>All</stp>
        <stp/>
        <stp/>
        <stp>FALSE</stp>
        <stp>T</stp>
        <tr r="D74" s="1"/>
      </tp>
      <tp>
        <v>6957.5</v>
        <stp/>
        <stp>StudyData</stp>
        <stp>EP</stp>
        <stp>BAR</stp>
        <stp/>
        <stp>High</stp>
        <stp>5</stp>
        <stp>-42</stp>
        <stp>All</stp>
        <stp/>
        <stp/>
        <stp>FALSE</stp>
        <stp>T</stp>
        <tr r="D44" s="1"/>
      </tp>
      <tp>
        <v>6955</v>
        <stp/>
        <stp>StudyData</stp>
        <stp>EP</stp>
        <stp>BAR</stp>
        <stp/>
        <stp>High</stp>
        <stp>5</stp>
        <stp>-52</stp>
        <stp>All</stp>
        <stp/>
        <stp/>
        <stp>FALSE</stp>
        <stp>T</stp>
        <tr r="D54" s="1"/>
      </tp>
      <tp>
        <v>29.75</v>
        <stp/>
        <stp>StudyData</stp>
        <stp>EP</stp>
        <stp>A_D</stp>
        <stp/>
        <stp>A_D</stp>
        <stp>5</stp>
        <stp>-80</stp>
        <stp>All</stp>
        <stp/>
        <stp/>
        <stp>FALSE</stp>
        <stp>T</stp>
        <tr r="G82" s="1"/>
      </tp>
      <tp>
        <v>29</v>
        <stp/>
        <stp>StudyData</stp>
        <stp>EP</stp>
        <stp>A_D</stp>
        <stp/>
        <stp>A_D</stp>
        <stp>5</stp>
        <stp>-90</stp>
        <stp>All</stp>
        <stp/>
        <stp/>
        <stp>FALSE</stp>
        <stp>T</stp>
        <tr r="G92" s="1"/>
      </tp>
      <tp>
        <v>32</v>
        <stp/>
        <stp>StudyData</stp>
        <stp>EP</stp>
        <stp>A_D</stp>
        <stp/>
        <stp>A_D</stp>
        <stp>5</stp>
        <stp>-10</stp>
        <stp>All</stp>
        <stp/>
        <stp/>
        <stp>FALSE</stp>
        <stp>T</stp>
        <tr r="G12" s="1"/>
      </tp>
      <tp>
        <v>28.5</v>
        <stp/>
        <stp>StudyData</stp>
        <stp>EP</stp>
        <stp>A_D</stp>
        <stp/>
        <stp>A_D</stp>
        <stp>5</stp>
        <stp>-20</stp>
        <stp>All</stp>
        <stp/>
        <stp/>
        <stp>FALSE</stp>
        <stp>T</stp>
        <tr r="G22" s="1"/>
      </tp>
      <tp>
        <v>30.5</v>
        <stp/>
        <stp>StudyData</stp>
        <stp>EP</stp>
        <stp>A_D</stp>
        <stp/>
        <stp>A_D</stp>
        <stp>5</stp>
        <stp>-30</stp>
        <stp>All</stp>
        <stp/>
        <stp/>
        <stp>FALSE</stp>
        <stp>T</stp>
        <tr r="G32" s="1"/>
      </tp>
      <tp>
        <v>30.25</v>
        <stp/>
        <stp>StudyData</stp>
        <stp>EP</stp>
        <stp>A_D</stp>
        <stp/>
        <stp>A_D</stp>
        <stp>5</stp>
        <stp>-40</stp>
        <stp>All</stp>
        <stp/>
        <stp/>
        <stp>FALSE</stp>
        <stp>T</stp>
        <tr r="G42" s="1"/>
      </tp>
      <tp>
        <v>28</v>
        <stp/>
        <stp>StudyData</stp>
        <stp>EP</stp>
        <stp>A_D</stp>
        <stp/>
        <stp>A_D</stp>
        <stp>5</stp>
        <stp>-50</stp>
        <stp>All</stp>
        <stp/>
        <stp/>
        <stp>FALSE</stp>
        <stp>T</stp>
        <tr r="G52" s="1"/>
      </tp>
      <tp>
        <v>29</v>
        <stp/>
        <stp>StudyData</stp>
        <stp>EP</stp>
        <stp>A_D</stp>
        <stp/>
        <stp>A_D</stp>
        <stp>5</stp>
        <stp>-60</stp>
        <stp>All</stp>
        <stp/>
        <stp/>
        <stp>FALSE</stp>
        <stp>T</stp>
        <tr r="G62" s="1"/>
      </tp>
      <tp>
        <v>29.75</v>
        <stp/>
        <stp>StudyData</stp>
        <stp>EP</stp>
        <stp>A_D</stp>
        <stp/>
        <stp>A_D</stp>
        <stp>5</stp>
        <stp>-70</stp>
        <stp>All</stp>
        <stp/>
        <stp/>
        <stp>FALSE</stp>
        <stp>T</stp>
        <tr r="G72" s="1"/>
      </tp>
      <tp>
        <v>6954.5</v>
        <stp/>
        <stp>StudyData</stp>
        <stp>EP</stp>
        <stp>BAR</stp>
        <stp/>
        <stp>High</stp>
        <stp>5</stp>
        <stp>-85</stp>
        <stp>All</stp>
        <stp/>
        <stp/>
        <stp>FALSE</stp>
        <stp>T</stp>
        <tr r="D87" s="1"/>
      </tp>
      <tp>
        <v>6954.5</v>
        <stp/>
        <stp>StudyData</stp>
        <stp>EP</stp>
        <stp>BAR</stp>
        <stp/>
        <stp>High</stp>
        <stp>5</stp>
        <stp>-95</stp>
        <stp>All</stp>
        <stp/>
        <stp/>
        <stp>FALSE</stp>
        <stp>T</stp>
        <tr r="D97" s="1"/>
      </tp>
      <tp>
        <v>6957.75</v>
        <stp/>
        <stp>StudyData</stp>
        <stp>EP</stp>
        <stp>BAR</stp>
        <stp/>
        <stp>High</stp>
        <stp>5</stp>
        <stp>-25</stp>
        <stp>All</stp>
        <stp/>
        <stp/>
        <stp>FALSE</stp>
        <stp>T</stp>
        <tr r="D27" s="1"/>
      </tp>
      <tp>
        <v>6956.75</v>
        <stp/>
        <stp>StudyData</stp>
        <stp>EP</stp>
        <stp>BAR</stp>
        <stp/>
        <stp>High</stp>
        <stp>5</stp>
        <stp>-35</stp>
        <stp>All</stp>
        <stp/>
        <stp/>
        <stp>FALSE</stp>
        <stp>T</stp>
        <tr r="D37" s="1"/>
      </tp>
      <tp>
        <v>6956.75</v>
        <stp/>
        <stp>StudyData</stp>
        <stp>EP</stp>
        <stp>BAR</stp>
        <stp/>
        <stp>High</stp>
        <stp>5</stp>
        <stp>-15</stp>
        <stp>All</stp>
        <stp/>
        <stp/>
        <stp>FALSE</stp>
        <stp>T</stp>
        <tr r="D17" s="1"/>
      </tp>
      <tp>
        <v>6954.5</v>
        <stp/>
        <stp>StudyData</stp>
        <stp>EP</stp>
        <stp>BAR</stp>
        <stp/>
        <stp>High</stp>
        <stp>5</stp>
        <stp>-65</stp>
        <stp>All</stp>
        <stp/>
        <stp/>
        <stp>FALSE</stp>
        <stp>T</stp>
        <tr r="D67" s="1"/>
      </tp>
      <tp>
        <v>6954.75</v>
        <stp/>
        <stp>StudyData</stp>
        <stp>EP</stp>
        <stp>BAR</stp>
        <stp/>
        <stp>High</stp>
        <stp>5</stp>
        <stp>-75</stp>
        <stp>All</stp>
        <stp/>
        <stp/>
        <stp>FALSE</stp>
        <stp>T</stp>
        <tr r="D77" s="1"/>
      </tp>
      <tp>
        <v>6959</v>
        <stp/>
        <stp>StudyData</stp>
        <stp>EP</stp>
        <stp>BAR</stp>
        <stp/>
        <stp>High</stp>
        <stp>5</stp>
        <stp>-45</stp>
        <stp>All</stp>
        <stp/>
        <stp/>
        <stp>FALSE</stp>
        <stp>T</stp>
        <tr r="D47" s="1"/>
      </tp>
      <tp>
        <v>6955.75</v>
        <stp/>
        <stp>StudyData</stp>
        <stp>EP</stp>
        <stp>BAR</stp>
        <stp/>
        <stp>High</stp>
        <stp>5</stp>
        <stp>-55</stp>
        <stp>All</stp>
        <stp/>
        <stp/>
        <stp>FALSE</stp>
        <stp>T</stp>
        <tr r="D57" s="1"/>
      </tp>
      <tp>
        <v>29.75</v>
        <stp/>
        <stp>StudyData</stp>
        <stp>EP</stp>
        <stp>A_D</stp>
        <stp/>
        <stp>A_D</stp>
        <stp>5</stp>
        <stp>-81</stp>
        <stp>All</stp>
        <stp/>
        <stp/>
        <stp>FALSE</stp>
        <stp>T</stp>
        <tr r="G83" s="1"/>
      </tp>
      <tp>
        <v>28</v>
        <stp/>
        <stp>StudyData</stp>
        <stp>EP</stp>
        <stp>A_D</stp>
        <stp/>
        <stp>A_D</stp>
        <stp>5</stp>
        <stp>-91</stp>
        <stp>All</stp>
        <stp/>
        <stp/>
        <stp>FALSE</stp>
        <stp>T</stp>
        <tr r="G93" s="1"/>
      </tp>
      <tp>
        <v>30.75</v>
        <stp/>
        <stp>StudyData</stp>
        <stp>EP</stp>
        <stp>A_D</stp>
        <stp/>
        <stp>A_D</stp>
        <stp>5</stp>
        <stp>-11</stp>
        <stp>All</stp>
        <stp/>
        <stp/>
        <stp>FALSE</stp>
        <stp>T</stp>
        <tr r="G13" s="1"/>
      </tp>
      <tp>
        <v>29.25</v>
        <stp/>
        <stp>StudyData</stp>
        <stp>EP</stp>
        <stp>A_D</stp>
        <stp/>
        <stp>A_D</stp>
        <stp>5</stp>
        <stp>-21</stp>
        <stp>All</stp>
        <stp/>
        <stp/>
        <stp>FALSE</stp>
        <stp>T</stp>
        <tr r="G23" s="1"/>
      </tp>
      <tp>
        <v>29.75</v>
        <stp/>
        <stp>StudyData</stp>
        <stp>EP</stp>
        <stp>A_D</stp>
        <stp/>
        <stp>A_D</stp>
        <stp>5</stp>
        <stp>-31</stp>
        <stp>All</stp>
        <stp/>
        <stp/>
        <stp>FALSE</stp>
        <stp>T</stp>
        <tr r="G33" s="1"/>
      </tp>
      <tp>
        <v>31</v>
        <stp/>
        <stp>StudyData</stp>
        <stp>EP</stp>
        <stp>A_D</stp>
        <stp/>
        <stp>A_D</stp>
        <stp>5</stp>
        <stp>-41</stp>
        <stp>All</stp>
        <stp/>
        <stp/>
        <stp>FALSE</stp>
        <stp>T</stp>
        <tr r="G43" s="1"/>
      </tp>
      <tp>
        <v>29.25</v>
        <stp/>
        <stp>StudyData</stp>
        <stp>EP</stp>
        <stp>A_D</stp>
        <stp/>
        <stp>A_D</stp>
        <stp>5</stp>
        <stp>-51</stp>
        <stp>All</stp>
        <stp/>
        <stp/>
        <stp>FALSE</stp>
        <stp>T</stp>
        <tr r="G53" s="1"/>
      </tp>
      <tp>
        <v>27.5</v>
        <stp/>
        <stp>StudyData</stp>
        <stp>EP</stp>
        <stp>A_D</stp>
        <stp/>
        <stp>A_D</stp>
        <stp>5</stp>
        <stp>-61</stp>
        <stp>All</stp>
        <stp/>
        <stp/>
        <stp>FALSE</stp>
        <stp>T</stp>
        <tr r="G63" s="1"/>
      </tp>
      <tp>
        <v>29.75</v>
        <stp/>
        <stp>StudyData</stp>
        <stp>EP</stp>
        <stp>A_D</stp>
        <stp/>
        <stp>A_D</stp>
        <stp>5</stp>
        <stp>-71</stp>
        <stp>All</stp>
        <stp/>
        <stp/>
        <stp>FALSE</stp>
        <stp>T</stp>
        <tr r="G73" s="1"/>
      </tp>
      <tp>
        <v>6954.5</v>
        <stp/>
        <stp>StudyData</stp>
        <stp>EP</stp>
        <stp>BAR</stp>
        <stp/>
        <stp>High</stp>
        <stp>5</stp>
        <stp>-84</stp>
        <stp>All</stp>
        <stp/>
        <stp/>
        <stp>FALSE</stp>
        <stp>T</stp>
        <tr r="D86" s="1"/>
      </tp>
      <tp>
        <v>6953.5</v>
        <stp/>
        <stp>StudyData</stp>
        <stp>EP</stp>
        <stp>BAR</stp>
        <stp/>
        <stp>High</stp>
        <stp>5</stp>
        <stp>-94</stp>
        <stp>All</stp>
        <stp/>
        <stp/>
        <stp>FALSE</stp>
        <stp>T</stp>
        <tr r="D96" s="1"/>
      </tp>
      <tp>
        <v>6956.75</v>
        <stp/>
        <stp>StudyData</stp>
        <stp>EP</stp>
        <stp>BAR</stp>
        <stp/>
        <stp>High</stp>
        <stp>5</stp>
        <stp>-24</stp>
        <stp>All</stp>
        <stp/>
        <stp/>
        <stp>FALSE</stp>
        <stp>T</stp>
        <tr r="D26" s="1"/>
      </tp>
      <tp>
        <v>6956.25</v>
        <stp/>
        <stp>StudyData</stp>
        <stp>EP</stp>
        <stp>BAR</stp>
        <stp/>
        <stp>High</stp>
        <stp>5</stp>
        <stp>-34</stp>
        <stp>All</stp>
        <stp/>
        <stp/>
        <stp>FALSE</stp>
        <stp>T</stp>
        <tr r="D36" s="1"/>
      </tp>
      <tp>
        <v>6956.5</v>
        <stp/>
        <stp>StudyData</stp>
        <stp>EP</stp>
        <stp>BAR</stp>
        <stp/>
        <stp>High</stp>
        <stp>5</stp>
        <stp>-14</stp>
        <stp>All</stp>
        <stp/>
        <stp/>
        <stp>FALSE</stp>
        <stp>T</stp>
        <tr r="D16" s="1"/>
      </tp>
      <tp>
        <v>6953.75</v>
        <stp/>
        <stp>StudyData</stp>
        <stp>EP</stp>
        <stp>BAR</stp>
        <stp/>
        <stp>High</stp>
        <stp>5</stp>
        <stp>-64</stp>
        <stp>All</stp>
        <stp/>
        <stp/>
        <stp>FALSE</stp>
        <stp>T</stp>
        <tr r="D66" s="1"/>
      </tp>
      <tp>
        <v>6954.5</v>
        <stp/>
        <stp>StudyData</stp>
        <stp>EP</stp>
        <stp>BAR</stp>
        <stp/>
        <stp>High</stp>
        <stp>5</stp>
        <stp>-74</stp>
        <stp>All</stp>
        <stp/>
        <stp/>
        <stp>FALSE</stp>
        <stp>T</stp>
        <tr r="D76" s="1"/>
      </tp>
      <tp>
        <v>6957.75</v>
        <stp/>
        <stp>StudyData</stp>
        <stp>EP</stp>
        <stp>BAR</stp>
        <stp/>
        <stp>High</stp>
        <stp>5</stp>
        <stp>-44</stp>
        <stp>All</stp>
        <stp/>
        <stp/>
        <stp>FALSE</stp>
        <stp>T</stp>
        <tr r="D46" s="1"/>
      </tp>
      <tp>
        <v>6955.25</v>
        <stp/>
        <stp>StudyData</stp>
        <stp>EP</stp>
        <stp>BAR</stp>
        <stp/>
        <stp>High</stp>
        <stp>5</stp>
        <stp>-54</stp>
        <stp>All</stp>
        <stp/>
        <stp/>
        <stp>FALSE</stp>
        <stp>T</stp>
        <tr r="D56" s="1"/>
      </tp>
      <tp>
        <v>29.25</v>
        <stp/>
        <stp>StudyData</stp>
        <stp>EP</stp>
        <stp>A_D</stp>
        <stp/>
        <stp>A_D</stp>
        <stp>5</stp>
        <stp>-82</stp>
        <stp>All</stp>
        <stp/>
        <stp/>
        <stp>FALSE</stp>
        <stp>T</stp>
        <tr r="G84" s="1"/>
      </tp>
      <tp>
        <v>27.5</v>
        <stp/>
        <stp>StudyData</stp>
        <stp>EP</stp>
        <stp>A_D</stp>
        <stp/>
        <stp>A_D</stp>
        <stp>5</stp>
        <stp>-92</stp>
        <stp>All</stp>
        <stp/>
        <stp/>
        <stp>FALSE</stp>
        <stp>T</stp>
        <tr r="G94" s="1"/>
      </tp>
      <tp>
        <v>30.75</v>
        <stp/>
        <stp>StudyData</stp>
        <stp>EP</stp>
        <stp>A_D</stp>
        <stp/>
        <stp>A_D</stp>
        <stp>5</stp>
        <stp>-12</stp>
        <stp>All</stp>
        <stp/>
        <stp/>
        <stp>FALSE</stp>
        <stp>T</stp>
        <tr r="G14" s="1"/>
      </tp>
      <tp>
        <v>30</v>
        <stp/>
        <stp>StudyData</stp>
        <stp>EP</stp>
        <stp>A_D</stp>
        <stp/>
        <stp>A_D</stp>
        <stp>5</stp>
        <stp>-22</stp>
        <stp>All</stp>
        <stp/>
        <stp/>
        <stp>FALSE</stp>
        <stp>T</stp>
        <tr r="G24" s="1"/>
      </tp>
      <tp>
        <v>28.75</v>
        <stp/>
        <stp>StudyData</stp>
        <stp>EP</stp>
        <stp>A_D</stp>
        <stp/>
        <stp>A_D</stp>
        <stp>5</stp>
        <stp>-32</stp>
        <stp>All</stp>
        <stp/>
        <stp/>
        <stp>FALSE</stp>
        <stp>T</stp>
        <tr r="G34" s="1"/>
      </tp>
      <tp>
        <v>31.75</v>
        <stp/>
        <stp>StudyData</stp>
        <stp>EP</stp>
        <stp>A_D</stp>
        <stp/>
        <stp>A_D</stp>
        <stp>5</stp>
        <stp>-42</stp>
        <stp>All</stp>
        <stp/>
        <stp/>
        <stp>FALSE</stp>
        <stp>T</stp>
        <tr r="G44" s="1"/>
      </tp>
      <tp>
        <v>27.75</v>
        <stp/>
        <stp>StudyData</stp>
        <stp>EP</stp>
        <stp>A_D</stp>
        <stp/>
        <stp>A_D</stp>
        <stp>5</stp>
        <stp>-52</stp>
        <stp>All</stp>
        <stp/>
        <stp/>
        <stp>FALSE</stp>
        <stp>T</stp>
        <tr r="G54" s="1"/>
      </tp>
      <tp>
        <v>28</v>
        <stp/>
        <stp>StudyData</stp>
        <stp>EP</stp>
        <stp>A_D</stp>
        <stp/>
        <stp>A_D</stp>
        <stp>5</stp>
        <stp>-62</stp>
        <stp>All</stp>
        <stp/>
        <stp/>
        <stp>FALSE</stp>
        <stp>T</stp>
        <tr r="G64" s="1"/>
      </tp>
      <tp>
        <v>29.75</v>
        <stp/>
        <stp>StudyData</stp>
        <stp>EP</stp>
        <stp>A_D</stp>
        <stp/>
        <stp>A_D</stp>
        <stp>5</stp>
        <stp>-72</stp>
        <stp>All</stp>
        <stp/>
        <stp/>
        <stp>FALSE</stp>
        <stp>T</stp>
        <tr r="G74" s="1"/>
      </tp>
      <tp>
        <v>6955.25</v>
        <stp/>
        <stp>StudyData</stp>
        <stp>EP</stp>
        <stp>BAR</stp>
        <stp/>
        <stp>High</stp>
        <stp>5</stp>
        <stp>-87</stp>
        <stp>All</stp>
        <stp/>
        <stp/>
        <stp>FALSE</stp>
        <stp>T</stp>
        <tr r="D89" s="1"/>
      </tp>
      <tp>
        <v>6954</v>
        <stp/>
        <stp>StudyData</stp>
        <stp>EP</stp>
        <stp>BAR</stp>
        <stp/>
        <stp>High</stp>
        <stp>5</stp>
        <stp>-97</stp>
        <stp>All</stp>
        <stp/>
        <stp/>
        <stp>FALSE</stp>
        <stp>T</stp>
        <tr r="D99" s="1"/>
      </tp>
      <tp>
        <v>6957</v>
        <stp/>
        <stp>StudyData</stp>
        <stp>EP</stp>
        <stp>BAR</stp>
        <stp/>
        <stp>High</stp>
        <stp>5</stp>
        <stp>-27</stp>
        <stp>All</stp>
        <stp/>
        <stp/>
        <stp>FALSE</stp>
        <stp>T</stp>
        <tr r="D29" s="1"/>
      </tp>
      <tp>
        <v>6956.75</v>
        <stp/>
        <stp>StudyData</stp>
        <stp>EP</stp>
        <stp>BAR</stp>
        <stp/>
        <stp>High</stp>
        <stp>5</stp>
        <stp>-37</stp>
        <stp>All</stp>
        <stp/>
        <stp/>
        <stp>FALSE</stp>
        <stp>T</stp>
        <tr r="D39" s="1"/>
      </tp>
      <tp>
        <v>6956.75</v>
        <stp/>
        <stp>StudyData</stp>
        <stp>EP</stp>
        <stp>BAR</stp>
        <stp/>
        <stp>High</stp>
        <stp>5</stp>
        <stp>-17</stp>
        <stp>All</stp>
        <stp/>
        <stp/>
        <stp>FALSE</stp>
        <stp>T</stp>
        <tr r="D19" s="1"/>
      </tp>
      <tp>
        <v>6953.75</v>
        <stp/>
        <stp>StudyData</stp>
        <stp>EP</stp>
        <stp>BAR</stp>
        <stp/>
        <stp>High</stp>
        <stp>5</stp>
        <stp>-67</stp>
        <stp>All</stp>
        <stp/>
        <stp/>
        <stp>FALSE</stp>
        <stp>T</stp>
        <tr r="D69" s="1"/>
      </tp>
      <tp>
        <v>6954.75</v>
        <stp/>
        <stp>StudyData</stp>
        <stp>EP</stp>
        <stp>BAR</stp>
        <stp/>
        <stp>High</stp>
        <stp>5</stp>
        <stp>-77</stp>
        <stp>All</stp>
        <stp/>
        <stp/>
        <stp>FALSE</stp>
        <stp>T</stp>
        <tr r="D79" s="1"/>
      </tp>
      <tp>
        <v>6955.75</v>
        <stp/>
        <stp>StudyData</stp>
        <stp>EP</stp>
        <stp>BAR</stp>
        <stp/>
        <stp>High</stp>
        <stp>5</stp>
        <stp>-47</stp>
        <stp>All</stp>
        <stp/>
        <stp/>
        <stp>FALSE</stp>
        <stp>T</stp>
        <tr r="D49" s="1"/>
      </tp>
      <tp>
        <v>6955</v>
        <stp/>
        <stp>StudyData</stp>
        <stp>EP</stp>
        <stp>BAR</stp>
        <stp/>
        <stp>High</stp>
        <stp>5</stp>
        <stp>-57</stp>
        <stp>All</stp>
        <stp/>
        <stp/>
        <stp>FALSE</stp>
        <stp>T</stp>
        <tr r="D59" s="1"/>
      </tp>
      <tp>
        <v>29.25</v>
        <stp/>
        <stp>StudyData</stp>
        <stp>EP</stp>
        <stp>A_D</stp>
        <stp/>
        <stp>A_D</stp>
        <stp>5</stp>
        <stp>-83</stp>
        <stp>All</stp>
        <stp/>
        <stp/>
        <stp>FALSE</stp>
        <stp>T</stp>
        <tr r="G85" s="1"/>
      </tp>
      <tp>
        <v>27.75</v>
        <stp/>
        <stp>StudyData</stp>
        <stp>EP</stp>
        <stp>A_D</stp>
        <stp/>
        <stp>A_D</stp>
        <stp>5</stp>
        <stp>-93</stp>
        <stp>All</stp>
        <stp/>
        <stp/>
        <stp>FALSE</stp>
        <stp>T</stp>
        <tr r="G95" s="1"/>
      </tp>
      <tp>
        <v>29</v>
        <stp/>
        <stp>StudyData</stp>
        <stp>EP</stp>
        <stp>A_D</stp>
        <stp/>
        <stp>A_D</stp>
        <stp>5</stp>
        <stp>-13</stp>
        <stp>All</stp>
        <stp/>
        <stp/>
        <stp>FALSE</stp>
        <stp>T</stp>
        <tr r="G15" s="1"/>
      </tp>
      <tp>
        <v>30.5</v>
        <stp/>
        <stp>StudyData</stp>
        <stp>EP</stp>
        <stp>A_D</stp>
        <stp/>
        <stp>A_D</stp>
        <stp>5</stp>
        <stp>-23</stp>
        <stp>All</stp>
        <stp/>
        <stp/>
        <stp>FALSE</stp>
        <stp>T</stp>
        <tr r="G25" s="1"/>
      </tp>
      <tp>
        <v>30.25</v>
        <stp/>
        <stp>StudyData</stp>
        <stp>EP</stp>
        <stp>A_D</stp>
        <stp/>
        <stp>A_D</stp>
        <stp>5</stp>
        <stp>-33</stp>
        <stp>All</stp>
        <stp/>
        <stp/>
        <stp>FALSE</stp>
        <stp>T</stp>
        <tr r="G35" s="1"/>
      </tp>
      <tp>
        <v>32</v>
        <stp/>
        <stp>StudyData</stp>
        <stp>EP</stp>
        <stp>A_D</stp>
        <stp/>
        <stp>A_D</stp>
        <stp>5</stp>
        <stp>-43</stp>
        <stp>All</stp>
        <stp/>
        <stp/>
        <stp>FALSE</stp>
        <stp>T</stp>
        <tr r="G45" s="1"/>
      </tp>
      <tp>
        <v>28.5</v>
        <stp/>
        <stp>StudyData</stp>
        <stp>EP</stp>
        <stp>A_D</stp>
        <stp/>
        <stp>A_D</stp>
        <stp>5</stp>
        <stp>-53</stp>
        <stp>All</stp>
        <stp/>
        <stp/>
        <stp>FALSE</stp>
        <stp>T</stp>
        <tr r="G55" s="1"/>
      </tp>
      <tp>
        <v>28.25</v>
        <stp/>
        <stp>StudyData</stp>
        <stp>EP</stp>
        <stp>A_D</stp>
        <stp/>
        <stp>A_D</stp>
        <stp>5</stp>
        <stp>-63</stp>
        <stp>All</stp>
        <stp/>
        <stp/>
        <stp>FALSE</stp>
        <stp>T</stp>
        <tr r="G65" s="1"/>
      </tp>
      <tp>
        <v>29.25</v>
        <stp/>
        <stp>StudyData</stp>
        <stp>EP</stp>
        <stp>A_D</stp>
        <stp/>
        <stp>A_D</stp>
        <stp>5</stp>
        <stp>-73</stp>
        <stp>All</stp>
        <stp/>
        <stp/>
        <stp>FALSE</stp>
        <stp>T</stp>
        <tr r="G75" s="1"/>
      </tp>
      <tp>
        <v>6955</v>
        <stp/>
        <stp>StudyData</stp>
        <stp>EP</stp>
        <stp>BAR</stp>
        <stp/>
        <stp>High</stp>
        <stp>5</stp>
        <stp>-86</stp>
        <stp>All</stp>
        <stp/>
        <stp/>
        <stp>FALSE</stp>
        <stp>T</stp>
        <tr r="D88" s="1"/>
      </tp>
      <tp>
        <v>6954.5</v>
        <stp/>
        <stp>StudyData</stp>
        <stp>EP</stp>
        <stp>BAR</stp>
        <stp/>
        <stp>High</stp>
        <stp>5</stp>
        <stp>-96</stp>
        <stp>All</stp>
        <stp/>
        <stp/>
        <stp>FALSE</stp>
        <stp>T</stp>
        <tr r="D98" s="1"/>
      </tp>
      <tp>
        <v>6956.5</v>
        <stp/>
        <stp>StudyData</stp>
        <stp>EP</stp>
        <stp>BAR</stp>
        <stp/>
        <stp>High</stp>
        <stp>5</stp>
        <stp>-26</stp>
        <stp>All</stp>
        <stp/>
        <stp/>
        <stp>FALSE</stp>
        <stp>T</stp>
        <tr r="D28" s="1"/>
      </tp>
      <tp>
        <v>6956.5</v>
        <stp/>
        <stp>StudyData</stp>
        <stp>EP</stp>
        <stp>BAR</stp>
        <stp/>
        <stp>High</stp>
        <stp>5</stp>
        <stp>-36</stp>
        <stp>All</stp>
        <stp/>
        <stp/>
        <stp>FALSE</stp>
        <stp>T</stp>
        <tr r="D38" s="1"/>
      </tp>
      <tp>
        <v>6956.75</v>
        <stp/>
        <stp>StudyData</stp>
        <stp>EP</stp>
        <stp>BAR</stp>
        <stp/>
        <stp>High</stp>
        <stp>5</stp>
        <stp>-16</stp>
        <stp>All</stp>
        <stp/>
        <stp/>
        <stp>FALSE</stp>
        <stp>T</stp>
        <tr r="D18" s="1"/>
      </tp>
      <tp>
        <v>6954.25</v>
        <stp/>
        <stp>StudyData</stp>
        <stp>EP</stp>
        <stp>BAR</stp>
        <stp/>
        <stp>High</stp>
        <stp>5</stp>
        <stp>-66</stp>
        <stp>All</stp>
        <stp/>
        <stp/>
        <stp>FALSE</stp>
        <stp>T</stp>
        <tr r="D68" s="1"/>
      </tp>
      <tp>
        <v>6955</v>
        <stp/>
        <stp>StudyData</stp>
        <stp>EP</stp>
        <stp>BAR</stp>
        <stp/>
        <stp>High</stp>
        <stp>5</stp>
        <stp>-76</stp>
        <stp>All</stp>
        <stp/>
        <stp/>
        <stp>FALSE</stp>
        <stp>T</stp>
        <tr r="D78" s="1"/>
      </tp>
      <tp>
        <v>6957.25</v>
        <stp/>
        <stp>StudyData</stp>
        <stp>EP</stp>
        <stp>BAR</stp>
        <stp/>
        <stp>High</stp>
        <stp>5</stp>
        <stp>-46</stp>
        <stp>All</stp>
        <stp/>
        <stp/>
        <stp>FALSE</stp>
        <stp>T</stp>
        <tr r="D48" s="1"/>
      </tp>
      <tp>
        <v>6956</v>
        <stp/>
        <stp>StudyData</stp>
        <stp>EP</stp>
        <stp>BAR</stp>
        <stp/>
        <stp>High</stp>
        <stp>5</stp>
        <stp>-56</stp>
        <stp>All</stp>
        <stp/>
        <stp/>
        <stp>FALSE</stp>
        <stp>T</stp>
        <tr r="D58" s="1"/>
      </tp>
      <tp>
        <v>6953.5</v>
        <stp/>
        <stp>StudyData</stp>
        <stp>EP</stp>
        <stp>BAR</stp>
        <stp/>
        <stp>Open</stp>
        <stp>5</stp>
        <stp>-90</stp>
        <stp>All</stp>
        <stp/>
        <stp/>
        <stp>FALSE</stp>
        <stp>T</stp>
        <tr r="C92" s="1"/>
      </tp>
      <tp>
        <v>6955</v>
        <stp/>
        <stp>StudyData</stp>
        <stp>EP</stp>
        <stp>BAR</stp>
        <stp/>
        <stp>Open</stp>
        <stp>5</stp>
        <stp>-80</stp>
        <stp>All</stp>
        <stp/>
        <stp/>
        <stp>FALSE</stp>
        <stp>T</stp>
        <tr r="C82" s="1"/>
      </tp>
      <tp>
        <v>6955.5</v>
        <stp/>
        <stp>StudyData</stp>
        <stp>EP</stp>
        <stp>BAR</stp>
        <stp/>
        <stp>Open</stp>
        <stp>5</stp>
        <stp>-50</stp>
        <stp>All</stp>
        <stp/>
        <stp/>
        <stp>FALSE</stp>
        <stp>T</stp>
        <tr r="C52" s="1"/>
      </tp>
      <tp>
        <v>6957</v>
        <stp/>
        <stp>StudyData</stp>
        <stp>EP</stp>
        <stp>BAR</stp>
        <stp/>
        <stp>Open</stp>
        <stp>5</stp>
        <stp>-40</stp>
        <stp>All</stp>
        <stp/>
        <stp/>
        <stp>FALSE</stp>
        <stp>T</stp>
        <tr r="C42" s="1"/>
      </tp>
      <tp>
        <v>6955</v>
        <stp/>
        <stp>StudyData</stp>
        <stp>EP</stp>
        <stp>BAR</stp>
        <stp/>
        <stp>Open</stp>
        <stp>5</stp>
        <stp>-70</stp>
        <stp>All</stp>
        <stp/>
        <stp/>
        <stp>FALSE</stp>
        <stp>T</stp>
        <tr r="C72" s="1"/>
      </tp>
      <tp>
        <v>6953.5</v>
        <stp/>
        <stp>StudyData</stp>
        <stp>EP</stp>
        <stp>BAR</stp>
        <stp/>
        <stp>Open</stp>
        <stp>5</stp>
        <stp>-60</stp>
        <stp>All</stp>
        <stp/>
        <stp/>
        <stp>FALSE</stp>
        <stp>T</stp>
        <tr r="C62" s="1"/>
      </tp>
      <tp>
        <v>6957.75</v>
        <stp/>
        <stp>StudyData</stp>
        <stp>EP</stp>
        <stp>BAR</stp>
        <stp/>
        <stp>Open</stp>
        <stp>5</stp>
        <stp>-10</stp>
        <stp>All</stp>
        <stp/>
        <stp/>
        <stp>FALSE</stp>
        <stp>T</stp>
        <tr r="C12" s="1"/>
      </tp>
      <tp>
        <v>6956.25</v>
        <stp/>
        <stp>StudyData</stp>
        <stp>EP</stp>
        <stp>BAR</stp>
        <stp/>
        <stp>Open</stp>
        <stp>5</stp>
        <stp>-30</stp>
        <stp>All</stp>
        <stp/>
        <stp/>
        <stp>FALSE</stp>
        <stp>T</stp>
        <tr r="C32" s="1"/>
      </tp>
      <tp>
        <v>6956.75</v>
        <stp/>
        <stp>StudyData</stp>
        <stp>EP</stp>
        <stp>BAR</stp>
        <stp/>
        <stp>Open</stp>
        <stp>5</stp>
        <stp>-20</stp>
        <stp>All</stp>
        <stp/>
        <stp/>
        <stp>FALSE</stp>
        <stp>T</stp>
        <tr r="C22" s="1"/>
      </tp>
      <tp>
        <v>-9.5000000000000001E-2</v>
        <stp/>
        <stp>StudyData</stp>
        <stp>EP</stp>
        <stp>CHAIKIN^</stp>
        <stp/>
        <stp>c1</stp>
        <stp>5</stp>
        <stp>-21</stp>
        <stp>All</stp>
        <stp/>
        <stp/>
        <stp>FALSE</stp>
        <stp>T</stp>
        <tr r="H23" s="1"/>
      </tp>
      <tp>
        <v>-0.1</v>
        <stp/>
        <stp>StudyData</stp>
        <stp>EP</stp>
        <stp>CHAIKIN^</stp>
        <stp/>
        <stp>c1</stp>
        <stp>5</stp>
        <stp>-31</stp>
        <stp>All</stp>
        <stp/>
        <stp/>
        <stp>FALSE</stp>
        <stp>T</stp>
        <tr r="H33" s="1"/>
      </tp>
      <tp>
        <v>0.71899999999999997</v>
        <stp/>
        <stp>StudyData</stp>
        <stp>EP</stp>
        <stp>CHAIKIN^</stp>
        <stp/>
        <stp>c1</stp>
        <stp>5</stp>
        <stp>-11</stp>
        <stp>All</stp>
        <stp/>
        <stp/>
        <stp>FALSE</stp>
        <stp>T</stp>
        <tr r="H13" s="1"/>
      </tp>
      <tp>
        <v>-0.36799999999999999</v>
        <stp/>
        <stp>StudyData</stp>
        <stp>EP</stp>
        <stp>CHAIKIN^</stp>
        <stp/>
        <stp>c1</stp>
        <stp>5</stp>
        <stp>-61</stp>
        <stp>All</stp>
        <stp/>
        <stp/>
        <stp>FALSE</stp>
        <stp>T</stp>
        <tr r="H63" s="1"/>
      </tp>
      <tp>
        <v>0.28199999999999997</v>
        <stp/>
        <stp>StudyData</stp>
        <stp>EP</stp>
        <stp>CHAIKIN^</stp>
        <stp/>
        <stp>c1</stp>
        <stp>5</stp>
        <stp>-71</stp>
        <stp>All</stp>
        <stp/>
        <stp/>
        <stp>FALSE</stp>
        <stp>T</stp>
        <tr r="H73" s="1"/>
      </tp>
      <tp>
        <v>0.66300000000000003</v>
        <stp/>
        <stp>StudyData</stp>
        <stp>EP</stp>
        <stp>CHAIKIN^</stp>
        <stp/>
        <stp>c1</stp>
        <stp>5</stp>
        <stp>-41</stp>
        <stp>All</stp>
        <stp/>
        <stp/>
        <stp>FALSE</stp>
        <stp>T</stp>
        <tr r="H43" s="1"/>
      </tp>
      <tp>
        <v>0.03</v>
        <stp/>
        <stp>StudyData</stp>
        <stp>EP</stp>
        <stp>CHAIKIN^</stp>
        <stp/>
        <stp>c1</stp>
        <stp>5</stp>
        <stp>-51</stp>
        <stp>All</stp>
        <stp/>
        <stp/>
        <stp>FALSE</stp>
        <stp>T</stp>
        <tr r="H53" s="1"/>
      </tp>
      <tp>
        <v>0.33700000000000002</v>
        <stp/>
        <stp>StudyData</stp>
        <stp>EP</stp>
        <stp>CHAIKIN^</stp>
        <stp/>
        <stp>c1</stp>
        <stp>5</stp>
        <stp>-81</stp>
        <stp>All</stp>
        <stp/>
        <stp/>
        <stp>FALSE</stp>
        <stp>T</stp>
        <tr r="H83" s="1"/>
      </tp>
      <tp>
        <v>-0.34599999999999997</v>
        <stp/>
        <stp>StudyData</stp>
        <stp>EP</stp>
        <stp>CHAIKIN^</stp>
        <stp/>
        <stp>c1</stp>
        <stp>5</stp>
        <stp>-91</stp>
        <stp>All</stp>
        <stp/>
        <stp/>
        <stp>FALSE</stp>
        <stp>T</stp>
        <tr r="H93" s="1"/>
      </tp>
      <tp>
        <v>6953.25</v>
        <stp/>
        <stp>StudyData</stp>
        <stp>EP</stp>
        <stp>BAR</stp>
        <stp/>
        <stp>Open</stp>
        <stp>5</stp>
        <stp>-91</stp>
        <stp>All</stp>
        <stp/>
        <stp/>
        <stp>FALSE</stp>
        <stp>T</stp>
        <tr r="C93" s="1"/>
      </tp>
      <tp>
        <v>6954.5</v>
        <stp/>
        <stp>StudyData</stp>
        <stp>EP</stp>
        <stp>BAR</stp>
        <stp/>
        <stp>Open</stp>
        <stp>5</stp>
        <stp>-81</stp>
        <stp>All</stp>
        <stp/>
        <stp/>
        <stp>FALSE</stp>
        <stp>T</stp>
        <tr r="C83" s="1"/>
      </tp>
      <tp>
        <v>6954.5</v>
        <stp/>
        <stp>StudyData</stp>
        <stp>EP</stp>
        <stp>BAR</stp>
        <stp/>
        <stp>Open</stp>
        <stp>5</stp>
        <stp>-51</stp>
        <stp>All</stp>
        <stp/>
        <stp/>
        <stp>FALSE</stp>
        <stp>T</stp>
        <tr r="C53" s="1"/>
      </tp>
      <tp>
        <v>6957</v>
        <stp/>
        <stp>StudyData</stp>
        <stp>EP</stp>
        <stp>BAR</stp>
        <stp/>
        <stp>Open</stp>
        <stp>5</stp>
        <stp>-41</stp>
        <stp>All</stp>
        <stp/>
        <stp/>
        <stp>FALSE</stp>
        <stp>T</stp>
        <tr r="C43" s="1"/>
      </tp>
      <tp>
        <v>6955</v>
        <stp/>
        <stp>StudyData</stp>
        <stp>EP</stp>
        <stp>BAR</stp>
        <stp/>
        <stp>Open</stp>
        <stp>5</stp>
        <stp>-71</stp>
        <stp>All</stp>
        <stp/>
        <stp/>
        <stp>FALSE</stp>
        <stp>T</stp>
        <tr r="C73" s="1"/>
      </tp>
      <tp>
        <v>6953.5</v>
        <stp/>
        <stp>StudyData</stp>
        <stp>EP</stp>
        <stp>BAR</stp>
        <stp/>
        <stp>Open</stp>
        <stp>5</stp>
        <stp>-61</stp>
        <stp>All</stp>
        <stp/>
        <stp/>
        <stp>FALSE</stp>
        <stp>T</stp>
        <tr r="C63" s="1"/>
      </tp>
      <tp>
        <v>6957.5</v>
        <stp/>
        <stp>StudyData</stp>
        <stp>EP</stp>
        <stp>BAR</stp>
        <stp/>
        <stp>Open</stp>
        <stp>5</stp>
        <stp>-11</stp>
        <stp>All</stp>
        <stp/>
        <stp/>
        <stp>FALSE</stp>
        <stp>T</stp>
        <tr r="C13" s="1"/>
      </tp>
      <tp>
        <v>6955.75</v>
        <stp/>
        <stp>StudyData</stp>
        <stp>EP</stp>
        <stp>BAR</stp>
        <stp/>
        <stp>Open</stp>
        <stp>5</stp>
        <stp>-31</stp>
        <stp>All</stp>
        <stp/>
        <stp/>
        <stp>FALSE</stp>
        <stp>T</stp>
        <tr r="C33" s="1"/>
      </tp>
      <tp>
        <v>6957.5</v>
        <stp/>
        <stp>StudyData</stp>
        <stp>EP</stp>
        <stp>BAR</stp>
        <stp/>
        <stp>Open</stp>
        <stp>5</stp>
        <stp>-21</stp>
        <stp>All</stp>
        <stp/>
        <stp/>
        <stp>FALSE</stp>
        <stp>T</stp>
        <tr r="C23" s="1"/>
      </tp>
      <tp>
        <v>-0.441</v>
        <stp/>
        <stp>StudyData</stp>
        <stp>EP</stp>
        <stp>CHAIKIN^</stp>
        <stp/>
        <stp>c1</stp>
        <stp>5</stp>
        <stp>-20</stp>
        <stp>All</stp>
        <stp/>
        <stp/>
        <stp>FALSE</stp>
        <stp>T</stp>
        <tr r="H22" s="1"/>
      </tp>
      <tp>
        <v>0.24099999999999999</v>
        <stp/>
        <stp>StudyData</stp>
        <stp>EP</stp>
        <stp>CHAIKIN^</stp>
        <stp/>
        <stp>c1</stp>
        <stp>5</stp>
        <stp>-30</stp>
        <stp>All</stp>
        <stp/>
        <stp/>
        <stp>FALSE</stp>
        <stp>T</stp>
        <tr r="H32" s="1"/>
      </tp>
      <tp>
        <v>1.139</v>
        <stp/>
        <stp>StudyData</stp>
        <stp>EP</stp>
        <stp>CHAIKIN^</stp>
        <stp/>
        <stp>c1</stp>
        <stp>5</stp>
        <stp>-10</stp>
        <stp>All</stp>
        <stp/>
        <stp/>
        <stp>FALSE</stp>
        <stp>T</stp>
        <tr r="H12" s="1"/>
      </tp>
      <tp>
        <v>9.0999999999999998E-2</v>
        <stp/>
        <stp>StudyData</stp>
        <stp>EP</stp>
        <stp>CHAIKIN^</stp>
        <stp/>
        <stp>c1</stp>
        <stp>5</stp>
        <stp>-60</stp>
        <stp>All</stp>
        <stp/>
        <stp/>
        <stp>FALSE</stp>
        <stp>T</stp>
        <tr r="H62" s="1"/>
      </tp>
      <tp>
        <v>0.29299999999999998</v>
        <stp/>
        <stp>StudyData</stp>
        <stp>EP</stp>
        <stp>CHAIKIN^</stp>
        <stp/>
        <stp>c1</stp>
        <stp>5</stp>
        <stp>-70</stp>
        <stp>All</stp>
        <stp/>
        <stp/>
        <stp>FALSE</stp>
        <stp>T</stp>
        <tr r="H72" s="1"/>
      </tp>
      <tp>
        <v>0.192</v>
        <stp/>
        <stp>StudyData</stp>
        <stp>EP</stp>
        <stp>CHAIKIN^</stp>
        <stp/>
        <stp>c1</stp>
        <stp>5</stp>
        <stp>-40</stp>
        <stp>All</stp>
        <stp/>
        <stp/>
        <stp>FALSE</stp>
        <stp>T</stp>
        <tr r="H42" s="1"/>
      </tp>
      <tp>
        <v>-0.224</v>
        <stp/>
        <stp>StudyData</stp>
        <stp>EP</stp>
        <stp>CHAIKIN^</stp>
        <stp/>
        <stp>c1</stp>
        <stp>5</stp>
        <stp>-50</stp>
        <stp>All</stp>
        <stp/>
        <stp/>
        <stp>FALSE</stp>
        <stp>T</stp>
        <tr r="H52" s="1"/>
      </tp>
      <tp>
        <v>0.37</v>
        <stp/>
        <stp>StudyData</stp>
        <stp>EP</stp>
        <stp>CHAIKIN^</stp>
        <stp/>
        <stp>c1</stp>
        <stp>5</stp>
        <stp>-80</stp>
        <stp>All</stp>
        <stp/>
        <stp/>
        <stp>FALSE</stp>
        <stp>T</stp>
        <tr r="H82" s="1"/>
      </tp>
      <tp>
        <v>0.10100000000000001</v>
        <stp/>
        <stp>StudyData</stp>
        <stp>EP</stp>
        <stp>CHAIKIN^</stp>
        <stp/>
        <stp>c1</stp>
        <stp>5</stp>
        <stp>-90</stp>
        <stp>All</stp>
        <stp/>
        <stp/>
        <stp>FALSE</stp>
        <stp>T</stp>
        <tr r="H92" s="1"/>
      </tp>
      <tp>
        <v>46015.263888888891</v>
        <stp/>
        <stp>StudyData</stp>
        <stp>TYA</stp>
        <stp>BAR</stp>
        <stp/>
        <stp>Time</stp>
        <stp>5</stp>
        <stp>-8</stp>
        <stp>ALL</stp>
        <stp/>
        <stp/>
        <stp>False</stp>
        <stp>T</stp>
        <tr r="B10" s="1"/>
      </tp>
      <tp>
        <v>6953.25</v>
        <stp/>
        <stp>StudyData</stp>
        <stp>EP</stp>
        <stp>BAR</stp>
        <stp/>
        <stp>Open</stp>
        <stp>5</stp>
        <stp>-92</stp>
        <stp>All</stp>
        <stp/>
        <stp/>
        <stp>FALSE</stp>
        <stp>T</stp>
        <tr r="C94" s="1"/>
      </tp>
      <tp>
        <v>6954.5</v>
        <stp/>
        <stp>StudyData</stp>
        <stp>EP</stp>
        <stp>BAR</stp>
        <stp/>
        <stp>Open</stp>
        <stp>5</stp>
        <stp>-82</stp>
        <stp>All</stp>
        <stp/>
        <stp/>
        <stp>FALSE</stp>
        <stp>T</stp>
        <tr r="C84" s="1"/>
      </tp>
      <tp>
        <v>6954.75</v>
        <stp/>
        <stp>StudyData</stp>
        <stp>EP</stp>
        <stp>BAR</stp>
        <stp/>
        <stp>Open</stp>
        <stp>5</stp>
        <stp>-52</stp>
        <stp>All</stp>
        <stp/>
        <stp/>
        <stp>FALSE</stp>
        <stp>T</stp>
        <tr r="C54" s="1"/>
      </tp>
      <tp>
        <v>6957.25</v>
        <stp/>
        <stp>StudyData</stp>
        <stp>EP</stp>
        <stp>BAR</stp>
        <stp/>
        <stp>Open</stp>
        <stp>5</stp>
        <stp>-42</stp>
        <stp>All</stp>
        <stp/>
        <stp/>
        <stp>FALSE</stp>
        <stp>T</stp>
        <tr r="C44" s="1"/>
      </tp>
      <tp>
        <v>6954.75</v>
        <stp/>
        <stp>StudyData</stp>
        <stp>EP</stp>
        <stp>BAR</stp>
        <stp/>
        <stp>Open</stp>
        <stp>5</stp>
        <stp>-72</stp>
        <stp>All</stp>
        <stp/>
        <stp/>
        <stp>FALSE</stp>
        <stp>T</stp>
        <tr r="C74" s="1"/>
      </tp>
      <tp>
        <v>6954</v>
        <stp/>
        <stp>StudyData</stp>
        <stp>EP</stp>
        <stp>BAR</stp>
        <stp/>
        <stp>Open</stp>
        <stp>5</stp>
        <stp>-62</stp>
        <stp>All</stp>
        <stp/>
        <stp/>
        <stp>FALSE</stp>
        <stp>T</stp>
        <tr r="C64" s="1"/>
      </tp>
      <tp>
        <v>6956.75</v>
        <stp/>
        <stp>StudyData</stp>
        <stp>EP</stp>
        <stp>BAR</stp>
        <stp/>
        <stp>Open</stp>
        <stp>5</stp>
        <stp>-12</stp>
        <stp>All</stp>
        <stp/>
        <stp/>
        <stp>FALSE</stp>
        <stp>T</stp>
        <tr r="C14" s="1"/>
      </tp>
      <tp>
        <v>6956.75</v>
        <stp/>
        <stp>StudyData</stp>
        <stp>EP</stp>
        <stp>BAR</stp>
        <stp/>
        <stp>Open</stp>
        <stp>5</stp>
        <stp>-32</stp>
        <stp>All</stp>
        <stp/>
        <stp/>
        <stp>FALSE</stp>
        <stp>T</stp>
        <tr r="C34" s="1"/>
      </tp>
      <tp>
        <v>6957.5</v>
        <stp/>
        <stp>StudyData</stp>
        <stp>EP</stp>
        <stp>BAR</stp>
        <stp/>
        <stp>Open</stp>
        <stp>5</stp>
        <stp>-22</stp>
        <stp>All</stp>
        <stp/>
        <stp/>
        <stp>FALSE</stp>
        <stp>T</stp>
        <tr r="C24" s="1"/>
      </tp>
      <tp>
        <v>0.26100000000000001</v>
        <stp/>
        <stp>StudyData</stp>
        <stp>EP</stp>
        <stp>CHAIKIN^</stp>
        <stp/>
        <stp>c1</stp>
        <stp>5</stp>
        <stp>-23</stp>
        <stp>All</stp>
        <stp/>
        <stp/>
        <stp>FALSE</stp>
        <stp>T</stp>
        <tr r="H25" s="1"/>
      </tp>
      <tp>
        <v>-3.4000000000000002E-2</v>
        <stp/>
        <stp>StudyData</stp>
        <stp>EP</stp>
        <stp>CHAIKIN^</stp>
        <stp/>
        <stp>c1</stp>
        <stp>5</stp>
        <stp>-33</stp>
        <stp>All</stp>
        <stp/>
        <stp/>
        <stp>FALSE</stp>
        <stp>T</stp>
        <tr r="H35" s="1"/>
      </tp>
      <tp>
        <v>-0.13600000000000001</v>
        <stp/>
        <stp>StudyData</stp>
        <stp>EP</stp>
        <stp>CHAIKIN^</stp>
        <stp/>
        <stp>c1</stp>
        <stp>5</stp>
        <stp>-13</stp>
        <stp>All</stp>
        <stp/>
        <stp/>
        <stp>FALSE</stp>
        <stp>T</stp>
        <tr r="H15" s="1"/>
      </tp>
      <tp>
        <v>-0.27500000000000002</v>
        <stp/>
        <stp>StudyData</stp>
        <stp>EP</stp>
        <stp>CHAIKIN^</stp>
        <stp/>
        <stp>c1</stp>
        <stp>5</stp>
        <stp>-63</stp>
        <stp>All</stp>
        <stp/>
        <stp/>
        <stp>FALSE</stp>
        <stp>T</stp>
        <tr r="H65" s="1"/>
      </tp>
      <tp>
        <v>-7.2999999999999995E-2</v>
        <stp/>
        <stp>StudyData</stp>
        <stp>EP</stp>
        <stp>CHAIKIN^</stp>
        <stp/>
        <stp>c1</stp>
        <stp>5</stp>
        <stp>-73</stp>
        <stp>All</stp>
        <stp/>
        <stp/>
        <stp>FALSE</stp>
        <stp>T</stp>
        <tr r="H75" s="1"/>
      </tp>
      <tp>
        <v>1.2929999999999999</v>
        <stp/>
        <stp>StudyData</stp>
        <stp>EP</stp>
        <stp>CHAIKIN^</stp>
        <stp/>
        <stp>c1</stp>
        <stp>5</stp>
        <stp>-43</stp>
        <stp>All</stp>
        <stp/>
        <stp/>
        <stp>FALSE</stp>
        <stp>T</stp>
        <tr r="H45" s="1"/>
      </tp>
      <tp>
        <v>3.3000000000000002E-2</v>
        <stp/>
        <stp>StudyData</stp>
        <stp>EP</stp>
        <stp>CHAIKIN^</stp>
        <stp/>
        <stp>c1</stp>
        <stp>5</stp>
        <stp>-53</stp>
        <stp>All</stp>
        <stp/>
        <stp/>
        <stp>FALSE</stp>
        <stp>T</stp>
        <tr r="H55" s="1"/>
      </tp>
      <tp>
        <v>0.14499999999999999</v>
        <stp/>
        <stp>StudyData</stp>
        <stp>EP</stp>
        <stp>CHAIKIN^</stp>
        <stp/>
        <stp>c1</stp>
        <stp>5</stp>
        <stp>-83</stp>
        <stp>All</stp>
        <stp/>
        <stp/>
        <stp>FALSE</stp>
        <stp>T</stp>
        <tr r="H85" s="1"/>
      </tp>
      <tp>
        <v>-0.64200000000000002</v>
        <stp/>
        <stp>StudyData</stp>
        <stp>EP</stp>
        <stp>CHAIKIN^</stp>
        <stp/>
        <stp>c1</stp>
        <stp>5</stp>
        <stp>-93</stp>
        <stp>All</stp>
        <stp/>
        <stp/>
        <stp>FALSE</stp>
        <stp>T</stp>
        <tr r="H95" s="1"/>
      </tp>
      <tp>
        <v>46015.260416666664</v>
        <stp/>
        <stp>StudyData</stp>
        <stp>TYA</stp>
        <stp>BAR</stp>
        <stp/>
        <stp>Time</stp>
        <stp>5</stp>
        <stp>-9</stp>
        <stp>ALL</stp>
        <stp/>
        <stp/>
        <stp>False</stp>
        <stp>T</stp>
        <tr r="B11" s="1"/>
      </tp>
      <tp>
        <v>6953.5</v>
        <stp/>
        <stp>StudyData</stp>
        <stp>EP</stp>
        <stp>BAR</stp>
        <stp/>
        <stp>Open</stp>
        <stp>5</stp>
        <stp>-93</stp>
        <stp>All</stp>
        <stp/>
        <stp/>
        <stp>FALSE</stp>
        <stp>T</stp>
        <tr r="C95" s="1"/>
      </tp>
      <tp>
        <v>6954.5</v>
        <stp/>
        <stp>StudyData</stp>
        <stp>EP</stp>
        <stp>BAR</stp>
        <stp/>
        <stp>Open</stp>
        <stp>5</stp>
        <stp>-83</stp>
        <stp>All</stp>
        <stp/>
        <stp/>
        <stp>FALSE</stp>
        <stp>T</stp>
        <tr r="C85" s="1"/>
      </tp>
      <tp>
        <v>6955</v>
        <stp/>
        <stp>StudyData</stp>
        <stp>EP</stp>
        <stp>BAR</stp>
        <stp/>
        <stp>Open</stp>
        <stp>5</stp>
        <stp>-53</stp>
        <stp>All</stp>
        <stp/>
        <stp/>
        <stp>FALSE</stp>
        <stp>T</stp>
        <tr r="C55" s="1"/>
      </tp>
      <tp>
        <v>6957.5</v>
        <stp/>
        <stp>StudyData</stp>
        <stp>EP</stp>
        <stp>BAR</stp>
        <stp/>
        <stp>Open</stp>
        <stp>5</stp>
        <stp>-43</stp>
        <stp>All</stp>
        <stp/>
        <stp/>
        <stp>FALSE</stp>
        <stp>T</stp>
        <tr r="C45" s="1"/>
      </tp>
      <tp>
        <v>6954</v>
        <stp/>
        <stp>StudyData</stp>
        <stp>EP</stp>
        <stp>BAR</stp>
        <stp/>
        <stp>Open</stp>
        <stp>5</stp>
        <stp>-73</stp>
        <stp>All</stp>
        <stp/>
        <stp/>
        <stp>FALSE</stp>
        <stp>T</stp>
        <tr r="C75" s="1"/>
      </tp>
      <tp>
        <v>6953.5</v>
        <stp/>
        <stp>StudyData</stp>
        <stp>EP</stp>
        <stp>BAR</stp>
        <stp/>
        <stp>Open</stp>
        <stp>5</stp>
        <stp>-63</stp>
        <stp>All</stp>
        <stp/>
        <stp/>
        <stp>FALSE</stp>
        <stp>T</stp>
        <tr r="C65" s="1"/>
      </tp>
      <tp>
        <v>6956</v>
        <stp/>
        <stp>StudyData</stp>
        <stp>EP</stp>
        <stp>BAR</stp>
        <stp/>
        <stp>Open</stp>
        <stp>5</stp>
        <stp>-13</stp>
        <stp>All</stp>
        <stp/>
        <stp/>
        <stp>FALSE</stp>
        <stp>T</stp>
        <tr r="C15" s="1"/>
      </tp>
      <tp>
        <v>6956</v>
        <stp/>
        <stp>StudyData</stp>
        <stp>EP</stp>
        <stp>BAR</stp>
        <stp/>
        <stp>Open</stp>
        <stp>5</stp>
        <stp>-33</stp>
        <stp>All</stp>
        <stp/>
        <stp/>
        <stp>FALSE</stp>
        <stp>T</stp>
        <tr r="C35" s="1"/>
      </tp>
      <tp>
        <v>6956.75</v>
        <stp/>
        <stp>StudyData</stp>
        <stp>EP</stp>
        <stp>BAR</stp>
        <stp/>
        <stp>Open</stp>
        <stp>5</stp>
        <stp>-23</stp>
        <stp>All</stp>
        <stp/>
        <stp/>
        <stp>FALSE</stp>
        <stp>T</stp>
        <tr r="C25" s="1"/>
      </tp>
      <tp>
        <v>0.19</v>
        <stp/>
        <stp>StudyData</stp>
        <stp>EP</stp>
        <stp>CHAIKIN^</stp>
        <stp/>
        <stp>c1</stp>
        <stp>5</stp>
        <stp>-22</stp>
        <stp>All</stp>
        <stp/>
        <stp/>
        <stp>FALSE</stp>
        <stp>T</stp>
        <tr r="H24" s="1"/>
      </tp>
      <tp>
        <v>-0.32800000000000001</v>
        <stp/>
        <stp>StudyData</stp>
        <stp>EP</stp>
        <stp>CHAIKIN^</stp>
        <stp/>
        <stp>c1</stp>
        <stp>5</stp>
        <stp>-32</stp>
        <stp>All</stp>
        <stp/>
        <stp/>
        <stp>FALSE</stp>
        <stp>T</stp>
        <tr r="H34" s="1"/>
      </tp>
      <tp>
        <v>0.502</v>
        <stp/>
        <stp>StudyData</stp>
        <stp>EP</stp>
        <stp>CHAIKIN^</stp>
        <stp/>
        <stp>c1</stp>
        <stp>5</stp>
        <stp>-12</stp>
        <stp>All</stp>
        <stp/>
        <stp/>
        <stp>FALSE</stp>
        <stp>T</stp>
        <tr r="H14" s="1"/>
      </tp>
      <tp>
        <v>-0.24399999999999999</v>
        <stp/>
        <stp>StudyData</stp>
        <stp>EP</stp>
        <stp>CHAIKIN^</stp>
        <stp/>
        <stp>c1</stp>
        <stp>5</stp>
        <stp>-62</stp>
        <stp>All</stp>
        <stp/>
        <stp/>
        <stp>FALSE</stp>
        <stp>T</stp>
        <tr r="H64" s="1"/>
      </tp>
      <tp>
        <v>0.191</v>
        <stp/>
        <stp>StudyData</stp>
        <stp>EP</stp>
        <stp>CHAIKIN^</stp>
        <stp/>
        <stp>c1</stp>
        <stp>5</stp>
        <stp>-72</stp>
        <stp>All</stp>
        <stp/>
        <stp/>
        <stp>FALSE</stp>
        <stp>T</stp>
        <tr r="H74" s="1"/>
      </tp>
      <tp>
        <v>1.0860000000000001</v>
        <stp/>
        <stp>StudyData</stp>
        <stp>EP</stp>
        <stp>CHAIKIN^</stp>
        <stp/>
        <stp>c1</stp>
        <stp>5</stp>
        <stp>-42</stp>
        <stp>All</stp>
        <stp/>
        <stp/>
        <stp>FALSE</stp>
        <stp>T</stp>
        <tr r="H44" s="1"/>
      </tp>
      <tp>
        <v>-0.32900000000000001</v>
        <stp/>
        <stp>StudyData</stp>
        <stp>EP</stp>
        <stp>CHAIKIN^</stp>
        <stp/>
        <stp>c1</stp>
        <stp>5</stp>
        <stp>-52</stp>
        <stp>All</stp>
        <stp/>
        <stp/>
        <stp>FALSE</stp>
        <stp>T</stp>
        <tr r="H54" s="1"/>
      </tp>
      <tp>
        <v>0.18</v>
        <stp/>
        <stp>StudyData</stp>
        <stp>EP</stp>
        <stp>CHAIKIN^</stp>
        <stp/>
        <stp>c1</stp>
        <stp>5</stp>
        <stp>-82</stp>
        <stp>All</stp>
        <stp/>
        <stp/>
        <stp>FALSE</stp>
        <stp>T</stp>
        <tr r="H84" s="1"/>
      </tp>
      <tp>
        <v>-0.58299999999999996</v>
        <stp/>
        <stp>StudyData</stp>
        <stp>EP</stp>
        <stp>CHAIKIN^</stp>
        <stp/>
        <stp>c1</stp>
        <stp>5</stp>
        <stp>-92</stp>
        <stp>All</stp>
        <stp/>
        <stp/>
        <stp>FALSE</stp>
        <stp>T</stp>
        <tr r="H94" s="1"/>
      </tp>
      <tp>
        <v>6953.5</v>
        <stp/>
        <stp>StudyData</stp>
        <stp>EP</stp>
        <stp>BAR</stp>
        <stp/>
        <stp>Open</stp>
        <stp>5</stp>
        <stp>-94</stp>
        <stp>All</stp>
        <stp/>
        <stp/>
        <stp>FALSE</stp>
        <stp>T</stp>
        <tr r="C96" s="1"/>
      </tp>
      <tp>
        <v>6954.25</v>
        <stp/>
        <stp>StudyData</stp>
        <stp>EP</stp>
        <stp>BAR</stp>
        <stp/>
        <stp>Open</stp>
        <stp>5</stp>
        <stp>-84</stp>
        <stp>All</stp>
        <stp/>
        <stp/>
        <stp>FALSE</stp>
        <stp>T</stp>
        <tr r="C86" s="1"/>
      </tp>
      <tp>
        <v>6954.75</v>
        <stp/>
        <stp>StudyData</stp>
        <stp>EP</stp>
        <stp>BAR</stp>
        <stp/>
        <stp>Open</stp>
        <stp>5</stp>
        <stp>-54</stp>
        <stp>All</stp>
        <stp/>
        <stp/>
        <stp>FALSE</stp>
        <stp>T</stp>
        <tr r="C56" s="1"/>
      </tp>
      <tp>
        <v>6957</v>
        <stp/>
        <stp>StudyData</stp>
        <stp>EP</stp>
        <stp>BAR</stp>
        <stp/>
        <stp>Open</stp>
        <stp>5</stp>
        <stp>-44</stp>
        <stp>All</stp>
        <stp/>
        <stp/>
        <stp>FALSE</stp>
        <stp>T</stp>
        <tr r="C46" s="1"/>
      </tp>
      <tp>
        <v>6954.5</v>
        <stp/>
        <stp>StudyData</stp>
        <stp>EP</stp>
        <stp>BAR</stp>
        <stp/>
        <stp>Open</stp>
        <stp>5</stp>
        <stp>-74</stp>
        <stp>All</stp>
        <stp/>
        <stp/>
        <stp>FALSE</stp>
        <stp>T</stp>
        <tr r="C76" s="1"/>
      </tp>
      <tp>
        <v>6953.5</v>
        <stp/>
        <stp>StudyData</stp>
        <stp>EP</stp>
        <stp>BAR</stp>
        <stp/>
        <stp>Open</stp>
        <stp>5</stp>
        <stp>-64</stp>
        <stp>All</stp>
        <stp/>
        <stp/>
        <stp>FALSE</stp>
        <stp>T</stp>
        <tr r="C66" s="1"/>
      </tp>
      <tp>
        <v>6956.25</v>
        <stp/>
        <stp>StudyData</stp>
        <stp>EP</stp>
        <stp>BAR</stp>
        <stp/>
        <stp>Open</stp>
        <stp>5</stp>
        <stp>-14</stp>
        <stp>All</stp>
        <stp/>
        <stp/>
        <stp>FALSE</stp>
        <stp>T</stp>
        <tr r="C16" s="1"/>
      </tp>
      <tp>
        <v>6956</v>
        <stp/>
        <stp>StudyData</stp>
        <stp>EP</stp>
        <stp>BAR</stp>
        <stp/>
        <stp>Open</stp>
        <stp>5</stp>
        <stp>-34</stp>
        <stp>All</stp>
        <stp/>
        <stp/>
        <stp>FALSE</stp>
        <stp>T</stp>
        <tr r="C36" s="1"/>
      </tp>
      <tp>
        <v>6956.75</v>
        <stp/>
        <stp>StudyData</stp>
        <stp>EP</stp>
        <stp>BAR</stp>
        <stp/>
        <stp>Open</stp>
        <stp>5</stp>
        <stp>-24</stp>
        <stp>All</stp>
        <stp/>
        <stp/>
        <stp>FALSE</stp>
        <stp>T</stp>
        <tr r="C26" s="1"/>
      </tp>
      <tp>
        <v>-9.4E-2</v>
        <stp/>
        <stp>StudyData</stp>
        <stp>EP</stp>
        <stp>CHAIKIN^</stp>
        <stp/>
        <stp>c1</stp>
        <stp>5</stp>
        <stp>-25</stp>
        <stp>All</stp>
        <stp/>
        <stp/>
        <stp>FALSE</stp>
        <stp>T</stp>
        <tr r="H27" s="1"/>
      </tp>
      <tp>
        <v>-0.66700000000000004</v>
        <stp/>
        <stp>StudyData</stp>
        <stp>EP</stp>
        <stp>CHAIKIN^</stp>
        <stp/>
        <stp>c1</stp>
        <stp>5</stp>
        <stp>-35</stp>
        <stp>All</stp>
        <stp/>
        <stp/>
        <stp>FALSE</stp>
        <stp>T</stp>
        <tr r="H37" s="1"/>
      </tp>
      <tp>
        <v>-0.26300000000000001</v>
        <stp/>
        <stp>StudyData</stp>
        <stp>EP</stp>
        <stp>CHAIKIN^</stp>
        <stp/>
        <stp>c1</stp>
        <stp>5</stp>
        <stp>-15</stp>
        <stp>All</stp>
        <stp/>
        <stp/>
        <stp>FALSE</stp>
        <stp>T</stp>
        <tr r="H17" s="1"/>
      </tp>
      <tp>
        <v>-0.499</v>
        <stp/>
        <stp>StudyData</stp>
        <stp>EP</stp>
        <stp>CHAIKIN^</stp>
        <stp/>
        <stp>c1</stp>
        <stp>5</stp>
        <stp>-65</stp>
        <stp>All</stp>
        <stp/>
        <stp/>
        <stp>FALSE</stp>
        <stp>T</stp>
        <tr r="H67" s="1"/>
      </tp>
      <tp>
        <v>-0.248</v>
        <stp/>
        <stp>StudyData</stp>
        <stp>EP</stp>
        <stp>CHAIKIN^</stp>
        <stp/>
        <stp>c1</stp>
        <stp>5</stp>
        <stp>-75</stp>
        <stp>All</stp>
        <stp/>
        <stp/>
        <stp>FALSE</stp>
        <stp>T</stp>
        <tr r="H77" s="1"/>
      </tp>
      <tp>
        <v>1.087</v>
        <stp/>
        <stp>StudyData</stp>
        <stp>EP</stp>
        <stp>CHAIKIN^</stp>
        <stp/>
        <stp>c1</stp>
        <stp>5</stp>
        <stp>-45</stp>
        <stp>All</stp>
        <stp/>
        <stp/>
        <stp>FALSE</stp>
        <stp>T</stp>
        <tr r="H47" s="1"/>
      </tp>
      <tp>
        <v>0.39500000000000002</v>
        <stp/>
        <stp>StudyData</stp>
        <stp>EP</stp>
        <stp>CHAIKIN^</stp>
        <stp/>
        <stp>c1</stp>
        <stp>5</stp>
        <stp>-55</stp>
        <stp>All</stp>
        <stp/>
        <stp/>
        <stp>FALSE</stp>
        <stp>T</stp>
        <tr r="H57" s="1"/>
      </tp>
      <tp>
        <v>0.124</v>
        <stp/>
        <stp>StudyData</stp>
        <stp>EP</stp>
        <stp>CHAIKIN^</stp>
        <stp/>
        <stp>c1</stp>
        <stp>5</stp>
        <stp>-85</stp>
        <stp>All</stp>
        <stp/>
        <stp/>
        <stp>FALSE</stp>
        <stp>T</stp>
        <tr r="H87" s="1"/>
      </tp>
      <tp>
        <v>-0.74399999999999999</v>
        <stp/>
        <stp>StudyData</stp>
        <stp>EP</stp>
        <stp>CHAIKIN^</stp>
        <stp/>
        <stp>c1</stp>
        <stp>5</stp>
        <stp>-95</stp>
        <stp>All</stp>
        <stp/>
        <stp/>
        <stp>FALSE</stp>
        <stp>T</stp>
        <tr r="H97" s="1"/>
      </tp>
      <tp>
        <v>46015.291666666664</v>
        <stp/>
        <stp>StudyData</stp>
        <stp>TYA</stp>
        <stp>BAR</stp>
        <stp/>
        <stp>Time</stp>
        <stp>5</stp>
        <stp>0</stp>
        <stp>ALL</stp>
        <stp/>
        <stp/>
        <stp>False</stp>
        <stp>T</stp>
        <tr r="B2" s="1"/>
      </tp>
      <tp>
        <v>6953.75</v>
        <stp/>
        <stp>StudyData</stp>
        <stp>EP</stp>
        <stp>BAR</stp>
        <stp/>
        <stp>Open</stp>
        <stp>5</stp>
        <stp>-95</stp>
        <stp>All</stp>
        <stp/>
        <stp/>
        <stp>FALSE</stp>
        <stp>T</stp>
        <tr r="C97" s="1"/>
      </tp>
      <tp>
        <v>6954.5</v>
        <stp/>
        <stp>StudyData</stp>
        <stp>EP</stp>
        <stp>BAR</stp>
        <stp/>
        <stp>Open</stp>
        <stp>5</stp>
        <stp>-85</stp>
        <stp>All</stp>
        <stp/>
        <stp/>
        <stp>FALSE</stp>
        <stp>T</stp>
        <tr r="C87" s="1"/>
      </tp>
      <tp>
        <v>6955.75</v>
        <stp/>
        <stp>StudyData</stp>
        <stp>EP</stp>
        <stp>BAR</stp>
        <stp/>
        <stp>Open</stp>
        <stp>5</stp>
        <stp>-55</stp>
        <stp>All</stp>
        <stp/>
        <stp/>
        <stp>FALSE</stp>
        <stp>T</stp>
        <tr r="C57" s="1"/>
      </tp>
      <tp>
        <v>6957.25</v>
        <stp/>
        <stp>StudyData</stp>
        <stp>EP</stp>
        <stp>BAR</stp>
        <stp/>
        <stp>Open</stp>
        <stp>5</stp>
        <stp>-45</stp>
        <stp>All</stp>
        <stp/>
        <stp/>
        <stp>FALSE</stp>
        <stp>T</stp>
        <tr r="C47" s="1"/>
      </tp>
      <tp>
        <v>6954.75</v>
        <stp/>
        <stp>StudyData</stp>
        <stp>EP</stp>
        <stp>BAR</stp>
        <stp/>
        <stp>Open</stp>
        <stp>5</stp>
        <stp>-75</stp>
        <stp>All</stp>
        <stp/>
        <stp/>
        <stp>FALSE</stp>
        <stp>T</stp>
        <tr r="C77" s="1"/>
      </tp>
      <tp>
        <v>6954</v>
        <stp/>
        <stp>StudyData</stp>
        <stp>EP</stp>
        <stp>BAR</stp>
        <stp/>
        <stp>Open</stp>
        <stp>5</stp>
        <stp>-65</stp>
        <stp>All</stp>
        <stp/>
        <stp/>
        <stp>FALSE</stp>
        <stp>T</stp>
        <tr r="C67" s="1"/>
      </tp>
      <tp>
        <v>6956.25</v>
        <stp/>
        <stp>StudyData</stp>
        <stp>EP</stp>
        <stp>BAR</stp>
        <stp/>
        <stp>Open</stp>
        <stp>5</stp>
        <stp>-15</stp>
        <stp>All</stp>
        <stp/>
        <stp/>
        <stp>FALSE</stp>
        <stp>T</stp>
        <tr r="C17" s="1"/>
      </tp>
      <tp>
        <v>6954.75</v>
        <stp/>
        <stp>StudyData</stp>
        <stp>EP</stp>
        <stp>BAR</stp>
        <stp/>
        <stp>Open</stp>
        <stp>5</stp>
        <stp>-35</stp>
        <stp>All</stp>
        <stp/>
        <stp/>
        <stp>FALSE</stp>
        <stp>T</stp>
        <tr r="C37" s="1"/>
      </tp>
      <tp>
        <v>6956.5</v>
        <stp/>
        <stp>StudyData</stp>
        <stp>EP</stp>
        <stp>BAR</stp>
        <stp/>
        <stp>Open</stp>
        <stp>5</stp>
        <stp>-25</stp>
        <stp>All</stp>
        <stp/>
        <stp/>
        <stp>FALSE</stp>
        <stp>T</stp>
        <tr r="C27" s="1"/>
      </tp>
      <tp>
        <v>-1.2999999999999999E-2</v>
        <stp/>
        <stp>StudyData</stp>
        <stp>EP</stp>
        <stp>CHAIKIN^</stp>
        <stp/>
        <stp>c1</stp>
        <stp>5</stp>
        <stp>-24</stp>
        <stp>All</stp>
        <stp/>
        <stp/>
        <stp>FALSE</stp>
        <stp>T</stp>
        <tr r="H26" s="1"/>
      </tp>
      <tp>
        <v>-0.47299999999999998</v>
        <stp/>
        <stp>StudyData</stp>
        <stp>EP</stp>
        <stp>CHAIKIN^</stp>
        <stp/>
        <stp>c1</stp>
        <stp>5</stp>
        <stp>-34</stp>
        <stp>All</stp>
        <stp/>
        <stp/>
        <stp>FALSE</stp>
        <stp>T</stp>
        <tr r="H36" s="1"/>
      </tp>
      <tp>
        <v>-0.30499999999999999</v>
        <stp/>
        <stp>StudyData</stp>
        <stp>EP</stp>
        <stp>CHAIKIN^</stp>
        <stp/>
        <stp>c1</stp>
        <stp>5</stp>
        <stp>-14</stp>
        <stp>All</stp>
        <stp/>
        <stp/>
        <stp>FALSE</stp>
        <stp>T</stp>
        <tr r="H16" s="1"/>
      </tp>
      <tp>
        <v>-0.48399999999999999</v>
        <stp/>
        <stp>StudyData</stp>
        <stp>EP</stp>
        <stp>CHAIKIN^</stp>
        <stp/>
        <stp>c1</stp>
        <stp>5</stp>
        <stp>-64</stp>
        <stp>All</stp>
        <stp/>
        <stp/>
        <stp>FALSE</stp>
        <stp>T</stp>
        <tr r="H66" s="1"/>
      </tp>
      <tp>
        <v>-0.314</v>
        <stp/>
        <stp>StudyData</stp>
        <stp>EP</stp>
        <stp>CHAIKIN^</stp>
        <stp/>
        <stp>c1</stp>
        <stp>5</stp>
        <stp>-74</stp>
        <stp>All</stp>
        <stp/>
        <stp/>
        <stp>FALSE</stp>
        <stp>T</stp>
        <tr r="H76" s="1"/>
      </tp>
      <tp>
        <v>1.3180000000000001</v>
        <stp/>
        <stp>StudyData</stp>
        <stp>EP</stp>
        <stp>CHAIKIN^</stp>
        <stp/>
        <stp>c1</stp>
        <stp>5</stp>
        <stp>-44</stp>
        <stp>All</stp>
        <stp/>
        <stp/>
        <stp>FALSE</stp>
        <stp>T</stp>
        <tr r="H46" s="1"/>
      </tp>
      <tp>
        <v>0.32900000000000001</v>
        <stp/>
        <stp>StudyData</stp>
        <stp>EP</stp>
        <stp>CHAIKIN^</stp>
        <stp/>
        <stp>c1</stp>
        <stp>5</stp>
        <stp>-54</stp>
        <stp>All</stp>
        <stp/>
        <stp/>
        <stp>FALSE</stp>
        <stp>T</stp>
        <tr r="H56" s="1"/>
      </tp>
      <tp>
        <v>2.8000000000000001E-2</v>
        <stp/>
        <stp>StudyData</stp>
        <stp>EP</stp>
        <stp>CHAIKIN^</stp>
        <stp/>
        <stp>c1</stp>
        <stp>5</stp>
        <stp>-84</stp>
        <stp>All</stp>
        <stp/>
        <stp/>
        <stp>FALSE</stp>
        <stp>T</stp>
        <tr r="H86" s="1"/>
      </tp>
      <tp>
        <v>-0.83799999999999997</v>
        <stp/>
        <stp>StudyData</stp>
        <stp>EP</stp>
        <stp>CHAIKIN^</stp>
        <stp/>
        <stp>c1</stp>
        <stp>5</stp>
        <stp>-94</stp>
        <stp>All</stp>
        <stp/>
        <stp/>
        <stp>FALSE</stp>
        <stp>T</stp>
        <tr r="H96" s="1"/>
      </tp>
      <tp>
        <v>6954</v>
        <stp/>
        <stp>StudyData</stp>
        <stp>EP</stp>
        <stp>BAR</stp>
        <stp/>
        <stp>Low</stp>
        <stp>5</stp>
        <stp>-99</stp>
        <stp>All</stp>
        <stp/>
        <stp/>
        <stp>FALSE</stp>
        <stp>T</stp>
        <tr r="E101" s="1"/>
      </tp>
      <tp>
        <v>6953.5</v>
        <stp/>
        <stp>StudyData</stp>
        <stp>EP</stp>
        <stp>BAR</stp>
        <stp/>
        <stp>Low</stp>
        <stp>5</stp>
        <stp>-89</stp>
        <stp>All</stp>
        <stp/>
        <stp/>
        <stp>FALSE</stp>
        <stp>T</stp>
        <tr r="E91" s="1"/>
      </tp>
      <tp>
        <v>6956</v>
        <stp/>
        <stp>StudyData</stp>
        <stp>EP</stp>
        <stp>BAR</stp>
        <stp/>
        <stp>Low</stp>
        <stp>5</stp>
        <stp>-39</stp>
        <stp>All</stp>
        <stp/>
        <stp/>
        <stp>FALSE</stp>
        <stp>T</stp>
        <tr r="E41" s="1"/>
      </tp>
      <tp>
        <v>6956.5</v>
        <stp/>
        <stp>StudyData</stp>
        <stp>EP</stp>
        <stp>BAR</stp>
        <stp/>
        <stp>Low</stp>
        <stp>5</stp>
        <stp>-29</stp>
        <stp>All</stp>
        <stp/>
        <stp/>
        <stp>FALSE</stp>
        <stp>T</stp>
        <tr r="E31" s="1"/>
      </tp>
      <tp>
        <v>6956.25</v>
        <stp/>
        <stp>StudyData</stp>
        <stp>EP</stp>
        <stp>BAR</stp>
        <stp/>
        <stp>Low</stp>
        <stp>5</stp>
        <stp>-19</stp>
        <stp>All</stp>
        <stp/>
        <stp/>
        <stp>FALSE</stp>
        <stp>T</stp>
        <tr r="E21" s="1"/>
      </tp>
      <tp>
        <v>6954.25</v>
        <stp/>
        <stp>StudyData</stp>
        <stp>EP</stp>
        <stp>BAR</stp>
        <stp/>
        <stp>Low</stp>
        <stp>5</stp>
        <stp>-79</stp>
        <stp>All</stp>
        <stp/>
        <stp/>
        <stp>FALSE</stp>
        <stp>T</stp>
        <tr r="E81" s="1"/>
      </tp>
      <tp>
        <v>6954</v>
        <stp/>
        <stp>StudyData</stp>
        <stp>EP</stp>
        <stp>BAR</stp>
        <stp/>
        <stp>Low</stp>
        <stp>5</stp>
        <stp>-69</stp>
        <stp>All</stp>
        <stp/>
        <stp/>
        <stp>FALSE</stp>
        <stp>T</stp>
        <tr r="E71" s="1"/>
      </tp>
      <tp>
        <v>6954.5</v>
        <stp/>
        <stp>StudyData</stp>
        <stp>EP</stp>
        <stp>BAR</stp>
        <stp/>
        <stp>Low</stp>
        <stp>5</stp>
        <stp>-59</stp>
        <stp>All</stp>
        <stp/>
        <stp/>
        <stp>FALSE</stp>
        <stp>T</stp>
        <tr r="E61" s="1"/>
      </tp>
      <tp>
        <v>6954.25</v>
        <stp/>
        <stp>StudyData</stp>
        <stp>EP</stp>
        <stp>BAR</stp>
        <stp/>
        <stp>Low</stp>
        <stp>5</stp>
        <stp>-49</stp>
        <stp>All</stp>
        <stp/>
        <stp/>
        <stp>FALSE</stp>
        <stp>T</stp>
        <tr r="E51" s="1"/>
      </tp>
      <tp>
        <v>6953.75</v>
        <stp/>
        <stp>StudyData</stp>
        <stp>EP</stp>
        <stp>BAR</stp>
        <stp/>
        <stp>Open</stp>
        <stp>5</stp>
        <stp>-96</stp>
        <stp>All</stp>
        <stp/>
        <stp/>
        <stp>FALSE</stp>
        <stp>T</stp>
        <tr r="C98" s="1"/>
      </tp>
      <tp>
        <v>6954.75</v>
        <stp/>
        <stp>StudyData</stp>
        <stp>EP</stp>
        <stp>BAR</stp>
        <stp/>
        <stp>Open</stp>
        <stp>5</stp>
        <stp>-86</stp>
        <stp>All</stp>
        <stp/>
        <stp/>
        <stp>FALSE</stp>
        <stp>T</stp>
        <tr r="C88" s="1"/>
      </tp>
      <tp>
        <v>6954.5</v>
        <stp/>
        <stp>StudyData</stp>
        <stp>EP</stp>
        <stp>BAR</stp>
        <stp/>
        <stp>Open</stp>
        <stp>5</stp>
        <stp>-56</stp>
        <stp>All</stp>
        <stp/>
        <stp/>
        <stp>FALSE</stp>
        <stp>T</stp>
        <tr r="C58" s="1"/>
      </tp>
      <tp>
        <v>6956</v>
        <stp/>
        <stp>StudyData</stp>
        <stp>EP</stp>
        <stp>BAR</stp>
        <stp/>
        <stp>Open</stp>
        <stp>5</stp>
        <stp>-46</stp>
        <stp>All</stp>
        <stp/>
        <stp/>
        <stp>FALSE</stp>
        <stp>T</stp>
        <tr r="C48" s="1"/>
      </tp>
      <tp>
        <v>6955</v>
        <stp/>
        <stp>StudyData</stp>
        <stp>EP</stp>
        <stp>BAR</stp>
        <stp/>
        <stp>Open</stp>
        <stp>5</stp>
        <stp>-76</stp>
        <stp>All</stp>
        <stp/>
        <stp/>
        <stp>FALSE</stp>
        <stp>T</stp>
        <tr r="C78" s="1"/>
      </tp>
      <tp>
        <v>6953</v>
        <stp/>
        <stp>StudyData</stp>
        <stp>EP</stp>
        <stp>BAR</stp>
        <stp/>
        <stp>Open</stp>
        <stp>5</stp>
        <stp>-66</stp>
        <stp>All</stp>
        <stp/>
        <stp/>
        <stp>FALSE</stp>
        <stp>T</stp>
        <tr r="C68" s="1"/>
      </tp>
      <tp>
        <v>6956.5</v>
        <stp/>
        <stp>StudyData</stp>
        <stp>EP</stp>
        <stp>BAR</stp>
        <stp/>
        <stp>Open</stp>
        <stp>5</stp>
        <stp>-16</stp>
        <stp>All</stp>
        <stp/>
        <stp/>
        <stp>FALSE</stp>
        <stp>T</stp>
        <tr r="C18" s="1"/>
      </tp>
      <tp>
        <v>6956.5</v>
        <stp/>
        <stp>StudyData</stp>
        <stp>EP</stp>
        <stp>BAR</stp>
        <stp/>
        <stp>Open</stp>
        <stp>5</stp>
        <stp>-36</stp>
        <stp>All</stp>
        <stp/>
        <stp/>
        <stp>FALSE</stp>
        <stp>T</stp>
        <tr r="C38" s="1"/>
      </tp>
      <tp>
        <v>6956</v>
        <stp/>
        <stp>StudyData</stp>
        <stp>EP</stp>
        <stp>BAR</stp>
        <stp/>
        <stp>Open</stp>
        <stp>5</stp>
        <stp>-26</stp>
        <stp>All</stp>
        <stp/>
        <stp/>
        <stp>FALSE</stp>
        <stp>T</stp>
        <tr r="C28" s="1"/>
      </tp>
      <tp>
        <v>-0.26100000000000001</v>
        <stp/>
        <stp>StudyData</stp>
        <stp>EP</stp>
        <stp>CHAIKIN^</stp>
        <stp/>
        <stp>c1</stp>
        <stp>5</stp>
        <stp>-27</stp>
        <stp>All</stp>
        <stp/>
        <stp/>
        <stp>FALSE</stp>
        <stp>T</stp>
        <tr r="H29" s="1"/>
      </tp>
      <tp>
        <v>-0.39300000000000002</v>
        <stp/>
        <stp>StudyData</stp>
        <stp>EP</stp>
        <stp>CHAIKIN^</stp>
        <stp/>
        <stp>c1</stp>
        <stp>5</stp>
        <stp>-37</stp>
        <stp>All</stp>
        <stp/>
        <stp/>
        <stp>FALSE</stp>
        <stp>T</stp>
        <tr r="H39" s="1"/>
      </tp>
      <tp>
        <v>-0.35199999999999998</v>
        <stp/>
        <stp>StudyData</stp>
        <stp>EP</stp>
        <stp>CHAIKIN^</stp>
        <stp/>
        <stp>c1</stp>
        <stp>5</stp>
        <stp>-17</stp>
        <stp>All</stp>
        <stp/>
        <stp/>
        <stp>FALSE</stp>
        <stp>T</stp>
        <tr r="H19" s="1"/>
      </tp>
      <tp>
        <v>-0.77300000000000002</v>
        <stp/>
        <stp>StudyData</stp>
        <stp>EP</stp>
        <stp>CHAIKIN^</stp>
        <stp/>
        <stp>c1</stp>
        <stp>5</stp>
        <stp>-67</stp>
        <stp>All</stp>
        <stp/>
        <stp/>
        <stp>FALSE</stp>
        <stp>T</stp>
        <tr r="H69" s="1"/>
      </tp>
      <tp>
        <v>0.11</v>
        <stp/>
        <stp>StudyData</stp>
        <stp>EP</stp>
        <stp>CHAIKIN^</stp>
        <stp/>
        <stp>c1</stp>
        <stp>5</stp>
        <stp>-77</stp>
        <stp>All</stp>
        <stp/>
        <stp/>
        <stp>FALSE</stp>
        <stp>T</stp>
        <tr r="H79" s="1"/>
      </tp>
      <tp>
        <v>0.32100000000000001</v>
        <stp/>
        <stp>StudyData</stp>
        <stp>EP</stp>
        <stp>CHAIKIN^</stp>
        <stp/>
        <stp>c1</stp>
        <stp>5</stp>
        <stp>-47</stp>
        <stp>All</stp>
        <stp/>
        <stp/>
        <stp>FALSE</stp>
        <stp>T</stp>
        <tr r="H49" s="1"/>
      </tp>
      <tp>
        <v>0.152</v>
        <stp/>
        <stp>StudyData</stp>
        <stp>EP</stp>
        <stp>CHAIKIN^</stp>
        <stp/>
        <stp>c1</stp>
        <stp>5</stp>
        <stp>-57</stp>
        <stp>All</stp>
        <stp/>
        <stp/>
        <stp>FALSE</stp>
        <stp>T</stp>
        <tr r="H59" s="1"/>
      </tp>
      <tp>
        <v>0.56999999999999995</v>
        <stp/>
        <stp>StudyData</stp>
        <stp>EP</stp>
        <stp>CHAIKIN^</stp>
        <stp/>
        <stp>c1</stp>
        <stp>5</stp>
        <stp>-87</stp>
        <stp>All</stp>
        <stp/>
        <stp/>
        <stp>FALSE</stp>
        <stp>T</stp>
        <tr r="H89" s="1"/>
      </tp>
      <tp>
        <v>-0.70699999999999996</v>
        <stp/>
        <stp>StudyData</stp>
        <stp>EP</stp>
        <stp>CHAIKIN^</stp>
        <stp/>
        <stp>c1</stp>
        <stp>5</stp>
        <stp>-97</stp>
        <stp>All</stp>
        <stp/>
        <stp/>
        <stp>FALSE</stp>
        <stp>T</stp>
        <tr r="H99" s="1"/>
      </tp>
      <tp>
        <v>6953.25</v>
        <stp/>
        <stp>StudyData</stp>
        <stp>EP</stp>
        <stp>BAR</stp>
        <stp/>
        <stp>Low</stp>
        <stp>5</stp>
        <stp>-98</stp>
        <stp>All</stp>
        <stp/>
        <stp/>
        <stp>FALSE</stp>
        <stp>T</stp>
        <tr r="E100" s="1"/>
      </tp>
      <tp>
        <v>6954.5</v>
        <stp/>
        <stp>StudyData</stp>
        <stp>EP</stp>
        <stp>BAR</stp>
        <stp/>
        <stp>Low</stp>
        <stp>5</stp>
        <stp>-88</stp>
        <stp>All</stp>
        <stp/>
        <stp/>
        <stp>FALSE</stp>
        <stp>T</stp>
        <tr r="E90" s="1"/>
      </tp>
      <tp>
        <v>6956.25</v>
        <stp/>
        <stp>StudyData</stp>
        <stp>EP</stp>
        <stp>BAR</stp>
        <stp/>
        <stp>Low</stp>
        <stp>5</stp>
        <stp>-38</stp>
        <stp>All</stp>
        <stp/>
        <stp/>
        <stp>FALSE</stp>
        <stp>T</stp>
        <tr r="E40" s="1"/>
      </tp>
      <tp>
        <v>6956.5</v>
        <stp/>
        <stp>StudyData</stp>
        <stp>EP</stp>
        <stp>BAR</stp>
        <stp/>
        <stp>Low</stp>
        <stp>5</stp>
        <stp>-28</stp>
        <stp>All</stp>
        <stp/>
        <stp/>
        <stp>FALSE</stp>
        <stp>T</stp>
        <tr r="E30" s="1"/>
      </tp>
      <tp>
        <v>6956.25</v>
        <stp/>
        <stp>StudyData</stp>
        <stp>EP</stp>
        <stp>BAR</stp>
        <stp/>
        <stp>Low</stp>
        <stp>5</stp>
        <stp>-18</stp>
        <stp>All</stp>
        <stp/>
        <stp/>
        <stp>FALSE</stp>
        <stp>T</stp>
        <tr r="E20" s="1"/>
      </tp>
      <tp>
        <v>6953.5</v>
        <stp/>
        <stp>StudyData</stp>
        <stp>EP</stp>
        <stp>BAR</stp>
        <stp/>
        <stp>Low</stp>
        <stp>5</stp>
        <stp>-78</stp>
        <stp>All</stp>
        <stp/>
        <stp/>
        <stp>FALSE</stp>
        <stp>T</stp>
        <tr r="E80" s="1"/>
      </tp>
      <tp>
        <v>6953</v>
        <stp/>
        <stp>StudyData</stp>
        <stp>EP</stp>
        <stp>BAR</stp>
        <stp/>
        <stp>Low</stp>
        <stp>5</stp>
        <stp>-68</stp>
        <stp>All</stp>
        <stp/>
        <stp/>
        <stp>FALSE</stp>
        <stp>T</stp>
        <tr r="E70" s="1"/>
      </tp>
      <tp>
        <v>6954.25</v>
        <stp/>
        <stp>StudyData</stp>
        <stp>EP</stp>
        <stp>BAR</stp>
        <stp/>
        <stp>Low</stp>
        <stp>5</stp>
        <stp>-58</stp>
        <stp>All</stp>
        <stp/>
        <stp/>
        <stp>FALSE</stp>
        <stp>T</stp>
        <tr r="E60" s="1"/>
      </tp>
      <tp>
        <v>6954</v>
        <stp/>
        <stp>StudyData</stp>
        <stp>EP</stp>
        <stp>BAR</stp>
        <stp/>
        <stp>Low</stp>
        <stp>5</stp>
        <stp>-48</stp>
        <stp>All</stp>
        <stp/>
        <stp/>
        <stp>FALSE</stp>
        <stp>T</stp>
        <tr r="E50" s="1"/>
      </tp>
      <tp>
        <v>6953.75</v>
        <stp/>
        <stp>StudyData</stp>
        <stp>EP</stp>
        <stp>BAR</stp>
        <stp/>
        <stp>Open</stp>
        <stp>5</stp>
        <stp>-97</stp>
        <stp>All</stp>
        <stp/>
        <stp/>
        <stp>FALSE</stp>
        <stp>T</stp>
        <tr r="C99" s="1"/>
      </tp>
      <tp>
        <v>6955.25</v>
        <stp/>
        <stp>StudyData</stp>
        <stp>EP</stp>
        <stp>BAR</stp>
        <stp/>
        <stp>Open</stp>
        <stp>5</stp>
        <stp>-87</stp>
        <stp>All</stp>
        <stp/>
        <stp/>
        <stp>FALSE</stp>
        <stp>T</stp>
        <tr r="C89" s="1"/>
      </tp>
      <tp>
        <v>6955</v>
        <stp/>
        <stp>StudyData</stp>
        <stp>EP</stp>
        <stp>BAR</stp>
        <stp/>
        <stp>Open</stp>
        <stp>5</stp>
        <stp>-57</stp>
        <stp>All</stp>
        <stp/>
        <stp/>
        <stp>FALSE</stp>
        <stp>T</stp>
        <tr r="C59" s="1"/>
      </tp>
      <tp>
        <v>6954.75</v>
        <stp/>
        <stp>StudyData</stp>
        <stp>EP</stp>
        <stp>BAR</stp>
        <stp/>
        <stp>Open</stp>
        <stp>5</stp>
        <stp>-47</stp>
        <stp>All</stp>
        <stp/>
        <stp/>
        <stp>FALSE</stp>
        <stp>T</stp>
        <tr r="C49" s="1"/>
      </tp>
      <tp>
        <v>6954.5</v>
        <stp/>
        <stp>StudyData</stp>
        <stp>EP</stp>
        <stp>BAR</stp>
        <stp/>
        <stp>Open</stp>
        <stp>5</stp>
        <stp>-77</stp>
        <stp>All</stp>
        <stp/>
        <stp/>
        <stp>FALSE</stp>
        <stp>T</stp>
        <tr r="C79" s="1"/>
      </tp>
      <tp>
        <v>6953</v>
        <stp/>
        <stp>StudyData</stp>
        <stp>EP</stp>
        <stp>BAR</stp>
        <stp/>
        <stp>Open</stp>
        <stp>5</stp>
        <stp>-67</stp>
        <stp>All</stp>
        <stp/>
        <stp/>
        <stp>FALSE</stp>
        <stp>T</stp>
        <tr r="C69" s="1"/>
      </tp>
      <tp>
        <v>6956.75</v>
        <stp/>
        <stp>StudyData</stp>
        <stp>EP</stp>
        <stp>BAR</stp>
        <stp/>
        <stp>Open</stp>
        <stp>5</stp>
        <stp>-17</stp>
        <stp>All</stp>
        <stp/>
        <stp/>
        <stp>FALSE</stp>
        <stp>T</stp>
        <tr r="C19" s="1"/>
      </tp>
      <tp>
        <v>6956.5</v>
        <stp/>
        <stp>StudyData</stp>
        <stp>EP</stp>
        <stp>BAR</stp>
        <stp/>
        <stp>Open</stp>
        <stp>5</stp>
        <stp>-37</stp>
        <stp>All</stp>
        <stp/>
        <stp/>
        <stp>FALSE</stp>
        <stp>T</stp>
        <tr r="C39" s="1"/>
      </tp>
      <tp>
        <v>6956.75</v>
        <stp/>
        <stp>StudyData</stp>
        <stp>EP</stp>
        <stp>BAR</stp>
        <stp/>
        <stp>Open</stp>
        <stp>5</stp>
        <stp>-27</stp>
        <stp>All</stp>
        <stp/>
        <stp/>
        <stp>FALSE</stp>
        <stp>T</stp>
        <tr r="C29" s="1"/>
      </tp>
      <tp>
        <v>-0.27400000000000002</v>
        <stp/>
        <stp>StudyData</stp>
        <stp>EP</stp>
        <stp>CHAIKIN^</stp>
        <stp/>
        <stp>c1</stp>
        <stp>5</stp>
        <stp>-26</stp>
        <stp>All</stp>
        <stp/>
        <stp/>
        <stp>FALSE</stp>
        <stp>T</stp>
        <tr r="H28" s="1"/>
      </tp>
      <tp>
        <v>-0.99</v>
        <stp/>
        <stp>StudyData</stp>
        <stp>EP</stp>
        <stp>CHAIKIN^</stp>
        <stp/>
        <stp>c1</stp>
        <stp>5</stp>
        <stp>-36</stp>
        <stp>All</stp>
        <stp/>
        <stp/>
        <stp>FALSE</stp>
        <stp>T</stp>
        <tr r="H38" s="1"/>
      </tp>
      <tp>
        <v>-0.49</v>
        <stp/>
        <stp>StudyData</stp>
        <stp>EP</stp>
        <stp>CHAIKIN^</stp>
        <stp/>
        <stp>c1</stp>
        <stp>5</stp>
        <stp>-16</stp>
        <stp>All</stp>
        <stp/>
        <stp/>
        <stp>FALSE</stp>
        <stp>T</stp>
        <tr r="H18" s="1"/>
      </tp>
      <tp>
        <v>-0.61899999999999999</v>
        <stp/>
        <stp>StudyData</stp>
        <stp>EP</stp>
        <stp>CHAIKIN^</stp>
        <stp/>
        <stp>c1</stp>
        <stp>5</stp>
        <stp>-66</stp>
        <stp>All</stp>
        <stp/>
        <stp/>
        <stp>FALSE</stp>
        <stp>T</stp>
        <tr r="H68" s="1"/>
      </tp>
      <tp>
        <v>-3.4000000000000002E-2</v>
        <stp/>
        <stp>StudyData</stp>
        <stp>EP</stp>
        <stp>CHAIKIN^</stp>
        <stp/>
        <stp>c1</stp>
        <stp>5</stp>
        <stp>-76</stp>
        <stp>All</stp>
        <stp/>
        <stp/>
        <stp>FALSE</stp>
        <stp>T</stp>
        <tr r="H78" s="1"/>
      </tp>
      <tp>
        <v>0.86499999999999999</v>
        <stp/>
        <stp>StudyData</stp>
        <stp>EP</stp>
        <stp>CHAIKIN^</stp>
        <stp/>
        <stp>c1</stp>
        <stp>5</stp>
        <stp>-46</stp>
        <stp>All</stp>
        <stp/>
        <stp/>
        <stp>FALSE</stp>
        <stp>T</stp>
        <tr r="H48" s="1"/>
      </tp>
      <tp>
        <v>0.46700000000000003</v>
        <stp/>
        <stp>StudyData</stp>
        <stp>EP</stp>
        <stp>CHAIKIN^</stp>
        <stp/>
        <stp>c1</stp>
        <stp>5</stp>
        <stp>-56</stp>
        <stp>All</stp>
        <stp/>
        <stp/>
        <stp>FALSE</stp>
        <stp>T</stp>
        <tr r="H58" s="1"/>
      </tp>
      <tp>
        <v>0.33100000000000002</v>
        <stp/>
        <stp>StudyData</stp>
        <stp>EP</stp>
        <stp>CHAIKIN^</stp>
        <stp/>
        <stp>c1</stp>
        <stp>5</stp>
        <stp>-86</stp>
        <stp>All</stp>
        <stp/>
        <stp/>
        <stp>FALSE</stp>
        <stp>T</stp>
        <tr r="H88" s="1"/>
      </tp>
      <tp>
        <v>-0.54200000000000004</v>
        <stp/>
        <stp>StudyData</stp>
        <stp>EP</stp>
        <stp>CHAIKIN^</stp>
        <stp/>
        <stp>c1</stp>
        <stp>5</stp>
        <stp>-96</stp>
        <stp>All</stp>
        <stp/>
        <stp/>
        <stp>FALSE</stp>
        <stp>T</stp>
        <tr r="H98" s="1"/>
      </tp>
      <tp>
        <v>6953.25</v>
        <stp/>
        <stp>StudyData</stp>
        <stp>EP</stp>
        <stp>BAR</stp>
        <stp/>
        <stp>Low</stp>
        <stp>5</stp>
        <stp>-97</stp>
        <stp>All</stp>
        <stp/>
        <stp/>
        <stp>FALSE</stp>
        <stp>T</stp>
        <tr r="E99" s="1"/>
      </tp>
      <tp>
        <v>6954.25</v>
        <stp/>
        <stp>StudyData</stp>
        <stp>EP</stp>
        <stp>BAR</stp>
        <stp/>
        <stp>Low</stp>
        <stp>5</stp>
        <stp>-87</stp>
        <stp>All</stp>
        <stp/>
        <stp/>
        <stp>FALSE</stp>
        <stp>T</stp>
        <tr r="E89" s="1"/>
      </tp>
      <tp>
        <v>6956.25</v>
        <stp/>
        <stp>StudyData</stp>
        <stp>EP</stp>
        <stp>BAR</stp>
        <stp/>
        <stp>Low</stp>
        <stp>5</stp>
        <stp>-37</stp>
        <stp>All</stp>
        <stp/>
        <stp/>
        <stp>FALSE</stp>
        <stp>T</stp>
        <tr r="E39" s="1"/>
      </tp>
      <tp>
        <v>6955.75</v>
        <stp/>
        <stp>StudyData</stp>
        <stp>EP</stp>
        <stp>BAR</stp>
        <stp/>
        <stp>Low</stp>
        <stp>5</stp>
        <stp>-27</stp>
        <stp>All</stp>
        <stp/>
        <stp/>
        <stp>FALSE</stp>
        <stp>T</stp>
        <tr r="E29" s="1"/>
      </tp>
      <tp>
        <v>6955.75</v>
        <stp/>
        <stp>StudyData</stp>
        <stp>EP</stp>
        <stp>BAR</stp>
        <stp/>
        <stp>Low</stp>
        <stp>5</stp>
        <stp>-17</stp>
        <stp>All</stp>
        <stp/>
        <stp/>
        <stp>FALSE</stp>
        <stp>T</stp>
        <tr r="E19" s="1"/>
      </tp>
      <tp>
        <v>6954.25</v>
        <stp/>
        <stp>StudyData</stp>
        <stp>EP</stp>
        <stp>BAR</stp>
        <stp/>
        <stp>Low</stp>
        <stp>5</stp>
        <stp>-77</stp>
        <stp>All</stp>
        <stp/>
        <stp/>
        <stp>FALSE</stp>
        <stp>T</stp>
        <tr r="E79" s="1"/>
      </tp>
      <tp>
        <v>6952.5</v>
        <stp/>
        <stp>StudyData</stp>
        <stp>EP</stp>
        <stp>BAR</stp>
        <stp/>
        <stp>Low</stp>
        <stp>5</stp>
        <stp>-67</stp>
        <stp>All</stp>
        <stp/>
        <stp/>
        <stp>FALSE</stp>
        <stp>T</stp>
        <tr r="E69" s="1"/>
      </tp>
      <tp>
        <v>6953.75</v>
        <stp/>
        <stp>StudyData</stp>
        <stp>EP</stp>
        <stp>BAR</stp>
        <stp/>
        <stp>Low</stp>
        <stp>5</stp>
        <stp>-57</stp>
        <stp>All</stp>
        <stp/>
        <stp/>
        <stp>FALSE</stp>
        <stp>T</stp>
        <tr r="E59" s="1"/>
      </tp>
      <tp>
        <v>6954.5</v>
        <stp/>
        <stp>StudyData</stp>
        <stp>EP</stp>
        <stp>BAR</stp>
        <stp/>
        <stp>Low</stp>
        <stp>5</stp>
        <stp>-47</stp>
        <stp>All</stp>
        <stp/>
        <stp/>
        <stp>FALSE</stp>
        <stp>T</stp>
        <tr r="E49" s="1"/>
      </tp>
      <tp>
        <v>46015.284722222219</v>
        <stp/>
        <stp>StudyData</stp>
        <stp>TYA</stp>
        <stp>BAR</stp>
        <stp/>
        <stp>Time</stp>
        <stp>5</stp>
        <stp>-2</stp>
        <stp>ALL</stp>
        <stp/>
        <stp/>
        <stp>False</stp>
        <stp>T</stp>
        <tr r="B4" s="1"/>
      </tp>
      <tp>
        <v>6954.25</v>
        <stp/>
        <stp>StudyData</stp>
        <stp>EP</stp>
        <stp>BAR</stp>
        <stp/>
        <stp>Open</stp>
        <stp>5</stp>
        <stp>-98</stp>
        <stp>All</stp>
        <stp/>
        <stp/>
        <stp>FALSE</stp>
        <stp>T</stp>
        <tr r="C100" s="1"/>
      </tp>
      <tp>
        <v>6954.5</v>
        <stp/>
        <stp>StudyData</stp>
        <stp>EP</stp>
        <stp>BAR</stp>
        <stp/>
        <stp>Open</stp>
        <stp>5</stp>
        <stp>-88</stp>
        <stp>All</stp>
        <stp/>
        <stp/>
        <stp>FALSE</stp>
        <stp>T</stp>
        <tr r="C90" s="1"/>
      </tp>
      <tp>
        <v>6955</v>
        <stp/>
        <stp>StudyData</stp>
        <stp>EP</stp>
        <stp>BAR</stp>
        <stp/>
        <stp>Open</stp>
        <stp>5</stp>
        <stp>-58</stp>
        <stp>All</stp>
        <stp/>
        <stp/>
        <stp>FALSE</stp>
        <stp>T</stp>
        <tr r="C60" s="1"/>
      </tp>
      <tp>
        <v>6954.75</v>
        <stp/>
        <stp>StudyData</stp>
        <stp>EP</stp>
        <stp>BAR</stp>
        <stp/>
        <stp>Open</stp>
        <stp>5</stp>
        <stp>-48</stp>
        <stp>All</stp>
        <stp/>
        <stp/>
        <stp>FALSE</stp>
        <stp>T</stp>
        <tr r="C50" s="1"/>
      </tp>
      <tp>
        <v>6954.25</v>
        <stp/>
        <stp>StudyData</stp>
        <stp>EP</stp>
        <stp>BAR</stp>
        <stp/>
        <stp>Open</stp>
        <stp>5</stp>
        <stp>-78</stp>
        <stp>All</stp>
        <stp/>
        <stp/>
        <stp>FALSE</stp>
        <stp>T</stp>
        <tr r="C80" s="1"/>
      </tp>
      <tp>
        <v>6954</v>
        <stp/>
        <stp>StudyData</stp>
        <stp>EP</stp>
        <stp>BAR</stp>
        <stp/>
        <stp>Open</stp>
        <stp>5</stp>
        <stp>-68</stp>
        <stp>All</stp>
        <stp/>
        <stp/>
        <stp>FALSE</stp>
        <stp>T</stp>
        <tr r="C70" s="1"/>
      </tp>
      <tp>
        <v>6956.5</v>
        <stp/>
        <stp>StudyData</stp>
        <stp>EP</stp>
        <stp>BAR</stp>
        <stp/>
        <stp>Open</stp>
        <stp>5</stp>
        <stp>-18</stp>
        <stp>All</stp>
        <stp/>
        <stp/>
        <stp>FALSE</stp>
        <stp>T</stp>
        <tr r="C20" s="1"/>
      </tp>
      <tp>
        <v>6956.5</v>
        <stp/>
        <stp>StudyData</stp>
        <stp>EP</stp>
        <stp>BAR</stp>
        <stp/>
        <stp>Open</stp>
        <stp>5</stp>
        <stp>-38</stp>
        <stp>All</stp>
        <stp/>
        <stp/>
        <stp>FALSE</stp>
        <stp>T</stp>
        <tr r="C40" s="1"/>
      </tp>
      <tp>
        <v>6957</v>
        <stp/>
        <stp>StudyData</stp>
        <stp>EP</stp>
        <stp>BAR</stp>
        <stp/>
        <stp>Open</stp>
        <stp>5</stp>
        <stp>-28</stp>
        <stp>All</stp>
        <stp/>
        <stp/>
        <stp>FALSE</stp>
        <stp>T</stp>
        <tr r="C30" s="1"/>
      </tp>
      <tp>
        <v>0.35799999999999998</v>
        <stp/>
        <stp>StudyData</stp>
        <stp>EP</stp>
        <stp>CHAIKIN^</stp>
        <stp/>
        <stp>c1</stp>
        <stp>5</stp>
        <stp>-29</stp>
        <stp>All</stp>
        <stp/>
        <stp/>
        <stp>FALSE</stp>
        <stp>T</stp>
        <tr r="H31" s="1"/>
      </tp>
      <tp>
        <v>-9.8000000000000004E-2</v>
        <stp/>
        <stp>StudyData</stp>
        <stp>EP</stp>
        <stp>CHAIKIN^</stp>
        <stp/>
        <stp>c1</stp>
        <stp>5</stp>
        <stp>-39</stp>
        <stp>All</stp>
        <stp/>
        <stp/>
        <stp>FALSE</stp>
        <stp>T</stp>
        <tr r="H41" s="1"/>
      </tp>
      <tp>
        <v>-0.38400000000000001</v>
        <stp/>
        <stp>StudyData</stp>
        <stp>EP</stp>
        <stp>CHAIKIN^</stp>
        <stp/>
        <stp>c1</stp>
        <stp>5</stp>
        <stp>-19</stp>
        <stp>All</stp>
        <stp/>
        <stp/>
        <stp>FALSE</stp>
        <stp>T</stp>
        <tr r="H21" s="1"/>
      </tp>
      <tp>
        <v>3.3000000000000002E-2</v>
        <stp/>
        <stp>StudyData</stp>
        <stp>EP</stp>
        <stp>CHAIKIN^</stp>
        <stp/>
        <stp>c1</stp>
        <stp>5</stp>
        <stp>-69</stp>
        <stp>All</stp>
        <stp/>
        <stp/>
        <stp>FALSE</stp>
        <stp>T</stp>
        <tr r="H71" s="1"/>
      </tp>
      <tp>
        <v>0.27</v>
        <stp/>
        <stp>StudyData</stp>
        <stp>EP</stp>
        <stp>CHAIKIN^</stp>
        <stp/>
        <stp>c1</stp>
        <stp>5</stp>
        <stp>-79</stp>
        <stp>All</stp>
        <stp/>
        <stp/>
        <stp>FALSE</stp>
        <stp>T</stp>
        <tr r="H81" s="1"/>
      </tp>
      <tp>
        <v>-0.14799999999999999</v>
        <stp/>
        <stp>StudyData</stp>
        <stp>EP</stp>
        <stp>CHAIKIN^</stp>
        <stp/>
        <stp>c1</stp>
        <stp>5</stp>
        <stp>-49</stp>
        <stp>All</stp>
        <stp/>
        <stp/>
        <stp>FALSE</stp>
        <stp>T</stp>
        <tr r="H51" s="1"/>
      </tp>
      <tp>
        <v>0.27100000000000002</v>
        <stp/>
        <stp>StudyData</stp>
        <stp>EP</stp>
        <stp>CHAIKIN^</stp>
        <stp/>
        <stp>c1</stp>
        <stp>5</stp>
        <stp>-59</stp>
        <stp>All</stp>
        <stp/>
        <stp/>
        <stp>FALSE</stp>
        <stp>T</stp>
        <tr r="H61" s="1"/>
      </tp>
      <tp>
        <v>0.27400000000000002</v>
        <stp/>
        <stp>StudyData</stp>
        <stp>EP</stp>
        <stp>CHAIKIN^</stp>
        <stp/>
        <stp>c1</stp>
        <stp>5</stp>
        <stp>-89</stp>
        <stp>All</stp>
        <stp/>
        <stp/>
        <stp>FALSE</stp>
        <stp>T</stp>
        <tr r="H91" s="1"/>
      </tp>
      <tp>
        <v>-0.47499999999999998</v>
        <stp/>
        <stp>StudyData</stp>
        <stp>EP</stp>
        <stp>CHAIKIN^</stp>
        <stp/>
        <stp>c1</stp>
        <stp>5</stp>
        <stp>-99</stp>
        <stp>All</stp>
        <stp/>
        <stp/>
        <stp>FALSE</stp>
        <stp>T</stp>
        <tr r="H101" s="1"/>
      </tp>
      <tp>
        <v>6953.25</v>
        <stp/>
        <stp>StudyData</stp>
        <stp>EP</stp>
        <stp>BAR</stp>
        <stp/>
        <stp>Low</stp>
        <stp>5</stp>
        <stp>-96</stp>
        <stp>All</stp>
        <stp/>
        <stp/>
        <stp>FALSE</stp>
        <stp>T</stp>
        <tr r="E98" s="1"/>
      </tp>
      <tp>
        <v>6954.25</v>
        <stp/>
        <stp>StudyData</stp>
        <stp>EP</stp>
        <stp>BAR</stp>
        <stp/>
        <stp>Low</stp>
        <stp>5</stp>
        <stp>-86</stp>
        <stp>All</stp>
        <stp/>
        <stp/>
        <stp>FALSE</stp>
        <stp>T</stp>
        <tr r="E88" s="1"/>
      </tp>
      <tp>
        <v>6954.75</v>
        <stp/>
        <stp>StudyData</stp>
        <stp>EP</stp>
        <stp>BAR</stp>
        <stp/>
        <stp>Low</stp>
        <stp>5</stp>
        <stp>-36</stp>
        <stp>All</stp>
        <stp/>
        <stp/>
        <stp>FALSE</stp>
        <stp>T</stp>
        <tr r="E38" s="1"/>
      </tp>
      <tp>
        <v>6956</v>
        <stp/>
        <stp>StudyData</stp>
        <stp>EP</stp>
        <stp>BAR</stp>
        <stp/>
        <stp>Low</stp>
        <stp>5</stp>
        <stp>-26</stp>
        <stp>All</stp>
        <stp/>
        <stp/>
        <stp>FALSE</stp>
        <stp>T</stp>
        <tr r="E28" s="1"/>
      </tp>
      <tp>
        <v>6956.25</v>
        <stp/>
        <stp>StudyData</stp>
        <stp>EP</stp>
        <stp>BAR</stp>
        <stp/>
        <stp>Low</stp>
        <stp>5</stp>
        <stp>-16</stp>
        <stp>All</stp>
        <stp/>
        <stp/>
        <stp>FALSE</stp>
        <stp>T</stp>
        <tr r="E18" s="1"/>
      </tp>
      <tp>
        <v>6954.25</v>
        <stp/>
        <stp>StudyData</stp>
        <stp>EP</stp>
        <stp>BAR</stp>
        <stp/>
        <stp>Low</stp>
        <stp>5</stp>
        <stp>-76</stp>
        <stp>All</stp>
        <stp/>
        <stp/>
        <stp>FALSE</stp>
        <stp>T</stp>
        <tr r="E78" s="1"/>
      </tp>
      <tp>
        <v>6953</v>
        <stp/>
        <stp>StudyData</stp>
        <stp>EP</stp>
        <stp>BAR</stp>
        <stp/>
        <stp>Low</stp>
        <stp>5</stp>
        <stp>-66</stp>
        <stp>All</stp>
        <stp/>
        <stp/>
        <stp>FALSE</stp>
        <stp>T</stp>
        <tr r="E68" s="1"/>
      </tp>
      <tp>
        <v>6954.5</v>
        <stp/>
        <stp>StudyData</stp>
        <stp>EP</stp>
        <stp>BAR</stp>
        <stp/>
        <stp>Low</stp>
        <stp>5</stp>
        <stp>-56</stp>
        <stp>All</stp>
        <stp/>
        <stp/>
        <stp>FALSE</stp>
        <stp>T</stp>
        <tr r="E58" s="1"/>
      </tp>
      <tp>
        <v>6955.75</v>
        <stp/>
        <stp>StudyData</stp>
        <stp>EP</stp>
        <stp>BAR</stp>
        <stp/>
        <stp>Low</stp>
        <stp>5</stp>
        <stp>-46</stp>
        <stp>All</stp>
        <stp/>
        <stp/>
        <stp>FALSE</stp>
        <stp>T</stp>
        <tr r="E48" s="1"/>
      </tp>
      <tp>
        <v>46015.28125</v>
        <stp/>
        <stp>StudyData</stp>
        <stp>TYA</stp>
        <stp>BAR</stp>
        <stp/>
        <stp>Time</stp>
        <stp>5</stp>
        <stp>-3</stp>
        <stp>ALL</stp>
        <stp/>
        <stp/>
        <stp>False</stp>
        <stp>T</stp>
        <tr r="B5" s="1"/>
      </tp>
      <tp>
        <v>6954</v>
        <stp/>
        <stp>StudyData</stp>
        <stp>EP</stp>
        <stp>BAR</stp>
        <stp/>
        <stp>Open</stp>
        <stp>5</stp>
        <stp>-99</stp>
        <stp>All</stp>
        <stp/>
        <stp/>
        <stp>FALSE</stp>
        <stp>T</stp>
        <tr r="C101" s="1"/>
      </tp>
      <tp>
        <v>6954</v>
        <stp/>
        <stp>StudyData</stp>
        <stp>EP</stp>
        <stp>BAR</stp>
        <stp/>
        <stp>Open</stp>
        <stp>5</stp>
        <stp>-89</stp>
        <stp>All</stp>
        <stp/>
        <stp/>
        <stp>FALSE</stp>
        <stp>T</stp>
        <tr r="C91" s="1"/>
      </tp>
      <tp>
        <v>6954.75</v>
        <stp/>
        <stp>StudyData</stp>
        <stp>EP</stp>
        <stp>BAR</stp>
        <stp/>
        <stp>Open</stp>
        <stp>5</stp>
        <stp>-59</stp>
        <stp>All</stp>
        <stp/>
        <stp/>
        <stp>FALSE</stp>
        <stp>T</stp>
        <tr r="C61" s="1"/>
      </tp>
      <tp>
        <v>6954.25</v>
        <stp/>
        <stp>StudyData</stp>
        <stp>EP</stp>
        <stp>BAR</stp>
        <stp/>
        <stp>Open</stp>
        <stp>5</stp>
        <stp>-49</stp>
        <stp>All</stp>
        <stp/>
        <stp/>
        <stp>FALSE</stp>
        <stp>T</stp>
        <tr r="C51" s="1"/>
      </tp>
      <tp>
        <v>6954.75</v>
        <stp/>
        <stp>StudyData</stp>
        <stp>EP</stp>
        <stp>BAR</stp>
        <stp/>
        <stp>Open</stp>
        <stp>5</stp>
        <stp>-79</stp>
        <stp>All</stp>
        <stp/>
        <stp/>
        <stp>FALSE</stp>
        <stp>T</stp>
        <tr r="C81" s="1"/>
      </tp>
      <tp>
        <v>6954.75</v>
        <stp/>
        <stp>StudyData</stp>
        <stp>EP</stp>
        <stp>BAR</stp>
        <stp/>
        <stp>Open</stp>
        <stp>5</stp>
        <stp>-69</stp>
        <stp>All</stp>
        <stp/>
        <stp/>
        <stp>FALSE</stp>
        <stp>T</stp>
        <tr r="C71" s="1"/>
      </tp>
      <tp>
        <v>6956.25</v>
        <stp/>
        <stp>StudyData</stp>
        <stp>EP</stp>
        <stp>BAR</stp>
        <stp/>
        <stp>Open</stp>
        <stp>5</stp>
        <stp>-19</stp>
        <stp>All</stp>
        <stp/>
        <stp/>
        <stp>FALSE</stp>
        <stp>T</stp>
        <tr r="C21" s="1"/>
      </tp>
      <tp>
        <v>6956.75</v>
        <stp/>
        <stp>StudyData</stp>
        <stp>EP</stp>
        <stp>BAR</stp>
        <stp/>
        <stp>Open</stp>
        <stp>5</stp>
        <stp>-39</stp>
        <stp>All</stp>
        <stp/>
        <stp/>
        <stp>FALSE</stp>
        <stp>T</stp>
        <tr r="C41" s="1"/>
      </tp>
      <tp>
        <v>6957</v>
        <stp/>
        <stp>StudyData</stp>
        <stp>EP</stp>
        <stp>BAR</stp>
        <stp/>
        <stp>Open</stp>
        <stp>5</stp>
        <stp>-29</stp>
        <stp>All</stp>
        <stp/>
        <stp/>
        <stp>FALSE</stp>
        <stp>T</stp>
        <tr r="C31" s="1"/>
      </tp>
      <tp>
        <v>0.214</v>
        <stp/>
        <stp>StudyData</stp>
        <stp>EP</stp>
        <stp>CHAIKIN^</stp>
        <stp/>
        <stp>c1</stp>
        <stp>5</stp>
        <stp>-28</stp>
        <stp>All</stp>
        <stp/>
        <stp/>
        <stp>FALSE</stp>
        <stp>T</stp>
        <tr r="H30" s="1"/>
      </tp>
      <tp>
        <v>-0.20799999999999999</v>
        <stp/>
        <stp>StudyData</stp>
        <stp>EP</stp>
        <stp>CHAIKIN^</stp>
        <stp/>
        <stp>c1</stp>
        <stp>5</stp>
        <stp>-38</stp>
        <stp>All</stp>
        <stp/>
        <stp/>
        <stp>FALSE</stp>
        <stp>T</stp>
        <tr r="H40" s="1"/>
      </tp>
      <tp>
        <v>-0.32600000000000001</v>
        <stp/>
        <stp>StudyData</stp>
        <stp>EP</stp>
        <stp>CHAIKIN^</stp>
        <stp/>
        <stp>c1</stp>
        <stp>5</stp>
        <stp>-18</stp>
        <stp>All</stp>
        <stp/>
        <stp/>
        <stp>FALSE</stp>
        <stp>T</stp>
        <tr r="H20" s="1"/>
      </tp>
      <tp>
        <v>-0.39500000000000002</v>
        <stp/>
        <stp>StudyData</stp>
        <stp>EP</stp>
        <stp>CHAIKIN^</stp>
        <stp/>
        <stp>c1</stp>
        <stp>5</stp>
        <stp>-68</stp>
        <stp>All</stp>
        <stp/>
        <stp/>
        <stp>FALSE</stp>
        <stp>T</stp>
        <tr r="H70" s="1"/>
      </tp>
      <tp>
        <v>4.5999999999999999E-2</v>
        <stp/>
        <stp>StudyData</stp>
        <stp>EP</stp>
        <stp>CHAIKIN^</stp>
        <stp/>
        <stp>c1</stp>
        <stp>5</stp>
        <stp>-78</stp>
        <stp>All</stp>
        <stp/>
        <stp/>
        <stp>FALSE</stp>
        <stp>T</stp>
        <tr r="H80" s="1"/>
      </tp>
      <tp>
        <v>-0.10299999999999999</v>
        <stp/>
        <stp>StudyData</stp>
        <stp>EP</stp>
        <stp>CHAIKIN^</stp>
        <stp/>
        <stp>c1</stp>
        <stp>5</stp>
        <stp>-48</stp>
        <stp>All</stp>
        <stp/>
        <stp/>
        <stp>FALSE</stp>
        <stp>T</stp>
        <tr r="H50" s="1"/>
      </tp>
      <tp>
        <v>0.32100000000000001</v>
        <stp/>
        <stp>StudyData</stp>
        <stp>EP</stp>
        <stp>CHAIKIN^</stp>
        <stp/>
        <stp>c1</stp>
        <stp>5</stp>
        <stp>-58</stp>
        <stp>All</stp>
        <stp/>
        <stp/>
        <stp>FALSE</stp>
        <stp>T</stp>
        <tr r="H60" s="1"/>
      </tp>
      <tp>
        <v>0.63700000000000001</v>
        <stp/>
        <stp>StudyData</stp>
        <stp>EP</stp>
        <stp>CHAIKIN^</stp>
        <stp/>
        <stp>c1</stp>
        <stp>5</stp>
        <stp>-88</stp>
        <stp>All</stp>
        <stp/>
        <stp/>
        <stp>FALSE</stp>
        <stp>T</stp>
        <tr r="H90" s="1"/>
      </tp>
      <tp>
        <v>-0.56399999999999995</v>
        <stp/>
        <stp>StudyData</stp>
        <stp>EP</stp>
        <stp>CHAIKIN^</stp>
        <stp/>
        <stp>c1</stp>
        <stp>5</stp>
        <stp>-98</stp>
        <stp>All</stp>
        <stp/>
        <stp/>
        <stp>FALSE</stp>
        <stp>T</stp>
        <tr r="H100" s="1"/>
      </tp>
      <tp>
        <v>6953.25</v>
        <stp/>
        <stp>StudyData</stp>
        <stp>EP</stp>
        <stp>BAR</stp>
        <stp/>
        <stp>Low</stp>
        <stp>5</stp>
        <stp>-95</stp>
        <stp>All</stp>
        <stp/>
        <stp/>
        <stp>FALSE</stp>
        <stp>T</stp>
        <tr r="E97" s="1"/>
      </tp>
      <tp>
        <v>6954</v>
        <stp/>
        <stp>StudyData</stp>
        <stp>EP</stp>
        <stp>BAR</stp>
        <stp/>
        <stp>Low</stp>
        <stp>5</stp>
        <stp>-85</stp>
        <stp>All</stp>
        <stp/>
        <stp/>
        <stp>FALSE</stp>
        <stp>T</stp>
        <tr r="E87" s="1"/>
      </tp>
      <tp>
        <v>6954.5</v>
        <stp/>
        <stp>StudyData</stp>
        <stp>EP</stp>
        <stp>BAR</stp>
        <stp/>
        <stp>Low</stp>
        <stp>5</stp>
        <stp>-35</stp>
        <stp>All</stp>
        <stp/>
        <stp/>
        <stp>FALSE</stp>
        <stp>T</stp>
        <tr r="E37" s="1"/>
      </tp>
      <tp>
        <v>6956.5</v>
        <stp/>
        <stp>StudyData</stp>
        <stp>EP</stp>
        <stp>BAR</stp>
        <stp/>
        <stp>Low</stp>
        <stp>5</stp>
        <stp>-25</stp>
        <stp>All</stp>
        <stp/>
        <stp/>
        <stp>FALSE</stp>
        <stp>T</stp>
        <tr r="E27" s="1"/>
      </tp>
      <tp>
        <v>6955.75</v>
        <stp/>
        <stp>StudyData</stp>
        <stp>EP</stp>
        <stp>BAR</stp>
        <stp/>
        <stp>Low</stp>
        <stp>5</stp>
        <stp>-15</stp>
        <stp>All</stp>
        <stp/>
        <stp/>
        <stp>FALSE</stp>
        <stp>T</stp>
        <tr r="E17" s="1"/>
      </tp>
      <tp>
        <v>6954.25</v>
        <stp/>
        <stp>StudyData</stp>
        <stp>EP</stp>
        <stp>BAR</stp>
        <stp/>
        <stp>Low</stp>
        <stp>5</stp>
        <stp>-75</stp>
        <stp>All</stp>
        <stp/>
        <stp/>
        <stp>FALSE</stp>
        <stp>T</stp>
        <tr r="E77" s="1"/>
      </tp>
      <tp>
        <v>6953.5</v>
        <stp/>
        <stp>StudyData</stp>
        <stp>EP</stp>
        <stp>BAR</stp>
        <stp/>
        <stp>Low</stp>
        <stp>5</stp>
        <stp>-65</stp>
        <stp>All</stp>
        <stp/>
        <stp/>
        <stp>FALSE</stp>
        <stp>T</stp>
        <tr r="E67" s="1"/>
      </tp>
      <tp>
        <v>6955</v>
        <stp/>
        <stp>StudyData</stp>
        <stp>EP</stp>
        <stp>BAR</stp>
        <stp/>
        <stp>Low</stp>
        <stp>5</stp>
        <stp>-55</stp>
        <stp>All</stp>
        <stp/>
        <stp/>
        <stp>FALSE</stp>
        <stp>T</stp>
        <tr r="E57" s="1"/>
      </tp>
      <tp>
        <v>6957</v>
        <stp/>
        <stp>StudyData</stp>
        <stp>EP</stp>
        <stp>BAR</stp>
        <stp/>
        <stp>Low</stp>
        <stp>5</stp>
        <stp>-45</stp>
        <stp>All</stp>
        <stp/>
        <stp/>
        <stp>FALSE</stp>
        <stp>T</stp>
        <tr r="E47" s="1"/>
      </tp>
      <tp>
        <v>6953</v>
        <stp/>
        <stp>StudyData</stp>
        <stp>EP</stp>
        <stp>BAR</stp>
        <stp/>
        <stp>Low</stp>
        <stp>5</stp>
        <stp>-94</stp>
        <stp>All</stp>
        <stp/>
        <stp/>
        <stp>FALSE</stp>
        <stp>T</stp>
        <tr r="E96" s="1"/>
      </tp>
      <tp>
        <v>6953.75</v>
        <stp/>
        <stp>StudyData</stp>
        <stp>EP</stp>
        <stp>BAR</stp>
        <stp/>
        <stp>Low</stp>
        <stp>5</stp>
        <stp>-84</stp>
        <stp>All</stp>
        <stp/>
        <stp/>
        <stp>FALSE</stp>
        <stp>T</stp>
        <tr r="E86" s="1"/>
      </tp>
      <tp>
        <v>6955.5</v>
        <stp/>
        <stp>StudyData</stp>
        <stp>EP</stp>
        <stp>BAR</stp>
        <stp/>
        <stp>Low</stp>
        <stp>5</stp>
        <stp>-34</stp>
        <stp>All</stp>
        <stp/>
        <stp/>
        <stp>FALSE</stp>
        <stp>T</stp>
        <tr r="E36" s="1"/>
      </tp>
      <tp>
        <v>6956.25</v>
        <stp/>
        <stp>StudyData</stp>
        <stp>EP</stp>
        <stp>BAR</stp>
        <stp/>
        <stp>Low</stp>
        <stp>5</stp>
        <stp>-24</stp>
        <stp>All</stp>
        <stp/>
        <stp/>
        <stp>FALSE</stp>
        <stp>T</stp>
        <tr r="E26" s="1"/>
      </tp>
      <tp>
        <v>6955.75</v>
        <stp/>
        <stp>StudyData</stp>
        <stp>EP</stp>
        <stp>BAR</stp>
        <stp/>
        <stp>Low</stp>
        <stp>5</stp>
        <stp>-14</stp>
        <stp>All</stp>
        <stp/>
        <stp/>
        <stp>FALSE</stp>
        <stp>T</stp>
        <tr r="E16" s="1"/>
      </tp>
      <tp>
        <v>6954</v>
        <stp/>
        <stp>StudyData</stp>
        <stp>EP</stp>
        <stp>BAR</stp>
        <stp/>
        <stp>Low</stp>
        <stp>5</stp>
        <stp>-74</stp>
        <stp>All</stp>
        <stp/>
        <stp/>
        <stp>FALSE</stp>
        <stp>T</stp>
        <tr r="E76" s="1"/>
      </tp>
      <tp>
        <v>6953.25</v>
        <stp/>
        <stp>StudyData</stp>
        <stp>EP</stp>
        <stp>BAR</stp>
        <stp/>
        <stp>Low</stp>
        <stp>5</stp>
        <stp>-64</stp>
        <stp>All</stp>
        <stp/>
        <stp/>
        <stp>FALSE</stp>
        <stp>T</stp>
        <tr r="E66" s="1"/>
      </tp>
      <tp>
        <v>6954.5</v>
        <stp/>
        <stp>StudyData</stp>
        <stp>EP</stp>
        <stp>BAR</stp>
        <stp/>
        <stp>Low</stp>
        <stp>5</stp>
        <stp>-54</stp>
        <stp>All</stp>
        <stp/>
        <stp/>
        <stp>FALSE</stp>
        <stp>T</stp>
        <tr r="E56" s="1"/>
      </tp>
      <tp>
        <v>6956.75</v>
        <stp/>
        <stp>StudyData</stp>
        <stp>EP</stp>
        <stp>BAR</stp>
        <stp/>
        <stp>Low</stp>
        <stp>5</stp>
        <stp>-44</stp>
        <stp>All</stp>
        <stp/>
        <stp/>
        <stp>FALSE</stp>
        <stp>T</stp>
        <tr r="E46" s="1"/>
      </tp>
      <tp>
        <v>46015.288194444445</v>
        <stp/>
        <stp>StudyData</stp>
        <stp>TYA</stp>
        <stp>BAR</stp>
        <stp/>
        <stp>Time</stp>
        <stp>5</stp>
        <stp>-1</stp>
        <stp>ALL</stp>
        <stp/>
        <stp/>
        <stp>False</stp>
        <stp>T</stp>
        <tr r="B3" s="1"/>
      </tp>
      <tp>
        <v>6953</v>
        <stp/>
        <stp>StudyData</stp>
        <stp>EP</stp>
        <stp>BAR</stp>
        <stp/>
        <stp>Low</stp>
        <stp>5</stp>
        <stp>-93</stp>
        <stp>All</stp>
        <stp/>
        <stp/>
        <stp>FALSE</stp>
        <stp>T</stp>
        <tr r="E95" s="1"/>
      </tp>
      <tp>
        <v>6954</v>
        <stp/>
        <stp>StudyData</stp>
        <stp>EP</stp>
        <stp>BAR</stp>
        <stp/>
        <stp>Low</stp>
        <stp>5</stp>
        <stp>-83</stp>
        <stp>All</stp>
        <stp/>
        <stp/>
        <stp>FALSE</stp>
        <stp>T</stp>
        <tr r="E85" s="1"/>
      </tp>
      <tp>
        <v>6955.5</v>
        <stp/>
        <stp>StudyData</stp>
        <stp>EP</stp>
        <stp>BAR</stp>
        <stp/>
        <stp>Low</stp>
        <stp>5</stp>
        <stp>-33</stp>
        <stp>All</stp>
        <stp/>
        <stp/>
        <stp>FALSE</stp>
        <stp>T</stp>
        <tr r="E35" s="1"/>
      </tp>
      <tp>
        <v>6956.75</v>
        <stp/>
        <stp>StudyData</stp>
        <stp>EP</stp>
        <stp>BAR</stp>
        <stp/>
        <stp>Low</stp>
        <stp>5</stp>
        <stp>-23</stp>
        <stp>All</stp>
        <stp/>
        <stp/>
        <stp>FALSE</stp>
        <stp>T</stp>
        <tr r="E25" s="1"/>
      </tp>
      <tp>
        <v>6956</v>
        <stp/>
        <stp>StudyData</stp>
        <stp>EP</stp>
        <stp>BAR</stp>
        <stp/>
        <stp>Low</stp>
        <stp>5</stp>
        <stp>-13</stp>
        <stp>All</stp>
        <stp/>
        <stp/>
        <stp>FALSE</stp>
        <stp>T</stp>
        <tr r="E15" s="1"/>
      </tp>
      <tp>
        <v>6953.75</v>
        <stp/>
        <stp>StudyData</stp>
        <stp>EP</stp>
        <stp>BAR</stp>
        <stp/>
        <stp>Low</stp>
        <stp>5</stp>
        <stp>-73</stp>
        <stp>All</stp>
        <stp/>
        <stp/>
        <stp>FALSE</stp>
        <stp>T</stp>
        <tr r="E75" s="1"/>
      </tp>
      <tp>
        <v>6953.5</v>
        <stp/>
        <stp>StudyData</stp>
        <stp>EP</stp>
        <stp>BAR</stp>
        <stp/>
        <stp>Low</stp>
        <stp>5</stp>
        <stp>-63</stp>
        <stp>All</stp>
        <stp/>
        <stp/>
        <stp>FALSE</stp>
        <stp>T</stp>
        <tr r="E65" s="1"/>
      </tp>
      <tp>
        <v>6955</v>
        <stp/>
        <stp>StudyData</stp>
        <stp>EP</stp>
        <stp>BAR</stp>
        <stp/>
        <stp>Low</stp>
        <stp>5</stp>
        <stp>-53</stp>
        <stp>All</stp>
        <stp/>
        <stp/>
        <stp>FALSE</stp>
        <stp>T</stp>
        <tr r="E55" s="1"/>
      </tp>
      <tp>
        <v>6957.25</v>
        <stp/>
        <stp>StudyData</stp>
        <stp>EP</stp>
        <stp>BAR</stp>
        <stp/>
        <stp>Low</stp>
        <stp>5</stp>
        <stp>-43</stp>
        <stp>All</stp>
        <stp/>
        <stp/>
        <stp>FALSE</stp>
        <stp>T</stp>
        <tr r="E45" s="1"/>
      </tp>
      <tp>
        <v>46015.270833333336</v>
        <stp/>
        <stp>StudyData</stp>
        <stp>TYA</stp>
        <stp>BAR</stp>
        <stp/>
        <stp>Time</stp>
        <stp>5</stp>
        <stp>-6</stp>
        <stp>ALL</stp>
        <stp/>
        <stp/>
        <stp>False</stp>
        <stp>T</stp>
        <tr r="B8" s="1"/>
      </tp>
      <tp>
        <v>6952.5</v>
        <stp/>
        <stp>StudyData</stp>
        <stp>EP</stp>
        <stp>BAR</stp>
        <stp/>
        <stp>Low</stp>
        <stp>5</stp>
        <stp>-92</stp>
        <stp>All</stp>
        <stp/>
        <stp/>
        <stp>FALSE</stp>
        <stp>T</stp>
        <tr r="E94" s="1"/>
      </tp>
      <tp>
        <v>6954.25</v>
        <stp/>
        <stp>StudyData</stp>
        <stp>EP</stp>
        <stp>BAR</stp>
        <stp/>
        <stp>Low</stp>
        <stp>5</stp>
        <stp>-82</stp>
        <stp>All</stp>
        <stp/>
        <stp/>
        <stp>FALSE</stp>
        <stp>T</stp>
        <tr r="E84" s="1"/>
      </tp>
      <tp>
        <v>6955.75</v>
        <stp/>
        <stp>StudyData</stp>
        <stp>EP</stp>
        <stp>BAR</stp>
        <stp/>
        <stp>Low</stp>
        <stp>5</stp>
        <stp>-32</stp>
        <stp>All</stp>
        <stp/>
        <stp/>
        <stp>FALSE</stp>
        <stp>T</stp>
        <tr r="E34" s="1"/>
      </tp>
      <tp>
        <v>6957.25</v>
        <stp/>
        <stp>StudyData</stp>
        <stp>EP</stp>
        <stp>BAR</stp>
        <stp/>
        <stp>Low</stp>
        <stp>5</stp>
        <stp>-22</stp>
        <stp>All</stp>
        <stp/>
        <stp/>
        <stp>FALSE</stp>
        <stp>T</stp>
        <tr r="E24" s="1"/>
      </tp>
      <tp>
        <v>6956</v>
        <stp/>
        <stp>StudyData</stp>
        <stp>EP</stp>
        <stp>BAR</stp>
        <stp/>
        <stp>Low</stp>
        <stp>5</stp>
        <stp>-12</stp>
        <stp>All</stp>
        <stp/>
        <stp/>
        <stp>FALSE</stp>
        <stp>T</stp>
        <tr r="E14" s="1"/>
      </tp>
      <tp>
        <v>6954.5</v>
        <stp/>
        <stp>StudyData</stp>
        <stp>EP</stp>
        <stp>BAR</stp>
        <stp/>
        <stp>Low</stp>
        <stp>5</stp>
        <stp>-72</stp>
        <stp>All</stp>
        <stp/>
        <stp/>
        <stp>FALSE</stp>
        <stp>T</stp>
        <tr r="E74" s="1"/>
      </tp>
      <tp>
        <v>6953.5</v>
        <stp/>
        <stp>StudyData</stp>
        <stp>EP</stp>
        <stp>BAR</stp>
        <stp/>
        <stp>Low</stp>
        <stp>5</stp>
        <stp>-62</stp>
        <stp>All</stp>
        <stp/>
        <stp/>
        <stp>FALSE</stp>
        <stp>T</stp>
        <tr r="E64" s="1"/>
      </tp>
      <tp>
        <v>6954.25</v>
        <stp/>
        <stp>StudyData</stp>
        <stp>EP</stp>
        <stp>BAR</stp>
        <stp/>
        <stp>Low</stp>
        <stp>5</stp>
        <stp>-52</stp>
        <stp>All</stp>
        <stp/>
        <stp/>
        <stp>FALSE</stp>
        <stp>T</stp>
        <tr r="E54" s="1"/>
      </tp>
      <tp>
        <v>6956.75</v>
        <stp/>
        <stp>StudyData</stp>
        <stp>EP</stp>
        <stp>BAR</stp>
        <stp/>
        <stp>Low</stp>
        <stp>5</stp>
        <stp>-42</stp>
        <stp>All</stp>
        <stp/>
        <stp/>
        <stp>FALSE</stp>
        <stp>T</stp>
        <tr r="E44" s="1"/>
      </tp>
      <tp>
        <v>46015.267361111109</v>
        <stp/>
        <stp>StudyData</stp>
        <stp>TYA</stp>
        <stp>BAR</stp>
        <stp/>
        <stp>Time</stp>
        <stp>5</stp>
        <stp>-7</stp>
        <stp>ALL</stp>
        <stp/>
        <stp/>
        <stp>False</stp>
        <stp>T</stp>
        <tr r="B9" s="1"/>
      </tp>
      <tp>
        <v>6953.25</v>
        <stp/>
        <stp>StudyData</stp>
        <stp>EP</stp>
        <stp>BAR</stp>
        <stp/>
        <stp>Low</stp>
        <stp>5</stp>
        <stp>-91</stp>
        <stp>All</stp>
        <stp/>
        <stp/>
        <stp>FALSE</stp>
        <stp>T</stp>
        <tr r="E93" s="1"/>
      </tp>
      <tp>
        <v>6954.25</v>
        <stp/>
        <stp>StudyData</stp>
        <stp>EP</stp>
        <stp>BAR</stp>
        <stp/>
        <stp>Low</stp>
        <stp>5</stp>
        <stp>-81</stp>
        <stp>All</stp>
        <stp/>
        <stp/>
        <stp>FALSE</stp>
        <stp>T</stp>
        <tr r="E83" s="1"/>
      </tp>
      <tp>
        <v>6955.25</v>
        <stp/>
        <stp>StudyData</stp>
        <stp>EP</stp>
        <stp>BAR</stp>
        <stp/>
        <stp>Low</stp>
        <stp>5</stp>
        <stp>-31</stp>
        <stp>All</stp>
        <stp/>
        <stp/>
        <stp>FALSE</stp>
        <stp>T</stp>
        <tr r="E33" s="1"/>
      </tp>
      <tp>
        <v>6957</v>
        <stp/>
        <stp>StudyData</stp>
        <stp>EP</stp>
        <stp>BAR</stp>
        <stp/>
        <stp>Low</stp>
        <stp>5</stp>
        <stp>-21</stp>
        <stp>All</stp>
        <stp/>
        <stp/>
        <stp>FALSE</stp>
        <stp>T</stp>
        <tr r="E23" s="1"/>
      </tp>
      <tp>
        <v>6957</v>
        <stp/>
        <stp>StudyData</stp>
        <stp>EP</stp>
        <stp>BAR</stp>
        <stp/>
        <stp>Low</stp>
        <stp>5</stp>
        <stp>-11</stp>
        <stp>All</stp>
        <stp/>
        <stp/>
        <stp>FALSE</stp>
        <stp>T</stp>
        <tr r="E13" s="1"/>
      </tp>
      <tp>
        <v>6954.75</v>
        <stp/>
        <stp>StudyData</stp>
        <stp>EP</stp>
        <stp>BAR</stp>
        <stp/>
        <stp>Low</stp>
        <stp>5</stp>
        <stp>-71</stp>
        <stp>All</stp>
        <stp/>
        <stp/>
        <stp>FALSE</stp>
        <stp>T</stp>
        <tr r="E73" s="1"/>
      </tp>
      <tp>
        <v>6953.25</v>
        <stp/>
        <stp>StudyData</stp>
        <stp>EP</stp>
        <stp>BAR</stp>
        <stp/>
        <stp>Low</stp>
        <stp>5</stp>
        <stp>-61</stp>
        <stp>All</stp>
        <stp/>
        <stp/>
        <stp>FALSE</stp>
        <stp>T</stp>
        <tr r="E63" s="1"/>
      </tp>
      <tp>
        <v>6954.5</v>
        <stp/>
        <stp>StudyData</stp>
        <stp>EP</stp>
        <stp>BAR</stp>
        <stp/>
        <stp>Low</stp>
        <stp>5</stp>
        <stp>-51</stp>
        <stp>All</stp>
        <stp/>
        <stp/>
        <stp>FALSE</stp>
        <stp>T</stp>
        <tr r="E53" s="1"/>
      </tp>
      <tp>
        <v>6957</v>
        <stp/>
        <stp>StudyData</stp>
        <stp>EP</stp>
        <stp>BAR</stp>
        <stp/>
        <stp>Low</stp>
        <stp>5</stp>
        <stp>-41</stp>
        <stp>All</stp>
        <stp/>
        <stp/>
        <stp>FALSE</stp>
        <stp>T</stp>
        <tr r="E43" s="1"/>
      </tp>
      <tp>
        <v>46015.277777777781</v>
        <stp/>
        <stp>StudyData</stp>
        <stp>TYA</stp>
        <stp>BAR</stp>
        <stp/>
        <stp>Time</stp>
        <stp>5</stp>
        <stp>-4</stp>
        <stp>ALL</stp>
        <stp/>
        <stp/>
        <stp>False</stp>
        <stp>T</stp>
        <tr r="B6" s="1"/>
      </tp>
      <tp>
        <v>6953.25</v>
        <stp/>
        <stp>StudyData</stp>
        <stp>EP</stp>
        <stp>BAR</stp>
        <stp/>
        <stp>Low</stp>
        <stp>5</stp>
        <stp>-90</stp>
        <stp>All</stp>
        <stp/>
        <stp/>
        <stp>FALSE</stp>
        <stp>T</stp>
        <tr r="E92" s="1"/>
      </tp>
      <tp>
        <v>6954.5</v>
        <stp/>
        <stp>StudyData</stp>
        <stp>EP</stp>
        <stp>BAR</stp>
        <stp/>
        <stp>Low</stp>
        <stp>5</stp>
        <stp>-80</stp>
        <stp>All</stp>
        <stp/>
        <stp/>
        <stp>FALSE</stp>
        <stp>T</stp>
        <tr r="E82" s="1"/>
      </tp>
      <tp>
        <v>6956.25</v>
        <stp/>
        <stp>StudyData</stp>
        <stp>EP</stp>
        <stp>BAR</stp>
        <stp/>
        <stp>Low</stp>
        <stp>5</stp>
        <stp>-30</stp>
        <stp>All</stp>
        <stp/>
        <stp/>
        <stp>FALSE</stp>
        <stp>T</stp>
        <tr r="E32" s="1"/>
      </tp>
      <tp>
        <v>6955.75</v>
        <stp/>
        <stp>StudyData</stp>
        <stp>EP</stp>
        <stp>BAR</stp>
        <stp/>
        <stp>Low</stp>
        <stp>5</stp>
        <stp>-20</stp>
        <stp>All</stp>
        <stp/>
        <stp/>
        <stp>FALSE</stp>
        <stp>T</stp>
        <tr r="E22" s="1"/>
      </tp>
      <tp>
        <v>6957.5</v>
        <stp/>
        <stp>StudyData</stp>
        <stp>EP</stp>
        <stp>BAR</stp>
        <stp/>
        <stp>Low</stp>
        <stp>5</stp>
        <stp>-10</stp>
        <stp>All</stp>
        <stp/>
        <stp/>
        <stp>FALSE</stp>
        <stp>T</stp>
        <tr r="E12" s="1"/>
      </tp>
      <tp>
        <v>6954.25</v>
        <stp/>
        <stp>StudyData</stp>
        <stp>EP</stp>
        <stp>BAR</stp>
        <stp/>
        <stp>Low</stp>
        <stp>5</stp>
        <stp>-70</stp>
        <stp>All</stp>
        <stp/>
        <stp/>
        <stp>FALSE</stp>
        <stp>T</stp>
        <tr r="E72" s="1"/>
      </tp>
      <tp>
        <v>6953.5</v>
        <stp/>
        <stp>StudyData</stp>
        <stp>EP</stp>
        <stp>BAR</stp>
        <stp/>
        <stp>Low</stp>
        <stp>5</stp>
        <stp>-60</stp>
        <stp>All</stp>
        <stp/>
        <stp/>
        <stp>FALSE</stp>
        <stp>T</stp>
        <tr r="E62" s="1"/>
      </tp>
      <tp>
        <v>6954.25</v>
        <stp/>
        <stp>StudyData</stp>
        <stp>EP</stp>
        <stp>BAR</stp>
        <stp/>
        <stp>Low</stp>
        <stp>5</stp>
        <stp>-50</stp>
        <stp>All</stp>
        <stp/>
        <stp/>
        <stp>FALSE</stp>
        <stp>T</stp>
        <tr r="E52" s="1"/>
      </tp>
      <tp>
        <v>6956.5</v>
        <stp/>
        <stp>StudyData</stp>
        <stp>EP</stp>
        <stp>BAR</stp>
        <stp/>
        <stp>Low</stp>
        <stp>5</stp>
        <stp>-40</stp>
        <stp>All</stp>
        <stp/>
        <stp/>
        <stp>FALSE</stp>
        <stp>T</stp>
        <tr r="E42" s="1"/>
      </tp>
      <tp>
        <v>46015.274305555555</v>
        <stp/>
        <stp>StudyData</stp>
        <stp>TYA</stp>
        <stp>BAR</stp>
        <stp/>
        <stp>Time</stp>
        <stp>5</stp>
        <stp>-5</stp>
        <stp>ALL</stp>
        <stp/>
        <stp/>
        <stp>False</stp>
        <stp>T</stp>
        <tr r="B7" s="1"/>
      </tp>
      <tp>
        <v>6960</v>
        <stp/>
        <stp>StudyData</stp>
        <stp>EP</stp>
        <stp>BAR</stp>
        <stp/>
        <stp>Open</stp>
        <stp>5</stp>
        <stp>-8</stp>
        <stp>All</stp>
        <stp/>
        <stp/>
        <stp>FALSE</stp>
        <stp>T</stp>
        <tr r="C10" s="1"/>
      </tp>
      <tp>
        <v>6958.5</v>
        <stp/>
        <stp>StudyData</stp>
        <stp>EP</stp>
        <stp>BAR</stp>
        <stp/>
        <stp>Open</stp>
        <stp>5</stp>
        <stp>-9</stp>
        <stp>All</stp>
        <stp/>
        <stp/>
        <stp>FALSE</stp>
        <stp>T</stp>
        <tr r="C11" s="1"/>
      </tp>
      <tp>
        <v>33.5</v>
        <stp/>
        <stp>StudyData</stp>
        <stp>EP</stp>
        <stp>A_D</stp>
        <stp/>
        <stp>A_D</stp>
        <stp>5</stp>
        <stp>-9</stp>
        <stp>All</stp>
        <stp/>
        <stp/>
        <stp>FALSE</stp>
        <stp>T</stp>
        <tr r="G11" s="1"/>
      </tp>
      <tp>
        <v>32.25</v>
        <stp/>
        <stp>StudyData</stp>
        <stp>EP</stp>
        <stp>A_D</stp>
        <stp/>
        <stp>A_D</stp>
        <stp>5</stp>
        <stp>-8</stp>
        <stp>All</stp>
        <stp/>
        <stp/>
        <stp>FALSE</stp>
        <stp>T</stp>
        <tr r="G10" s="1"/>
      </tp>
      <tp>
        <v>6959.25</v>
        <stp/>
        <stp>StudyData</stp>
        <stp>EP</stp>
        <stp>BAR</stp>
        <stp/>
        <stp>Low</stp>
        <stp>5</stp>
        <stp>-8</stp>
        <stp>All</stp>
        <stp/>
        <stp/>
        <stp>FALSE</stp>
        <stp>T</stp>
        <tr r="E10" s="1"/>
      </tp>
      <tp>
        <v>6960</v>
        <stp/>
        <stp>StudyData</stp>
        <stp>EP</stp>
        <stp>BAR</stp>
        <stp/>
        <stp>High</stp>
        <stp>5</stp>
        <stp>-9</stp>
        <stp>All</stp>
        <stp/>
        <stp/>
        <stp>FALSE</stp>
        <stp>T</stp>
        <tr r="D11" s="1"/>
      </tp>
      <tp>
        <v>6958.5</v>
        <stp/>
        <stp>StudyData</stp>
        <stp>EP</stp>
        <stp>BAR</stp>
        <stp/>
        <stp>Low</stp>
        <stp>5</stp>
        <stp>-9</stp>
        <stp>All</stp>
        <stp/>
        <stp/>
        <stp>FALSE</stp>
        <stp>T</stp>
        <tr r="E11" s="1"/>
      </tp>
      <tp>
        <v>6960.5</v>
        <stp/>
        <stp>StudyData</stp>
        <stp>EP</stp>
        <stp>BAR</stp>
        <stp/>
        <stp>High</stp>
        <stp>5</stp>
        <stp>-8</stp>
        <stp>All</stp>
        <stp/>
        <stp/>
        <stp>FALSE</stp>
        <stp>T</stp>
        <tr r="D10" s="1"/>
      </tp>
      <tp>
        <v>6958.25</v>
        <stp/>
        <stp>StudyData</stp>
        <stp>EP</stp>
        <stp>BAR</stp>
        <stp/>
        <stp>Low</stp>
        <stp>5</stp>
        <stp>-6</stp>
        <stp>All</stp>
        <stp/>
        <stp/>
        <stp>FALSE</stp>
        <stp>T</stp>
        <tr r="E8" s="1"/>
      </tp>
      <tp>
        <v>33</v>
        <stp/>
        <stp>StudyData</stp>
        <stp>EP</stp>
        <stp>A_D</stp>
        <stp/>
        <stp>A_D</stp>
        <stp>5</stp>
        <stp>-5</stp>
        <stp>All</stp>
        <stp/>
        <stp/>
        <stp>FALSE</stp>
        <stp>T</stp>
        <tr r="G7" s="1"/>
      </tp>
      <tp>
        <v>6959.25</v>
        <stp/>
        <stp>StudyData</stp>
        <stp>EP</stp>
        <stp>BAR</stp>
        <stp/>
        <stp>High</stp>
        <stp>5</stp>
        <stp>-7</stp>
        <stp>All</stp>
        <stp/>
        <stp/>
        <stp>FALSE</stp>
        <stp>T</stp>
        <tr r="D9" s="1"/>
      </tp>
      <tp>
        <v>6957.75</v>
        <stp/>
        <stp>StudyData</stp>
        <stp>EP</stp>
        <stp>BAR</stp>
        <stp/>
        <stp>Low</stp>
        <stp>5</stp>
        <stp>-7</stp>
        <stp>All</stp>
        <stp/>
        <stp/>
        <stp>FALSE</stp>
        <stp>T</stp>
        <tr r="E9" s="1"/>
      </tp>
      <tp>
        <v>6959.75</v>
        <stp/>
        <stp>StudyData</stp>
        <stp>EP</stp>
        <stp>BAR</stp>
        <stp/>
        <stp>Open</stp>
        <stp>5</stp>
        <stp>-1</stp>
        <stp>All</stp>
        <stp/>
        <stp/>
        <stp>FALSE</stp>
        <stp>T</stp>
        <tr r="C3" s="1"/>
      </tp>
      <tp>
        <v>34</v>
        <stp/>
        <stp>StudyData</stp>
        <stp>EP</stp>
        <stp>A_D</stp>
        <stp/>
        <stp>A_D</stp>
        <stp>5</stp>
        <stp>-4</stp>
        <stp>All</stp>
        <stp/>
        <stp/>
        <stp>FALSE</stp>
        <stp>T</stp>
        <tr r="G6" s="1"/>
      </tp>
      <tp>
        <v>6959.5</v>
        <stp/>
        <stp>StudyData</stp>
        <stp>EP</stp>
        <stp>BAR</stp>
        <stp/>
        <stp>High</stp>
        <stp>5</stp>
        <stp>-6</stp>
        <stp>All</stp>
        <stp/>
        <stp/>
        <stp>FALSE</stp>
        <stp>T</stp>
        <tr r="D8" s="1"/>
      </tp>
      <tp>
        <v>6958.75</v>
        <stp/>
        <stp>StudyData</stp>
        <stp>EP</stp>
        <stp>BAR</stp>
        <stp/>
        <stp>Low</stp>
        <stp>5</stp>
        <stp>-4</stp>
        <stp>All</stp>
        <stp/>
        <stp/>
        <stp>FALSE</stp>
        <stp>T</stp>
        <tr r="E6" s="1"/>
      </tp>
      <tp>
        <v>6959.5</v>
        <stp/>
        <stp>StudyData</stp>
        <stp>EP</stp>
        <stp>BAR</stp>
        <stp/>
        <stp>Open</stp>
        <stp>5</stp>
        <stp>-2</stp>
        <stp>All</stp>
        <stp/>
        <stp/>
        <stp>FALSE</stp>
        <stp>T</stp>
        <tr r="C4" s="1"/>
      </tp>
      <tp>
        <v>31.25</v>
        <stp/>
        <stp>StudyData</stp>
        <stp>EP</stp>
        <stp>A_D</stp>
        <stp/>
        <stp>A_D</stp>
        <stp>5</stp>
        <stp>-7</stp>
        <stp>All</stp>
        <stp/>
        <stp/>
        <stp>FALSE</stp>
        <stp>T</stp>
        <tr r="G9" s="1"/>
      </tp>
      <tp>
        <v>6960.25</v>
        <stp/>
        <stp>StudyData</stp>
        <stp>EP</stp>
        <stp>BAR</stp>
        <stp/>
        <stp>High</stp>
        <stp>5</stp>
        <stp>-5</stp>
        <stp>All</stp>
        <stp/>
        <stp/>
        <stp>FALSE</stp>
        <stp>T</stp>
        <tr r="D7" s="1"/>
      </tp>
      <tp>
        <v>6958.75</v>
        <stp/>
        <stp>StudyData</stp>
        <stp>EP</stp>
        <stp>BAR</stp>
        <stp/>
        <stp>Low</stp>
        <stp>5</stp>
        <stp>-5</stp>
        <stp>All</stp>
        <stp/>
        <stp/>
        <stp>FALSE</stp>
        <stp>T</stp>
        <tr r="E7" s="1"/>
      </tp>
      <tp>
        <v>6959.5</v>
        <stp/>
        <stp>StudyData</stp>
        <stp>EP</stp>
        <stp>BAR</stp>
        <stp/>
        <stp>Open</stp>
        <stp>5</stp>
        <stp>-3</stp>
        <stp>All</stp>
        <stp/>
        <stp/>
        <stp>FALSE</stp>
        <stp>T</stp>
        <tr r="C5" s="1"/>
      </tp>
      <tp>
        <v>32.25</v>
        <stp/>
        <stp>StudyData</stp>
        <stp>EP</stp>
        <stp>A_D</stp>
        <stp/>
        <stp>A_D</stp>
        <stp>5</stp>
        <stp>-6</stp>
        <stp>All</stp>
        <stp/>
        <stp/>
        <stp>FALSE</stp>
        <stp>T</stp>
        <tr r="G8" s="1"/>
      </tp>
      <tp>
        <v>6959.75</v>
        <stp/>
        <stp>StudyData</stp>
        <stp>EP</stp>
        <stp>BAR</stp>
        <stp/>
        <stp>High</stp>
        <stp>5</stp>
        <stp>-4</stp>
        <stp>All</stp>
        <stp/>
        <stp/>
        <stp>FALSE</stp>
        <stp>T</stp>
        <tr r="D6" s="1"/>
      </tp>
      <tp>
        <v>6959.5</v>
        <stp/>
        <stp>StudyData</stp>
        <stp>EP</stp>
        <stp>BAR</stp>
        <stp/>
        <stp>Low</stp>
        <stp>5</stp>
        <stp>-2</stp>
        <stp>All</stp>
        <stp/>
        <stp/>
        <stp>FALSE</stp>
        <stp>T</stp>
        <tr r="E4" s="1"/>
      </tp>
      <tp>
        <v>6959.5</v>
        <stp/>
        <stp>StudyData</stp>
        <stp>EP</stp>
        <stp>BAR</stp>
        <stp/>
        <stp>Open</stp>
        <stp>5</stp>
        <stp>-4</stp>
        <stp>All</stp>
        <stp/>
        <stp/>
        <stp>FALSE</stp>
        <stp>T</stp>
        <tr r="C6" s="1"/>
      </tp>
      <tp>
        <v>34.25</v>
        <stp/>
        <stp>StudyData</stp>
        <stp>EP</stp>
        <stp>A_D</stp>
        <stp/>
        <stp>A_D</stp>
        <stp>5</stp>
        <stp>-1</stp>
        <stp>All</stp>
        <stp/>
        <stp/>
        <stp>FALSE</stp>
        <stp>T</stp>
        <tr r="G3" s="1"/>
      </tp>
      <tp>
        <v>6960</v>
        <stp/>
        <stp>StudyData</stp>
        <stp>EP</stp>
        <stp>BAR</stp>
        <stp/>
        <stp>High</stp>
        <stp>5</stp>
        <stp>-3</stp>
        <stp>All</stp>
        <stp/>
        <stp/>
        <stp>FALSE</stp>
        <stp>T</stp>
        <tr r="D5" s="1"/>
      </tp>
      <tp>
        <v>6959.25</v>
        <stp/>
        <stp>StudyData</stp>
        <stp>EP</stp>
        <stp>BAR</stp>
        <stp/>
        <stp>Low</stp>
        <stp>5</stp>
        <stp>-3</stp>
        <stp>All</stp>
        <stp/>
        <stp/>
        <stp>FALSE</stp>
        <stp>T</stp>
        <tr r="E5" s="1"/>
      </tp>
      <tp>
        <v>6959</v>
        <stp/>
        <stp>StudyData</stp>
        <stp>EP</stp>
        <stp>BAR</stp>
        <stp/>
        <stp>Open</stp>
        <stp>5</stp>
        <stp>-5</stp>
        <stp>All</stp>
        <stp/>
        <stp/>
        <stp>FALSE</stp>
        <stp>T</stp>
        <tr r="C7" s="1"/>
      </tp>
      <tp>
        <v>6960.25</v>
        <stp/>
        <stp>StudyData</stp>
        <stp>EP</stp>
        <stp>BAR</stp>
        <stp/>
        <stp>High</stp>
        <stp>5</stp>
        <stp>-2</stp>
        <stp>All</stp>
        <stp/>
        <stp/>
        <stp>FALSE</stp>
        <stp>T</stp>
        <tr r="D4" s="1"/>
      </tp>
      <tp>
        <v>6958.25</v>
        <stp/>
        <stp>StudyData</stp>
        <stp>EP</stp>
        <stp>BAR</stp>
        <stp/>
        <stp>Open</stp>
        <stp>5</stp>
        <stp>-6</stp>
        <stp>All</stp>
        <stp/>
        <stp/>
        <stp>FALSE</stp>
        <stp>T</stp>
        <tr r="C8" s="1"/>
      </tp>
      <tp>
        <v>33.25</v>
        <stp/>
        <stp>StudyData</stp>
        <stp>EP</stp>
        <stp>A_D</stp>
        <stp/>
        <stp>A_D</stp>
        <stp>5</stp>
        <stp>-3</stp>
        <stp>All</stp>
        <stp/>
        <stp/>
        <stp>FALSE</stp>
        <stp>T</stp>
        <tr r="G5" s="1"/>
      </tp>
      <tp>
        <v>6960.5</v>
        <stp/>
        <stp>StudyData</stp>
        <stp>EP</stp>
        <stp>BAR</stp>
        <stp/>
        <stp>High</stp>
        <stp>5</stp>
        <stp>-1</stp>
        <stp>All</stp>
        <stp/>
        <stp/>
        <stp>FALSE</stp>
        <stp>T</stp>
        <tr r="D3" s="1"/>
      </tp>
      <tp>
        <v>6959.75</v>
        <stp/>
        <stp>StudyData</stp>
        <stp>EP</stp>
        <stp>BAR</stp>
        <stp/>
        <stp>Low</stp>
        <stp>5</stp>
        <stp>-1</stp>
        <stp>All</stp>
        <stp/>
        <stp/>
        <stp>FALSE</stp>
        <stp>T</stp>
        <tr r="E3" s="1"/>
      </tp>
      <tp>
        <v>6959.25</v>
        <stp/>
        <stp>StudyData</stp>
        <stp>EP</stp>
        <stp>BAR</stp>
        <stp/>
        <stp>Open</stp>
        <stp>5</stp>
        <stp>-7</stp>
        <stp>All</stp>
        <stp/>
        <stp/>
        <stp>FALSE</stp>
        <stp>T</stp>
        <tr r="C9" s="1"/>
      </tp>
      <tp>
        <v>33.75</v>
        <stp/>
        <stp>StudyData</stp>
        <stp>EP</stp>
        <stp>A_D</stp>
        <stp/>
        <stp>A_D</stp>
        <stp>5</stp>
        <stp>-2</stp>
        <stp>All</stp>
        <stp/>
        <stp/>
        <stp>FALSE</stp>
        <stp>T</stp>
        <tr r="G4" s="1"/>
      </tp>
      <tp>
        <v>6959.25</v>
        <stp/>
        <stp>StudyData</stp>
        <stp>EP</stp>
        <stp>BAR</stp>
        <stp/>
        <stp>Close</stp>
        <stp>5</stp>
        <stp>-8</stp>
        <stp>All</stp>
        <stp/>
        <stp/>
        <stp>FALSE</stp>
        <stp>T</stp>
        <tr r="F10" s="1"/>
      </tp>
      <tp>
        <v>6960</v>
        <stp/>
        <stp>StudyData</stp>
        <stp>EP</stp>
        <stp>BAR</stp>
        <stp/>
        <stp>Close</stp>
        <stp>5</stp>
        <stp>-9</stp>
        <stp>All</stp>
        <stp/>
        <stp/>
        <stp>FALSE</stp>
        <stp>T</stp>
        <tr r="F11" s="1"/>
      </tp>
      <tp>
        <v>6960.25</v>
        <stp/>
        <stp>StudyData</stp>
        <stp>EP</stp>
        <stp>BAR</stp>
        <stp/>
        <stp>Close</stp>
        <stp>5</stp>
        <stp>-1</stp>
        <stp>All</stp>
        <stp/>
        <stp/>
        <stp>FALSE</stp>
        <stp>T</stp>
        <tr r="F3" s="1"/>
      </tp>
      <tp>
        <v>6959.75</v>
        <stp/>
        <stp>StudyData</stp>
        <stp>EP</stp>
        <stp>BAR</stp>
        <stp/>
        <stp>Close</stp>
        <stp>5</stp>
        <stp>-2</stp>
        <stp>All</stp>
        <stp/>
        <stp/>
        <stp>FALSE</stp>
        <stp>T</stp>
        <tr r="F4" s="1"/>
      </tp>
      <tp>
        <v>6959.25</v>
        <stp/>
        <stp>StudyData</stp>
        <stp>EP</stp>
        <stp>BAR</stp>
        <stp/>
        <stp>Close</stp>
        <stp>5</stp>
        <stp>-3</stp>
        <stp>All</stp>
        <stp/>
        <stp/>
        <stp>FALSE</stp>
        <stp>T</stp>
        <tr r="F5" s="1"/>
      </tp>
      <tp>
        <v>6959.75</v>
        <stp/>
        <stp>StudyData</stp>
        <stp>EP</stp>
        <stp>BAR</stp>
        <stp/>
        <stp>Close</stp>
        <stp>5</stp>
        <stp>-4</stp>
        <stp>All</stp>
        <stp/>
        <stp/>
        <stp>FALSE</stp>
        <stp>T</stp>
        <tr r="F6" s="1"/>
      </tp>
      <tp>
        <v>6959.5</v>
        <stp/>
        <stp>StudyData</stp>
        <stp>EP</stp>
        <stp>BAR</stp>
        <stp/>
        <stp>Close</stp>
        <stp>5</stp>
        <stp>-5</stp>
        <stp>All</stp>
        <stp/>
        <stp/>
        <stp>FALSE</stp>
        <stp>T</stp>
        <tr r="F7" s="1"/>
      </tp>
      <tp>
        <v>6959.25</v>
        <stp/>
        <stp>StudyData</stp>
        <stp>EP</stp>
        <stp>BAR</stp>
        <stp/>
        <stp>Close</stp>
        <stp>5</stp>
        <stp>-6</stp>
        <stp>All</stp>
        <stp/>
        <stp/>
        <stp>FALSE</stp>
        <stp>T</stp>
        <tr r="F8" s="1"/>
      </tp>
      <tp>
        <v>6958.25</v>
        <stp/>
        <stp>StudyData</stp>
        <stp>EP</stp>
        <stp>BAR</stp>
        <stp/>
        <stp>Close</stp>
        <stp>5</stp>
        <stp>-7</stp>
        <stp>All</stp>
        <stp/>
        <stp/>
        <stp>FALSE</stp>
        <stp>T</stp>
        <tr r="F9" s="1"/>
      </tp>
      <tp>
        <v>0.51</v>
        <stp/>
        <stp>StudyData</stp>
        <stp>EP</stp>
        <stp>CHAIKIN^</stp>
        <stp/>
        <stp>c1</stp>
        <stp>5</stp>
        <stp>0</stp>
        <stp>All</stp>
        <stp/>
        <stp/>
        <stp>FALSE</stp>
        <stp>T</stp>
        <tr r="H2" s="1"/>
      </tp>
      <tp>
        <v>6958.75</v>
        <stp/>
        <stp>StudyData</stp>
        <stp>EP</stp>
        <stp>BAR</stp>
        <stp/>
        <stp>Close</stp>
        <stp>5</stp>
        <stp>0</stp>
        <stp>All</stp>
        <stp/>
        <stp/>
        <stp>FALSE</stp>
        <stp>T</stp>
        <tr r="F2" s="1"/>
      </tp>
      <tp>
        <v>6960.25</v>
        <stp/>
        <stp>StudyData</stp>
        <stp>EP</stp>
        <stp>BAR</stp>
        <stp/>
        <stp>High</stp>
        <stp>5</stp>
        <stp>0</stp>
        <stp>All</stp>
        <stp/>
        <stp/>
        <stp>FALSE</stp>
        <stp>T</stp>
        <tr r="D2" s="1"/>
      </tp>
      <tp>
        <v>6953.75</v>
        <stp/>
        <stp>StudyData</stp>
        <stp>EP</stp>
        <stp>BAR</stp>
        <stp/>
        <stp>Close</stp>
        <stp>5</stp>
        <stp>-98</stp>
        <stp>All</stp>
        <stp/>
        <stp/>
        <stp>FALSE</stp>
        <stp>T</stp>
        <tr r="F100" s="1"/>
      </tp>
      <tp>
        <v>6955.25</v>
        <stp/>
        <stp>StudyData</stp>
        <stp>EP</stp>
        <stp>BAR</stp>
        <stp/>
        <stp>Close</stp>
        <stp>5</stp>
        <stp>-88</stp>
        <stp>All</stp>
        <stp/>
        <stp/>
        <stp>FALSE</stp>
        <stp>T</stp>
        <tr r="F90" s="1"/>
      </tp>
      <tp>
        <v>6955</v>
        <stp/>
        <stp>StudyData</stp>
        <stp>EP</stp>
        <stp>BAR</stp>
        <stp/>
        <stp>Close</stp>
        <stp>5</stp>
        <stp>-58</stp>
        <stp>All</stp>
        <stp/>
        <stp/>
        <stp>FALSE</stp>
        <stp>T</stp>
        <tr r="F60" s="1"/>
      </tp>
      <tp>
        <v>6954.75</v>
        <stp/>
        <stp>StudyData</stp>
        <stp>EP</stp>
        <stp>BAR</stp>
        <stp/>
        <stp>Close</stp>
        <stp>5</stp>
        <stp>-48</stp>
        <stp>All</stp>
        <stp/>
        <stp/>
        <stp>FALSE</stp>
        <stp>T</stp>
        <tr r="F50" s="1"/>
      </tp>
      <tp>
        <v>6954.25</v>
        <stp/>
        <stp>StudyData</stp>
        <stp>EP</stp>
        <stp>BAR</stp>
        <stp/>
        <stp>Close</stp>
        <stp>5</stp>
        <stp>-78</stp>
        <stp>All</stp>
        <stp/>
        <stp/>
        <stp>FALSE</stp>
        <stp>T</stp>
        <tr r="F80" s="1"/>
      </tp>
      <tp>
        <v>6953.25</v>
        <stp/>
        <stp>StudyData</stp>
        <stp>EP</stp>
        <stp>BAR</stp>
        <stp/>
        <stp>Close</stp>
        <stp>5</stp>
        <stp>-68</stp>
        <stp>All</stp>
        <stp/>
        <stp/>
        <stp>FALSE</stp>
        <stp>T</stp>
        <tr r="F70" s="1"/>
      </tp>
      <tp>
        <v>6956.75</v>
        <stp/>
        <stp>StudyData</stp>
        <stp>EP</stp>
        <stp>BAR</stp>
        <stp/>
        <stp>Close</stp>
        <stp>5</stp>
        <stp>-18</stp>
        <stp>All</stp>
        <stp/>
        <stp/>
        <stp>FALSE</stp>
        <stp>T</stp>
        <tr r="F20" s="1"/>
      </tp>
      <tp>
        <v>6956.5</v>
        <stp/>
        <stp>StudyData</stp>
        <stp>EP</stp>
        <stp>BAR</stp>
        <stp/>
        <stp>Close</stp>
        <stp>5</stp>
        <stp>-38</stp>
        <stp>All</stp>
        <stp/>
        <stp/>
        <stp>FALSE</stp>
        <stp>T</stp>
        <tr r="F40" s="1"/>
      </tp>
      <tp>
        <v>6956.75</v>
        <stp/>
        <stp>StudyData</stp>
        <stp>EP</stp>
        <stp>BAR</stp>
        <stp/>
        <stp>Close</stp>
        <stp>5</stp>
        <stp>-28</stp>
        <stp>All</stp>
        <stp/>
        <stp/>
        <stp>FALSE</stp>
        <stp>T</stp>
        <tr r="F30" s="1"/>
      </tp>
      <tp>
        <v>6954.25</v>
        <stp/>
        <stp>StudyData</stp>
        <stp>EP</stp>
        <stp>BAR</stp>
        <stp/>
        <stp>Close</stp>
        <stp>5</stp>
        <stp>-99</stp>
        <stp>All</stp>
        <stp/>
        <stp/>
        <stp>FALSE</stp>
        <stp>T</stp>
        <tr r="F101" s="1"/>
      </tp>
      <tp>
        <v>6954.25</v>
        <stp/>
        <stp>StudyData</stp>
        <stp>EP</stp>
        <stp>BAR</stp>
        <stp/>
        <stp>Close</stp>
        <stp>5</stp>
        <stp>-89</stp>
        <stp>All</stp>
        <stp/>
        <stp/>
        <stp>FALSE</stp>
        <stp>T</stp>
        <tr r="F91" s="1"/>
      </tp>
      <tp>
        <v>6955</v>
        <stp/>
        <stp>StudyData</stp>
        <stp>EP</stp>
        <stp>BAR</stp>
        <stp/>
        <stp>Close</stp>
        <stp>5</stp>
        <stp>-59</stp>
        <stp>All</stp>
        <stp/>
        <stp/>
        <stp>FALSE</stp>
        <stp>T</stp>
        <tr r="F61" s="1"/>
      </tp>
      <tp>
        <v>6954.75</v>
        <stp/>
        <stp>StudyData</stp>
        <stp>EP</stp>
        <stp>BAR</stp>
        <stp/>
        <stp>Close</stp>
        <stp>5</stp>
        <stp>-49</stp>
        <stp>All</stp>
        <stp/>
        <stp/>
        <stp>FALSE</stp>
        <stp>T</stp>
        <tr r="F51" s="1"/>
      </tp>
      <tp>
        <v>6954.5</v>
        <stp/>
        <stp>StudyData</stp>
        <stp>EP</stp>
        <stp>BAR</stp>
        <stp/>
        <stp>Close</stp>
        <stp>5</stp>
        <stp>-79</stp>
        <stp>All</stp>
        <stp/>
        <stp/>
        <stp>FALSE</stp>
        <stp>T</stp>
        <tr r="F81" s="1"/>
      </tp>
      <tp>
        <v>6954.25</v>
        <stp/>
        <stp>StudyData</stp>
        <stp>EP</stp>
        <stp>BAR</stp>
        <stp/>
        <stp>Close</stp>
        <stp>5</stp>
        <stp>-69</stp>
        <stp>All</stp>
        <stp/>
        <stp/>
        <stp>FALSE</stp>
        <stp>T</stp>
        <tr r="F71" s="1"/>
      </tp>
      <tp>
        <v>6956.75</v>
        <stp/>
        <stp>StudyData</stp>
        <stp>EP</stp>
        <stp>BAR</stp>
        <stp/>
        <stp>Close</stp>
        <stp>5</stp>
        <stp>-19</stp>
        <stp>All</stp>
        <stp/>
        <stp/>
        <stp>FALSE</stp>
        <stp>T</stp>
        <tr r="F21" s="1"/>
      </tp>
      <tp>
        <v>6956.5</v>
        <stp/>
        <stp>StudyData</stp>
        <stp>EP</stp>
        <stp>BAR</stp>
        <stp/>
        <stp>Close</stp>
        <stp>5</stp>
        <stp>-39</stp>
        <stp>All</stp>
        <stp/>
        <stp/>
        <stp>FALSE</stp>
        <stp>T</stp>
        <tr r="F41" s="1"/>
      </tp>
      <tp>
        <v>6957</v>
        <stp/>
        <stp>StudyData</stp>
        <stp>EP</stp>
        <stp>BAR</stp>
        <stp/>
        <stp>Close</stp>
        <stp>5</stp>
        <stp>-29</stp>
        <stp>All</stp>
        <stp/>
        <stp/>
        <stp>FALSE</stp>
        <stp>T</stp>
        <tr r="F31" s="1"/>
      </tp>
      <tp>
        <v>6960</v>
        <stp/>
        <stp>StudyData</stp>
        <stp>EP</stp>
        <stp>BAR</stp>
        <stp/>
        <stp>Open</stp>
        <stp>5</stp>
        <stp>0</stp>
        <stp>All</stp>
        <stp/>
        <stp/>
        <stp>FALSE</stp>
        <stp>T</stp>
        <tr r="C2" s="1"/>
      </tp>
      <tp>
        <v>6954.25</v>
        <stp/>
        <stp>StudyData</stp>
        <stp>EP</stp>
        <stp>BAR</stp>
        <stp/>
        <stp>Close</stp>
        <stp>5</stp>
        <stp>-90</stp>
        <stp>All</stp>
        <stp/>
        <stp/>
        <stp>FALSE</stp>
        <stp>T</stp>
        <tr r="F92" s="1"/>
      </tp>
      <tp>
        <v>6954.75</v>
        <stp/>
        <stp>StudyData</stp>
        <stp>EP</stp>
        <stp>BAR</stp>
        <stp/>
        <stp>Close</stp>
        <stp>5</stp>
        <stp>-80</stp>
        <stp>All</stp>
        <stp/>
        <stp/>
        <stp>FALSE</stp>
        <stp>T</stp>
        <tr r="F82" s="1"/>
      </tp>
      <tp>
        <v>6954.5</v>
        <stp/>
        <stp>StudyData</stp>
        <stp>EP</stp>
        <stp>BAR</stp>
        <stp/>
        <stp>Close</stp>
        <stp>5</stp>
        <stp>-50</stp>
        <stp>All</stp>
        <stp/>
        <stp/>
        <stp>FALSE</stp>
        <stp>T</stp>
        <tr r="F52" s="1"/>
      </tp>
      <tp>
        <v>6956.75</v>
        <stp/>
        <stp>StudyData</stp>
        <stp>EP</stp>
        <stp>BAR</stp>
        <stp/>
        <stp>Close</stp>
        <stp>5</stp>
        <stp>-40</stp>
        <stp>All</stp>
        <stp/>
        <stp/>
        <stp>FALSE</stp>
        <stp>T</stp>
        <tr r="F42" s="1"/>
      </tp>
      <tp>
        <v>6955</v>
        <stp/>
        <stp>StudyData</stp>
        <stp>EP</stp>
        <stp>BAR</stp>
        <stp/>
        <stp>Close</stp>
        <stp>5</stp>
        <stp>-70</stp>
        <stp>All</stp>
        <stp/>
        <stp/>
        <stp>FALSE</stp>
        <stp>T</stp>
        <tr r="F72" s="1"/>
      </tp>
      <tp>
        <v>6955</v>
        <stp/>
        <stp>StudyData</stp>
        <stp>EP</stp>
        <stp>BAR</stp>
        <stp/>
        <stp>Close</stp>
        <stp>5</stp>
        <stp>-60</stp>
        <stp>All</stp>
        <stp/>
        <stp/>
        <stp>FALSE</stp>
        <stp>T</stp>
        <tr r="F62" s="1"/>
      </tp>
      <tp>
        <v>6958.75</v>
        <stp/>
        <stp>StudyData</stp>
        <stp>EP</stp>
        <stp>BAR</stp>
        <stp/>
        <stp>Close</stp>
        <stp>5</stp>
        <stp>-10</stp>
        <stp>All</stp>
        <stp/>
        <stp/>
        <stp>FALSE</stp>
        <stp>T</stp>
        <tr r="F12" s="1"/>
      </tp>
      <tp>
        <v>6957</v>
        <stp/>
        <stp>StudyData</stp>
        <stp>EP</stp>
        <stp>BAR</stp>
        <stp/>
        <stp>Close</stp>
        <stp>5</stp>
        <stp>-30</stp>
        <stp>All</stp>
        <stp/>
        <stp/>
        <stp>FALSE</stp>
        <stp>T</stp>
        <tr r="F32" s="1"/>
      </tp>
      <tp>
        <v>6956.25</v>
        <stp/>
        <stp>StudyData</stp>
        <stp>EP</stp>
        <stp>BAR</stp>
        <stp/>
        <stp>Close</stp>
        <stp>5</stp>
        <stp>-20</stp>
        <stp>All</stp>
        <stp/>
        <stp/>
        <stp>FALSE</stp>
        <stp>T</stp>
        <tr r="F22" s="1"/>
      </tp>
      <tp>
        <v>6953.75</v>
        <stp/>
        <stp>StudyData</stp>
        <stp>EP</stp>
        <stp>BAR</stp>
        <stp/>
        <stp>Close</stp>
        <stp>5</stp>
        <stp>-91</stp>
        <stp>All</stp>
        <stp/>
        <stp/>
        <stp>FALSE</stp>
        <stp>T</stp>
        <tr r="F93" s="1"/>
      </tp>
      <tp>
        <v>6954.75</v>
        <stp/>
        <stp>StudyData</stp>
        <stp>EP</stp>
        <stp>BAR</stp>
        <stp/>
        <stp>Close</stp>
        <stp>5</stp>
        <stp>-81</stp>
        <stp>All</stp>
        <stp/>
        <stp/>
        <stp>FALSE</stp>
        <stp>T</stp>
        <tr r="F83" s="1"/>
      </tp>
      <tp>
        <v>6955.75</v>
        <stp/>
        <stp>StudyData</stp>
        <stp>EP</stp>
        <stp>BAR</stp>
        <stp/>
        <stp>Close</stp>
        <stp>5</stp>
        <stp>-51</stp>
        <stp>All</stp>
        <stp/>
        <stp/>
        <stp>FALSE</stp>
        <stp>T</stp>
        <tr r="F53" s="1"/>
      </tp>
      <tp>
        <v>6957</v>
        <stp/>
        <stp>StudyData</stp>
        <stp>EP</stp>
        <stp>BAR</stp>
        <stp/>
        <stp>Close</stp>
        <stp>5</stp>
        <stp>-41</stp>
        <stp>All</stp>
        <stp/>
        <stp/>
        <stp>FALSE</stp>
        <stp>T</stp>
        <tr r="F43" s="1"/>
      </tp>
      <tp>
        <v>6955</v>
        <stp/>
        <stp>StudyData</stp>
        <stp>EP</stp>
        <stp>BAR</stp>
        <stp/>
        <stp>Close</stp>
        <stp>5</stp>
        <stp>-71</stp>
        <stp>All</stp>
        <stp/>
        <stp/>
        <stp>FALSE</stp>
        <stp>T</stp>
        <tr r="F73" s="1"/>
      </tp>
      <tp>
        <v>6953.5</v>
        <stp/>
        <stp>StudyData</stp>
        <stp>EP</stp>
        <stp>BAR</stp>
        <stp/>
        <stp>Close</stp>
        <stp>5</stp>
        <stp>-61</stp>
        <stp>All</stp>
        <stp/>
        <stp/>
        <stp>FALSE</stp>
        <stp>T</stp>
        <tr r="F63" s="1"/>
      </tp>
      <tp>
        <v>6957.75</v>
        <stp/>
        <stp>StudyData</stp>
        <stp>EP</stp>
        <stp>BAR</stp>
        <stp/>
        <stp>Close</stp>
        <stp>5</stp>
        <stp>-11</stp>
        <stp>All</stp>
        <stp/>
        <stp/>
        <stp>FALSE</stp>
        <stp>T</stp>
        <tr r="F13" s="1"/>
      </tp>
      <tp>
        <v>6956.25</v>
        <stp/>
        <stp>StudyData</stp>
        <stp>EP</stp>
        <stp>BAR</stp>
        <stp/>
        <stp>Close</stp>
        <stp>5</stp>
        <stp>-31</stp>
        <stp>All</stp>
        <stp/>
        <stp/>
        <stp>FALSE</stp>
        <stp>T</stp>
        <tr r="F33" s="1"/>
      </tp>
      <tp>
        <v>6957</v>
        <stp/>
        <stp>StudyData</stp>
        <stp>EP</stp>
        <stp>BAR</stp>
        <stp/>
        <stp>Close</stp>
        <stp>5</stp>
        <stp>-21</stp>
        <stp>All</stp>
        <stp/>
        <stp/>
        <stp>FALSE</stp>
        <stp>T</stp>
        <tr r="F23" s="1"/>
      </tp>
      <tp>
        <v>6953.25</v>
        <stp/>
        <stp>StudyData</stp>
        <stp>EP</stp>
        <stp>BAR</stp>
        <stp/>
        <stp>Close</stp>
        <stp>5</stp>
        <stp>-92</stp>
        <stp>All</stp>
        <stp/>
        <stp/>
        <stp>FALSE</stp>
        <stp>T</stp>
        <tr r="F94" s="1"/>
      </tp>
      <tp>
        <v>6954.5</v>
        <stp/>
        <stp>StudyData</stp>
        <stp>EP</stp>
        <stp>BAR</stp>
        <stp/>
        <stp>Close</stp>
        <stp>5</stp>
        <stp>-82</stp>
        <stp>All</stp>
        <stp/>
        <stp/>
        <stp>FALSE</stp>
        <stp>T</stp>
        <tr r="F84" s="1"/>
      </tp>
      <tp>
        <v>6954.25</v>
        <stp/>
        <stp>StudyData</stp>
        <stp>EP</stp>
        <stp>BAR</stp>
        <stp/>
        <stp>Close</stp>
        <stp>5</stp>
        <stp>-52</stp>
        <stp>All</stp>
        <stp/>
        <stp/>
        <stp>FALSE</stp>
        <stp>T</stp>
        <tr r="F54" s="1"/>
      </tp>
      <tp>
        <v>6957.25</v>
        <stp/>
        <stp>StudyData</stp>
        <stp>EP</stp>
        <stp>BAR</stp>
        <stp/>
        <stp>Close</stp>
        <stp>5</stp>
        <stp>-42</stp>
        <stp>All</stp>
        <stp/>
        <stp/>
        <stp>FALSE</stp>
        <stp>T</stp>
        <tr r="F44" s="1"/>
      </tp>
      <tp>
        <v>6955</v>
        <stp/>
        <stp>StudyData</stp>
        <stp>EP</stp>
        <stp>BAR</stp>
        <stp/>
        <stp>Close</stp>
        <stp>5</stp>
        <stp>-72</stp>
        <stp>All</stp>
        <stp/>
        <stp/>
        <stp>FALSE</stp>
        <stp>T</stp>
        <tr r="F74" s="1"/>
      </tp>
      <tp>
        <v>6953.75</v>
        <stp/>
        <stp>StudyData</stp>
        <stp>EP</stp>
        <stp>BAR</stp>
        <stp/>
        <stp>Close</stp>
        <stp>5</stp>
        <stp>-62</stp>
        <stp>All</stp>
        <stp/>
        <stp/>
        <stp>FALSE</stp>
        <stp>T</stp>
        <tr r="F64" s="1"/>
      </tp>
      <tp>
        <v>6957.75</v>
        <stp/>
        <stp>StudyData</stp>
        <stp>EP</stp>
        <stp>BAR</stp>
        <stp/>
        <stp>Close</stp>
        <stp>5</stp>
        <stp>-12</stp>
        <stp>All</stp>
        <stp/>
        <stp/>
        <stp>FALSE</stp>
        <stp>T</stp>
        <tr r="F14" s="1"/>
      </tp>
      <tp>
        <v>6955.75</v>
        <stp/>
        <stp>StudyData</stp>
        <stp>EP</stp>
        <stp>BAR</stp>
        <stp/>
        <stp>Close</stp>
        <stp>5</stp>
        <stp>-32</stp>
        <stp>All</stp>
        <stp/>
        <stp/>
        <stp>FALSE</stp>
        <stp>T</stp>
        <tr r="F34" s="1"/>
      </tp>
      <tp>
        <v>6957.25</v>
        <stp/>
        <stp>StudyData</stp>
        <stp>EP</stp>
        <stp>BAR</stp>
        <stp/>
        <stp>Close</stp>
        <stp>5</stp>
        <stp>-22</stp>
        <stp>All</stp>
        <stp/>
        <stp/>
        <stp>FALSE</stp>
        <stp>T</stp>
        <tr r="F24" s="1"/>
      </tp>
      <tp>
        <v>6953.5</v>
        <stp/>
        <stp>StudyData</stp>
        <stp>EP</stp>
        <stp>BAR</stp>
        <stp/>
        <stp>Close</stp>
        <stp>5</stp>
        <stp>-93</stp>
        <stp>All</stp>
        <stp/>
        <stp/>
        <stp>FALSE</stp>
        <stp>T</stp>
        <tr r="F95" s="1"/>
      </tp>
      <tp>
        <v>6954.5</v>
        <stp/>
        <stp>StudyData</stp>
        <stp>EP</stp>
        <stp>BAR</stp>
        <stp/>
        <stp>Close</stp>
        <stp>5</stp>
        <stp>-83</stp>
        <stp>All</stp>
        <stp/>
        <stp/>
        <stp>FALSE</stp>
        <stp>T</stp>
        <tr r="F85" s="1"/>
      </tp>
      <tp>
        <v>6955</v>
        <stp/>
        <stp>StudyData</stp>
        <stp>EP</stp>
        <stp>BAR</stp>
        <stp/>
        <stp>Close</stp>
        <stp>5</stp>
        <stp>-53</stp>
        <stp>All</stp>
        <stp/>
        <stp/>
        <stp>FALSE</stp>
        <stp>T</stp>
        <tr r="F55" s="1"/>
      </tp>
      <tp>
        <v>6957.5</v>
        <stp/>
        <stp>StudyData</stp>
        <stp>EP</stp>
        <stp>BAR</stp>
        <stp/>
        <stp>Close</stp>
        <stp>5</stp>
        <stp>-43</stp>
        <stp>All</stp>
        <stp/>
        <stp/>
        <stp>FALSE</stp>
        <stp>T</stp>
        <tr r="F45" s="1"/>
      </tp>
      <tp>
        <v>6954.5</v>
        <stp/>
        <stp>StudyData</stp>
        <stp>EP</stp>
        <stp>BAR</stp>
        <stp/>
        <stp>Close</stp>
        <stp>5</stp>
        <stp>-73</stp>
        <stp>All</stp>
        <stp/>
        <stp/>
        <stp>FALSE</stp>
        <stp>T</stp>
        <tr r="F75" s="1"/>
      </tp>
      <tp>
        <v>6954</v>
        <stp/>
        <stp>StudyData</stp>
        <stp>EP</stp>
        <stp>BAR</stp>
        <stp/>
        <stp>Close</stp>
        <stp>5</stp>
        <stp>-63</stp>
        <stp>All</stp>
        <stp/>
        <stp/>
        <stp>FALSE</stp>
        <stp>T</stp>
        <tr r="F65" s="1"/>
      </tp>
      <tp>
        <v>6956.5</v>
        <stp/>
        <stp>StudyData</stp>
        <stp>EP</stp>
        <stp>BAR</stp>
        <stp/>
        <stp>Close</stp>
        <stp>5</stp>
        <stp>-13</stp>
        <stp>All</stp>
        <stp/>
        <stp/>
        <stp>FALSE</stp>
        <stp>T</stp>
        <tr r="F15" s="1"/>
      </tp>
      <tp>
        <v>6956.5</v>
        <stp/>
        <stp>StudyData</stp>
        <stp>EP</stp>
        <stp>BAR</stp>
        <stp/>
        <stp>Close</stp>
        <stp>5</stp>
        <stp>-33</stp>
        <stp>All</stp>
        <stp/>
        <stp/>
        <stp>FALSE</stp>
        <stp>T</stp>
        <tr r="F35" s="1"/>
      </tp>
      <tp>
        <v>6957.5</v>
        <stp/>
        <stp>StudyData</stp>
        <stp>EP</stp>
        <stp>BAR</stp>
        <stp/>
        <stp>Close</stp>
        <stp>5</stp>
        <stp>-23</stp>
        <stp>All</stp>
        <stp/>
        <stp/>
        <stp>FALSE</stp>
        <stp>T</stp>
        <tr r="F25" s="1"/>
      </tp>
      <tp>
        <v>6953.25</v>
        <stp/>
        <stp>StudyData</stp>
        <stp>EP</stp>
        <stp>BAR</stp>
        <stp/>
        <stp>Close</stp>
        <stp>5</stp>
        <stp>-94</stp>
        <stp>All</stp>
        <stp/>
        <stp/>
        <stp>FALSE</stp>
        <stp>T</stp>
        <tr r="F96" s="1"/>
      </tp>
      <tp>
        <v>6954.25</v>
        <stp/>
        <stp>StudyData</stp>
        <stp>EP</stp>
        <stp>BAR</stp>
        <stp/>
        <stp>Close</stp>
        <stp>5</stp>
        <stp>-84</stp>
        <stp>All</stp>
        <stp/>
        <stp/>
        <stp>FALSE</stp>
        <stp>T</stp>
        <tr r="F86" s="1"/>
      </tp>
      <tp>
        <v>6955.25</v>
        <stp/>
        <stp>StudyData</stp>
        <stp>EP</stp>
        <stp>BAR</stp>
        <stp/>
        <stp>Close</stp>
        <stp>5</stp>
        <stp>-54</stp>
        <stp>All</stp>
        <stp/>
        <stp/>
        <stp>FALSE</stp>
        <stp>T</stp>
        <tr r="F56" s="1"/>
      </tp>
      <tp>
        <v>6957.5</v>
        <stp/>
        <stp>StudyData</stp>
        <stp>EP</stp>
        <stp>BAR</stp>
        <stp/>
        <stp>Close</stp>
        <stp>5</stp>
        <stp>-44</stp>
        <stp>All</stp>
        <stp/>
        <stp/>
        <stp>FALSE</stp>
        <stp>T</stp>
        <tr r="F46" s="1"/>
      </tp>
      <tp>
        <v>6954.25</v>
        <stp/>
        <stp>StudyData</stp>
        <stp>EP</stp>
        <stp>BAR</stp>
        <stp/>
        <stp>Close</stp>
        <stp>5</stp>
        <stp>-74</stp>
        <stp>All</stp>
        <stp/>
        <stp/>
        <stp>FALSE</stp>
        <stp>T</stp>
        <tr r="F76" s="1"/>
      </tp>
      <tp>
        <v>6953.5</v>
        <stp/>
        <stp>StudyData</stp>
        <stp>EP</stp>
        <stp>BAR</stp>
        <stp/>
        <stp>Close</stp>
        <stp>5</stp>
        <stp>-64</stp>
        <stp>All</stp>
        <stp/>
        <stp/>
        <stp>FALSE</stp>
        <stp>T</stp>
        <tr r="F66" s="1"/>
      </tp>
      <tp>
        <v>6956</v>
        <stp/>
        <stp>StudyData</stp>
        <stp>EP</stp>
        <stp>BAR</stp>
        <stp/>
        <stp>Close</stp>
        <stp>5</stp>
        <stp>-14</stp>
        <stp>All</stp>
        <stp/>
        <stp/>
        <stp>FALSE</stp>
        <stp>T</stp>
        <tr r="F16" s="1"/>
      </tp>
      <tp>
        <v>6956</v>
        <stp/>
        <stp>StudyData</stp>
        <stp>EP</stp>
        <stp>BAR</stp>
        <stp/>
        <stp>Close</stp>
        <stp>5</stp>
        <stp>-34</stp>
        <stp>All</stp>
        <stp/>
        <stp/>
        <stp>FALSE</stp>
        <stp>T</stp>
        <tr r="F36" s="1"/>
      </tp>
      <tp>
        <v>6956.75</v>
        <stp/>
        <stp>StudyData</stp>
        <stp>EP</stp>
        <stp>BAR</stp>
        <stp/>
        <stp>Close</stp>
        <stp>5</stp>
        <stp>-24</stp>
        <stp>All</stp>
        <stp/>
        <stp/>
        <stp>FALSE</stp>
        <stp>T</stp>
        <tr r="F26" s="1"/>
      </tp>
      <tp>
        <v>6953.5</v>
        <stp/>
        <stp>StudyData</stp>
        <stp>EP</stp>
        <stp>BAR</stp>
        <stp/>
        <stp>Close</stp>
        <stp>5</stp>
        <stp>-95</stp>
        <stp>All</stp>
        <stp/>
        <stp/>
        <stp>FALSE</stp>
        <stp>T</stp>
        <tr r="F97" s="1"/>
      </tp>
      <tp>
        <v>6954.25</v>
        <stp/>
        <stp>StudyData</stp>
        <stp>EP</stp>
        <stp>BAR</stp>
        <stp/>
        <stp>Close</stp>
        <stp>5</stp>
        <stp>-85</stp>
        <stp>All</stp>
        <stp/>
        <stp/>
        <stp>FALSE</stp>
        <stp>T</stp>
        <tr r="F87" s="1"/>
      </tp>
      <tp>
        <v>6955.25</v>
        <stp/>
        <stp>StudyData</stp>
        <stp>EP</stp>
        <stp>BAR</stp>
        <stp/>
        <stp>Close</stp>
        <stp>5</stp>
        <stp>-55</stp>
        <stp>All</stp>
        <stp/>
        <stp/>
        <stp>FALSE</stp>
        <stp>T</stp>
        <tr r="F57" s="1"/>
      </tp>
      <tp>
        <v>6957.25</v>
        <stp/>
        <stp>StudyData</stp>
        <stp>EP</stp>
        <stp>BAR</stp>
        <stp/>
        <stp>Close</stp>
        <stp>5</stp>
        <stp>-45</stp>
        <stp>All</stp>
        <stp/>
        <stp/>
        <stp>FALSE</stp>
        <stp>T</stp>
        <tr r="F47" s="1"/>
      </tp>
      <tp>
        <v>6954.25</v>
        <stp/>
        <stp>StudyData</stp>
        <stp>EP</stp>
        <stp>BAR</stp>
        <stp/>
        <stp>Close</stp>
        <stp>5</stp>
        <stp>-75</stp>
        <stp>All</stp>
        <stp/>
        <stp/>
        <stp>FALSE</stp>
        <stp>T</stp>
        <tr r="F77" s="1"/>
      </tp>
      <tp>
        <v>6953.75</v>
        <stp/>
        <stp>StudyData</stp>
        <stp>EP</stp>
        <stp>BAR</stp>
        <stp/>
        <stp>Close</stp>
        <stp>5</stp>
        <stp>-65</stp>
        <stp>All</stp>
        <stp/>
        <stp/>
        <stp>FALSE</stp>
        <stp>T</stp>
        <tr r="F67" s="1"/>
      </tp>
      <tp>
        <v>6956.5</v>
        <stp/>
        <stp>StudyData</stp>
        <stp>EP</stp>
        <stp>BAR</stp>
        <stp/>
        <stp>Close</stp>
        <stp>5</stp>
        <stp>-15</stp>
        <stp>All</stp>
        <stp/>
        <stp/>
        <stp>FALSE</stp>
        <stp>T</stp>
        <tr r="F17" s="1"/>
      </tp>
      <tp>
        <v>6956</v>
        <stp/>
        <stp>StudyData</stp>
        <stp>EP</stp>
        <stp>BAR</stp>
        <stp/>
        <stp>Close</stp>
        <stp>5</stp>
        <stp>-35</stp>
        <stp>All</stp>
        <stp/>
        <stp/>
        <stp>FALSE</stp>
        <stp>T</stp>
        <tr r="F37" s="1"/>
      </tp>
      <tp>
        <v>6956.75</v>
        <stp/>
        <stp>StudyData</stp>
        <stp>EP</stp>
        <stp>BAR</stp>
        <stp/>
        <stp>Close</stp>
        <stp>5</stp>
        <stp>-25</stp>
        <stp>All</stp>
        <stp/>
        <stp/>
        <stp>FALSE</stp>
        <stp>T</stp>
        <tr r="F27" s="1"/>
      </tp>
      <tp>
        <v>6953.75</v>
        <stp/>
        <stp>StudyData</stp>
        <stp>EP</stp>
        <stp>BAR</stp>
        <stp/>
        <stp>Close</stp>
        <stp>5</stp>
        <stp>-96</stp>
        <stp>All</stp>
        <stp/>
        <stp/>
        <stp>FALSE</stp>
        <stp>T</stp>
        <tr r="F98" s="1"/>
      </tp>
      <tp>
        <v>6954.5</v>
        <stp/>
        <stp>StudyData</stp>
        <stp>EP</stp>
        <stp>BAR</stp>
        <stp/>
        <stp>Close</stp>
        <stp>5</stp>
        <stp>-86</stp>
        <stp>All</stp>
        <stp/>
        <stp/>
        <stp>FALSE</stp>
        <stp>T</stp>
        <tr r="F88" s="1"/>
      </tp>
      <tp>
        <v>6955.75</v>
        <stp/>
        <stp>StudyData</stp>
        <stp>EP</stp>
        <stp>BAR</stp>
        <stp/>
        <stp>Close</stp>
        <stp>5</stp>
        <stp>-56</stp>
        <stp>All</stp>
        <stp/>
        <stp/>
        <stp>FALSE</stp>
        <stp>T</stp>
        <tr r="F58" s="1"/>
      </tp>
      <tp>
        <v>6957</v>
        <stp/>
        <stp>StudyData</stp>
        <stp>EP</stp>
        <stp>BAR</stp>
        <stp/>
        <stp>Close</stp>
        <stp>5</stp>
        <stp>-46</stp>
        <stp>All</stp>
        <stp/>
        <stp/>
        <stp>FALSE</stp>
        <stp>T</stp>
        <tr r="F48" s="1"/>
      </tp>
      <tp>
        <v>6954.5</v>
        <stp/>
        <stp>StudyData</stp>
        <stp>EP</stp>
        <stp>BAR</stp>
        <stp/>
        <stp>Close</stp>
        <stp>5</stp>
        <stp>-76</stp>
        <stp>All</stp>
        <stp/>
        <stp/>
        <stp>FALSE</stp>
        <stp>T</stp>
        <tr r="F78" s="1"/>
      </tp>
      <tp>
        <v>6953.75</v>
        <stp/>
        <stp>StudyData</stp>
        <stp>EP</stp>
        <stp>BAR</stp>
        <stp/>
        <stp>Close</stp>
        <stp>5</stp>
        <stp>-66</stp>
        <stp>All</stp>
        <stp/>
        <stp/>
        <stp>FALSE</stp>
        <stp>T</stp>
        <tr r="F68" s="1"/>
      </tp>
      <tp>
        <v>6956.25</v>
        <stp/>
        <stp>StudyData</stp>
        <stp>EP</stp>
        <stp>BAR</stp>
        <stp/>
        <stp>Close</stp>
        <stp>5</stp>
        <stp>-16</stp>
        <stp>All</stp>
        <stp/>
        <stp/>
        <stp>FALSE</stp>
        <stp>T</stp>
        <tr r="F18" s="1"/>
      </tp>
      <tp>
        <v>6954.75</v>
        <stp/>
        <stp>StudyData</stp>
        <stp>EP</stp>
        <stp>BAR</stp>
        <stp/>
        <stp>Close</stp>
        <stp>5</stp>
        <stp>-36</stp>
        <stp>All</stp>
        <stp/>
        <stp/>
        <stp>FALSE</stp>
        <stp>T</stp>
        <tr r="F38" s="1"/>
      </tp>
      <tp>
        <v>6956.25</v>
        <stp/>
        <stp>StudyData</stp>
        <stp>EP</stp>
        <stp>BAR</stp>
        <stp/>
        <stp>Close</stp>
        <stp>5</stp>
        <stp>-26</stp>
        <stp>All</stp>
        <stp/>
        <stp/>
        <stp>FALSE</stp>
        <stp>T</stp>
        <tr r="F28" s="1"/>
      </tp>
      <tp>
        <v>6953.5</v>
        <stp/>
        <stp>StudyData</stp>
        <stp>EP</stp>
        <stp>BAR</stp>
        <stp/>
        <stp>Close</stp>
        <stp>5</stp>
        <stp>-97</stp>
        <stp>All</stp>
        <stp/>
        <stp/>
        <stp>FALSE</stp>
        <stp>T</stp>
        <tr r="F99" s="1"/>
      </tp>
      <tp>
        <v>6954.75</v>
        <stp/>
        <stp>StudyData</stp>
        <stp>EP</stp>
        <stp>BAR</stp>
        <stp/>
        <stp>Close</stp>
        <stp>5</stp>
        <stp>-87</stp>
        <stp>All</stp>
        <stp/>
        <stp/>
        <stp>FALSE</stp>
        <stp>T</stp>
        <tr r="F89" s="1"/>
      </tp>
      <tp>
        <v>6954.5</v>
        <stp/>
        <stp>StudyData</stp>
        <stp>EP</stp>
        <stp>BAR</stp>
        <stp/>
        <stp>Close</stp>
        <stp>5</stp>
        <stp>-57</stp>
        <stp>All</stp>
        <stp/>
        <stp/>
        <stp>FALSE</stp>
        <stp>T</stp>
        <tr r="F59" s="1"/>
      </tp>
      <tp>
        <v>6955.75</v>
        <stp/>
        <stp>StudyData</stp>
        <stp>EP</stp>
        <stp>BAR</stp>
        <stp/>
        <stp>Close</stp>
        <stp>5</stp>
        <stp>-47</stp>
        <stp>All</stp>
        <stp/>
        <stp/>
        <stp>FALSE</stp>
        <stp>T</stp>
        <tr r="F49" s="1"/>
      </tp>
      <tp>
        <v>6954.75</v>
        <stp/>
        <stp>StudyData</stp>
        <stp>EP</stp>
        <stp>BAR</stp>
        <stp/>
        <stp>Close</stp>
        <stp>5</stp>
        <stp>-77</stp>
        <stp>All</stp>
        <stp/>
        <stp/>
        <stp>FALSE</stp>
        <stp>T</stp>
        <tr r="F79" s="1"/>
      </tp>
      <tp>
        <v>6953</v>
        <stp/>
        <stp>StudyData</stp>
        <stp>EP</stp>
        <stp>BAR</stp>
        <stp/>
        <stp>Close</stp>
        <stp>5</stp>
        <stp>-67</stp>
        <stp>All</stp>
        <stp/>
        <stp/>
        <stp>FALSE</stp>
        <stp>T</stp>
        <tr r="F69" s="1"/>
      </tp>
      <tp>
        <v>6956.5</v>
        <stp/>
        <stp>StudyData</stp>
        <stp>EP</stp>
        <stp>BAR</stp>
        <stp/>
        <stp>Close</stp>
        <stp>5</stp>
        <stp>-17</stp>
        <stp>All</stp>
        <stp/>
        <stp/>
        <stp>FALSE</stp>
        <stp>T</stp>
        <tr r="F19" s="1"/>
      </tp>
      <tp>
        <v>6956.25</v>
        <stp/>
        <stp>StudyData</stp>
        <stp>EP</stp>
        <stp>BAR</stp>
        <stp/>
        <stp>Close</stp>
        <stp>5</stp>
        <stp>-37</stp>
        <stp>All</stp>
        <stp/>
        <stp/>
        <stp>FALSE</stp>
        <stp>T</stp>
        <tr r="F39" s="1"/>
      </tp>
      <tp>
        <v>6955.75</v>
        <stp/>
        <stp>StudyData</stp>
        <stp>EP</stp>
        <stp>BAR</stp>
        <stp/>
        <stp>Close</stp>
        <stp>5</stp>
        <stp>-27</stp>
        <stp>All</stp>
        <stp/>
        <stp/>
        <stp>FALSE</stp>
        <stp>T</stp>
        <tr r="F29" s="1"/>
      </tp>
      <tp>
        <v>46015.294907407406</v>
        <stp/>
        <stp>SystemInfo</stp>
        <stp>Linetime</stp>
        <tr r="P1" s="1"/>
      </tp>
      <tp>
        <v>32</v>
        <stp/>
        <stp>StudyData</stp>
        <stp>EP</stp>
        <stp>A_D</stp>
        <stp/>
        <stp>A_D</stp>
        <stp>5</stp>
        <stp>0</stp>
        <stp>All</stp>
        <stp/>
        <stp/>
        <stp>FALSE</stp>
        <stp>T</stp>
        <tr r="G2" s="1"/>
      </tp>
      <tp>
        <v>46014.951388888891</v>
        <stp/>
        <stp>StudyData</stp>
        <stp>TYA</stp>
        <stp>BAR</stp>
        <stp/>
        <stp>Time</stp>
        <stp>5</stp>
        <stp>-98</stp>
        <stp>ALL</stp>
        <stp/>
        <stp/>
        <stp>False</stp>
        <stp>T</stp>
        <tr r="B100" s="1"/>
      </tp>
      <tp>
        <v>46014.986111111109</v>
        <stp/>
        <stp>StudyData</stp>
        <stp>TYA</stp>
        <stp>BAR</stp>
        <stp/>
        <stp>Time</stp>
        <stp>5</stp>
        <stp>-88</stp>
        <stp>ALL</stp>
        <stp/>
        <stp/>
        <stp>False</stp>
        <stp>T</stp>
        <tr r="B90" s="1"/>
      </tp>
      <tp>
        <v>46015.020833333336</v>
        <stp/>
        <stp>StudyData</stp>
        <stp>TYA</stp>
        <stp>BAR</stp>
        <stp/>
        <stp>Time</stp>
        <stp>5</stp>
        <stp>-78</stp>
        <stp>ALL</stp>
        <stp/>
        <stp/>
        <stp>False</stp>
        <stp>T</stp>
        <tr r="B80" s="1"/>
      </tp>
      <tp>
        <v>46015.055555555555</v>
        <stp/>
        <stp>StudyData</stp>
        <stp>TYA</stp>
        <stp>BAR</stp>
        <stp/>
        <stp>Time</stp>
        <stp>5</stp>
        <stp>-68</stp>
        <stp>ALL</stp>
        <stp/>
        <stp/>
        <stp>False</stp>
        <stp>T</stp>
        <tr r="B70" s="1"/>
      </tp>
      <tp>
        <v>46015.090277777781</v>
        <stp/>
        <stp>StudyData</stp>
        <stp>TYA</stp>
        <stp>BAR</stp>
        <stp/>
        <stp>Time</stp>
        <stp>5</stp>
        <stp>-58</stp>
        <stp>ALL</stp>
        <stp/>
        <stp/>
        <stp>False</stp>
        <stp>T</stp>
        <tr r="B60" s="1"/>
      </tp>
      <tp>
        <v>46015.125</v>
        <stp/>
        <stp>StudyData</stp>
        <stp>TYA</stp>
        <stp>BAR</stp>
        <stp/>
        <stp>Time</stp>
        <stp>5</stp>
        <stp>-48</stp>
        <stp>ALL</stp>
        <stp/>
        <stp/>
        <stp>False</stp>
        <stp>T</stp>
        <tr r="B50" s="1"/>
      </tp>
      <tp>
        <v>46015.159722222219</v>
        <stp/>
        <stp>StudyData</stp>
        <stp>TYA</stp>
        <stp>BAR</stp>
        <stp/>
        <stp>Time</stp>
        <stp>5</stp>
        <stp>-38</stp>
        <stp>ALL</stp>
        <stp/>
        <stp/>
        <stp>False</stp>
        <stp>T</stp>
        <tr r="B40" s="1"/>
      </tp>
      <tp>
        <v>46015.194444444445</v>
        <stp/>
        <stp>StudyData</stp>
        <stp>TYA</stp>
        <stp>BAR</stp>
        <stp/>
        <stp>Time</stp>
        <stp>5</stp>
        <stp>-28</stp>
        <stp>ALL</stp>
        <stp/>
        <stp/>
        <stp>False</stp>
        <stp>T</stp>
        <tr r="B30" s="1"/>
      </tp>
      <tp>
        <v>46015.229166666664</v>
        <stp/>
        <stp>StudyData</stp>
        <stp>TYA</stp>
        <stp>BAR</stp>
        <stp/>
        <stp>Time</stp>
        <stp>5</stp>
        <stp>-18</stp>
        <stp>ALL</stp>
        <stp/>
        <stp/>
        <stp>False</stp>
        <stp>T</stp>
        <tr r="B20" s="1"/>
      </tp>
      <tp>
        <v>46014.947916666664</v>
        <stp/>
        <stp>StudyData</stp>
        <stp>TYA</stp>
        <stp>BAR</stp>
        <stp/>
        <stp>Time</stp>
        <stp>5</stp>
        <stp>-99</stp>
        <stp>ALL</stp>
        <stp/>
        <stp/>
        <stp>False</stp>
        <stp>T</stp>
        <tr r="B101" s="1"/>
      </tp>
      <tp>
        <v>46014.982638888891</v>
        <stp/>
        <stp>StudyData</stp>
        <stp>TYA</stp>
        <stp>BAR</stp>
        <stp/>
        <stp>Time</stp>
        <stp>5</stp>
        <stp>-89</stp>
        <stp>ALL</stp>
        <stp/>
        <stp/>
        <stp>False</stp>
        <stp>T</stp>
        <tr r="B91" s="1"/>
      </tp>
      <tp>
        <v>46015.017361111109</v>
        <stp/>
        <stp>StudyData</stp>
        <stp>TYA</stp>
        <stp>BAR</stp>
        <stp/>
        <stp>Time</stp>
        <stp>5</stp>
        <stp>-79</stp>
        <stp>ALL</stp>
        <stp/>
        <stp/>
        <stp>False</stp>
        <stp>T</stp>
        <tr r="B81" s="1"/>
      </tp>
      <tp>
        <v>46015.052083333336</v>
        <stp/>
        <stp>StudyData</stp>
        <stp>TYA</stp>
        <stp>BAR</stp>
        <stp/>
        <stp>Time</stp>
        <stp>5</stp>
        <stp>-69</stp>
        <stp>ALL</stp>
        <stp/>
        <stp/>
        <stp>False</stp>
        <stp>T</stp>
        <tr r="B71" s="1"/>
      </tp>
      <tp>
        <v>46015.086805555555</v>
        <stp/>
        <stp>StudyData</stp>
        <stp>TYA</stp>
        <stp>BAR</stp>
        <stp/>
        <stp>Time</stp>
        <stp>5</stp>
        <stp>-59</stp>
        <stp>ALL</stp>
        <stp/>
        <stp/>
        <stp>False</stp>
        <stp>T</stp>
        <tr r="B61" s="1"/>
      </tp>
      <tp>
        <v>46015.121527777781</v>
        <stp/>
        <stp>StudyData</stp>
        <stp>TYA</stp>
        <stp>BAR</stp>
        <stp/>
        <stp>Time</stp>
        <stp>5</stp>
        <stp>-49</stp>
        <stp>ALL</stp>
        <stp/>
        <stp/>
        <stp>False</stp>
        <stp>T</stp>
        <tr r="B51" s="1"/>
      </tp>
      <tp>
        <v>46015.15625</v>
        <stp/>
        <stp>StudyData</stp>
        <stp>TYA</stp>
        <stp>BAR</stp>
        <stp/>
        <stp>Time</stp>
        <stp>5</stp>
        <stp>-39</stp>
        <stp>ALL</stp>
        <stp/>
        <stp/>
        <stp>False</stp>
        <stp>T</stp>
        <tr r="B41" s="1"/>
      </tp>
      <tp>
        <v>46015.190972222219</v>
        <stp/>
        <stp>StudyData</stp>
        <stp>TYA</stp>
        <stp>BAR</stp>
        <stp/>
        <stp>Time</stp>
        <stp>5</stp>
        <stp>-29</stp>
        <stp>ALL</stp>
        <stp/>
        <stp/>
        <stp>False</stp>
        <stp>T</stp>
        <tr r="B31" s="1"/>
      </tp>
      <tp>
        <v>46015.225694444445</v>
        <stp/>
        <stp>StudyData</stp>
        <stp>TYA</stp>
        <stp>BAR</stp>
        <stp/>
        <stp>Time</stp>
        <stp>5</stp>
        <stp>-19</stp>
        <stp>ALL</stp>
        <stp/>
        <stp/>
        <stp>False</stp>
        <stp>T</stp>
        <tr r="B21" s="1"/>
      </tp>
      <tp>
        <v>46014.958333333336</v>
        <stp/>
        <stp>StudyData</stp>
        <stp>TYA</stp>
        <stp>BAR</stp>
        <stp/>
        <stp>Time</stp>
        <stp>5</stp>
        <stp>-96</stp>
        <stp>ALL</stp>
        <stp/>
        <stp/>
        <stp>False</stp>
        <stp>T</stp>
        <tr r="B98" s="1"/>
      </tp>
      <tp>
        <v>46014.993055555555</v>
        <stp/>
        <stp>StudyData</stp>
        <stp>TYA</stp>
        <stp>BAR</stp>
        <stp/>
        <stp>Time</stp>
        <stp>5</stp>
        <stp>-86</stp>
        <stp>ALL</stp>
        <stp/>
        <stp/>
        <stp>False</stp>
        <stp>T</stp>
        <tr r="B88" s="1"/>
      </tp>
      <tp>
        <v>46015.027777777781</v>
        <stp/>
        <stp>StudyData</stp>
        <stp>TYA</stp>
        <stp>BAR</stp>
        <stp/>
        <stp>Time</stp>
        <stp>5</stp>
        <stp>-76</stp>
        <stp>ALL</stp>
        <stp/>
        <stp/>
        <stp>False</stp>
        <stp>T</stp>
        <tr r="B78" s="1"/>
      </tp>
      <tp>
        <v>46015.0625</v>
        <stp/>
        <stp>StudyData</stp>
        <stp>TYA</stp>
        <stp>BAR</stp>
        <stp/>
        <stp>Time</stp>
        <stp>5</stp>
        <stp>-66</stp>
        <stp>ALL</stp>
        <stp/>
        <stp/>
        <stp>False</stp>
        <stp>T</stp>
        <tr r="B68" s="1"/>
      </tp>
      <tp>
        <v>46015.097222222219</v>
        <stp/>
        <stp>StudyData</stp>
        <stp>TYA</stp>
        <stp>BAR</stp>
        <stp/>
        <stp>Time</stp>
        <stp>5</stp>
        <stp>-56</stp>
        <stp>ALL</stp>
        <stp/>
        <stp/>
        <stp>False</stp>
        <stp>T</stp>
        <tr r="B58" s="1"/>
      </tp>
      <tp>
        <v>46015.131944444445</v>
        <stp/>
        <stp>StudyData</stp>
        <stp>TYA</stp>
        <stp>BAR</stp>
        <stp/>
        <stp>Time</stp>
        <stp>5</stp>
        <stp>-46</stp>
        <stp>ALL</stp>
        <stp/>
        <stp/>
        <stp>False</stp>
        <stp>T</stp>
        <tr r="B48" s="1"/>
      </tp>
      <tp>
        <v>46015.166666666664</v>
        <stp/>
        <stp>StudyData</stp>
        <stp>TYA</stp>
        <stp>BAR</stp>
        <stp/>
        <stp>Time</stp>
        <stp>5</stp>
        <stp>-36</stp>
        <stp>ALL</stp>
        <stp/>
        <stp/>
        <stp>False</stp>
        <stp>T</stp>
        <tr r="B38" s="1"/>
      </tp>
      <tp>
        <v>46015.201388888891</v>
        <stp/>
        <stp>StudyData</stp>
        <stp>TYA</stp>
        <stp>BAR</stp>
        <stp/>
        <stp>Time</stp>
        <stp>5</stp>
        <stp>-26</stp>
        <stp>ALL</stp>
        <stp/>
        <stp/>
        <stp>False</stp>
        <stp>T</stp>
        <tr r="B28" s="1"/>
      </tp>
      <tp>
        <v>46015.236111111109</v>
        <stp/>
        <stp>StudyData</stp>
        <stp>TYA</stp>
        <stp>BAR</stp>
        <stp/>
        <stp>Time</stp>
        <stp>5</stp>
        <stp>-16</stp>
        <stp>ALL</stp>
        <stp/>
        <stp/>
        <stp>False</stp>
        <stp>T</stp>
        <tr r="B18" s="1"/>
      </tp>
      <tp>
        <v>46014.954861111109</v>
        <stp/>
        <stp>StudyData</stp>
        <stp>TYA</stp>
        <stp>BAR</stp>
        <stp/>
        <stp>Time</stp>
        <stp>5</stp>
        <stp>-97</stp>
        <stp>ALL</stp>
        <stp/>
        <stp/>
        <stp>False</stp>
        <stp>T</stp>
        <tr r="B99" s="1"/>
      </tp>
      <tp>
        <v>46014.989583333336</v>
        <stp/>
        <stp>StudyData</stp>
        <stp>TYA</stp>
        <stp>BAR</stp>
        <stp/>
        <stp>Time</stp>
        <stp>5</stp>
        <stp>-87</stp>
        <stp>ALL</stp>
        <stp/>
        <stp/>
        <stp>False</stp>
        <stp>T</stp>
        <tr r="B89" s="1"/>
      </tp>
      <tp>
        <v>46015.024305555555</v>
        <stp/>
        <stp>StudyData</stp>
        <stp>TYA</stp>
        <stp>BAR</stp>
        <stp/>
        <stp>Time</stp>
        <stp>5</stp>
        <stp>-77</stp>
        <stp>ALL</stp>
        <stp/>
        <stp/>
        <stp>False</stp>
        <stp>T</stp>
        <tr r="B79" s="1"/>
      </tp>
      <tp>
        <v>46015.059027777781</v>
        <stp/>
        <stp>StudyData</stp>
        <stp>TYA</stp>
        <stp>BAR</stp>
        <stp/>
        <stp>Time</stp>
        <stp>5</stp>
        <stp>-67</stp>
        <stp>ALL</stp>
        <stp/>
        <stp/>
        <stp>False</stp>
        <stp>T</stp>
        <tr r="B69" s="1"/>
      </tp>
      <tp>
        <v>46015.09375</v>
        <stp/>
        <stp>StudyData</stp>
        <stp>TYA</stp>
        <stp>BAR</stp>
        <stp/>
        <stp>Time</stp>
        <stp>5</stp>
        <stp>-57</stp>
        <stp>ALL</stp>
        <stp/>
        <stp/>
        <stp>False</stp>
        <stp>T</stp>
        <tr r="B59" s="1"/>
      </tp>
      <tp>
        <v>46015.128472222219</v>
        <stp/>
        <stp>StudyData</stp>
        <stp>TYA</stp>
        <stp>BAR</stp>
        <stp/>
        <stp>Time</stp>
        <stp>5</stp>
        <stp>-47</stp>
        <stp>ALL</stp>
        <stp/>
        <stp/>
        <stp>False</stp>
        <stp>T</stp>
        <tr r="B49" s="1"/>
      </tp>
      <tp>
        <v>46015.163194444445</v>
        <stp/>
        <stp>StudyData</stp>
        <stp>TYA</stp>
        <stp>BAR</stp>
        <stp/>
        <stp>Time</stp>
        <stp>5</stp>
        <stp>-37</stp>
        <stp>ALL</stp>
        <stp/>
        <stp/>
        <stp>False</stp>
        <stp>T</stp>
        <tr r="B39" s="1"/>
      </tp>
      <tp>
        <v>46015.197916666664</v>
        <stp/>
        <stp>StudyData</stp>
        <stp>TYA</stp>
        <stp>BAR</stp>
        <stp/>
        <stp>Time</stp>
        <stp>5</stp>
        <stp>-27</stp>
        <stp>ALL</stp>
        <stp/>
        <stp/>
        <stp>False</stp>
        <stp>T</stp>
        <tr r="B29" s="1"/>
      </tp>
      <tp>
        <v>46015.232638888891</v>
        <stp/>
        <stp>StudyData</stp>
        <stp>TYA</stp>
        <stp>BAR</stp>
        <stp/>
        <stp>Time</stp>
        <stp>5</stp>
        <stp>-17</stp>
        <stp>ALL</stp>
        <stp/>
        <stp/>
        <stp>False</stp>
        <stp>T</stp>
        <tr r="B19" s="1"/>
      </tp>
      <tp>
        <v>46014.965277777781</v>
        <stp/>
        <stp>StudyData</stp>
        <stp>TYA</stp>
        <stp>BAR</stp>
        <stp/>
        <stp>Time</stp>
        <stp>5</stp>
        <stp>-94</stp>
        <stp>ALL</stp>
        <stp/>
        <stp/>
        <stp>False</stp>
        <stp>T</stp>
        <tr r="B96" s="1"/>
      </tp>
      <tp>
        <v>46015</v>
        <stp/>
        <stp>StudyData</stp>
        <stp>TYA</stp>
        <stp>BAR</stp>
        <stp/>
        <stp>Time</stp>
        <stp>5</stp>
        <stp>-84</stp>
        <stp>ALL</stp>
        <stp/>
        <stp/>
        <stp>False</stp>
        <stp>T</stp>
        <tr r="B86" s="1"/>
      </tp>
      <tp>
        <v>46015.034722222219</v>
        <stp/>
        <stp>StudyData</stp>
        <stp>TYA</stp>
        <stp>BAR</stp>
        <stp/>
        <stp>Time</stp>
        <stp>5</stp>
        <stp>-74</stp>
        <stp>ALL</stp>
        <stp/>
        <stp/>
        <stp>False</stp>
        <stp>T</stp>
        <tr r="B76" s="1"/>
      </tp>
      <tp>
        <v>46015.069444444445</v>
        <stp/>
        <stp>StudyData</stp>
        <stp>TYA</stp>
        <stp>BAR</stp>
        <stp/>
        <stp>Time</stp>
        <stp>5</stp>
        <stp>-64</stp>
        <stp>ALL</stp>
        <stp/>
        <stp/>
        <stp>False</stp>
        <stp>T</stp>
        <tr r="B66" s="1"/>
      </tp>
      <tp>
        <v>46015.104166666664</v>
        <stp/>
        <stp>StudyData</stp>
        <stp>TYA</stp>
        <stp>BAR</stp>
        <stp/>
        <stp>Time</stp>
        <stp>5</stp>
        <stp>-54</stp>
        <stp>ALL</stp>
        <stp/>
        <stp/>
        <stp>False</stp>
        <stp>T</stp>
        <tr r="B56" s="1"/>
      </tp>
      <tp>
        <v>46015.138888888891</v>
        <stp/>
        <stp>StudyData</stp>
        <stp>TYA</stp>
        <stp>BAR</stp>
        <stp/>
        <stp>Time</stp>
        <stp>5</stp>
        <stp>-44</stp>
        <stp>ALL</stp>
        <stp/>
        <stp/>
        <stp>False</stp>
        <stp>T</stp>
        <tr r="B46" s="1"/>
      </tp>
      <tp>
        <v>46015.173611111109</v>
        <stp/>
        <stp>StudyData</stp>
        <stp>TYA</stp>
        <stp>BAR</stp>
        <stp/>
        <stp>Time</stp>
        <stp>5</stp>
        <stp>-34</stp>
        <stp>ALL</stp>
        <stp/>
        <stp/>
        <stp>False</stp>
        <stp>T</stp>
        <tr r="B36" s="1"/>
      </tp>
      <tp>
        <v>46015.208333333336</v>
        <stp/>
        <stp>StudyData</stp>
        <stp>TYA</stp>
        <stp>BAR</stp>
        <stp/>
        <stp>Time</stp>
        <stp>5</stp>
        <stp>-24</stp>
        <stp>ALL</stp>
        <stp/>
        <stp/>
        <stp>False</stp>
        <stp>T</stp>
        <tr r="B26" s="1"/>
      </tp>
      <tp>
        <v>46015.243055555555</v>
        <stp/>
        <stp>StudyData</stp>
        <stp>TYA</stp>
        <stp>BAR</stp>
        <stp/>
        <stp>Time</stp>
        <stp>5</stp>
        <stp>-14</stp>
        <stp>ALL</stp>
        <stp/>
        <stp/>
        <stp>False</stp>
        <stp>T</stp>
        <tr r="B16" s="1"/>
      </tp>
      <tp>
        <v>46014.961805555555</v>
        <stp/>
        <stp>StudyData</stp>
        <stp>TYA</stp>
        <stp>BAR</stp>
        <stp/>
        <stp>Time</stp>
        <stp>5</stp>
        <stp>-95</stp>
        <stp>ALL</stp>
        <stp/>
        <stp/>
        <stp>False</stp>
        <stp>T</stp>
        <tr r="B97" s="1"/>
      </tp>
      <tp>
        <v>46014.996527777781</v>
        <stp/>
        <stp>StudyData</stp>
        <stp>TYA</stp>
        <stp>BAR</stp>
        <stp/>
        <stp>Time</stp>
        <stp>5</stp>
        <stp>-85</stp>
        <stp>ALL</stp>
        <stp/>
        <stp/>
        <stp>False</stp>
        <stp>T</stp>
        <tr r="B87" s="1"/>
      </tp>
      <tp>
        <v>46015.03125</v>
        <stp/>
        <stp>StudyData</stp>
        <stp>TYA</stp>
        <stp>BAR</stp>
        <stp/>
        <stp>Time</stp>
        <stp>5</stp>
        <stp>-75</stp>
        <stp>ALL</stp>
        <stp/>
        <stp/>
        <stp>False</stp>
        <stp>T</stp>
        <tr r="B77" s="1"/>
      </tp>
      <tp>
        <v>46015.065972222219</v>
        <stp/>
        <stp>StudyData</stp>
        <stp>TYA</stp>
        <stp>BAR</stp>
        <stp/>
        <stp>Time</stp>
        <stp>5</stp>
        <stp>-65</stp>
        <stp>ALL</stp>
        <stp/>
        <stp/>
        <stp>False</stp>
        <stp>T</stp>
        <tr r="B67" s="1"/>
      </tp>
      <tp>
        <v>46015.100694444445</v>
        <stp/>
        <stp>StudyData</stp>
        <stp>TYA</stp>
        <stp>BAR</stp>
        <stp/>
        <stp>Time</stp>
        <stp>5</stp>
        <stp>-55</stp>
        <stp>ALL</stp>
        <stp/>
        <stp/>
        <stp>False</stp>
        <stp>T</stp>
        <tr r="B57" s="1"/>
      </tp>
      <tp>
        <v>46015.135416666664</v>
        <stp/>
        <stp>StudyData</stp>
        <stp>TYA</stp>
        <stp>BAR</stp>
        <stp/>
        <stp>Time</stp>
        <stp>5</stp>
        <stp>-45</stp>
        <stp>ALL</stp>
        <stp/>
        <stp/>
        <stp>False</stp>
        <stp>T</stp>
        <tr r="B47" s="1"/>
      </tp>
      <tp>
        <v>46015.170138888891</v>
        <stp/>
        <stp>StudyData</stp>
        <stp>TYA</stp>
        <stp>BAR</stp>
        <stp/>
        <stp>Time</stp>
        <stp>5</stp>
        <stp>-35</stp>
        <stp>ALL</stp>
        <stp/>
        <stp/>
        <stp>False</stp>
        <stp>T</stp>
        <tr r="B37" s="1"/>
      </tp>
      <tp>
        <v>46015.204861111109</v>
        <stp/>
        <stp>StudyData</stp>
        <stp>TYA</stp>
        <stp>BAR</stp>
        <stp/>
        <stp>Time</stp>
        <stp>5</stp>
        <stp>-25</stp>
        <stp>ALL</stp>
        <stp/>
        <stp/>
        <stp>False</stp>
        <stp>T</stp>
        <tr r="B27" s="1"/>
      </tp>
      <tp>
        <v>46015.239583333336</v>
        <stp/>
        <stp>StudyData</stp>
        <stp>TYA</stp>
        <stp>BAR</stp>
        <stp/>
        <stp>Time</stp>
        <stp>5</stp>
        <stp>-15</stp>
        <stp>ALL</stp>
        <stp/>
        <stp/>
        <stp>False</stp>
        <stp>T</stp>
        <tr r="B17" s="1"/>
      </tp>
      <tp>
        <v>46014.972222222219</v>
        <stp/>
        <stp>StudyData</stp>
        <stp>TYA</stp>
        <stp>BAR</stp>
        <stp/>
        <stp>Time</stp>
        <stp>5</stp>
        <stp>-92</stp>
        <stp>ALL</stp>
        <stp/>
        <stp/>
        <stp>False</stp>
        <stp>T</stp>
        <tr r="B94" s="1"/>
      </tp>
      <tp>
        <v>46015.006944444445</v>
        <stp/>
        <stp>StudyData</stp>
        <stp>TYA</stp>
        <stp>BAR</stp>
        <stp/>
        <stp>Time</stp>
        <stp>5</stp>
        <stp>-82</stp>
        <stp>ALL</stp>
        <stp/>
        <stp/>
        <stp>False</stp>
        <stp>T</stp>
        <tr r="B84" s="1"/>
      </tp>
      <tp>
        <v>46015.041666666664</v>
        <stp/>
        <stp>StudyData</stp>
        <stp>TYA</stp>
        <stp>BAR</stp>
        <stp/>
        <stp>Time</stp>
        <stp>5</stp>
        <stp>-72</stp>
        <stp>ALL</stp>
        <stp/>
        <stp/>
        <stp>False</stp>
        <stp>T</stp>
        <tr r="B74" s="1"/>
      </tp>
      <tp>
        <v>46015.076388888891</v>
        <stp/>
        <stp>StudyData</stp>
        <stp>TYA</stp>
        <stp>BAR</stp>
        <stp/>
        <stp>Time</stp>
        <stp>5</stp>
        <stp>-62</stp>
        <stp>ALL</stp>
        <stp/>
        <stp/>
        <stp>False</stp>
        <stp>T</stp>
        <tr r="B64" s="1"/>
      </tp>
      <tp>
        <v>46015.111111111109</v>
        <stp/>
        <stp>StudyData</stp>
        <stp>TYA</stp>
        <stp>BAR</stp>
        <stp/>
        <stp>Time</stp>
        <stp>5</stp>
        <stp>-52</stp>
        <stp>ALL</stp>
        <stp/>
        <stp/>
        <stp>False</stp>
        <stp>T</stp>
        <tr r="B54" s="1"/>
      </tp>
      <tp>
        <v>46015.145833333336</v>
        <stp/>
        <stp>StudyData</stp>
        <stp>TYA</stp>
        <stp>BAR</stp>
        <stp/>
        <stp>Time</stp>
        <stp>5</stp>
        <stp>-42</stp>
        <stp>ALL</stp>
        <stp/>
        <stp/>
        <stp>False</stp>
        <stp>T</stp>
        <tr r="B44" s="1"/>
      </tp>
      <tp>
        <v>46015.180555555555</v>
        <stp/>
        <stp>StudyData</stp>
        <stp>TYA</stp>
        <stp>BAR</stp>
        <stp/>
        <stp>Time</stp>
        <stp>5</stp>
        <stp>-32</stp>
        <stp>ALL</stp>
        <stp/>
        <stp/>
        <stp>False</stp>
        <stp>T</stp>
        <tr r="B34" s="1"/>
      </tp>
      <tp>
        <v>46015.215277777781</v>
        <stp/>
        <stp>StudyData</stp>
        <stp>TYA</stp>
        <stp>BAR</stp>
        <stp/>
        <stp>Time</stp>
        <stp>5</stp>
        <stp>-22</stp>
        <stp>ALL</stp>
        <stp/>
        <stp/>
        <stp>False</stp>
        <stp>T</stp>
        <tr r="B24" s="1"/>
      </tp>
      <tp>
        <v>46015.25</v>
        <stp/>
        <stp>StudyData</stp>
        <stp>TYA</stp>
        <stp>BAR</stp>
        <stp/>
        <stp>Time</stp>
        <stp>5</stp>
        <stp>-12</stp>
        <stp>ALL</stp>
        <stp/>
        <stp/>
        <stp>False</stp>
        <stp>T</stp>
        <tr r="B14" s="1"/>
      </tp>
      <tp>
        <v>46014.96875</v>
        <stp/>
        <stp>StudyData</stp>
        <stp>TYA</stp>
        <stp>BAR</stp>
        <stp/>
        <stp>Time</stp>
        <stp>5</stp>
        <stp>-93</stp>
        <stp>ALL</stp>
        <stp/>
        <stp/>
        <stp>False</stp>
        <stp>T</stp>
        <tr r="B95" s="1"/>
      </tp>
      <tp>
        <v>46015.003472222219</v>
        <stp/>
        <stp>StudyData</stp>
        <stp>TYA</stp>
        <stp>BAR</stp>
        <stp/>
        <stp>Time</stp>
        <stp>5</stp>
        <stp>-83</stp>
        <stp>ALL</stp>
        <stp/>
        <stp/>
        <stp>False</stp>
        <stp>T</stp>
        <tr r="B85" s="1"/>
      </tp>
      <tp>
        <v>46015.038194444445</v>
        <stp/>
        <stp>StudyData</stp>
        <stp>TYA</stp>
        <stp>BAR</stp>
        <stp/>
        <stp>Time</stp>
        <stp>5</stp>
        <stp>-73</stp>
        <stp>ALL</stp>
        <stp/>
        <stp/>
        <stp>False</stp>
        <stp>T</stp>
        <tr r="B75" s="1"/>
      </tp>
      <tp>
        <v>46015.072916666664</v>
        <stp/>
        <stp>StudyData</stp>
        <stp>TYA</stp>
        <stp>BAR</stp>
        <stp/>
        <stp>Time</stp>
        <stp>5</stp>
        <stp>-63</stp>
        <stp>ALL</stp>
        <stp/>
        <stp/>
        <stp>False</stp>
        <stp>T</stp>
        <tr r="B65" s="1"/>
      </tp>
      <tp>
        <v>46015.107638888891</v>
        <stp/>
        <stp>StudyData</stp>
        <stp>TYA</stp>
        <stp>BAR</stp>
        <stp/>
        <stp>Time</stp>
        <stp>5</stp>
        <stp>-53</stp>
        <stp>ALL</stp>
        <stp/>
        <stp/>
        <stp>False</stp>
        <stp>T</stp>
        <tr r="B55" s="1"/>
      </tp>
      <tp>
        <v>46015.142361111109</v>
        <stp/>
        <stp>StudyData</stp>
        <stp>TYA</stp>
        <stp>BAR</stp>
        <stp/>
        <stp>Time</stp>
        <stp>5</stp>
        <stp>-43</stp>
        <stp>ALL</stp>
        <stp/>
        <stp/>
        <stp>False</stp>
        <stp>T</stp>
        <tr r="B45" s="1"/>
      </tp>
      <tp>
        <v>46015.177083333336</v>
        <stp/>
        <stp>StudyData</stp>
        <stp>TYA</stp>
        <stp>BAR</stp>
        <stp/>
        <stp>Time</stp>
        <stp>5</stp>
        <stp>-33</stp>
        <stp>ALL</stp>
        <stp/>
        <stp/>
        <stp>False</stp>
        <stp>T</stp>
        <tr r="B35" s="1"/>
      </tp>
      <tp>
        <v>46015.211805555555</v>
        <stp/>
        <stp>StudyData</stp>
        <stp>TYA</stp>
        <stp>BAR</stp>
        <stp/>
        <stp>Time</stp>
        <stp>5</stp>
        <stp>-23</stp>
        <stp>ALL</stp>
        <stp/>
        <stp/>
        <stp>False</stp>
        <stp>T</stp>
        <tr r="B25" s="1"/>
      </tp>
      <tp>
        <v>46015.246527777781</v>
        <stp/>
        <stp>StudyData</stp>
        <stp>TYA</stp>
        <stp>BAR</stp>
        <stp/>
        <stp>Time</stp>
        <stp>5</stp>
        <stp>-13</stp>
        <stp>ALL</stp>
        <stp/>
        <stp/>
        <stp>False</stp>
        <stp>T</stp>
        <tr r="B15" s="1"/>
      </tp>
      <tp>
        <v>46014.979166666664</v>
        <stp/>
        <stp>StudyData</stp>
        <stp>TYA</stp>
        <stp>BAR</stp>
        <stp/>
        <stp>Time</stp>
        <stp>5</stp>
        <stp>-90</stp>
        <stp>ALL</stp>
        <stp/>
        <stp/>
        <stp>False</stp>
        <stp>T</stp>
        <tr r="B92" s="1"/>
      </tp>
      <tp>
        <v>46015.013888888891</v>
        <stp/>
        <stp>StudyData</stp>
        <stp>TYA</stp>
        <stp>BAR</stp>
        <stp/>
        <stp>Time</stp>
        <stp>5</stp>
        <stp>-80</stp>
        <stp>ALL</stp>
        <stp/>
        <stp/>
        <stp>False</stp>
        <stp>T</stp>
        <tr r="B82" s="1"/>
      </tp>
      <tp>
        <v>46015.048611111109</v>
        <stp/>
        <stp>StudyData</stp>
        <stp>TYA</stp>
        <stp>BAR</stp>
        <stp/>
        <stp>Time</stp>
        <stp>5</stp>
        <stp>-70</stp>
        <stp>ALL</stp>
        <stp/>
        <stp/>
        <stp>False</stp>
        <stp>T</stp>
        <tr r="B72" s="1"/>
      </tp>
      <tp>
        <v>46015.083333333336</v>
        <stp/>
        <stp>StudyData</stp>
        <stp>TYA</stp>
        <stp>BAR</stp>
        <stp/>
        <stp>Time</stp>
        <stp>5</stp>
        <stp>-60</stp>
        <stp>ALL</stp>
        <stp/>
        <stp/>
        <stp>False</stp>
        <stp>T</stp>
        <tr r="B62" s="1"/>
      </tp>
      <tp>
        <v>46015.118055555555</v>
        <stp/>
        <stp>StudyData</stp>
        <stp>TYA</stp>
        <stp>BAR</stp>
        <stp/>
        <stp>Time</stp>
        <stp>5</stp>
        <stp>-50</stp>
        <stp>ALL</stp>
        <stp/>
        <stp/>
        <stp>False</stp>
        <stp>T</stp>
        <tr r="B52" s="1"/>
      </tp>
      <tp>
        <v>46015.152777777781</v>
        <stp/>
        <stp>StudyData</stp>
        <stp>TYA</stp>
        <stp>BAR</stp>
        <stp/>
        <stp>Time</stp>
        <stp>5</stp>
        <stp>-40</stp>
        <stp>ALL</stp>
        <stp/>
        <stp/>
        <stp>False</stp>
        <stp>T</stp>
        <tr r="B42" s="1"/>
      </tp>
      <tp>
        <v>46015.1875</v>
        <stp/>
        <stp>StudyData</stp>
        <stp>TYA</stp>
        <stp>BAR</stp>
        <stp/>
        <stp>Time</stp>
        <stp>5</stp>
        <stp>-30</stp>
        <stp>ALL</stp>
        <stp/>
        <stp/>
        <stp>False</stp>
        <stp>T</stp>
        <tr r="B32" s="1"/>
      </tp>
      <tp>
        <v>46015.222222222219</v>
        <stp/>
        <stp>StudyData</stp>
        <stp>TYA</stp>
        <stp>BAR</stp>
        <stp/>
        <stp>Time</stp>
        <stp>5</stp>
        <stp>-20</stp>
        <stp>ALL</stp>
        <stp/>
        <stp/>
        <stp>False</stp>
        <stp>T</stp>
        <tr r="B22" s="1"/>
      </tp>
      <tp>
        <v>46015.256944444445</v>
        <stp/>
        <stp>StudyData</stp>
        <stp>TYA</stp>
        <stp>BAR</stp>
        <stp/>
        <stp>Time</stp>
        <stp>5</stp>
        <stp>-10</stp>
        <stp>ALL</stp>
        <stp/>
        <stp/>
        <stp>False</stp>
        <stp>T</stp>
        <tr r="B12" s="1"/>
      </tp>
      <tp>
        <v>46014.975694444445</v>
        <stp/>
        <stp>StudyData</stp>
        <stp>TYA</stp>
        <stp>BAR</stp>
        <stp/>
        <stp>Time</stp>
        <stp>5</stp>
        <stp>-91</stp>
        <stp>ALL</stp>
        <stp/>
        <stp/>
        <stp>False</stp>
        <stp>T</stp>
        <tr r="B93" s="1"/>
      </tp>
      <tp>
        <v>46015.010416666664</v>
        <stp/>
        <stp>StudyData</stp>
        <stp>TYA</stp>
        <stp>BAR</stp>
        <stp/>
        <stp>Time</stp>
        <stp>5</stp>
        <stp>-81</stp>
        <stp>ALL</stp>
        <stp/>
        <stp/>
        <stp>False</stp>
        <stp>T</stp>
        <tr r="B83" s="1"/>
      </tp>
      <tp>
        <v>46015.045138888891</v>
        <stp/>
        <stp>StudyData</stp>
        <stp>TYA</stp>
        <stp>BAR</stp>
        <stp/>
        <stp>Time</stp>
        <stp>5</stp>
        <stp>-71</stp>
        <stp>ALL</stp>
        <stp/>
        <stp/>
        <stp>False</stp>
        <stp>T</stp>
        <tr r="B73" s="1"/>
      </tp>
      <tp>
        <v>46015.079861111109</v>
        <stp/>
        <stp>StudyData</stp>
        <stp>TYA</stp>
        <stp>BAR</stp>
        <stp/>
        <stp>Time</stp>
        <stp>5</stp>
        <stp>-61</stp>
        <stp>ALL</stp>
        <stp/>
        <stp/>
        <stp>False</stp>
        <stp>T</stp>
        <tr r="B63" s="1"/>
      </tp>
      <tp>
        <v>46015.114583333336</v>
        <stp/>
        <stp>StudyData</stp>
        <stp>TYA</stp>
        <stp>BAR</stp>
        <stp/>
        <stp>Time</stp>
        <stp>5</stp>
        <stp>-51</stp>
        <stp>ALL</stp>
        <stp/>
        <stp/>
        <stp>False</stp>
        <stp>T</stp>
        <tr r="B53" s="1"/>
      </tp>
      <tp>
        <v>46015.149305555555</v>
        <stp/>
        <stp>StudyData</stp>
        <stp>TYA</stp>
        <stp>BAR</stp>
        <stp/>
        <stp>Time</stp>
        <stp>5</stp>
        <stp>-41</stp>
        <stp>ALL</stp>
        <stp/>
        <stp/>
        <stp>False</stp>
        <stp>T</stp>
        <tr r="B43" s="1"/>
      </tp>
      <tp>
        <v>46015.184027777781</v>
        <stp/>
        <stp>StudyData</stp>
        <stp>TYA</stp>
        <stp>BAR</stp>
        <stp/>
        <stp>Time</stp>
        <stp>5</stp>
        <stp>-31</stp>
        <stp>ALL</stp>
        <stp/>
        <stp/>
        <stp>False</stp>
        <stp>T</stp>
        <tr r="B33" s="1"/>
      </tp>
      <tp>
        <v>46015.21875</v>
        <stp/>
        <stp>StudyData</stp>
        <stp>TYA</stp>
        <stp>BAR</stp>
        <stp/>
        <stp>Time</stp>
        <stp>5</stp>
        <stp>-21</stp>
        <stp>ALL</stp>
        <stp/>
        <stp/>
        <stp>False</stp>
        <stp>T</stp>
        <tr r="B23" s="1"/>
      </tp>
      <tp>
        <v>46015.253472222219</v>
        <stp/>
        <stp>StudyData</stp>
        <stp>TYA</stp>
        <stp>BAR</stp>
        <stp/>
        <stp>Time</stp>
        <stp>5</stp>
        <stp>-11</stp>
        <stp>ALL</stp>
        <stp/>
        <stp/>
        <stp>False</stp>
        <stp>T</stp>
        <tr r="B13" s="1"/>
      </tp>
      <tp>
        <v>0.78200000000000003</v>
        <stp/>
        <stp>StudyData</stp>
        <stp>EP</stp>
        <stp>CHAIKIN^</stp>
        <stp/>
        <stp>c1</stp>
        <stp>5</stp>
        <stp>-7</stp>
        <stp>All</stp>
        <stp/>
        <stp/>
        <stp>FALSE</stp>
        <stp>T</stp>
        <tr r="H9" s="1"/>
      </tp>
      <tp>
        <v>0.79300000000000004</v>
        <stp/>
        <stp>StudyData</stp>
        <stp>EP</stp>
        <stp>CHAIKIN^</stp>
        <stp/>
        <stp>c1</stp>
        <stp>5</stp>
        <stp>-6</stp>
        <stp>All</stp>
        <stp/>
        <stp/>
        <stp>FALSE</stp>
        <stp>T</stp>
        <tr r="H8" s="1"/>
      </tp>
      <tp>
        <v>0.96399999999999997</v>
        <stp/>
        <stp>StudyData</stp>
        <stp>EP</stp>
        <stp>CHAIKIN^</stp>
        <stp/>
        <stp>c1</stp>
        <stp>5</stp>
        <stp>-5</stp>
        <stp>All</stp>
        <stp/>
        <stp/>
        <stp>FALSE</stp>
        <stp>T</stp>
        <tr r="H7" s="1"/>
      </tp>
      <tp>
        <v>1.2649999999999999</v>
        <stp/>
        <stp>StudyData</stp>
        <stp>EP</stp>
        <stp>CHAIKIN^</stp>
        <stp/>
        <stp>c1</stp>
        <stp>5</stp>
        <stp>-4</stp>
        <stp>All</stp>
        <stp/>
        <stp/>
        <stp>FALSE</stp>
        <stp>T</stp>
        <tr r="H6" s="1"/>
      </tp>
      <tp>
        <v>1.034</v>
        <stp/>
        <stp>StudyData</stp>
        <stp>EP</stp>
        <stp>CHAIKIN^</stp>
        <stp/>
        <stp>c1</stp>
        <stp>5</stp>
        <stp>-3</stp>
        <stp>All</stp>
        <stp/>
        <stp/>
        <stp>FALSE</stp>
        <stp>T</stp>
        <tr r="H5" s="1"/>
      </tp>
      <tp>
        <v>1.006</v>
        <stp/>
        <stp>StudyData</stp>
        <stp>EP</stp>
        <stp>CHAIKIN^</stp>
        <stp/>
        <stp>c1</stp>
        <stp>5</stp>
        <stp>-2</stp>
        <stp>All</stp>
        <stp/>
        <stp/>
        <stp>FALSE</stp>
        <stp>T</stp>
        <tr r="H4" s="1"/>
      </tp>
      <tp>
        <v>6958.5</v>
        <stp/>
        <stp>StudyData</stp>
        <stp>EP</stp>
        <stp>BAR</stp>
        <stp/>
        <stp>Low</stp>
        <stp>5</stp>
        <stp>0</stp>
        <stp>All</stp>
        <stp/>
        <stp/>
        <stp>FALSE</stp>
        <stp>T</stp>
        <tr r="E2" s="1"/>
      </tp>
      <tp>
        <v>1.0609999999999999</v>
        <stp/>
        <stp>StudyData</stp>
        <stp>EP</stp>
        <stp>CHAIKIN^</stp>
        <stp/>
        <stp>c1</stp>
        <stp>5</stp>
        <stp>-1</stp>
        <stp>All</stp>
        <stp/>
        <stp/>
        <stp>FALSE</stp>
        <stp>T</stp>
        <tr r="H3" s="1"/>
      </tp>
      <tp>
        <v>1.6850000000000001</v>
        <stp/>
        <stp>StudyData</stp>
        <stp>EP</stp>
        <stp>CHAIKIN^</stp>
        <stp/>
        <stp>c1</stp>
        <stp>5</stp>
        <stp>-9</stp>
        <stp>All</stp>
        <stp/>
        <stp/>
        <stp>FALSE</stp>
        <stp>T</stp>
        <tr r="H11" s="1"/>
      </tp>
      <tp>
        <v>1.357</v>
        <stp/>
        <stp>StudyData</stp>
        <stp>EP</stp>
        <stp>CHAIKIN^</stp>
        <stp/>
        <stp>c1</stp>
        <stp>5</stp>
        <stp>-8</stp>
        <stp>All</stp>
        <stp/>
        <stp/>
        <stp>FALSE</stp>
        <stp>T</stp>
        <tr r="H10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volatileDependencies" Target="volatileDependenci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4F520-D98D-42CA-901F-908AB8C0AF80}">
  <dimension ref="A1:T101"/>
  <sheetViews>
    <sheetView tabSelected="1" workbookViewId="0">
      <selection activeCell="H2" sqref="H2"/>
    </sheetView>
  </sheetViews>
  <sheetFormatPr defaultRowHeight="16.5" x14ac:dyDescent="0.3"/>
  <cols>
    <col min="1" max="1" width="6.25" customWidth="1"/>
    <col min="2" max="2" width="15.75" bestFit="1" customWidth="1"/>
    <col min="3" max="8" width="13.125" customWidth="1"/>
    <col min="9" max="9" width="5" bestFit="1" customWidth="1"/>
  </cols>
  <sheetData>
    <row r="1" spans="1:20" x14ac:dyDescent="0.3">
      <c r="B1" s="1" t="s">
        <v>0</v>
      </c>
      <c r="C1" s="1" t="s">
        <v>15</v>
      </c>
      <c r="D1" s="2" t="s">
        <v>1</v>
      </c>
      <c r="E1" s="2" t="s">
        <v>2</v>
      </c>
      <c r="F1" s="2" t="s">
        <v>3</v>
      </c>
      <c r="G1" s="2" t="s">
        <v>13</v>
      </c>
      <c r="H1" s="2" t="s">
        <v>14</v>
      </c>
      <c r="I1" s="2"/>
      <c r="J1" s="3"/>
      <c r="K1" s="4"/>
      <c r="L1" s="5"/>
      <c r="M1" s="6"/>
      <c r="N1" s="2" t="s">
        <v>4</v>
      </c>
      <c r="P1" s="11">
        <f>MOD(RTD("cqg.rtd", ,"SystemInfo", "Linetime"),1)</f>
        <v>0.29490740740584442</v>
      </c>
      <c r="Q1" s="11"/>
    </row>
    <row r="2" spans="1:20" x14ac:dyDescent="0.3">
      <c r="A2" s="7">
        <f>L1</f>
        <v>0</v>
      </c>
      <c r="B2" s="8">
        <f xml:space="preserve"> RTD("cqg.rtd",,"StudyData","TYA", "BAR", "", "Time",$N$4,$A2,"ALL",, "","False","T")</f>
        <v>46015.291666666664</v>
      </c>
      <c r="C2" s="9">
        <f>RTD("cqg.rtd",,"StudyData", $N$2, "BAR", "", "Open", $N$4, $A2, $N$6,$N$10,,$N$8,$N$12)</f>
        <v>6960</v>
      </c>
      <c r="D2" s="2">
        <f>RTD("cqg.rtd",,"StudyData", $N$2, "BAR", "", "High", $N$4, $A2, $N$6,$N$10,,$N$8,$N$12)</f>
        <v>6960.25</v>
      </c>
      <c r="E2" s="2">
        <f>RTD("cqg.rtd",,"StudyData", $N$2, "BAR", "", "Low", $N$4, $A2, $N$6,$N$10,,$N$8,$N$12)</f>
        <v>6958.5</v>
      </c>
      <c r="F2" s="2">
        <f>RTD("cqg.rtd",,"StudyData", $N$2, "BAR", "", "Close", $N$4, $A2, $N$6,$N$10,,$N$8,$N$12)</f>
        <v>6958.75</v>
      </c>
      <c r="G2" s="2">
        <f>RTD("cqg.rtd",,"StudyData",$N$2, "A_D","", "A_D", $N$4, $A2, $N$6,$N$10,,$N$8,$N$12)</f>
        <v>32</v>
      </c>
      <c r="H2" s="2">
        <f>RTD("cqg.rtd",,"StudyData",$N$2, "CHAIKIN^","", "c1", $N$4, $A2, $N$6,$N$10,,$N$8,$N$12)</f>
        <v>0.51</v>
      </c>
      <c r="I2" s="2"/>
      <c r="J2" s="3"/>
      <c r="K2" s="2"/>
      <c r="L2" s="8"/>
      <c r="M2" s="9"/>
      <c r="N2" s="3" t="s">
        <v>5</v>
      </c>
      <c r="P2" s="11"/>
      <c r="Q2" s="11"/>
    </row>
    <row r="3" spans="1:20" x14ac:dyDescent="0.3">
      <c r="A3" s="7">
        <f>A2-1</f>
        <v>-1</v>
      </c>
      <c r="B3" s="8">
        <f xml:space="preserve"> RTD("cqg.rtd",,"StudyData","TYA", "BAR", "", "Time",$N$4,$A3,"ALL",, "","False","T")</f>
        <v>46015.288194444445</v>
      </c>
      <c r="C3" s="9">
        <f>RTD("cqg.rtd",,"StudyData", $N$2, "BAR", "", "Open", $N$4, $A3, $N$6,$N$10,,$N$8,$N$12)</f>
        <v>6959.75</v>
      </c>
      <c r="D3" s="2">
        <f>RTD("cqg.rtd",,"StudyData", $N$2, "BAR", "", "High", $N$4, $A3, $N$6,$N$10,,$N$8,$N$12)</f>
        <v>6960.5</v>
      </c>
      <c r="E3" s="2">
        <f>RTD("cqg.rtd",,"StudyData", $N$2, "BAR", "", "Low", $N$4, $A3, $N$6,$N$10,,$N$8,$N$12)</f>
        <v>6959.75</v>
      </c>
      <c r="F3" s="2">
        <f>RTD("cqg.rtd",,"StudyData", $N$2, "BAR", "", "Close", $N$4, $A3, $N$6,$N$10,,$N$8,$N$12)</f>
        <v>6960.25</v>
      </c>
      <c r="G3" s="2">
        <f>RTD("cqg.rtd",,"StudyData",$N$2, "A_D","", "A_D", $N$4, $A3, $N$6,$N$10,,$N$8,$N$12)</f>
        <v>34.25</v>
      </c>
      <c r="H3" s="2">
        <f>RTD("cqg.rtd",,"StudyData",$N$2, "CHAIKIN^","", "c1", $N$4, $A3, $N$6,$N$10,,$N$8,$N$12)</f>
        <v>1.0609999999999999</v>
      </c>
      <c r="I3" s="2"/>
      <c r="J3" s="3"/>
      <c r="K3" s="2"/>
      <c r="L3" s="7"/>
      <c r="M3" s="9"/>
      <c r="N3" s="3" t="s">
        <v>6</v>
      </c>
    </row>
    <row r="4" spans="1:20" x14ac:dyDescent="0.3">
      <c r="A4" s="7">
        <f t="shared" ref="A4:A67" si="0">A3-1</f>
        <v>-2</v>
      </c>
      <c r="B4" s="8">
        <f xml:space="preserve"> RTD("cqg.rtd",,"StudyData","TYA", "BAR", "", "Time",$N$4,$A4,"ALL",, "","False","T")</f>
        <v>46015.284722222219</v>
      </c>
      <c r="C4" s="9">
        <f>RTD("cqg.rtd",,"StudyData", $N$2, "BAR", "", "Open", $N$4, $A4, $N$6,$N$10,,$N$8,$N$12)</f>
        <v>6959.5</v>
      </c>
      <c r="D4" s="2">
        <f>RTD("cqg.rtd",,"StudyData", $N$2, "BAR", "", "High", $N$4, $A4, $N$6,$N$10,,$N$8,$N$12)</f>
        <v>6960.25</v>
      </c>
      <c r="E4" s="2">
        <f>RTD("cqg.rtd",,"StudyData", $N$2, "BAR", "", "Low", $N$4, $A4, $N$6,$N$10,,$N$8,$N$12)</f>
        <v>6959.5</v>
      </c>
      <c r="F4" s="2">
        <f>RTD("cqg.rtd",,"StudyData", $N$2, "BAR", "", "Close", $N$4, $A4, $N$6,$N$10,,$N$8,$N$12)</f>
        <v>6959.75</v>
      </c>
      <c r="G4" s="2">
        <f>RTD("cqg.rtd",,"StudyData",$N$2, "A_D","", "A_D", $N$4, $A4, $N$6,$N$10,,$N$8,$N$12)</f>
        <v>33.75</v>
      </c>
      <c r="H4" s="2">
        <f>RTD("cqg.rtd",,"StudyData",$N$2, "CHAIKIN^","", "c1", $N$4, $A4, $N$6,$N$10,,$N$8,$N$12)</f>
        <v>1.006</v>
      </c>
      <c r="I4" s="2"/>
      <c r="J4" s="3"/>
      <c r="K4" s="2"/>
      <c r="L4" s="7"/>
      <c r="M4" s="9"/>
      <c r="N4" s="10">
        <v>5</v>
      </c>
    </row>
    <row r="5" spans="1:20" x14ac:dyDescent="0.3">
      <c r="A5" s="7">
        <f t="shared" si="0"/>
        <v>-3</v>
      </c>
      <c r="B5" s="8">
        <f xml:space="preserve"> RTD("cqg.rtd",,"StudyData","TYA", "BAR", "", "Time",$N$4,$A5,"ALL",, "","False","T")</f>
        <v>46015.28125</v>
      </c>
      <c r="C5" s="9">
        <f>RTD("cqg.rtd",,"StudyData", $N$2, "BAR", "", "Open", $N$4, $A5, $N$6,$N$10,,$N$8,$N$12)</f>
        <v>6959.5</v>
      </c>
      <c r="D5" s="2">
        <f>RTD("cqg.rtd",,"StudyData", $N$2, "BAR", "", "High", $N$4, $A5, $N$6,$N$10,,$N$8,$N$12)</f>
        <v>6960</v>
      </c>
      <c r="E5" s="2">
        <f>RTD("cqg.rtd",,"StudyData", $N$2, "BAR", "", "Low", $N$4, $A5, $N$6,$N$10,,$N$8,$N$12)</f>
        <v>6959.25</v>
      </c>
      <c r="F5" s="2">
        <f>RTD("cqg.rtd",,"StudyData", $N$2, "BAR", "", "Close", $N$4, $A5, $N$6,$N$10,,$N$8,$N$12)</f>
        <v>6959.25</v>
      </c>
      <c r="G5" s="2">
        <f>RTD("cqg.rtd",,"StudyData",$N$2, "A_D","", "A_D", $N$4, $A5, $N$6,$N$10,,$N$8,$N$12)</f>
        <v>33.25</v>
      </c>
      <c r="H5" s="2">
        <f>RTD("cqg.rtd",,"StudyData",$N$2, "CHAIKIN^","", "c1", $N$4, $A5, $N$6,$N$10,,$N$8,$N$12)</f>
        <v>1.034</v>
      </c>
      <c r="I5" s="2"/>
      <c r="J5" s="3"/>
      <c r="K5" s="2"/>
      <c r="L5" s="7"/>
      <c r="M5" s="9"/>
      <c r="N5" s="3" t="s">
        <v>7</v>
      </c>
      <c r="T5" s="9"/>
    </row>
    <row r="6" spans="1:20" x14ac:dyDescent="0.3">
      <c r="A6" s="7">
        <f t="shared" si="0"/>
        <v>-4</v>
      </c>
      <c r="B6" s="8">
        <f xml:space="preserve"> RTD("cqg.rtd",,"StudyData","TYA", "BAR", "", "Time",$N$4,$A6,"ALL",, "","False","T")</f>
        <v>46015.277777777781</v>
      </c>
      <c r="C6" s="9">
        <f>RTD("cqg.rtd",,"StudyData", $N$2, "BAR", "", "Open", $N$4, $A6, $N$6,$N$10,,$N$8,$N$12)</f>
        <v>6959.5</v>
      </c>
      <c r="D6" s="2">
        <f>RTD("cqg.rtd",,"StudyData", $N$2, "BAR", "", "High", $N$4, $A6, $N$6,$N$10,,$N$8,$N$12)</f>
        <v>6959.75</v>
      </c>
      <c r="E6" s="2">
        <f>RTD("cqg.rtd",,"StudyData", $N$2, "BAR", "", "Low", $N$4, $A6, $N$6,$N$10,,$N$8,$N$12)</f>
        <v>6958.75</v>
      </c>
      <c r="F6" s="2">
        <f>RTD("cqg.rtd",,"StudyData", $N$2, "BAR", "", "Close", $N$4, $A6, $N$6,$N$10,,$N$8,$N$12)</f>
        <v>6959.75</v>
      </c>
      <c r="G6" s="2">
        <f>RTD("cqg.rtd",,"StudyData",$N$2, "A_D","", "A_D", $N$4, $A6, $N$6,$N$10,,$N$8,$N$12)</f>
        <v>34</v>
      </c>
      <c r="H6" s="2">
        <f>RTD("cqg.rtd",,"StudyData",$N$2, "CHAIKIN^","", "c1", $N$4, $A6, $N$6,$N$10,,$N$8,$N$12)</f>
        <v>1.2649999999999999</v>
      </c>
      <c r="I6" s="2"/>
      <c r="J6" s="3"/>
      <c r="K6" s="2"/>
      <c r="L6" s="7"/>
      <c r="M6" s="9"/>
      <c r="N6" s="10" t="s">
        <v>8</v>
      </c>
    </row>
    <row r="7" spans="1:20" x14ac:dyDescent="0.3">
      <c r="A7" s="7">
        <f t="shared" si="0"/>
        <v>-5</v>
      </c>
      <c r="B7" s="8">
        <f xml:space="preserve"> RTD("cqg.rtd",,"StudyData","TYA", "BAR", "", "Time",$N$4,$A7,"ALL",, "","False","T")</f>
        <v>46015.274305555555</v>
      </c>
      <c r="C7" s="9">
        <f>RTD("cqg.rtd",,"StudyData", $N$2, "BAR", "", "Open", $N$4, $A7, $N$6,$N$10,,$N$8,$N$12)</f>
        <v>6959</v>
      </c>
      <c r="D7" s="2">
        <f>RTD("cqg.rtd",,"StudyData", $N$2, "BAR", "", "High", $N$4, $A7, $N$6,$N$10,,$N$8,$N$12)</f>
        <v>6960.25</v>
      </c>
      <c r="E7" s="2">
        <f>RTD("cqg.rtd",,"StudyData", $N$2, "BAR", "", "Low", $N$4, $A7, $N$6,$N$10,,$N$8,$N$12)</f>
        <v>6958.75</v>
      </c>
      <c r="F7" s="2">
        <f>RTD("cqg.rtd",,"StudyData", $N$2, "BAR", "", "Close", $N$4, $A7, $N$6,$N$10,,$N$8,$N$12)</f>
        <v>6959.5</v>
      </c>
      <c r="G7" s="2">
        <f>RTD("cqg.rtd",,"StudyData",$N$2, "A_D","", "A_D", $N$4, $A7, $N$6,$N$10,,$N$8,$N$12)</f>
        <v>33</v>
      </c>
      <c r="H7" s="2">
        <f>RTD("cqg.rtd",,"StudyData",$N$2, "CHAIKIN^","", "c1", $N$4, $A7, $N$6,$N$10,,$N$8,$N$12)</f>
        <v>0.96399999999999997</v>
      </c>
      <c r="I7" s="2"/>
      <c r="J7" s="3"/>
      <c r="K7" s="2"/>
      <c r="L7" s="7"/>
      <c r="M7" s="9"/>
      <c r="N7" s="3" t="s">
        <v>9</v>
      </c>
    </row>
    <row r="8" spans="1:20" x14ac:dyDescent="0.3">
      <c r="A8" s="7">
        <f t="shared" si="0"/>
        <v>-6</v>
      </c>
      <c r="B8" s="8">
        <f xml:space="preserve"> RTD("cqg.rtd",,"StudyData","TYA", "BAR", "", "Time",$N$4,$A8,"ALL",, "","False","T")</f>
        <v>46015.270833333336</v>
      </c>
      <c r="C8" s="9">
        <f>RTD("cqg.rtd",,"StudyData", $N$2, "BAR", "", "Open", $N$4, $A8, $N$6,$N$10,,$N$8,$N$12)</f>
        <v>6958.25</v>
      </c>
      <c r="D8" s="2">
        <f>RTD("cqg.rtd",,"StudyData", $N$2, "BAR", "", "High", $N$4, $A8, $N$6,$N$10,,$N$8,$N$12)</f>
        <v>6959.5</v>
      </c>
      <c r="E8" s="2">
        <f>RTD("cqg.rtd",,"StudyData", $N$2, "BAR", "", "Low", $N$4, $A8, $N$6,$N$10,,$N$8,$N$12)</f>
        <v>6958.25</v>
      </c>
      <c r="F8" s="2">
        <f>RTD("cqg.rtd",,"StudyData", $N$2, "BAR", "", "Close", $N$4, $A8, $N$6,$N$10,,$N$8,$N$12)</f>
        <v>6959.25</v>
      </c>
      <c r="G8" s="2">
        <f>RTD("cqg.rtd",,"StudyData",$N$2, "A_D","", "A_D", $N$4, $A8, $N$6,$N$10,,$N$8,$N$12)</f>
        <v>32.25</v>
      </c>
      <c r="H8" s="2">
        <f>RTD("cqg.rtd",,"StudyData",$N$2, "CHAIKIN^","", "c1", $N$4, $A8, $N$6,$N$10,,$N$8,$N$12)</f>
        <v>0.79300000000000004</v>
      </c>
      <c r="I8" s="2"/>
      <c r="J8" s="3"/>
      <c r="K8" s="2"/>
      <c r="L8" s="7"/>
      <c r="M8" s="9"/>
      <c r="N8" s="10" t="b">
        <v>0</v>
      </c>
    </row>
    <row r="9" spans="1:20" x14ac:dyDescent="0.3">
      <c r="A9" s="7">
        <f t="shared" si="0"/>
        <v>-7</v>
      </c>
      <c r="B9" s="8">
        <f xml:space="preserve"> RTD("cqg.rtd",,"StudyData","TYA", "BAR", "", "Time",$N$4,$A9,"ALL",, "","False","T")</f>
        <v>46015.267361111109</v>
      </c>
      <c r="C9" s="9">
        <f>RTD("cqg.rtd",,"StudyData", $N$2, "BAR", "", "Open", $N$4, $A9, $N$6,$N$10,,$N$8,$N$12)</f>
        <v>6959.25</v>
      </c>
      <c r="D9" s="2">
        <f>RTD("cqg.rtd",,"StudyData", $N$2, "BAR", "", "High", $N$4, $A9, $N$6,$N$10,,$N$8,$N$12)</f>
        <v>6959.25</v>
      </c>
      <c r="E9" s="2">
        <f>RTD("cqg.rtd",,"StudyData", $N$2, "BAR", "", "Low", $N$4, $A9, $N$6,$N$10,,$N$8,$N$12)</f>
        <v>6957.75</v>
      </c>
      <c r="F9" s="2">
        <f>RTD("cqg.rtd",,"StudyData", $N$2, "BAR", "", "Close", $N$4, $A9, $N$6,$N$10,,$N$8,$N$12)</f>
        <v>6958.25</v>
      </c>
      <c r="G9" s="2">
        <f>RTD("cqg.rtd",,"StudyData",$N$2, "A_D","", "A_D", $N$4, $A9, $N$6,$N$10,,$N$8,$N$12)</f>
        <v>31.25</v>
      </c>
      <c r="H9" s="2">
        <f>RTD("cqg.rtd",,"StudyData",$N$2, "CHAIKIN^","", "c1", $N$4, $A9, $N$6,$N$10,,$N$8,$N$12)</f>
        <v>0.78200000000000003</v>
      </c>
      <c r="I9" s="2"/>
      <c r="J9" s="3"/>
      <c r="K9" s="2"/>
      <c r="L9" s="7"/>
      <c r="M9" s="9"/>
      <c r="N9" s="3" t="s">
        <v>10</v>
      </c>
    </row>
    <row r="10" spans="1:20" x14ac:dyDescent="0.3">
      <c r="A10" s="7">
        <f t="shared" si="0"/>
        <v>-8</v>
      </c>
      <c r="B10" s="8">
        <f xml:space="preserve"> RTD("cqg.rtd",,"StudyData","TYA", "BAR", "", "Time",$N$4,$A10,"ALL",, "","False","T")</f>
        <v>46015.263888888891</v>
      </c>
      <c r="C10" s="9">
        <f>RTD("cqg.rtd",,"StudyData", $N$2, "BAR", "", "Open", $N$4, $A10, $N$6,$N$10,,$N$8,$N$12)</f>
        <v>6960</v>
      </c>
      <c r="D10" s="2">
        <f>RTD("cqg.rtd",,"StudyData", $N$2, "BAR", "", "High", $N$4, $A10, $N$6,$N$10,,$N$8,$N$12)</f>
        <v>6960.5</v>
      </c>
      <c r="E10" s="2">
        <f>RTD("cqg.rtd",,"StudyData", $N$2, "BAR", "", "Low", $N$4, $A10, $N$6,$N$10,,$N$8,$N$12)</f>
        <v>6959.25</v>
      </c>
      <c r="F10" s="2">
        <f>RTD("cqg.rtd",,"StudyData", $N$2, "BAR", "", "Close", $N$4, $A10, $N$6,$N$10,,$N$8,$N$12)</f>
        <v>6959.25</v>
      </c>
      <c r="G10" s="2">
        <f>RTD("cqg.rtd",,"StudyData",$N$2, "A_D","", "A_D", $N$4, $A10, $N$6,$N$10,,$N$8,$N$12)</f>
        <v>32.25</v>
      </c>
      <c r="H10" s="2">
        <f>RTD("cqg.rtd",,"StudyData",$N$2, "CHAIKIN^","", "c1", $N$4, $A10, $N$6,$N$10,,$N$8,$N$12)</f>
        <v>1.357</v>
      </c>
      <c r="I10" s="2"/>
      <c r="J10" s="3"/>
      <c r="K10" s="2"/>
      <c r="L10" s="7"/>
      <c r="M10" s="9"/>
      <c r="N10" s="10"/>
    </row>
    <row r="11" spans="1:20" x14ac:dyDescent="0.3">
      <c r="A11" s="7">
        <f t="shared" si="0"/>
        <v>-9</v>
      </c>
      <c r="B11" s="8">
        <f xml:space="preserve"> RTD("cqg.rtd",,"StudyData","TYA", "BAR", "", "Time",$N$4,$A11,"ALL",, "","False","T")</f>
        <v>46015.260416666664</v>
      </c>
      <c r="C11" s="9">
        <f>RTD("cqg.rtd",,"StudyData", $N$2, "BAR", "", "Open", $N$4, $A11, $N$6,$N$10,,$N$8,$N$12)</f>
        <v>6958.5</v>
      </c>
      <c r="D11" s="2">
        <f>RTD("cqg.rtd",,"StudyData", $N$2, "BAR", "", "High", $N$4, $A11, $N$6,$N$10,,$N$8,$N$12)</f>
        <v>6960</v>
      </c>
      <c r="E11" s="2">
        <f>RTD("cqg.rtd",,"StudyData", $N$2, "BAR", "", "Low", $N$4, $A11, $N$6,$N$10,,$N$8,$N$12)</f>
        <v>6958.5</v>
      </c>
      <c r="F11" s="2">
        <f>RTD("cqg.rtd",,"StudyData", $N$2, "BAR", "", "Close", $N$4, $A11, $N$6,$N$10,,$N$8,$N$12)</f>
        <v>6960</v>
      </c>
      <c r="G11" s="2">
        <f>RTD("cqg.rtd",,"StudyData",$N$2, "A_D","", "A_D", $N$4, $A11, $N$6,$N$10,,$N$8,$N$12)</f>
        <v>33.5</v>
      </c>
      <c r="H11" s="2">
        <f>RTD("cqg.rtd",,"StudyData",$N$2, "CHAIKIN^","", "c1", $N$4, $A11, $N$6,$N$10,,$N$8,$N$12)</f>
        <v>1.6850000000000001</v>
      </c>
      <c r="I11" s="2"/>
      <c r="J11" s="3"/>
      <c r="K11" s="2"/>
      <c r="L11" s="7"/>
      <c r="M11" s="9"/>
      <c r="N11" s="3" t="s">
        <v>11</v>
      </c>
    </row>
    <row r="12" spans="1:20" x14ac:dyDescent="0.3">
      <c r="A12" s="7">
        <f t="shared" si="0"/>
        <v>-10</v>
      </c>
      <c r="B12" s="8">
        <f xml:space="preserve"> RTD("cqg.rtd",,"StudyData","TYA", "BAR", "", "Time",$N$4,$A12,"ALL",, "","False","T")</f>
        <v>46015.256944444445</v>
      </c>
      <c r="C12" s="9">
        <f>RTD("cqg.rtd",,"StudyData", $N$2, "BAR", "", "Open", $N$4, $A12, $N$6,$N$10,,$N$8,$N$12)</f>
        <v>6957.75</v>
      </c>
      <c r="D12" s="2">
        <f>RTD("cqg.rtd",,"StudyData", $N$2, "BAR", "", "High", $N$4, $A12, $N$6,$N$10,,$N$8,$N$12)</f>
        <v>6958.75</v>
      </c>
      <c r="E12" s="2">
        <f>RTD("cqg.rtd",,"StudyData", $N$2, "BAR", "", "Low", $N$4, $A12, $N$6,$N$10,,$N$8,$N$12)</f>
        <v>6957.5</v>
      </c>
      <c r="F12" s="2">
        <f>RTD("cqg.rtd",,"StudyData", $N$2, "BAR", "", "Close", $N$4, $A12, $N$6,$N$10,,$N$8,$N$12)</f>
        <v>6958.75</v>
      </c>
      <c r="G12" s="2">
        <f>RTD("cqg.rtd",,"StudyData",$N$2, "A_D","", "A_D", $N$4, $A12, $N$6,$N$10,,$N$8,$N$12)</f>
        <v>32</v>
      </c>
      <c r="H12" s="2">
        <f>RTD("cqg.rtd",,"StudyData",$N$2, "CHAIKIN^","", "c1", $N$4, $A12, $N$6,$N$10,,$N$8,$N$12)</f>
        <v>1.139</v>
      </c>
      <c r="I12" s="2"/>
      <c r="J12" s="3"/>
      <c r="K12" s="2"/>
      <c r="L12" s="7"/>
      <c r="M12" s="9"/>
      <c r="N12" s="10" t="s">
        <v>12</v>
      </c>
    </row>
    <row r="13" spans="1:20" x14ac:dyDescent="0.3">
      <c r="A13" s="7">
        <f t="shared" si="0"/>
        <v>-11</v>
      </c>
      <c r="B13" s="8">
        <f xml:space="preserve"> RTD("cqg.rtd",,"StudyData","TYA", "BAR", "", "Time",$N$4,$A13,"ALL",, "","False","T")</f>
        <v>46015.253472222219</v>
      </c>
      <c r="C13" s="9">
        <f>RTD("cqg.rtd",,"StudyData", $N$2, "BAR", "", "Open", $N$4, $A13, $N$6,$N$10,,$N$8,$N$12)</f>
        <v>6957.5</v>
      </c>
      <c r="D13" s="2">
        <f>RTD("cqg.rtd",,"StudyData", $N$2, "BAR", "", "High", $N$4, $A13, $N$6,$N$10,,$N$8,$N$12)</f>
        <v>6958</v>
      </c>
      <c r="E13" s="2">
        <f>RTD("cqg.rtd",,"StudyData", $N$2, "BAR", "", "Low", $N$4, $A13, $N$6,$N$10,,$N$8,$N$12)</f>
        <v>6957</v>
      </c>
      <c r="F13" s="2">
        <f>RTD("cqg.rtd",,"StudyData", $N$2, "BAR", "", "Close", $N$4, $A13, $N$6,$N$10,,$N$8,$N$12)</f>
        <v>6957.75</v>
      </c>
      <c r="G13" s="2">
        <f>RTD("cqg.rtd",,"StudyData",$N$2, "A_D","", "A_D", $N$4, $A13, $N$6,$N$10,,$N$8,$N$12)</f>
        <v>30.75</v>
      </c>
      <c r="H13" s="2">
        <f>RTD("cqg.rtd",,"StudyData",$N$2, "CHAIKIN^","", "c1", $N$4, $A13, $N$6,$N$10,,$N$8,$N$12)</f>
        <v>0.71899999999999997</v>
      </c>
      <c r="I13" s="2"/>
      <c r="J13" s="3"/>
      <c r="K13" s="2"/>
      <c r="L13" s="7"/>
      <c r="N13" s="3"/>
    </row>
    <row r="14" spans="1:20" x14ac:dyDescent="0.3">
      <c r="A14" s="7">
        <f t="shared" si="0"/>
        <v>-12</v>
      </c>
      <c r="B14" s="8">
        <f xml:space="preserve"> RTD("cqg.rtd",,"StudyData","TYA", "BAR", "", "Time",$N$4,$A14,"ALL",, "","False","T")</f>
        <v>46015.25</v>
      </c>
      <c r="C14" s="9">
        <f>RTD("cqg.rtd",,"StudyData", $N$2, "BAR", "", "Open", $N$4, $A14, $N$6,$N$10,,$N$8,$N$12)</f>
        <v>6956.75</v>
      </c>
      <c r="D14" s="2">
        <f>RTD("cqg.rtd",,"StudyData", $N$2, "BAR", "", "High", $N$4, $A14, $N$6,$N$10,,$N$8,$N$12)</f>
        <v>6957.75</v>
      </c>
      <c r="E14" s="2">
        <f>RTD("cqg.rtd",,"StudyData", $N$2, "BAR", "", "Low", $N$4, $A14, $N$6,$N$10,,$N$8,$N$12)</f>
        <v>6956</v>
      </c>
      <c r="F14" s="2">
        <f>RTD("cqg.rtd",,"StudyData", $N$2, "BAR", "", "Close", $N$4, $A14, $N$6,$N$10,,$N$8,$N$12)</f>
        <v>6957.75</v>
      </c>
      <c r="G14" s="2">
        <f>RTD("cqg.rtd",,"StudyData",$N$2, "A_D","", "A_D", $N$4, $A14, $N$6,$N$10,,$N$8,$N$12)</f>
        <v>30.75</v>
      </c>
      <c r="H14" s="2">
        <f>RTD("cqg.rtd",,"StudyData",$N$2, "CHAIKIN^","", "c1", $N$4, $A14, $N$6,$N$10,,$N$8,$N$12)</f>
        <v>0.502</v>
      </c>
      <c r="I14" s="2"/>
      <c r="J14" s="3"/>
      <c r="K14" s="2"/>
      <c r="L14" s="7"/>
      <c r="N14" s="3"/>
    </row>
    <row r="15" spans="1:20" x14ac:dyDescent="0.3">
      <c r="A15" s="7">
        <f t="shared" si="0"/>
        <v>-13</v>
      </c>
      <c r="B15" s="8">
        <f xml:space="preserve"> RTD("cqg.rtd",,"StudyData","TYA", "BAR", "", "Time",$N$4,$A15,"ALL",, "","False","T")</f>
        <v>46015.246527777781</v>
      </c>
      <c r="C15" s="9">
        <f>RTD("cqg.rtd",,"StudyData", $N$2, "BAR", "", "Open", $N$4, $A15, $N$6,$N$10,,$N$8,$N$12)</f>
        <v>6956</v>
      </c>
      <c r="D15" s="2">
        <f>RTD("cqg.rtd",,"StudyData", $N$2, "BAR", "", "High", $N$4, $A15, $N$6,$N$10,,$N$8,$N$12)</f>
        <v>6956.5</v>
      </c>
      <c r="E15" s="2">
        <f>RTD("cqg.rtd",,"StudyData", $N$2, "BAR", "", "Low", $N$4, $A15, $N$6,$N$10,,$N$8,$N$12)</f>
        <v>6956</v>
      </c>
      <c r="F15" s="2">
        <f>RTD("cqg.rtd",,"StudyData", $N$2, "BAR", "", "Close", $N$4, $A15, $N$6,$N$10,,$N$8,$N$12)</f>
        <v>6956.5</v>
      </c>
      <c r="G15" s="2">
        <f>RTD("cqg.rtd",,"StudyData",$N$2, "A_D","", "A_D", $N$4, $A15, $N$6,$N$10,,$N$8,$N$12)</f>
        <v>29</v>
      </c>
      <c r="H15" s="2">
        <f>RTD("cqg.rtd",,"StudyData",$N$2, "CHAIKIN^","", "c1", $N$4, $A15, $N$6,$N$10,,$N$8,$N$12)</f>
        <v>-0.13600000000000001</v>
      </c>
      <c r="I15" s="2"/>
      <c r="J15" s="3"/>
      <c r="K15" s="2"/>
      <c r="L15" s="7"/>
      <c r="N15" s="3"/>
    </row>
    <row r="16" spans="1:20" x14ac:dyDescent="0.3">
      <c r="A16" s="7">
        <f t="shared" si="0"/>
        <v>-14</v>
      </c>
      <c r="B16" s="8">
        <f xml:space="preserve"> RTD("cqg.rtd",,"StudyData","TYA", "BAR", "", "Time",$N$4,$A16,"ALL",, "","False","T")</f>
        <v>46015.243055555555</v>
      </c>
      <c r="C16" s="9">
        <f>RTD("cqg.rtd",,"StudyData", $N$2, "BAR", "", "Open", $N$4, $A16, $N$6,$N$10,,$N$8,$N$12)</f>
        <v>6956.25</v>
      </c>
      <c r="D16" s="2">
        <f>RTD("cqg.rtd",,"StudyData", $N$2, "BAR", "", "High", $N$4, $A16, $N$6,$N$10,,$N$8,$N$12)</f>
        <v>6956.5</v>
      </c>
      <c r="E16" s="2">
        <f>RTD("cqg.rtd",,"StudyData", $N$2, "BAR", "", "Low", $N$4, $A16, $N$6,$N$10,,$N$8,$N$12)</f>
        <v>6955.75</v>
      </c>
      <c r="F16" s="2">
        <f>RTD("cqg.rtd",,"StudyData", $N$2, "BAR", "", "Close", $N$4, $A16, $N$6,$N$10,,$N$8,$N$12)</f>
        <v>6956</v>
      </c>
      <c r="G16" s="2">
        <f>RTD("cqg.rtd",,"StudyData",$N$2, "A_D","", "A_D", $N$4, $A16, $N$6,$N$10,,$N$8,$N$12)</f>
        <v>28.5</v>
      </c>
      <c r="H16" s="2">
        <f>RTD("cqg.rtd",,"StudyData",$N$2, "CHAIKIN^","", "c1", $N$4, $A16, $N$6,$N$10,,$N$8,$N$12)</f>
        <v>-0.30499999999999999</v>
      </c>
      <c r="I16" s="2"/>
      <c r="J16" s="3"/>
      <c r="K16" s="2"/>
      <c r="L16" s="7"/>
      <c r="M16" s="3"/>
      <c r="N16" s="3"/>
      <c r="O16" s="3"/>
    </row>
    <row r="17" spans="1:15" x14ac:dyDescent="0.3">
      <c r="A17" s="7">
        <f t="shared" si="0"/>
        <v>-15</v>
      </c>
      <c r="B17" s="8">
        <f xml:space="preserve"> RTD("cqg.rtd",,"StudyData","TYA", "BAR", "", "Time",$N$4,$A17,"ALL",, "","False","T")</f>
        <v>46015.239583333336</v>
      </c>
      <c r="C17" s="9">
        <f>RTD("cqg.rtd",,"StudyData", $N$2, "BAR", "", "Open", $N$4, $A17, $N$6,$N$10,,$N$8,$N$12)</f>
        <v>6956.25</v>
      </c>
      <c r="D17" s="2">
        <f>RTD("cqg.rtd",,"StudyData", $N$2, "BAR", "", "High", $N$4, $A17, $N$6,$N$10,,$N$8,$N$12)</f>
        <v>6956.75</v>
      </c>
      <c r="E17" s="2">
        <f>RTD("cqg.rtd",,"StudyData", $N$2, "BAR", "", "Low", $N$4, $A17, $N$6,$N$10,,$N$8,$N$12)</f>
        <v>6955.75</v>
      </c>
      <c r="F17" s="2">
        <f>RTD("cqg.rtd",,"StudyData", $N$2, "BAR", "", "Close", $N$4, $A17, $N$6,$N$10,,$N$8,$N$12)</f>
        <v>6956.5</v>
      </c>
      <c r="G17" s="2">
        <f>RTD("cqg.rtd",,"StudyData",$N$2, "A_D","", "A_D", $N$4, $A17, $N$6,$N$10,,$N$8,$N$12)</f>
        <v>29</v>
      </c>
      <c r="H17" s="2">
        <f>RTD("cqg.rtd",,"StudyData",$N$2, "CHAIKIN^","", "c1", $N$4, $A17, $N$6,$N$10,,$N$8,$N$12)</f>
        <v>-0.26300000000000001</v>
      </c>
      <c r="I17" s="2"/>
      <c r="J17" s="3"/>
      <c r="K17" s="2"/>
      <c r="L17" s="7"/>
      <c r="M17" s="3"/>
      <c r="N17" s="3"/>
      <c r="O17" s="3"/>
    </row>
    <row r="18" spans="1:15" x14ac:dyDescent="0.3">
      <c r="A18" s="7">
        <f t="shared" si="0"/>
        <v>-16</v>
      </c>
      <c r="B18" s="8">
        <f xml:space="preserve"> RTD("cqg.rtd",,"StudyData","TYA", "BAR", "", "Time",$N$4,$A18,"ALL",, "","False","T")</f>
        <v>46015.236111111109</v>
      </c>
      <c r="C18" s="9">
        <f>RTD("cqg.rtd",,"StudyData", $N$2, "BAR", "", "Open", $N$4, $A18, $N$6,$N$10,,$N$8,$N$12)</f>
        <v>6956.5</v>
      </c>
      <c r="D18" s="2">
        <f>RTD("cqg.rtd",,"StudyData", $N$2, "BAR", "", "High", $N$4, $A18, $N$6,$N$10,,$N$8,$N$12)</f>
        <v>6956.75</v>
      </c>
      <c r="E18" s="2">
        <f>RTD("cqg.rtd",,"StudyData", $N$2, "BAR", "", "Low", $N$4, $A18, $N$6,$N$10,,$N$8,$N$12)</f>
        <v>6956.25</v>
      </c>
      <c r="F18" s="2">
        <f>RTD("cqg.rtd",,"StudyData", $N$2, "BAR", "", "Close", $N$4, $A18, $N$6,$N$10,,$N$8,$N$12)</f>
        <v>6956.25</v>
      </c>
      <c r="G18" s="2">
        <f>RTD("cqg.rtd",,"StudyData",$N$2, "A_D","", "A_D", $N$4, $A18, $N$6,$N$10,,$N$8,$N$12)</f>
        <v>28.25</v>
      </c>
      <c r="H18" s="2">
        <f>RTD("cqg.rtd",,"StudyData",$N$2, "CHAIKIN^","", "c1", $N$4, $A18, $N$6,$N$10,,$N$8,$N$12)</f>
        <v>-0.49</v>
      </c>
      <c r="I18" s="2"/>
      <c r="J18" s="3"/>
      <c r="K18" s="2"/>
      <c r="L18" s="7"/>
      <c r="M18" s="3"/>
      <c r="N18" s="3"/>
      <c r="O18" s="3"/>
    </row>
    <row r="19" spans="1:15" x14ac:dyDescent="0.3">
      <c r="A19" s="7">
        <f t="shared" si="0"/>
        <v>-17</v>
      </c>
      <c r="B19" s="8">
        <f xml:space="preserve"> RTD("cqg.rtd",,"StudyData","TYA", "BAR", "", "Time",$N$4,$A19,"ALL",, "","False","T")</f>
        <v>46015.232638888891</v>
      </c>
      <c r="C19" s="9">
        <f>RTD("cqg.rtd",,"StudyData", $N$2, "BAR", "", "Open", $N$4, $A19, $N$6,$N$10,,$N$8,$N$12)</f>
        <v>6956.75</v>
      </c>
      <c r="D19" s="2">
        <f>RTD("cqg.rtd",,"StudyData", $N$2, "BAR", "", "High", $N$4, $A19, $N$6,$N$10,,$N$8,$N$12)</f>
        <v>6956.75</v>
      </c>
      <c r="E19" s="2">
        <f>RTD("cqg.rtd",,"StudyData", $N$2, "BAR", "", "Low", $N$4, $A19, $N$6,$N$10,,$N$8,$N$12)</f>
        <v>6955.75</v>
      </c>
      <c r="F19" s="2">
        <f>RTD("cqg.rtd",,"StudyData", $N$2, "BAR", "", "Close", $N$4, $A19, $N$6,$N$10,,$N$8,$N$12)</f>
        <v>6956.5</v>
      </c>
      <c r="G19" s="2">
        <f>RTD("cqg.rtd",,"StudyData",$N$2, "A_D","", "A_D", $N$4, $A19, $N$6,$N$10,,$N$8,$N$12)</f>
        <v>28.75</v>
      </c>
      <c r="H19" s="2">
        <f>RTD("cqg.rtd",,"StudyData",$N$2, "CHAIKIN^","", "c1", $N$4, $A19, $N$6,$N$10,,$N$8,$N$12)</f>
        <v>-0.35199999999999998</v>
      </c>
      <c r="I19" s="2"/>
      <c r="J19" s="3"/>
      <c r="K19" s="2"/>
      <c r="L19" s="7"/>
    </row>
    <row r="20" spans="1:15" x14ac:dyDescent="0.3">
      <c r="A20" s="7">
        <f t="shared" si="0"/>
        <v>-18</v>
      </c>
      <c r="B20" s="8">
        <f xml:space="preserve"> RTD("cqg.rtd",,"StudyData","TYA", "BAR", "", "Time",$N$4,$A20,"ALL",, "","False","T")</f>
        <v>46015.229166666664</v>
      </c>
      <c r="C20" s="9">
        <f>RTD("cqg.rtd",,"StudyData", $N$2, "BAR", "", "Open", $N$4, $A20, $N$6,$N$10,,$N$8,$N$12)</f>
        <v>6956.5</v>
      </c>
      <c r="D20" s="2">
        <f>RTD("cqg.rtd",,"StudyData", $N$2, "BAR", "", "High", $N$4, $A20, $N$6,$N$10,,$N$8,$N$12)</f>
        <v>6957</v>
      </c>
      <c r="E20" s="2">
        <f>RTD("cqg.rtd",,"StudyData", $N$2, "BAR", "", "Low", $N$4, $A20, $N$6,$N$10,,$N$8,$N$12)</f>
        <v>6956.25</v>
      </c>
      <c r="F20" s="2">
        <f>RTD("cqg.rtd",,"StudyData", $N$2, "BAR", "", "Close", $N$4, $A20, $N$6,$N$10,,$N$8,$N$12)</f>
        <v>6956.75</v>
      </c>
      <c r="G20" s="2">
        <f>RTD("cqg.rtd",,"StudyData",$N$2, "A_D","", "A_D", $N$4, $A20, $N$6,$N$10,,$N$8,$N$12)</f>
        <v>29</v>
      </c>
      <c r="H20" s="2">
        <f>RTD("cqg.rtd",,"StudyData",$N$2, "CHAIKIN^","", "c1", $N$4, $A20, $N$6,$N$10,,$N$8,$N$12)</f>
        <v>-0.32600000000000001</v>
      </c>
      <c r="I20" s="2"/>
      <c r="J20" s="3"/>
      <c r="K20" s="2"/>
      <c r="L20" s="7"/>
    </row>
    <row r="21" spans="1:15" x14ac:dyDescent="0.3">
      <c r="A21" s="7">
        <f t="shared" si="0"/>
        <v>-19</v>
      </c>
      <c r="B21" s="8">
        <f xml:space="preserve"> RTD("cqg.rtd",,"StudyData","TYA", "BAR", "", "Time",$N$4,$A21,"ALL",, "","False","T")</f>
        <v>46015.225694444445</v>
      </c>
      <c r="C21" s="9">
        <f>RTD("cqg.rtd",,"StudyData", $N$2, "BAR", "", "Open", $N$4, $A21, $N$6,$N$10,,$N$8,$N$12)</f>
        <v>6956.25</v>
      </c>
      <c r="D21" s="2">
        <f>RTD("cqg.rtd",,"StudyData", $N$2, "BAR", "", "High", $N$4, $A21, $N$6,$N$10,,$N$8,$N$12)</f>
        <v>6956.75</v>
      </c>
      <c r="E21" s="2">
        <f>RTD("cqg.rtd",,"StudyData", $N$2, "BAR", "", "Low", $N$4, $A21, $N$6,$N$10,,$N$8,$N$12)</f>
        <v>6956.25</v>
      </c>
      <c r="F21" s="2">
        <f>RTD("cqg.rtd",,"StudyData", $N$2, "BAR", "", "Close", $N$4, $A21, $N$6,$N$10,,$N$8,$N$12)</f>
        <v>6956.75</v>
      </c>
      <c r="G21" s="2">
        <f>RTD("cqg.rtd",,"StudyData",$N$2, "A_D","", "A_D", $N$4, $A21, $N$6,$N$10,,$N$8,$N$12)</f>
        <v>29</v>
      </c>
      <c r="H21" s="2">
        <f>RTD("cqg.rtd",,"StudyData",$N$2, "CHAIKIN^","", "c1", $N$4, $A21, $N$6,$N$10,,$N$8,$N$12)</f>
        <v>-0.38400000000000001</v>
      </c>
      <c r="I21" s="2"/>
    </row>
    <row r="22" spans="1:15" x14ac:dyDescent="0.3">
      <c r="A22" s="7">
        <f t="shared" si="0"/>
        <v>-20</v>
      </c>
      <c r="B22" s="8">
        <f xml:space="preserve"> RTD("cqg.rtd",,"StudyData","TYA", "BAR", "", "Time",$N$4,$A22,"ALL",, "","False","T")</f>
        <v>46015.222222222219</v>
      </c>
      <c r="C22" s="9">
        <f>RTD("cqg.rtd",,"StudyData", $N$2, "BAR", "", "Open", $N$4, $A22, $N$6,$N$10,,$N$8,$N$12)</f>
        <v>6956.75</v>
      </c>
      <c r="D22" s="2">
        <f>RTD("cqg.rtd",,"StudyData", $N$2, "BAR", "", "High", $N$4, $A22, $N$6,$N$10,,$N$8,$N$12)</f>
        <v>6956.75</v>
      </c>
      <c r="E22" s="2">
        <f>RTD("cqg.rtd",,"StudyData", $N$2, "BAR", "", "Low", $N$4, $A22, $N$6,$N$10,,$N$8,$N$12)</f>
        <v>6955.75</v>
      </c>
      <c r="F22" s="2">
        <f>RTD("cqg.rtd",,"StudyData", $N$2, "BAR", "", "Close", $N$4, $A22, $N$6,$N$10,,$N$8,$N$12)</f>
        <v>6956.25</v>
      </c>
      <c r="G22" s="2">
        <f>RTD("cqg.rtd",,"StudyData",$N$2, "A_D","", "A_D", $N$4, $A22, $N$6,$N$10,,$N$8,$N$12)</f>
        <v>28.5</v>
      </c>
      <c r="H22" s="2">
        <f>RTD("cqg.rtd",,"StudyData",$N$2, "CHAIKIN^","", "c1", $N$4, $A22, $N$6,$N$10,,$N$8,$N$12)</f>
        <v>-0.441</v>
      </c>
      <c r="I22" s="2"/>
    </row>
    <row r="23" spans="1:15" x14ac:dyDescent="0.3">
      <c r="A23" s="7">
        <f t="shared" si="0"/>
        <v>-21</v>
      </c>
      <c r="B23" s="8">
        <f xml:space="preserve"> RTD("cqg.rtd",,"StudyData","TYA", "BAR", "", "Time",$N$4,$A23,"ALL",, "","False","T")</f>
        <v>46015.21875</v>
      </c>
      <c r="C23" s="9">
        <f>RTD("cqg.rtd",,"StudyData", $N$2, "BAR", "", "Open", $N$4, $A23, $N$6,$N$10,,$N$8,$N$12)</f>
        <v>6957.5</v>
      </c>
      <c r="D23" s="2">
        <f>RTD("cqg.rtd",,"StudyData", $N$2, "BAR", "", "High", $N$4, $A23, $N$6,$N$10,,$N$8,$N$12)</f>
        <v>6957.75</v>
      </c>
      <c r="E23" s="2">
        <f>RTD("cqg.rtd",,"StudyData", $N$2, "BAR", "", "Low", $N$4, $A23, $N$6,$N$10,,$N$8,$N$12)</f>
        <v>6957</v>
      </c>
      <c r="F23" s="2">
        <f>RTD("cqg.rtd",,"StudyData", $N$2, "BAR", "", "Close", $N$4, $A23, $N$6,$N$10,,$N$8,$N$12)</f>
        <v>6957</v>
      </c>
      <c r="G23" s="2">
        <f>RTD("cqg.rtd",,"StudyData",$N$2, "A_D","", "A_D", $N$4, $A23, $N$6,$N$10,,$N$8,$N$12)</f>
        <v>29.25</v>
      </c>
      <c r="H23" s="2">
        <f>RTD("cqg.rtd",,"StudyData",$N$2, "CHAIKIN^","", "c1", $N$4, $A23, $N$6,$N$10,,$N$8,$N$12)</f>
        <v>-9.5000000000000001E-2</v>
      </c>
      <c r="I23" s="2"/>
    </row>
    <row r="24" spans="1:15" x14ac:dyDescent="0.3">
      <c r="A24" s="7">
        <f t="shared" si="0"/>
        <v>-22</v>
      </c>
      <c r="B24" s="8">
        <f xml:space="preserve"> RTD("cqg.rtd",,"StudyData","TYA", "BAR", "", "Time",$N$4,$A24,"ALL",, "","False","T")</f>
        <v>46015.215277777781</v>
      </c>
      <c r="C24" s="9">
        <f>RTD("cqg.rtd",,"StudyData", $N$2, "BAR", "", "Open", $N$4, $A24, $N$6,$N$10,,$N$8,$N$12)</f>
        <v>6957.5</v>
      </c>
      <c r="D24" s="2">
        <f>RTD("cqg.rtd",,"StudyData", $N$2, "BAR", "", "High", $N$4, $A24, $N$6,$N$10,,$N$8,$N$12)</f>
        <v>6957.75</v>
      </c>
      <c r="E24" s="2">
        <f>RTD("cqg.rtd",,"StudyData", $N$2, "BAR", "", "Low", $N$4, $A24, $N$6,$N$10,,$N$8,$N$12)</f>
        <v>6957.25</v>
      </c>
      <c r="F24" s="2">
        <f>RTD("cqg.rtd",,"StudyData", $N$2, "BAR", "", "Close", $N$4, $A24, $N$6,$N$10,,$N$8,$N$12)</f>
        <v>6957.25</v>
      </c>
      <c r="G24" s="2">
        <f>RTD("cqg.rtd",,"StudyData",$N$2, "A_D","", "A_D", $N$4, $A24, $N$6,$N$10,,$N$8,$N$12)</f>
        <v>30</v>
      </c>
      <c r="H24" s="2">
        <f>RTD("cqg.rtd",,"StudyData",$N$2, "CHAIKIN^","", "c1", $N$4, $A24, $N$6,$N$10,,$N$8,$N$12)</f>
        <v>0.19</v>
      </c>
      <c r="I24" s="2"/>
    </row>
    <row r="25" spans="1:15" x14ac:dyDescent="0.3">
      <c r="A25" s="7">
        <f t="shared" si="0"/>
        <v>-23</v>
      </c>
      <c r="B25" s="8">
        <f xml:space="preserve"> RTD("cqg.rtd",,"StudyData","TYA", "BAR", "", "Time",$N$4,$A25,"ALL",, "","False","T")</f>
        <v>46015.211805555555</v>
      </c>
      <c r="C25" s="9">
        <f>RTD("cqg.rtd",,"StudyData", $N$2, "BAR", "", "Open", $N$4, $A25, $N$6,$N$10,,$N$8,$N$12)</f>
        <v>6956.75</v>
      </c>
      <c r="D25" s="2">
        <f>RTD("cqg.rtd",,"StudyData", $N$2, "BAR", "", "High", $N$4, $A25, $N$6,$N$10,,$N$8,$N$12)</f>
        <v>6957.75</v>
      </c>
      <c r="E25" s="2">
        <f>RTD("cqg.rtd",,"StudyData", $N$2, "BAR", "", "Low", $N$4, $A25, $N$6,$N$10,,$N$8,$N$12)</f>
        <v>6956.75</v>
      </c>
      <c r="F25" s="2">
        <f>RTD("cqg.rtd",,"StudyData", $N$2, "BAR", "", "Close", $N$4, $A25, $N$6,$N$10,,$N$8,$N$12)</f>
        <v>6957.5</v>
      </c>
      <c r="G25" s="2">
        <f>RTD("cqg.rtd",,"StudyData",$N$2, "A_D","", "A_D", $N$4, $A25, $N$6,$N$10,,$N$8,$N$12)</f>
        <v>30.5</v>
      </c>
      <c r="H25" s="2">
        <f>RTD("cqg.rtd",,"StudyData",$N$2, "CHAIKIN^","", "c1", $N$4, $A25, $N$6,$N$10,,$N$8,$N$12)</f>
        <v>0.26100000000000001</v>
      </c>
      <c r="I25" s="2"/>
    </row>
    <row r="26" spans="1:15" x14ac:dyDescent="0.3">
      <c r="A26" s="7">
        <f t="shared" si="0"/>
        <v>-24</v>
      </c>
      <c r="B26" s="8">
        <f xml:space="preserve"> RTD("cqg.rtd",,"StudyData","TYA", "BAR", "", "Time",$N$4,$A26,"ALL",, "","False","T")</f>
        <v>46015.208333333336</v>
      </c>
      <c r="C26" s="9">
        <f>RTD("cqg.rtd",,"StudyData", $N$2, "BAR", "", "Open", $N$4, $A26, $N$6,$N$10,,$N$8,$N$12)</f>
        <v>6956.75</v>
      </c>
      <c r="D26" s="2">
        <f>RTD("cqg.rtd",,"StudyData", $N$2, "BAR", "", "High", $N$4, $A26, $N$6,$N$10,,$N$8,$N$12)</f>
        <v>6956.75</v>
      </c>
      <c r="E26" s="2">
        <f>RTD("cqg.rtd",,"StudyData", $N$2, "BAR", "", "Low", $N$4, $A26, $N$6,$N$10,,$N$8,$N$12)</f>
        <v>6956.25</v>
      </c>
      <c r="F26" s="2">
        <f>RTD("cqg.rtd",,"StudyData", $N$2, "BAR", "", "Close", $N$4, $A26, $N$6,$N$10,,$N$8,$N$12)</f>
        <v>6956.75</v>
      </c>
      <c r="G26" s="2">
        <f>RTD("cqg.rtd",,"StudyData",$N$2, "A_D","", "A_D", $N$4, $A26, $N$6,$N$10,,$N$8,$N$12)</f>
        <v>29.75</v>
      </c>
      <c r="H26" s="2">
        <f>RTD("cqg.rtd",,"StudyData",$N$2, "CHAIKIN^","", "c1", $N$4, $A26, $N$6,$N$10,,$N$8,$N$12)</f>
        <v>-1.2999999999999999E-2</v>
      </c>
      <c r="I26" s="2"/>
    </row>
    <row r="27" spans="1:15" x14ac:dyDescent="0.3">
      <c r="A27" s="7">
        <f t="shared" si="0"/>
        <v>-25</v>
      </c>
      <c r="B27" s="8">
        <f xml:space="preserve"> RTD("cqg.rtd",,"StudyData","TYA", "BAR", "", "Time",$N$4,$A27,"ALL",, "","False","T")</f>
        <v>46015.204861111109</v>
      </c>
      <c r="C27" s="9">
        <f>RTD("cqg.rtd",,"StudyData", $N$2, "BAR", "", "Open", $N$4, $A27, $N$6,$N$10,,$N$8,$N$12)</f>
        <v>6956.5</v>
      </c>
      <c r="D27" s="2">
        <f>RTD("cqg.rtd",,"StudyData", $N$2, "BAR", "", "High", $N$4, $A27, $N$6,$N$10,,$N$8,$N$12)</f>
        <v>6957.75</v>
      </c>
      <c r="E27" s="2">
        <f>RTD("cqg.rtd",,"StudyData", $N$2, "BAR", "", "Low", $N$4, $A27, $N$6,$N$10,,$N$8,$N$12)</f>
        <v>6956.5</v>
      </c>
      <c r="F27" s="2">
        <f>RTD("cqg.rtd",,"StudyData", $N$2, "BAR", "", "Close", $N$4, $A27, $N$6,$N$10,,$N$8,$N$12)</f>
        <v>6956.75</v>
      </c>
      <c r="G27" s="2">
        <f>RTD("cqg.rtd",,"StudyData",$N$2, "A_D","", "A_D", $N$4, $A27, $N$6,$N$10,,$N$8,$N$12)</f>
        <v>29.75</v>
      </c>
      <c r="H27" s="2">
        <f>RTD("cqg.rtd",,"StudyData",$N$2, "CHAIKIN^","", "c1", $N$4, $A27, $N$6,$N$10,,$N$8,$N$12)</f>
        <v>-9.4E-2</v>
      </c>
      <c r="I27" s="2"/>
    </row>
    <row r="28" spans="1:15" x14ac:dyDescent="0.3">
      <c r="A28" s="7">
        <f t="shared" si="0"/>
        <v>-26</v>
      </c>
      <c r="B28" s="8">
        <f xml:space="preserve"> RTD("cqg.rtd",,"StudyData","TYA", "BAR", "", "Time",$N$4,$A28,"ALL",, "","False","T")</f>
        <v>46015.201388888891</v>
      </c>
      <c r="C28" s="9">
        <f>RTD("cqg.rtd",,"StudyData", $N$2, "BAR", "", "Open", $N$4, $A28, $N$6,$N$10,,$N$8,$N$12)</f>
        <v>6956</v>
      </c>
      <c r="D28" s="2">
        <f>RTD("cqg.rtd",,"StudyData", $N$2, "BAR", "", "High", $N$4, $A28, $N$6,$N$10,,$N$8,$N$12)</f>
        <v>6956.5</v>
      </c>
      <c r="E28" s="2">
        <f>RTD("cqg.rtd",,"StudyData", $N$2, "BAR", "", "Low", $N$4, $A28, $N$6,$N$10,,$N$8,$N$12)</f>
        <v>6956</v>
      </c>
      <c r="F28" s="2">
        <f>RTD("cqg.rtd",,"StudyData", $N$2, "BAR", "", "Close", $N$4, $A28, $N$6,$N$10,,$N$8,$N$12)</f>
        <v>6956.25</v>
      </c>
      <c r="G28" s="2">
        <f>RTD("cqg.rtd",,"StudyData",$N$2, "A_D","", "A_D", $N$4, $A28, $N$6,$N$10,,$N$8,$N$12)</f>
        <v>29.25</v>
      </c>
      <c r="H28" s="2">
        <f>RTD("cqg.rtd",,"StudyData",$N$2, "CHAIKIN^","", "c1", $N$4, $A28, $N$6,$N$10,,$N$8,$N$12)</f>
        <v>-0.27400000000000002</v>
      </c>
      <c r="I28" s="2"/>
    </row>
    <row r="29" spans="1:15" x14ac:dyDescent="0.3">
      <c r="A29" s="7">
        <f t="shared" si="0"/>
        <v>-27</v>
      </c>
      <c r="B29" s="8">
        <f xml:space="preserve"> RTD("cqg.rtd",,"StudyData","TYA", "BAR", "", "Time",$N$4,$A29,"ALL",, "","False","T")</f>
        <v>46015.197916666664</v>
      </c>
      <c r="C29" s="9">
        <f>RTD("cqg.rtd",,"StudyData", $N$2, "BAR", "", "Open", $N$4, $A29, $N$6,$N$10,,$N$8,$N$12)</f>
        <v>6956.75</v>
      </c>
      <c r="D29" s="2">
        <f>RTD("cqg.rtd",,"StudyData", $N$2, "BAR", "", "High", $N$4, $A29, $N$6,$N$10,,$N$8,$N$12)</f>
        <v>6957</v>
      </c>
      <c r="E29" s="2">
        <f>RTD("cqg.rtd",,"StudyData", $N$2, "BAR", "", "Low", $N$4, $A29, $N$6,$N$10,,$N$8,$N$12)</f>
        <v>6955.75</v>
      </c>
      <c r="F29" s="2">
        <f>RTD("cqg.rtd",,"StudyData", $N$2, "BAR", "", "Close", $N$4, $A29, $N$6,$N$10,,$N$8,$N$12)</f>
        <v>6955.75</v>
      </c>
      <c r="G29" s="2">
        <f>RTD("cqg.rtd",,"StudyData",$N$2, "A_D","", "A_D", $N$4, $A29, $N$6,$N$10,,$N$8,$N$12)</f>
        <v>28.75</v>
      </c>
      <c r="H29" s="2">
        <f>RTD("cqg.rtd",,"StudyData",$N$2, "CHAIKIN^","", "c1", $N$4, $A29, $N$6,$N$10,,$N$8,$N$12)</f>
        <v>-0.26100000000000001</v>
      </c>
      <c r="I29" s="2"/>
    </row>
    <row r="30" spans="1:15" x14ac:dyDescent="0.3">
      <c r="A30" s="7">
        <f t="shared" si="0"/>
        <v>-28</v>
      </c>
      <c r="B30" s="8">
        <f xml:space="preserve"> RTD("cqg.rtd",,"StudyData","TYA", "BAR", "", "Time",$N$4,$A30,"ALL",, "","False","T")</f>
        <v>46015.194444444445</v>
      </c>
      <c r="C30" s="9">
        <f>RTD("cqg.rtd",,"StudyData", $N$2, "BAR", "", "Open", $N$4, $A30, $N$6,$N$10,,$N$8,$N$12)</f>
        <v>6957</v>
      </c>
      <c r="D30" s="2">
        <f>RTD("cqg.rtd",,"StudyData", $N$2, "BAR", "", "High", $N$4, $A30, $N$6,$N$10,,$N$8,$N$12)</f>
        <v>6957.25</v>
      </c>
      <c r="E30" s="2">
        <f>RTD("cqg.rtd",,"StudyData", $N$2, "BAR", "", "Low", $N$4, $A30, $N$6,$N$10,,$N$8,$N$12)</f>
        <v>6956.5</v>
      </c>
      <c r="F30" s="2">
        <f>RTD("cqg.rtd",,"StudyData", $N$2, "BAR", "", "Close", $N$4, $A30, $N$6,$N$10,,$N$8,$N$12)</f>
        <v>6956.75</v>
      </c>
      <c r="G30" s="2">
        <f>RTD("cqg.rtd",,"StudyData",$N$2, "A_D","", "A_D", $N$4, $A30, $N$6,$N$10,,$N$8,$N$12)</f>
        <v>30</v>
      </c>
      <c r="H30" s="2">
        <f>RTD("cqg.rtd",,"StudyData",$N$2, "CHAIKIN^","", "c1", $N$4, $A30, $N$6,$N$10,,$N$8,$N$12)</f>
        <v>0.214</v>
      </c>
      <c r="I30" s="2"/>
    </row>
    <row r="31" spans="1:15" x14ac:dyDescent="0.3">
      <c r="A31" s="7">
        <f t="shared" si="0"/>
        <v>-29</v>
      </c>
      <c r="B31" s="8">
        <f xml:space="preserve"> RTD("cqg.rtd",,"StudyData","TYA", "BAR", "", "Time",$N$4,$A31,"ALL",, "","False","T")</f>
        <v>46015.190972222219</v>
      </c>
      <c r="C31" s="9">
        <f>RTD("cqg.rtd",,"StudyData", $N$2, "BAR", "", "Open", $N$4, $A31, $N$6,$N$10,,$N$8,$N$12)</f>
        <v>6957</v>
      </c>
      <c r="D31" s="2">
        <f>RTD("cqg.rtd",,"StudyData", $N$2, "BAR", "", "High", $N$4, $A31, $N$6,$N$10,,$N$8,$N$12)</f>
        <v>6957</v>
      </c>
      <c r="E31" s="2">
        <f>RTD("cqg.rtd",,"StudyData", $N$2, "BAR", "", "Low", $N$4, $A31, $N$6,$N$10,,$N$8,$N$12)</f>
        <v>6956.5</v>
      </c>
      <c r="F31" s="2">
        <f>RTD("cqg.rtd",,"StudyData", $N$2, "BAR", "", "Close", $N$4, $A31, $N$6,$N$10,,$N$8,$N$12)</f>
        <v>6957</v>
      </c>
      <c r="G31" s="2">
        <f>RTD("cqg.rtd",,"StudyData",$N$2, "A_D","", "A_D", $N$4, $A31, $N$6,$N$10,,$N$8,$N$12)</f>
        <v>30.5</v>
      </c>
      <c r="H31" s="2">
        <f>RTD("cqg.rtd",,"StudyData",$N$2, "CHAIKIN^","", "c1", $N$4, $A31, $N$6,$N$10,,$N$8,$N$12)</f>
        <v>0.35799999999999998</v>
      </c>
      <c r="I31" s="2"/>
    </row>
    <row r="32" spans="1:15" x14ac:dyDescent="0.3">
      <c r="A32" s="7">
        <f t="shared" si="0"/>
        <v>-30</v>
      </c>
      <c r="B32" s="8">
        <f xml:space="preserve"> RTD("cqg.rtd",,"StudyData","TYA", "BAR", "", "Time",$N$4,$A32,"ALL",, "","False","T")</f>
        <v>46015.1875</v>
      </c>
      <c r="C32" s="9">
        <f>RTD("cqg.rtd",,"StudyData", $N$2, "BAR", "", "Open", $N$4, $A32, $N$6,$N$10,,$N$8,$N$12)</f>
        <v>6956.25</v>
      </c>
      <c r="D32" s="2">
        <f>RTD("cqg.rtd",,"StudyData", $N$2, "BAR", "", "High", $N$4, $A32, $N$6,$N$10,,$N$8,$N$12)</f>
        <v>6957.25</v>
      </c>
      <c r="E32" s="2">
        <f>RTD("cqg.rtd",,"StudyData", $N$2, "BAR", "", "Low", $N$4, $A32, $N$6,$N$10,,$N$8,$N$12)</f>
        <v>6956.25</v>
      </c>
      <c r="F32" s="2">
        <f>RTD("cqg.rtd",,"StudyData", $N$2, "BAR", "", "Close", $N$4, $A32, $N$6,$N$10,,$N$8,$N$12)</f>
        <v>6957</v>
      </c>
      <c r="G32" s="2">
        <f>RTD("cqg.rtd",,"StudyData",$N$2, "A_D","", "A_D", $N$4, $A32, $N$6,$N$10,,$N$8,$N$12)</f>
        <v>30.5</v>
      </c>
      <c r="H32" s="2">
        <f>RTD("cqg.rtd",,"StudyData",$N$2, "CHAIKIN^","", "c1", $N$4, $A32, $N$6,$N$10,,$N$8,$N$12)</f>
        <v>0.24099999999999999</v>
      </c>
      <c r="I32" s="2"/>
    </row>
    <row r="33" spans="1:9" x14ac:dyDescent="0.3">
      <c r="A33" s="7">
        <f t="shared" si="0"/>
        <v>-31</v>
      </c>
      <c r="B33" s="8">
        <f xml:space="preserve"> RTD("cqg.rtd",,"StudyData","TYA", "BAR", "", "Time",$N$4,$A33,"ALL",, "","False","T")</f>
        <v>46015.184027777781</v>
      </c>
      <c r="C33" s="9">
        <f>RTD("cqg.rtd",,"StudyData", $N$2, "BAR", "", "Open", $N$4, $A33, $N$6,$N$10,,$N$8,$N$12)</f>
        <v>6955.75</v>
      </c>
      <c r="D33" s="2">
        <f>RTD("cqg.rtd",,"StudyData", $N$2, "BAR", "", "High", $N$4, $A33, $N$6,$N$10,,$N$8,$N$12)</f>
        <v>6956.25</v>
      </c>
      <c r="E33" s="2">
        <f>RTD("cqg.rtd",,"StudyData", $N$2, "BAR", "", "Low", $N$4, $A33, $N$6,$N$10,,$N$8,$N$12)</f>
        <v>6955.25</v>
      </c>
      <c r="F33" s="2">
        <f>RTD("cqg.rtd",,"StudyData", $N$2, "BAR", "", "Close", $N$4, $A33, $N$6,$N$10,,$N$8,$N$12)</f>
        <v>6956.25</v>
      </c>
      <c r="G33" s="2">
        <f>RTD("cqg.rtd",,"StudyData",$N$2, "A_D","", "A_D", $N$4, $A33, $N$6,$N$10,,$N$8,$N$12)</f>
        <v>29.75</v>
      </c>
      <c r="H33" s="2">
        <f>RTD("cqg.rtd",,"StudyData",$N$2, "CHAIKIN^","", "c1", $N$4, $A33, $N$6,$N$10,,$N$8,$N$12)</f>
        <v>-0.1</v>
      </c>
      <c r="I33" s="2"/>
    </row>
    <row r="34" spans="1:9" x14ac:dyDescent="0.3">
      <c r="A34" s="7">
        <f t="shared" si="0"/>
        <v>-32</v>
      </c>
      <c r="B34" s="8">
        <f xml:space="preserve"> RTD("cqg.rtd",,"StudyData","TYA", "BAR", "", "Time",$N$4,$A34,"ALL",, "","False","T")</f>
        <v>46015.180555555555</v>
      </c>
      <c r="C34" s="9">
        <f>RTD("cqg.rtd",,"StudyData", $N$2, "BAR", "", "Open", $N$4, $A34, $N$6,$N$10,,$N$8,$N$12)</f>
        <v>6956.75</v>
      </c>
      <c r="D34" s="2">
        <f>RTD("cqg.rtd",,"StudyData", $N$2, "BAR", "", "High", $N$4, $A34, $N$6,$N$10,,$N$8,$N$12)</f>
        <v>6957.25</v>
      </c>
      <c r="E34" s="2">
        <f>RTD("cqg.rtd",,"StudyData", $N$2, "BAR", "", "Low", $N$4, $A34, $N$6,$N$10,,$N$8,$N$12)</f>
        <v>6955.75</v>
      </c>
      <c r="F34" s="2">
        <f>RTD("cqg.rtd",,"StudyData", $N$2, "BAR", "", "Close", $N$4, $A34, $N$6,$N$10,,$N$8,$N$12)</f>
        <v>6955.75</v>
      </c>
      <c r="G34" s="2">
        <f>RTD("cqg.rtd",,"StudyData",$N$2, "A_D","", "A_D", $N$4, $A34, $N$6,$N$10,,$N$8,$N$12)</f>
        <v>28.75</v>
      </c>
      <c r="H34" s="2">
        <f>RTD("cqg.rtd",,"StudyData",$N$2, "CHAIKIN^","", "c1", $N$4, $A34, $N$6,$N$10,,$N$8,$N$12)</f>
        <v>-0.32800000000000001</v>
      </c>
      <c r="I34" s="2"/>
    </row>
    <row r="35" spans="1:9" x14ac:dyDescent="0.3">
      <c r="A35" s="7">
        <f t="shared" si="0"/>
        <v>-33</v>
      </c>
      <c r="B35" s="8">
        <f xml:space="preserve"> RTD("cqg.rtd",,"StudyData","TYA", "BAR", "", "Time",$N$4,$A35,"ALL",, "","False","T")</f>
        <v>46015.177083333336</v>
      </c>
      <c r="C35" s="9">
        <f>RTD("cqg.rtd",,"StudyData", $N$2, "BAR", "", "Open", $N$4, $A35, $N$6,$N$10,,$N$8,$N$12)</f>
        <v>6956</v>
      </c>
      <c r="D35" s="2">
        <f>RTD("cqg.rtd",,"StudyData", $N$2, "BAR", "", "High", $N$4, $A35, $N$6,$N$10,,$N$8,$N$12)</f>
        <v>6956.75</v>
      </c>
      <c r="E35" s="2">
        <f>RTD("cqg.rtd",,"StudyData", $N$2, "BAR", "", "Low", $N$4, $A35, $N$6,$N$10,,$N$8,$N$12)</f>
        <v>6955.5</v>
      </c>
      <c r="F35" s="2">
        <f>RTD("cqg.rtd",,"StudyData", $N$2, "BAR", "", "Close", $N$4, $A35, $N$6,$N$10,,$N$8,$N$12)</f>
        <v>6956.5</v>
      </c>
      <c r="G35" s="2">
        <f>RTD("cqg.rtd",,"StudyData",$N$2, "A_D","", "A_D", $N$4, $A35, $N$6,$N$10,,$N$8,$N$12)</f>
        <v>30.25</v>
      </c>
      <c r="H35" s="2">
        <f>RTD("cqg.rtd",,"StudyData",$N$2, "CHAIKIN^","", "c1", $N$4, $A35, $N$6,$N$10,,$N$8,$N$12)</f>
        <v>-3.4000000000000002E-2</v>
      </c>
      <c r="I35" s="2"/>
    </row>
    <row r="36" spans="1:9" x14ac:dyDescent="0.3">
      <c r="A36" s="7">
        <f t="shared" si="0"/>
        <v>-34</v>
      </c>
      <c r="B36" s="8">
        <f xml:space="preserve"> RTD("cqg.rtd",,"StudyData","TYA", "BAR", "", "Time",$N$4,$A36,"ALL",, "","False","T")</f>
        <v>46015.173611111109</v>
      </c>
      <c r="C36" s="9">
        <f>RTD("cqg.rtd",,"StudyData", $N$2, "BAR", "", "Open", $N$4, $A36, $N$6,$N$10,,$N$8,$N$12)</f>
        <v>6956</v>
      </c>
      <c r="D36" s="2">
        <f>RTD("cqg.rtd",,"StudyData", $N$2, "BAR", "", "High", $N$4, $A36, $N$6,$N$10,,$N$8,$N$12)</f>
        <v>6956.25</v>
      </c>
      <c r="E36" s="2">
        <f>RTD("cqg.rtd",,"StudyData", $N$2, "BAR", "", "Low", $N$4, $A36, $N$6,$N$10,,$N$8,$N$12)</f>
        <v>6955.5</v>
      </c>
      <c r="F36" s="2">
        <f>RTD("cqg.rtd",,"StudyData", $N$2, "BAR", "", "Close", $N$4, $A36, $N$6,$N$10,,$N$8,$N$12)</f>
        <v>6956</v>
      </c>
      <c r="G36" s="2">
        <f>RTD("cqg.rtd",,"StudyData",$N$2, "A_D","", "A_D", $N$4, $A36, $N$6,$N$10,,$N$8,$N$12)</f>
        <v>29.25</v>
      </c>
      <c r="H36" s="2">
        <f>RTD("cqg.rtd",,"StudyData",$N$2, "CHAIKIN^","", "c1", $N$4, $A36, $N$6,$N$10,,$N$8,$N$12)</f>
        <v>-0.47299999999999998</v>
      </c>
      <c r="I36" s="2"/>
    </row>
    <row r="37" spans="1:9" x14ac:dyDescent="0.3">
      <c r="A37" s="7">
        <f t="shared" si="0"/>
        <v>-35</v>
      </c>
      <c r="B37" s="8">
        <f xml:space="preserve"> RTD("cqg.rtd",,"StudyData","TYA", "BAR", "", "Time",$N$4,$A37,"ALL",, "","False","T")</f>
        <v>46015.170138888891</v>
      </c>
      <c r="C37" s="9">
        <f>RTD("cqg.rtd",,"StudyData", $N$2, "BAR", "", "Open", $N$4, $A37, $N$6,$N$10,,$N$8,$N$12)</f>
        <v>6954.75</v>
      </c>
      <c r="D37" s="2">
        <f>RTD("cqg.rtd",,"StudyData", $N$2, "BAR", "", "High", $N$4, $A37, $N$6,$N$10,,$N$8,$N$12)</f>
        <v>6956.75</v>
      </c>
      <c r="E37" s="2">
        <f>RTD("cqg.rtd",,"StudyData", $N$2, "BAR", "", "Low", $N$4, $A37, $N$6,$N$10,,$N$8,$N$12)</f>
        <v>6954.5</v>
      </c>
      <c r="F37" s="2">
        <f>RTD("cqg.rtd",,"StudyData", $N$2, "BAR", "", "Close", $N$4, $A37, $N$6,$N$10,,$N$8,$N$12)</f>
        <v>6956</v>
      </c>
      <c r="G37" s="2">
        <f>RTD("cqg.rtd",,"StudyData",$N$2, "A_D","", "A_D", $N$4, $A37, $N$6,$N$10,,$N$8,$N$12)</f>
        <v>29.25</v>
      </c>
      <c r="H37" s="2">
        <f>RTD("cqg.rtd",,"StudyData",$N$2, "CHAIKIN^","", "c1", $N$4, $A37, $N$6,$N$10,,$N$8,$N$12)</f>
        <v>-0.66700000000000004</v>
      </c>
      <c r="I37" s="2"/>
    </row>
    <row r="38" spans="1:9" x14ac:dyDescent="0.3">
      <c r="A38" s="7">
        <f t="shared" si="0"/>
        <v>-36</v>
      </c>
      <c r="B38" s="8">
        <f xml:space="preserve"> RTD("cqg.rtd",,"StudyData","TYA", "BAR", "", "Time",$N$4,$A38,"ALL",, "","False","T")</f>
        <v>46015.166666666664</v>
      </c>
      <c r="C38" s="9">
        <f>RTD("cqg.rtd",,"StudyData", $N$2, "BAR", "", "Open", $N$4, $A38, $N$6,$N$10,,$N$8,$N$12)</f>
        <v>6956.5</v>
      </c>
      <c r="D38" s="2">
        <f>RTD("cqg.rtd",,"StudyData", $N$2, "BAR", "", "High", $N$4, $A38, $N$6,$N$10,,$N$8,$N$12)</f>
        <v>6956.5</v>
      </c>
      <c r="E38" s="2">
        <f>RTD("cqg.rtd",,"StudyData", $N$2, "BAR", "", "Low", $N$4, $A38, $N$6,$N$10,,$N$8,$N$12)</f>
        <v>6954.75</v>
      </c>
      <c r="F38" s="2">
        <f>RTD("cqg.rtd",,"StudyData", $N$2, "BAR", "", "Close", $N$4, $A38, $N$6,$N$10,,$N$8,$N$12)</f>
        <v>6954.75</v>
      </c>
      <c r="G38" s="2">
        <f>RTD("cqg.rtd",,"StudyData",$N$2, "A_D","", "A_D", $N$4, $A38, $N$6,$N$10,,$N$8,$N$12)</f>
        <v>27.75</v>
      </c>
      <c r="H38" s="2">
        <f>RTD("cqg.rtd",,"StudyData",$N$2, "CHAIKIN^","", "c1", $N$4, $A38, $N$6,$N$10,,$N$8,$N$12)</f>
        <v>-0.99</v>
      </c>
      <c r="I38" s="2"/>
    </row>
    <row r="39" spans="1:9" x14ac:dyDescent="0.3">
      <c r="A39" s="7">
        <f t="shared" si="0"/>
        <v>-37</v>
      </c>
      <c r="B39" s="8">
        <f xml:space="preserve"> RTD("cqg.rtd",,"StudyData","TYA", "BAR", "", "Time",$N$4,$A39,"ALL",, "","False","T")</f>
        <v>46015.163194444445</v>
      </c>
      <c r="C39" s="9">
        <f>RTD("cqg.rtd",,"StudyData", $N$2, "BAR", "", "Open", $N$4, $A39, $N$6,$N$10,,$N$8,$N$12)</f>
        <v>6956.5</v>
      </c>
      <c r="D39" s="2">
        <f>RTD("cqg.rtd",,"StudyData", $N$2, "BAR", "", "High", $N$4, $A39, $N$6,$N$10,,$N$8,$N$12)</f>
        <v>6956.75</v>
      </c>
      <c r="E39" s="2">
        <f>RTD("cqg.rtd",,"StudyData", $N$2, "BAR", "", "Low", $N$4, $A39, $N$6,$N$10,,$N$8,$N$12)</f>
        <v>6956.25</v>
      </c>
      <c r="F39" s="2">
        <f>RTD("cqg.rtd",,"StudyData", $N$2, "BAR", "", "Close", $N$4, $A39, $N$6,$N$10,,$N$8,$N$12)</f>
        <v>6956.25</v>
      </c>
      <c r="G39" s="2">
        <f>RTD("cqg.rtd",,"StudyData",$N$2, "A_D","", "A_D", $N$4, $A39, $N$6,$N$10,,$N$8,$N$12)</f>
        <v>29.5</v>
      </c>
      <c r="H39" s="2">
        <f>RTD("cqg.rtd",,"StudyData",$N$2, "CHAIKIN^","", "c1", $N$4, $A39, $N$6,$N$10,,$N$8,$N$12)</f>
        <v>-0.39300000000000002</v>
      </c>
      <c r="I39" s="2"/>
    </row>
    <row r="40" spans="1:9" x14ac:dyDescent="0.3">
      <c r="A40" s="7">
        <f t="shared" si="0"/>
        <v>-38</v>
      </c>
      <c r="B40" s="8">
        <f xml:space="preserve"> RTD("cqg.rtd",,"StudyData","TYA", "BAR", "", "Time",$N$4,$A40,"ALL",, "","False","T")</f>
        <v>46015.159722222219</v>
      </c>
      <c r="C40" s="9">
        <f>RTD("cqg.rtd",,"StudyData", $N$2, "BAR", "", "Open", $N$4, $A40, $N$6,$N$10,,$N$8,$N$12)</f>
        <v>6956.5</v>
      </c>
      <c r="D40" s="2">
        <f>RTD("cqg.rtd",,"StudyData", $N$2, "BAR", "", "High", $N$4, $A40, $N$6,$N$10,,$N$8,$N$12)</f>
        <v>6956.75</v>
      </c>
      <c r="E40" s="2">
        <f>RTD("cqg.rtd",,"StudyData", $N$2, "BAR", "", "Low", $N$4, $A40, $N$6,$N$10,,$N$8,$N$12)</f>
        <v>6956.25</v>
      </c>
      <c r="F40" s="2">
        <f>RTD("cqg.rtd",,"StudyData", $N$2, "BAR", "", "Close", $N$4, $A40, $N$6,$N$10,,$N$8,$N$12)</f>
        <v>6956.5</v>
      </c>
      <c r="G40" s="2">
        <f>RTD("cqg.rtd",,"StudyData",$N$2, "A_D","", "A_D", $N$4, $A40, $N$6,$N$10,,$N$8,$N$12)</f>
        <v>30</v>
      </c>
      <c r="H40" s="2">
        <f>RTD("cqg.rtd",,"StudyData",$N$2, "CHAIKIN^","", "c1", $N$4, $A40, $N$6,$N$10,,$N$8,$N$12)</f>
        <v>-0.20799999999999999</v>
      </c>
      <c r="I40" s="2"/>
    </row>
    <row r="41" spans="1:9" x14ac:dyDescent="0.3">
      <c r="A41" s="7">
        <f t="shared" si="0"/>
        <v>-39</v>
      </c>
      <c r="B41" s="8">
        <f xml:space="preserve"> RTD("cqg.rtd",,"StudyData","TYA", "BAR", "", "Time",$N$4,$A41,"ALL",, "","False","T")</f>
        <v>46015.15625</v>
      </c>
      <c r="C41" s="9">
        <f>RTD("cqg.rtd",,"StudyData", $N$2, "BAR", "", "Open", $N$4, $A41, $N$6,$N$10,,$N$8,$N$12)</f>
        <v>6956.75</v>
      </c>
      <c r="D41" s="2">
        <f>RTD("cqg.rtd",,"StudyData", $N$2, "BAR", "", "High", $N$4, $A41, $N$6,$N$10,,$N$8,$N$12)</f>
        <v>6956.75</v>
      </c>
      <c r="E41" s="2">
        <f>RTD("cqg.rtd",,"StudyData", $N$2, "BAR", "", "Low", $N$4, $A41, $N$6,$N$10,,$N$8,$N$12)</f>
        <v>6956</v>
      </c>
      <c r="F41" s="2">
        <f>RTD("cqg.rtd",,"StudyData", $N$2, "BAR", "", "Close", $N$4, $A41, $N$6,$N$10,,$N$8,$N$12)</f>
        <v>6956.5</v>
      </c>
      <c r="G41" s="2">
        <f>RTD("cqg.rtd",,"StudyData",$N$2, "A_D","", "A_D", $N$4, $A41, $N$6,$N$10,,$N$8,$N$12)</f>
        <v>30</v>
      </c>
      <c r="H41" s="2">
        <f>RTD("cqg.rtd",,"StudyData",$N$2, "CHAIKIN^","", "c1", $N$4, $A41, $N$6,$N$10,,$N$8,$N$12)</f>
        <v>-9.8000000000000004E-2</v>
      </c>
      <c r="I41" s="2"/>
    </row>
    <row r="42" spans="1:9" x14ac:dyDescent="0.3">
      <c r="A42" s="7">
        <f t="shared" si="0"/>
        <v>-40</v>
      </c>
      <c r="B42" s="8">
        <f xml:space="preserve"> RTD("cqg.rtd",,"StudyData","TYA", "BAR", "", "Time",$N$4,$A42,"ALL",, "","False","T")</f>
        <v>46015.152777777781</v>
      </c>
      <c r="C42" s="9">
        <f>RTD("cqg.rtd",,"StudyData", $N$2, "BAR", "", "Open", $N$4, $A42, $N$6,$N$10,,$N$8,$N$12)</f>
        <v>6957</v>
      </c>
      <c r="D42" s="2">
        <f>RTD("cqg.rtd",,"StudyData", $N$2, "BAR", "", "High", $N$4, $A42, $N$6,$N$10,,$N$8,$N$12)</f>
        <v>6957.5</v>
      </c>
      <c r="E42" s="2">
        <f>RTD("cqg.rtd",,"StudyData", $N$2, "BAR", "", "Low", $N$4, $A42, $N$6,$N$10,,$N$8,$N$12)</f>
        <v>6956.5</v>
      </c>
      <c r="F42" s="2">
        <f>RTD("cqg.rtd",,"StudyData", $N$2, "BAR", "", "Close", $N$4, $A42, $N$6,$N$10,,$N$8,$N$12)</f>
        <v>6956.75</v>
      </c>
      <c r="G42" s="2">
        <f>RTD("cqg.rtd",,"StudyData",$N$2, "A_D","", "A_D", $N$4, $A42, $N$6,$N$10,,$N$8,$N$12)</f>
        <v>30.25</v>
      </c>
      <c r="H42" s="2">
        <f>RTD("cqg.rtd",,"StudyData",$N$2, "CHAIKIN^","", "c1", $N$4, $A42, $N$6,$N$10,,$N$8,$N$12)</f>
        <v>0.192</v>
      </c>
      <c r="I42" s="2"/>
    </row>
    <row r="43" spans="1:9" x14ac:dyDescent="0.3">
      <c r="A43" s="7">
        <f t="shared" si="0"/>
        <v>-41</v>
      </c>
      <c r="B43" s="8">
        <f xml:space="preserve"> RTD("cqg.rtd",,"StudyData","TYA", "BAR", "", "Time",$N$4,$A43,"ALL",, "","False","T")</f>
        <v>46015.149305555555</v>
      </c>
      <c r="C43" s="9">
        <f>RTD("cqg.rtd",,"StudyData", $N$2, "BAR", "", "Open", $N$4, $A43, $N$6,$N$10,,$N$8,$N$12)</f>
        <v>6957</v>
      </c>
      <c r="D43" s="2">
        <f>RTD("cqg.rtd",,"StudyData", $N$2, "BAR", "", "High", $N$4, $A43, $N$6,$N$10,,$N$8,$N$12)</f>
        <v>6957.75</v>
      </c>
      <c r="E43" s="2">
        <f>RTD("cqg.rtd",,"StudyData", $N$2, "BAR", "", "Low", $N$4, $A43, $N$6,$N$10,,$N$8,$N$12)</f>
        <v>6957</v>
      </c>
      <c r="F43" s="2">
        <f>RTD("cqg.rtd",,"StudyData", $N$2, "BAR", "", "Close", $N$4, $A43, $N$6,$N$10,,$N$8,$N$12)</f>
        <v>6957</v>
      </c>
      <c r="G43" s="2">
        <f>RTD("cqg.rtd",,"StudyData",$N$2, "A_D","", "A_D", $N$4, $A43, $N$6,$N$10,,$N$8,$N$12)</f>
        <v>31</v>
      </c>
      <c r="H43" s="2">
        <f>RTD("cqg.rtd",,"StudyData",$N$2, "CHAIKIN^","", "c1", $N$4, $A43, $N$6,$N$10,,$N$8,$N$12)</f>
        <v>0.66300000000000003</v>
      </c>
      <c r="I43" s="2"/>
    </row>
    <row r="44" spans="1:9" x14ac:dyDescent="0.3">
      <c r="A44" s="7">
        <f t="shared" si="0"/>
        <v>-42</v>
      </c>
      <c r="B44" s="8">
        <f xml:space="preserve"> RTD("cqg.rtd",,"StudyData","TYA", "BAR", "", "Time",$N$4,$A44,"ALL",, "","False","T")</f>
        <v>46015.145833333336</v>
      </c>
      <c r="C44" s="9">
        <f>RTD("cqg.rtd",,"StudyData", $N$2, "BAR", "", "Open", $N$4, $A44, $N$6,$N$10,,$N$8,$N$12)</f>
        <v>6957.25</v>
      </c>
      <c r="D44" s="2">
        <f>RTD("cqg.rtd",,"StudyData", $N$2, "BAR", "", "High", $N$4, $A44, $N$6,$N$10,,$N$8,$N$12)</f>
        <v>6957.5</v>
      </c>
      <c r="E44" s="2">
        <f>RTD("cqg.rtd",,"StudyData", $N$2, "BAR", "", "Low", $N$4, $A44, $N$6,$N$10,,$N$8,$N$12)</f>
        <v>6956.75</v>
      </c>
      <c r="F44" s="2">
        <f>RTD("cqg.rtd",,"StudyData", $N$2, "BAR", "", "Close", $N$4, $A44, $N$6,$N$10,,$N$8,$N$12)</f>
        <v>6957.25</v>
      </c>
      <c r="G44" s="2">
        <f>RTD("cqg.rtd",,"StudyData",$N$2, "A_D","", "A_D", $N$4, $A44, $N$6,$N$10,,$N$8,$N$12)</f>
        <v>31.75</v>
      </c>
      <c r="H44" s="2">
        <f>RTD("cqg.rtd",,"StudyData",$N$2, "CHAIKIN^","", "c1", $N$4, $A44, $N$6,$N$10,,$N$8,$N$12)</f>
        <v>1.0860000000000001</v>
      </c>
      <c r="I44" s="2"/>
    </row>
    <row r="45" spans="1:9" x14ac:dyDescent="0.3">
      <c r="A45" s="7">
        <f t="shared" si="0"/>
        <v>-43</v>
      </c>
      <c r="B45" s="8">
        <f xml:space="preserve"> RTD("cqg.rtd",,"StudyData","TYA", "BAR", "", "Time",$N$4,$A45,"ALL",, "","False","T")</f>
        <v>46015.142361111109</v>
      </c>
      <c r="C45" s="9">
        <f>RTD("cqg.rtd",,"StudyData", $N$2, "BAR", "", "Open", $N$4, $A45, $N$6,$N$10,,$N$8,$N$12)</f>
        <v>6957.5</v>
      </c>
      <c r="D45" s="2">
        <f>RTD("cqg.rtd",,"StudyData", $N$2, "BAR", "", "High", $N$4, $A45, $N$6,$N$10,,$N$8,$N$12)</f>
        <v>6957.75</v>
      </c>
      <c r="E45" s="2">
        <f>RTD("cqg.rtd",,"StudyData", $N$2, "BAR", "", "Low", $N$4, $A45, $N$6,$N$10,,$N$8,$N$12)</f>
        <v>6957.25</v>
      </c>
      <c r="F45" s="2">
        <f>RTD("cqg.rtd",,"StudyData", $N$2, "BAR", "", "Close", $N$4, $A45, $N$6,$N$10,,$N$8,$N$12)</f>
        <v>6957.5</v>
      </c>
      <c r="G45" s="2">
        <f>RTD("cqg.rtd",,"StudyData",$N$2, "A_D","", "A_D", $N$4, $A45, $N$6,$N$10,,$N$8,$N$12)</f>
        <v>32</v>
      </c>
      <c r="H45" s="2">
        <f>RTD("cqg.rtd",,"StudyData",$N$2, "CHAIKIN^","", "c1", $N$4, $A45, $N$6,$N$10,,$N$8,$N$12)</f>
        <v>1.2929999999999999</v>
      </c>
      <c r="I45" s="2"/>
    </row>
    <row r="46" spans="1:9" x14ac:dyDescent="0.3">
      <c r="A46" s="7">
        <f t="shared" si="0"/>
        <v>-44</v>
      </c>
      <c r="B46" s="8">
        <f xml:space="preserve"> RTD("cqg.rtd",,"StudyData","TYA", "BAR", "", "Time",$N$4,$A46,"ALL",, "","False","T")</f>
        <v>46015.138888888891</v>
      </c>
      <c r="C46" s="9">
        <f>RTD("cqg.rtd",,"StudyData", $N$2, "BAR", "", "Open", $N$4, $A46, $N$6,$N$10,,$N$8,$N$12)</f>
        <v>6957</v>
      </c>
      <c r="D46" s="2">
        <f>RTD("cqg.rtd",,"StudyData", $N$2, "BAR", "", "High", $N$4, $A46, $N$6,$N$10,,$N$8,$N$12)</f>
        <v>6957.75</v>
      </c>
      <c r="E46" s="2">
        <f>RTD("cqg.rtd",,"StudyData", $N$2, "BAR", "", "Low", $N$4, $A46, $N$6,$N$10,,$N$8,$N$12)</f>
        <v>6956.75</v>
      </c>
      <c r="F46" s="2">
        <f>RTD("cqg.rtd",,"StudyData", $N$2, "BAR", "", "Close", $N$4, $A46, $N$6,$N$10,,$N$8,$N$12)</f>
        <v>6957.5</v>
      </c>
      <c r="G46" s="2">
        <f>RTD("cqg.rtd",,"StudyData",$N$2, "A_D","", "A_D", $N$4, $A46, $N$6,$N$10,,$N$8,$N$12)</f>
        <v>32</v>
      </c>
      <c r="H46" s="2">
        <f>RTD("cqg.rtd",,"StudyData",$N$2, "CHAIKIN^","", "c1", $N$4, $A46, $N$6,$N$10,,$N$8,$N$12)</f>
        <v>1.3180000000000001</v>
      </c>
      <c r="I46" s="2"/>
    </row>
    <row r="47" spans="1:9" x14ac:dyDescent="0.3">
      <c r="A47" s="7">
        <f t="shared" si="0"/>
        <v>-45</v>
      </c>
      <c r="B47" s="8">
        <f xml:space="preserve"> RTD("cqg.rtd",,"StudyData","TYA", "BAR", "", "Time",$N$4,$A47,"ALL",, "","False","T")</f>
        <v>46015.135416666664</v>
      </c>
      <c r="C47" s="9">
        <f>RTD("cqg.rtd",,"StudyData", $N$2, "BAR", "", "Open", $N$4, $A47, $N$6,$N$10,,$N$8,$N$12)</f>
        <v>6957.25</v>
      </c>
      <c r="D47" s="2">
        <f>RTD("cqg.rtd",,"StudyData", $N$2, "BAR", "", "High", $N$4, $A47, $N$6,$N$10,,$N$8,$N$12)</f>
        <v>6959</v>
      </c>
      <c r="E47" s="2">
        <f>RTD("cqg.rtd",,"StudyData", $N$2, "BAR", "", "Low", $N$4, $A47, $N$6,$N$10,,$N$8,$N$12)</f>
        <v>6957</v>
      </c>
      <c r="F47" s="2">
        <f>RTD("cqg.rtd",,"StudyData", $N$2, "BAR", "", "Close", $N$4, $A47, $N$6,$N$10,,$N$8,$N$12)</f>
        <v>6957.25</v>
      </c>
      <c r="G47" s="2">
        <f>RTD("cqg.rtd",,"StudyData",$N$2, "A_D","", "A_D", $N$4, $A47, $N$6,$N$10,,$N$8,$N$12)</f>
        <v>31.25</v>
      </c>
      <c r="H47" s="2">
        <f>RTD("cqg.rtd",,"StudyData",$N$2, "CHAIKIN^","", "c1", $N$4, $A47, $N$6,$N$10,,$N$8,$N$12)</f>
        <v>1.087</v>
      </c>
      <c r="I47" s="2"/>
    </row>
    <row r="48" spans="1:9" x14ac:dyDescent="0.3">
      <c r="A48" s="7">
        <f t="shared" si="0"/>
        <v>-46</v>
      </c>
      <c r="B48" s="8">
        <f xml:space="preserve"> RTD("cqg.rtd",,"StudyData","TYA", "BAR", "", "Time",$N$4,$A48,"ALL",, "","False","T")</f>
        <v>46015.131944444445</v>
      </c>
      <c r="C48" s="9">
        <f>RTD("cqg.rtd",,"StudyData", $N$2, "BAR", "", "Open", $N$4, $A48, $N$6,$N$10,,$N$8,$N$12)</f>
        <v>6956</v>
      </c>
      <c r="D48" s="2">
        <f>RTD("cqg.rtd",,"StudyData", $N$2, "BAR", "", "High", $N$4, $A48, $N$6,$N$10,,$N$8,$N$12)</f>
        <v>6957.25</v>
      </c>
      <c r="E48" s="2">
        <f>RTD("cqg.rtd",,"StudyData", $N$2, "BAR", "", "Low", $N$4, $A48, $N$6,$N$10,,$N$8,$N$12)</f>
        <v>6955.75</v>
      </c>
      <c r="F48" s="2">
        <f>RTD("cqg.rtd",,"StudyData", $N$2, "BAR", "", "Close", $N$4, $A48, $N$6,$N$10,,$N$8,$N$12)</f>
        <v>6957</v>
      </c>
      <c r="G48" s="2">
        <f>RTD("cqg.rtd",,"StudyData",$N$2, "A_D","", "A_D", $N$4, $A48, $N$6,$N$10,,$N$8,$N$12)</f>
        <v>31</v>
      </c>
      <c r="H48" s="2">
        <f>RTD("cqg.rtd",,"StudyData",$N$2, "CHAIKIN^","", "c1", $N$4, $A48, $N$6,$N$10,,$N$8,$N$12)</f>
        <v>0.86499999999999999</v>
      </c>
      <c r="I48" s="2"/>
    </row>
    <row r="49" spans="1:9" x14ac:dyDescent="0.3">
      <c r="A49" s="7">
        <f t="shared" si="0"/>
        <v>-47</v>
      </c>
      <c r="B49" s="8">
        <f xml:space="preserve"> RTD("cqg.rtd",,"StudyData","TYA", "BAR", "", "Time",$N$4,$A49,"ALL",, "","False","T")</f>
        <v>46015.128472222219</v>
      </c>
      <c r="C49" s="9">
        <f>RTD("cqg.rtd",,"StudyData", $N$2, "BAR", "", "Open", $N$4, $A49, $N$6,$N$10,,$N$8,$N$12)</f>
        <v>6954.75</v>
      </c>
      <c r="D49" s="2">
        <f>RTD("cqg.rtd",,"StudyData", $N$2, "BAR", "", "High", $N$4, $A49, $N$6,$N$10,,$N$8,$N$12)</f>
        <v>6955.75</v>
      </c>
      <c r="E49" s="2">
        <f>RTD("cqg.rtd",,"StudyData", $N$2, "BAR", "", "Low", $N$4, $A49, $N$6,$N$10,,$N$8,$N$12)</f>
        <v>6954.5</v>
      </c>
      <c r="F49" s="2">
        <f>RTD("cqg.rtd",,"StudyData", $N$2, "BAR", "", "Close", $N$4, $A49, $N$6,$N$10,,$N$8,$N$12)</f>
        <v>6955.75</v>
      </c>
      <c r="G49" s="2">
        <f>RTD("cqg.rtd",,"StudyData",$N$2, "A_D","", "A_D", $N$4, $A49, $N$6,$N$10,,$N$8,$N$12)</f>
        <v>29.75</v>
      </c>
      <c r="H49" s="2">
        <f>RTD("cqg.rtd",,"StudyData",$N$2, "CHAIKIN^","", "c1", $N$4, $A49, $N$6,$N$10,,$N$8,$N$12)</f>
        <v>0.32100000000000001</v>
      </c>
      <c r="I49" s="2"/>
    </row>
    <row r="50" spans="1:9" x14ac:dyDescent="0.3">
      <c r="A50" s="7">
        <f t="shared" si="0"/>
        <v>-48</v>
      </c>
      <c r="B50" s="8">
        <f xml:space="preserve"> RTD("cqg.rtd",,"StudyData","TYA", "BAR", "", "Time",$N$4,$A50,"ALL",, "","False","T")</f>
        <v>46015.125</v>
      </c>
      <c r="C50" s="9">
        <f>RTD("cqg.rtd",,"StudyData", $N$2, "BAR", "", "Open", $N$4, $A50, $N$6,$N$10,,$N$8,$N$12)</f>
        <v>6954.75</v>
      </c>
      <c r="D50" s="2">
        <f>RTD("cqg.rtd",,"StudyData", $N$2, "BAR", "", "High", $N$4, $A50, $N$6,$N$10,,$N$8,$N$12)</f>
        <v>6955.25</v>
      </c>
      <c r="E50" s="2">
        <f>RTD("cqg.rtd",,"StudyData", $N$2, "BAR", "", "Low", $N$4, $A50, $N$6,$N$10,,$N$8,$N$12)</f>
        <v>6954</v>
      </c>
      <c r="F50" s="2">
        <f>RTD("cqg.rtd",,"StudyData", $N$2, "BAR", "", "Close", $N$4, $A50, $N$6,$N$10,,$N$8,$N$12)</f>
        <v>6954.75</v>
      </c>
      <c r="G50" s="2">
        <f>RTD("cqg.rtd",,"StudyData",$N$2, "A_D","", "A_D", $N$4, $A50, $N$6,$N$10,,$N$8,$N$12)</f>
        <v>28.5</v>
      </c>
      <c r="H50" s="2">
        <f>RTD("cqg.rtd",,"StudyData",$N$2, "CHAIKIN^","", "c1", $N$4, $A50, $N$6,$N$10,,$N$8,$N$12)</f>
        <v>-0.10299999999999999</v>
      </c>
      <c r="I50" s="2"/>
    </row>
    <row r="51" spans="1:9" x14ac:dyDescent="0.3">
      <c r="A51" s="7">
        <f t="shared" si="0"/>
        <v>-49</v>
      </c>
      <c r="B51" s="8">
        <f xml:space="preserve"> RTD("cqg.rtd",,"StudyData","TYA", "BAR", "", "Time",$N$4,$A51,"ALL",, "","False","T")</f>
        <v>46015.121527777781</v>
      </c>
      <c r="C51" s="9">
        <f>RTD("cqg.rtd",,"StudyData", $N$2, "BAR", "", "Open", $N$4, $A51, $N$6,$N$10,,$N$8,$N$12)</f>
        <v>6954.25</v>
      </c>
      <c r="D51" s="2">
        <f>RTD("cqg.rtd",,"StudyData", $N$2, "BAR", "", "High", $N$4, $A51, $N$6,$N$10,,$N$8,$N$12)</f>
        <v>6955</v>
      </c>
      <c r="E51" s="2">
        <f>RTD("cqg.rtd",,"StudyData", $N$2, "BAR", "", "Low", $N$4, $A51, $N$6,$N$10,,$N$8,$N$12)</f>
        <v>6954.25</v>
      </c>
      <c r="F51" s="2">
        <f>RTD("cqg.rtd",,"StudyData", $N$2, "BAR", "", "Close", $N$4, $A51, $N$6,$N$10,,$N$8,$N$12)</f>
        <v>6954.75</v>
      </c>
      <c r="G51" s="2">
        <f>RTD("cqg.rtd",,"StudyData",$N$2, "A_D","", "A_D", $N$4, $A51, $N$6,$N$10,,$N$8,$N$12)</f>
        <v>28.5</v>
      </c>
      <c r="H51" s="2">
        <f>RTD("cqg.rtd",,"StudyData",$N$2, "CHAIKIN^","", "c1", $N$4, $A51, $N$6,$N$10,,$N$8,$N$12)</f>
        <v>-0.14799999999999999</v>
      </c>
      <c r="I51" s="2"/>
    </row>
    <row r="52" spans="1:9" x14ac:dyDescent="0.3">
      <c r="A52" s="7">
        <f t="shared" si="0"/>
        <v>-50</v>
      </c>
      <c r="B52" s="8">
        <f xml:space="preserve"> RTD("cqg.rtd",,"StudyData","TYA", "BAR", "", "Time",$N$4,$A52,"ALL",, "","False","T")</f>
        <v>46015.118055555555</v>
      </c>
      <c r="C52" s="9">
        <f>RTD("cqg.rtd",,"StudyData", $N$2, "BAR", "", "Open", $N$4, $A52, $N$6,$N$10,,$N$8,$N$12)</f>
        <v>6955.5</v>
      </c>
      <c r="D52" s="2">
        <f>RTD("cqg.rtd",,"StudyData", $N$2, "BAR", "", "High", $N$4, $A52, $N$6,$N$10,,$N$8,$N$12)</f>
        <v>6955.75</v>
      </c>
      <c r="E52" s="2">
        <f>RTD("cqg.rtd",,"StudyData", $N$2, "BAR", "", "Low", $N$4, $A52, $N$6,$N$10,,$N$8,$N$12)</f>
        <v>6954.25</v>
      </c>
      <c r="F52" s="2">
        <f>RTD("cqg.rtd",,"StudyData", $N$2, "BAR", "", "Close", $N$4, $A52, $N$6,$N$10,,$N$8,$N$12)</f>
        <v>6954.5</v>
      </c>
      <c r="G52" s="2">
        <f>RTD("cqg.rtd",,"StudyData",$N$2, "A_D","", "A_D", $N$4, $A52, $N$6,$N$10,,$N$8,$N$12)</f>
        <v>28</v>
      </c>
      <c r="H52" s="2">
        <f>RTD("cqg.rtd",,"StudyData",$N$2, "CHAIKIN^","", "c1", $N$4, $A52, $N$6,$N$10,,$N$8,$N$12)</f>
        <v>-0.224</v>
      </c>
      <c r="I52" s="2"/>
    </row>
    <row r="53" spans="1:9" x14ac:dyDescent="0.3">
      <c r="A53" s="7">
        <f t="shared" si="0"/>
        <v>-51</v>
      </c>
      <c r="B53" s="8">
        <f xml:space="preserve"> RTD("cqg.rtd",,"StudyData","TYA", "BAR", "", "Time",$N$4,$A53,"ALL",, "","False","T")</f>
        <v>46015.114583333336</v>
      </c>
      <c r="C53" s="9">
        <f>RTD("cqg.rtd",,"StudyData", $N$2, "BAR", "", "Open", $N$4, $A53, $N$6,$N$10,,$N$8,$N$12)</f>
        <v>6954.5</v>
      </c>
      <c r="D53" s="2">
        <f>RTD("cqg.rtd",,"StudyData", $N$2, "BAR", "", "High", $N$4, $A53, $N$6,$N$10,,$N$8,$N$12)</f>
        <v>6955.75</v>
      </c>
      <c r="E53" s="2">
        <f>RTD("cqg.rtd",,"StudyData", $N$2, "BAR", "", "Low", $N$4, $A53, $N$6,$N$10,,$N$8,$N$12)</f>
        <v>6954.5</v>
      </c>
      <c r="F53" s="2">
        <f>RTD("cqg.rtd",,"StudyData", $N$2, "BAR", "", "Close", $N$4, $A53, $N$6,$N$10,,$N$8,$N$12)</f>
        <v>6955.75</v>
      </c>
      <c r="G53" s="2">
        <f>RTD("cqg.rtd",,"StudyData",$N$2, "A_D","", "A_D", $N$4, $A53, $N$6,$N$10,,$N$8,$N$12)</f>
        <v>29.25</v>
      </c>
      <c r="H53" s="2">
        <f>RTD("cqg.rtd",,"StudyData",$N$2, "CHAIKIN^","", "c1", $N$4, $A53, $N$6,$N$10,,$N$8,$N$12)</f>
        <v>0.03</v>
      </c>
      <c r="I53" s="2"/>
    </row>
    <row r="54" spans="1:9" x14ac:dyDescent="0.3">
      <c r="A54" s="7">
        <f t="shared" si="0"/>
        <v>-52</v>
      </c>
      <c r="B54" s="8">
        <f xml:space="preserve"> RTD("cqg.rtd",,"StudyData","TYA", "BAR", "", "Time",$N$4,$A54,"ALL",, "","False","T")</f>
        <v>46015.111111111109</v>
      </c>
      <c r="C54" s="9">
        <f>RTD("cqg.rtd",,"StudyData", $N$2, "BAR", "", "Open", $N$4, $A54, $N$6,$N$10,,$N$8,$N$12)</f>
        <v>6954.75</v>
      </c>
      <c r="D54" s="2">
        <f>RTD("cqg.rtd",,"StudyData", $N$2, "BAR", "", "High", $N$4, $A54, $N$6,$N$10,,$N$8,$N$12)</f>
        <v>6955</v>
      </c>
      <c r="E54" s="2">
        <f>RTD("cqg.rtd",,"StudyData", $N$2, "BAR", "", "Low", $N$4, $A54, $N$6,$N$10,,$N$8,$N$12)</f>
        <v>6954.25</v>
      </c>
      <c r="F54" s="2">
        <f>RTD("cqg.rtd",,"StudyData", $N$2, "BAR", "", "Close", $N$4, $A54, $N$6,$N$10,,$N$8,$N$12)</f>
        <v>6954.25</v>
      </c>
      <c r="G54" s="2">
        <f>RTD("cqg.rtd",,"StudyData",$N$2, "A_D","", "A_D", $N$4, $A54, $N$6,$N$10,,$N$8,$N$12)</f>
        <v>27.75</v>
      </c>
      <c r="H54" s="2">
        <f>RTD("cqg.rtd",,"StudyData",$N$2, "CHAIKIN^","", "c1", $N$4, $A54, $N$6,$N$10,,$N$8,$N$12)</f>
        <v>-0.32900000000000001</v>
      </c>
      <c r="I54" s="2"/>
    </row>
    <row r="55" spans="1:9" x14ac:dyDescent="0.3">
      <c r="A55" s="7">
        <f t="shared" si="0"/>
        <v>-53</v>
      </c>
      <c r="B55" s="8">
        <f xml:space="preserve"> RTD("cqg.rtd",,"StudyData","TYA", "BAR", "", "Time",$N$4,$A55,"ALL",, "","False","T")</f>
        <v>46015.107638888891</v>
      </c>
      <c r="C55" s="9">
        <f>RTD("cqg.rtd",,"StudyData", $N$2, "BAR", "", "Open", $N$4, $A55, $N$6,$N$10,,$N$8,$N$12)</f>
        <v>6955</v>
      </c>
      <c r="D55" s="2">
        <f>RTD("cqg.rtd",,"StudyData", $N$2, "BAR", "", "High", $N$4, $A55, $N$6,$N$10,,$N$8,$N$12)</f>
        <v>6955.75</v>
      </c>
      <c r="E55" s="2">
        <f>RTD("cqg.rtd",,"StudyData", $N$2, "BAR", "", "Low", $N$4, $A55, $N$6,$N$10,,$N$8,$N$12)</f>
        <v>6955</v>
      </c>
      <c r="F55" s="2">
        <f>RTD("cqg.rtd",,"StudyData", $N$2, "BAR", "", "Close", $N$4, $A55, $N$6,$N$10,,$N$8,$N$12)</f>
        <v>6955</v>
      </c>
      <c r="G55" s="2">
        <f>RTD("cqg.rtd",,"StudyData",$N$2, "A_D","", "A_D", $N$4, $A55, $N$6,$N$10,,$N$8,$N$12)</f>
        <v>28.5</v>
      </c>
      <c r="H55" s="2">
        <f>RTD("cqg.rtd",,"StudyData",$N$2, "CHAIKIN^","", "c1", $N$4, $A55, $N$6,$N$10,,$N$8,$N$12)</f>
        <v>3.3000000000000002E-2</v>
      </c>
      <c r="I55" s="2"/>
    </row>
    <row r="56" spans="1:9" x14ac:dyDescent="0.3">
      <c r="A56" s="7">
        <f t="shared" si="0"/>
        <v>-54</v>
      </c>
      <c r="B56" s="8">
        <f xml:space="preserve"> RTD("cqg.rtd",,"StudyData","TYA", "BAR", "", "Time",$N$4,$A56,"ALL",, "","False","T")</f>
        <v>46015.104166666664</v>
      </c>
      <c r="C56" s="9">
        <f>RTD("cqg.rtd",,"StudyData", $N$2, "BAR", "", "Open", $N$4, $A56, $N$6,$N$10,,$N$8,$N$12)</f>
        <v>6954.75</v>
      </c>
      <c r="D56" s="2">
        <f>RTD("cqg.rtd",,"StudyData", $N$2, "BAR", "", "High", $N$4, $A56, $N$6,$N$10,,$N$8,$N$12)</f>
        <v>6955.25</v>
      </c>
      <c r="E56" s="2">
        <f>RTD("cqg.rtd",,"StudyData", $N$2, "BAR", "", "Low", $N$4, $A56, $N$6,$N$10,,$N$8,$N$12)</f>
        <v>6954.5</v>
      </c>
      <c r="F56" s="2">
        <f>RTD("cqg.rtd",,"StudyData", $N$2, "BAR", "", "Close", $N$4, $A56, $N$6,$N$10,,$N$8,$N$12)</f>
        <v>6955.25</v>
      </c>
      <c r="G56" s="2">
        <f>RTD("cqg.rtd",,"StudyData",$N$2, "A_D","", "A_D", $N$4, $A56, $N$6,$N$10,,$N$8,$N$12)</f>
        <v>29.25</v>
      </c>
      <c r="H56" s="2">
        <f>RTD("cqg.rtd",,"StudyData",$N$2, "CHAIKIN^","", "c1", $N$4, $A56, $N$6,$N$10,,$N$8,$N$12)</f>
        <v>0.32900000000000001</v>
      </c>
      <c r="I56" s="2"/>
    </row>
    <row r="57" spans="1:9" x14ac:dyDescent="0.3">
      <c r="A57" s="7">
        <f t="shared" si="0"/>
        <v>-55</v>
      </c>
      <c r="B57" s="8">
        <f xml:space="preserve"> RTD("cqg.rtd",,"StudyData","TYA", "BAR", "", "Time",$N$4,$A57,"ALL",, "","False","T")</f>
        <v>46015.100694444445</v>
      </c>
      <c r="C57" s="9">
        <f>RTD("cqg.rtd",,"StudyData", $N$2, "BAR", "", "Open", $N$4, $A57, $N$6,$N$10,,$N$8,$N$12)</f>
        <v>6955.75</v>
      </c>
      <c r="D57" s="2">
        <f>RTD("cqg.rtd",,"StudyData", $N$2, "BAR", "", "High", $N$4, $A57, $N$6,$N$10,,$N$8,$N$12)</f>
        <v>6955.75</v>
      </c>
      <c r="E57" s="2">
        <f>RTD("cqg.rtd",,"StudyData", $N$2, "BAR", "", "Low", $N$4, $A57, $N$6,$N$10,,$N$8,$N$12)</f>
        <v>6955</v>
      </c>
      <c r="F57" s="2">
        <f>RTD("cqg.rtd",,"StudyData", $N$2, "BAR", "", "Close", $N$4, $A57, $N$6,$N$10,,$N$8,$N$12)</f>
        <v>6955.25</v>
      </c>
      <c r="G57" s="2">
        <f>RTD("cqg.rtd",,"StudyData",$N$2, "A_D","", "A_D", $N$4, $A57, $N$6,$N$10,,$N$8,$N$12)</f>
        <v>29.25</v>
      </c>
      <c r="H57" s="2">
        <f>RTD("cqg.rtd",,"StudyData",$N$2, "CHAIKIN^","", "c1", $N$4, $A57, $N$6,$N$10,,$N$8,$N$12)</f>
        <v>0.39500000000000002</v>
      </c>
      <c r="I57" s="2"/>
    </row>
    <row r="58" spans="1:9" x14ac:dyDescent="0.3">
      <c r="A58" s="7">
        <f t="shared" si="0"/>
        <v>-56</v>
      </c>
      <c r="B58" s="8">
        <f xml:space="preserve"> RTD("cqg.rtd",,"StudyData","TYA", "BAR", "", "Time",$N$4,$A58,"ALL",, "","False","T")</f>
        <v>46015.097222222219</v>
      </c>
      <c r="C58" s="9">
        <f>RTD("cqg.rtd",,"StudyData", $N$2, "BAR", "", "Open", $N$4, $A58, $N$6,$N$10,,$N$8,$N$12)</f>
        <v>6954.5</v>
      </c>
      <c r="D58" s="2">
        <f>RTD("cqg.rtd",,"StudyData", $N$2, "BAR", "", "High", $N$4, $A58, $N$6,$N$10,,$N$8,$N$12)</f>
        <v>6956</v>
      </c>
      <c r="E58" s="2">
        <f>RTD("cqg.rtd",,"StudyData", $N$2, "BAR", "", "Low", $N$4, $A58, $N$6,$N$10,,$N$8,$N$12)</f>
        <v>6954.5</v>
      </c>
      <c r="F58" s="2">
        <f>RTD("cqg.rtd",,"StudyData", $N$2, "BAR", "", "Close", $N$4, $A58, $N$6,$N$10,,$N$8,$N$12)</f>
        <v>6955.75</v>
      </c>
      <c r="G58" s="2">
        <f>RTD("cqg.rtd",,"StudyData",$N$2, "A_D","", "A_D", $N$4, $A58, $N$6,$N$10,,$N$8,$N$12)</f>
        <v>29.75</v>
      </c>
      <c r="H58" s="2">
        <f>RTD("cqg.rtd",,"StudyData",$N$2, "CHAIKIN^","", "c1", $N$4, $A58, $N$6,$N$10,,$N$8,$N$12)</f>
        <v>0.46700000000000003</v>
      </c>
      <c r="I58" s="2"/>
    </row>
    <row r="59" spans="1:9" x14ac:dyDescent="0.3">
      <c r="A59" s="7">
        <f t="shared" si="0"/>
        <v>-57</v>
      </c>
      <c r="B59" s="8">
        <f xml:space="preserve"> RTD("cqg.rtd",,"StudyData","TYA", "BAR", "", "Time",$N$4,$A59,"ALL",, "","False","T")</f>
        <v>46015.09375</v>
      </c>
      <c r="C59" s="9">
        <f>RTD("cqg.rtd",,"StudyData", $N$2, "BAR", "", "Open", $N$4, $A59, $N$6,$N$10,,$N$8,$N$12)</f>
        <v>6955</v>
      </c>
      <c r="D59" s="2">
        <f>RTD("cqg.rtd",,"StudyData", $N$2, "BAR", "", "High", $N$4, $A59, $N$6,$N$10,,$N$8,$N$12)</f>
        <v>6955</v>
      </c>
      <c r="E59" s="2">
        <f>RTD("cqg.rtd",,"StudyData", $N$2, "BAR", "", "Low", $N$4, $A59, $N$6,$N$10,,$N$8,$N$12)</f>
        <v>6953.75</v>
      </c>
      <c r="F59" s="2">
        <f>RTD("cqg.rtd",,"StudyData", $N$2, "BAR", "", "Close", $N$4, $A59, $N$6,$N$10,,$N$8,$N$12)</f>
        <v>6954.5</v>
      </c>
      <c r="G59" s="2">
        <f>RTD("cqg.rtd",,"StudyData",$N$2, "A_D","", "A_D", $N$4, $A59, $N$6,$N$10,,$N$8,$N$12)</f>
        <v>28.5</v>
      </c>
      <c r="H59" s="2">
        <f>RTD("cqg.rtd",,"StudyData",$N$2, "CHAIKIN^","", "c1", $N$4, $A59, $N$6,$N$10,,$N$8,$N$12)</f>
        <v>0.152</v>
      </c>
      <c r="I59" s="2"/>
    </row>
    <row r="60" spans="1:9" x14ac:dyDescent="0.3">
      <c r="A60" s="7">
        <f t="shared" si="0"/>
        <v>-58</v>
      </c>
      <c r="B60" s="8">
        <f xml:space="preserve"> RTD("cqg.rtd",,"StudyData","TYA", "BAR", "", "Time",$N$4,$A60,"ALL",, "","False","T")</f>
        <v>46015.090277777781</v>
      </c>
      <c r="C60" s="9">
        <f>RTD("cqg.rtd",,"StudyData", $N$2, "BAR", "", "Open", $N$4, $A60, $N$6,$N$10,,$N$8,$N$12)</f>
        <v>6955</v>
      </c>
      <c r="D60" s="2">
        <f>RTD("cqg.rtd",,"StudyData", $N$2, "BAR", "", "High", $N$4, $A60, $N$6,$N$10,,$N$8,$N$12)</f>
        <v>6955.25</v>
      </c>
      <c r="E60" s="2">
        <f>RTD("cqg.rtd",,"StudyData", $N$2, "BAR", "", "Low", $N$4, $A60, $N$6,$N$10,,$N$8,$N$12)</f>
        <v>6954.25</v>
      </c>
      <c r="F60" s="2">
        <f>RTD("cqg.rtd",,"StudyData", $N$2, "BAR", "", "Close", $N$4, $A60, $N$6,$N$10,,$N$8,$N$12)</f>
        <v>6955</v>
      </c>
      <c r="G60" s="2">
        <f>RTD("cqg.rtd",,"StudyData",$N$2, "A_D","", "A_D", $N$4, $A60, $N$6,$N$10,,$N$8,$N$12)</f>
        <v>29</v>
      </c>
      <c r="H60" s="2">
        <f>RTD("cqg.rtd",,"StudyData",$N$2, "CHAIKIN^","", "c1", $N$4, $A60, $N$6,$N$10,,$N$8,$N$12)</f>
        <v>0.32100000000000001</v>
      </c>
      <c r="I60" s="2"/>
    </row>
    <row r="61" spans="1:9" x14ac:dyDescent="0.3">
      <c r="A61" s="7">
        <f t="shared" si="0"/>
        <v>-59</v>
      </c>
      <c r="B61" s="8">
        <f xml:space="preserve"> RTD("cqg.rtd",,"StudyData","TYA", "BAR", "", "Time",$N$4,$A61,"ALL",, "","False","T")</f>
        <v>46015.086805555555</v>
      </c>
      <c r="C61" s="9">
        <f>RTD("cqg.rtd",,"StudyData", $N$2, "BAR", "", "Open", $N$4, $A61, $N$6,$N$10,,$N$8,$N$12)</f>
        <v>6954.75</v>
      </c>
      <c r="D61" s="2">
        <f>RTD("cqg.rtd",,"StudyData", $N$2, "BAR", "", "High", $N$4, $A61, $N$6,$N$10,,$N$8,$N$12)</f>
        <v>6955.25</v>
      </c>
      <c r="E61" s="2">
        <f>RTD("cqg.rtd",,"StudyData", $N$2, "BAR", "", "Low", $N$4, $A61, $N$6,$N$10,,$N$8,$N$12)</f>
        <v>6954.5</v>
      </c>
      <c r="F61" s="2">
        <f>RTD("cqg.rtd",,"StudyData", $N$2, "BAR", "", "Close", $N$4, $A61, $N$6,$N$10,,$N$8,$N$12)</f>
        <v>6955</v>
      </c>
      <c r="G61" s="2">
        <f>RTD("cqg.rtd",,"StudyData",$N$2, "A_D","", "A_D", $N$4, $A61, $N$6,$N$10,,$N$8,$N$12)</f>
        <v>29</v>
      </c>
      <c r="H61" s="2">
        <f>RTD("cqg.rtd",,"StudyData",$N$2, "CHAIKIN^","", "c1", $N$4, $A61, $N$6,$N$10,,$N$8,$N$12)</f>
        <v>0.27100000000000002</v>
      </c>
      <c r="I61" s="2"/>
    </row>
    <row r="62" spans="1:9" x14ac:dyDescent="0.3">
      <c r="A62" s="7">
        <f t="shared" si="0"/>
        <v>-60</v>
      </c>
      <c r="B62" s="8">
        <f xml:space="preserve"> RTD("cqg.rtd",,"StudyData","TYA", "BAR", "", "Time",$N$4,$A62,"ALL",, "","False","T")</f>
        <v>46015.083333333336</v>
      </c>
      <c r="C62" s="9">
        <f>RTD("cqg.rtd",,"StudyData", $N$2, "BAR", "", "Open", $N$4, $A62, $N$6,$N$10,,$N$8,$N$12)</f>
        <v>6953.5</v>
      </c>
      <c r="D62" s="2">
        <f>RTD("cqg.rtd",,"StudyData", $N$2, "BAR", "", "High", $N$4, $A62, $N$6,$N$10,,$N$8,$N$12)</f>
        <v>6955.5</v>
      </c>
      <c r="E62" s="2">
        <f>RTD("cqg.rtd",,"StudyData", $N$2, "BAR", "", "Low", $N$4, $A62, $N$6,$N$10,,$N$8,$N$12)</f>
        <v>6953.5</v>
      </c>
      <c r="F62" s="2">
        <f>RTD("cqg.rtd",,"StudyData", $N$2, "BAR", "", "Close", $N$4, $A62, $N$6,$N$10,,$N$8,$N$12)</f>
        <v>6955</v>
      </c>
      <c r="G62" s="2">
        <f>RTD("cqg.rtd",,"StudyData",$N$2, "A_D","", "A_D", $N$4, $A62, $N$6,$N$10,,$N$8,$N$12)</f>
        <v>29</v>
      </c>
      <c r="H62" s="2">
        <f>RTD("cqg.rtd",,"StudyData",$N$2, "CHAIKIN^","", "c1", $N$4, $A62, $N$6,$N$10,,$N$8,$N$12)</f>
        <v>9.0999999999999998E-2</v>
      </c>
      <c r="I62" s="2"/>
    </row>
    <row r="63" spans="1:9" x14ac:dyDescent="0.3">
      <c r="A63" s="7">
        <f t="shared" si="0"/>
        <v>-61</v>
      </c>
      <c r="B63" s="8">
        <f xml:space="preserve"> RTD("cqg.rtd",,"StudyData","TYA", "BAR", "", "Time",$N$4,$A63,"ALL",, "","False","T")</f>
        <v>46015.079861111109</v>
      </c>
      <c r="C63" s="9">
        <f>RTD("cqg.rtd",,"StudyData", $N$2, "BAR", "", "Open", $N$4, $A63, $N$6,$N$10,,$N$8,$N$12)</f>
        <v>6953.5</v>
      </c>
      <c r="D63" s="2">
        <f>RTD("cqg.rtd",,"StudyData", $N$2, "BAR", "", "High", $N$4, $A63, $N$6,$N$10,,$N$8,$N$12)</f>
        <v>6954</v>
      </c>
      <c r="E63" s="2">
        <f>RTD("cqg.rtd",,"StudyData", $N$2, "BAR", "", "Low", $N$4, $A63, $N$6,$N$10,,$N$8,$N$12)</f>
        <v>6953.25</v>
      </c>
      <c r="F63" s="2">
        <f>RTD("cqg.rtd",,"StudyData", $N$2, "BAR", "", "Close", $N$4, $A63, $N$6,$N$10,,$N$8,$N$12)</f>
        <v>6953.5</v>
      </c>
      <c r="G63" s="2">
        <f>RTD("cqg.rtd",,"StudyData",$N$2, "A_D","", "A_D", $N$4, $A63, $N$6,$N$10,,$N$8,$N$12)</f>
        <v>27.5</v>
      </c>
      <c r="H63" s="2">
        <f>RTD("cqg.rtd",,"StudyData",$N$2, "CHAIKIN^","", "c1", $N$4, $A63, $N$6,$N$10,,$N$8,$N$12)</f>
        <v>-0.36799999999999999</v>
      </c>
      <c r="I63" s="2"/>
    </row>
    <row r="64" spans="1:9" x14ac:dyDescent="0.3">
      <c r="A64" s="7">
        <f t="shared" si="0"/>
        <v>-62</v>
      </c>
      <c r="B64" s="8">
        <f xml:space="preserve"> RTD("cqg.rtd",,"StudyData","TYA", "BAR", "", "Time",$N$4,$A64,"ALL",, "","False","T")</f>
        <v>46015.076388888891</v>
      </c>
      <c r="C64" s="9">
        <f>RTD("cqg.rtd",,"StudyData", $N$2, "BAR", "", "Open", $N$4, $A64, $N$6,$N$10,,$N$8,$N$12)</f>
        <v>6954</v>
      </c>
      <c r="D64" s="2">
        <f>RTD("cqg.rtd",,"StudyData", $N$2, "BAR", "", "High", $N$4, $A64, $N$6,$N$10,,$N$8,$N$12)</f>
        <v>6954</v>
      </c>
      <c r="E64" s="2">
        <f>RTD("cqg.rtd",,"StudyData", $N$2, "BAR", "", "Low", $N$4, $A64, $N$6,$N$10,,$N$8,$N$12)</f>
        <v>6953.5</v>
      </c>
      <c r="F64" s="2">
        <f>RTD("cqg.rtd",,"StudyData", $N$2, "BAR", "", "Close", $N$4, $A64, $N$6,$N$10,,$N$8,$N$12)</f>
        <v>6953.75</v>
      </c>
      <c r="G64" s="2">
        <f>RTD("cqg.rtd",,"StudyData",$N$2, "A_D","", "A_D", $N$4, $A64, $N$6,$N$10,,$N$8,$N$12)</f>
        <v>28</v>
      </c>
      <c r="H64" s="2">
        <f>RTD("cqg.rtd",,"StudyData",$N$2, "CHAIKIN^","", "c1", $N$4, $A64, $N$6,$N$10,,$N$8,$N$12)</f>
        <v>-0.24399999999999999</v>
      </c>
      <c r="I64" s="2"/>
    </row>
    <row r="65" spans="1:9" x14ac:dyDescent="0.3">
      <c r="A65" s="7">
        <f t="shared" si="0"/>
        <v>-63</v>
      </c>
      <c r="B65" s="8">
        <f xml:space="preserve"> RTD("cqg.rtd",,"StudyData","TYA", "BAR", "", "Time",$N$4,$A65,"ALL",, "","False","T")</f>
        <v>46015.072916666664</v>
      </c>
      <c r="C65" s="9">
        <f>RTD("cqg.rtd",,"StudyData", $N$2, "BAR", "", "Open", $N$4, $A65, $N$6,$N$10,,$N$8,$N$12)</f>
        <v>6953.5</v>
      </c>
      <c r="D65" s="2">
        <f>RTD("cqg.rtd",,"StudyData", $N$2, "BAR", "", "High", $N$4, $A65, $N$6,$N$10,,$N$8,$N$12)</f>
        <v>6954.5</v>
      </c>
      <c r="E65" s="2">
        <f>RTD("cqg.rtd",,"StudyData", $N$2, "BAR", "", "Low", $N$4, $A65, $N$6,$N$10,,$N$8,$N$12)</f>
        <v>6953.5</v>
      </c>
      <c r="F65" s="2">
        <f>RTD("cqg.rtd",,"StudyData", $N$2, "BAR", "", "Close", $N$4, $A65, $N$6,$N$10,,$N$8,$N$12)</f>
        <v>6954</v>
      </c>
      <c r="G65" s="2">
        <f>RTD("cqg.rtd",,"StudyData",$N$2, "A_D","", "A_D", $N$4, $A65, $N$6,$N$10,,$N$8,$N$12)</f>
        <v>28.25</v>
      </c>
      <c r="H65" s="2">
        <f>RTD("cqg.rtd",,"StudyData",$N$2, "CHAIKIN^","", "c1", $N$4, $A65, $N$6,$N$10,,$N$8,$N$12)</f>
        <v>-0.27500000000000002</v>
      </c>
      <c r="I65" s="2"/>
    </row>
    <row r="66" spans="1:9" x14ac:dyDescent="0.3">
      <c r="A66" s="7">
        <f t="shared" si="0"/>
        <v>-64</v>
      </c>
      <c r="B66" s="8">
        <f xml:space="preserve"> RTD("cqg.rtd",,"StudyData","TYA", "BAR", "", "Time",$N$4,$A66,"ALL",, "","False","T")</f>
        <v>46015.069444444445</v>
      </c>
      <c r="C66" s="9">
        <f>RTD("cqg.rtd",,"StudyData", $N$2, "BAR", "", "Open", $N$4, $A66, $N$6,$N$10,,$N$8,$N$12)</f>
        <v>6953.5</v>
      </c>
      <c r="D66" s="2">
        <f>RTD("cqg.rtd",,"StudyData", $N$2, "BAR", "", "High", $N$4, $A66, $N$6,$N$10,,$N$8,$N$12)</f>
        <v>6953.75</v>
      </c>
      <c r="E66" s="2">
        <f>RTD("cqg.rtd",,"StudyData", $N$2, "BAR", "", "Low", $N$4, $A66, $N$6,$N$10,,$N$8,$N$12)</f>
        <v>6953.25</v>
      </c>
      <c r="F66" s="2">
        <f>RTD("cqg.rtd",,"StudyData", $N$2, "BAR", "", "Close", $N$4, $A66, $N$6,$N$10,,$N$8,$N$12)</f>
        <v>6953.5</v>
      </c>
      <c r="G66" s="2">
        <f>RTD("cqg.rtd",,"StudyData",$N$2, "A_D","", "A_D", $N$4, $A66, $N$6,$N$10,,$N$8,$N$12)</f>
        <v>27.75</v>
      </c>
      <c r="H66" s="2">
        <f>RTD("cqg.rtd",,"StudyData",$N$2, "CHAIKIN^","", "c1", $N$4, $A66, $N$6,$N$10,,$N$8,$N$12)</f>
        <v>-0.48399999999999999</v>
      </c>
      <c r="I66" s="2"/>
    </row>
    <row r="67" spans="1:9" x14ac:dyDescent="0.3">
      <c r="A67" s="7">
        <f t="shared" si="0"/>
        <v>-65</v>
      </c>
      <c r="B67" s="8">
        <f xml:space="preserve"> RTD("cqg.rtd",,"StudyData","TYA", "BAR", "", "Time",$N$4,$A67,"ALL",, "","False","T")</f>
        <v>46015.065972222219</v>
      </c>
      <c r="C67" s="9">
        <f>RTD("cqg.rtd",,"StudyData", $N$2, "BAR", "", "Open", $N$4, $A67, $N$6,$N$10,,$N$8,$N$12)</f>
        <v>6954</v>
      </c>
      <c r="D67" s="2">
        <f>RTD("cqg.rtd",,"StudyData", $N$2, "BAR", "", "High", $N$4, $A67, $N$6,$N$10,,$N$8,$N$12)</f>
        <v>6954.5</v>
      </c>
      <c r="E67" s="2">
        <f>RTD("cqg.rtd",,"StudyData", $N$2, "BAR", "", "Low", $N$4, $A67, $N$6,$N$10,,$N$8,$N$12)</f>
        <v>6953.5</v>
      </c>
      <c r="F67" s="2">
        <f>RTD("cqg.rtd",,"StudyData", $N$2, "BAR", "", "Close", $N$4, $A67, $N$6,$N$10,,$N$8,$N$12)</f>
        <v>6953.75</v>
      </c>
      <c r="G67" s="2">
        <f>RTD("cqg.rtd",,"StudyData",$N$2, "A_D","", "A_D", $N$4, $A67, $N$6,$N$10,,$N$8,$N$12)</f>
        <v>28</v>
      </c>
      <c r="H67" s="2">
        <f>RTD("cqg.rtd",,"StudyData",$N$2, "CHAIKIN^","", "c1", $N$4, $A67, $N$6,$N$10,,$N$8,$N$12)</f>
        <v>-0.499</v>
      </c>
      <c r="I67" s="2"/>
    </row>
    <row r="68" spans="1:9" x14ac:dyDescent="0.3">
      <c r="A68" s="7">
        <f t="shared" ref="A68:A101" si="1">A67-1</f>
        <v>-66</v>
      </c>
      <c r="B68" s="8">
        <f xml:space="preserve"> RTD("cqg.rtd",,"StudyData","TYA", "BAR", "", "Time",$N$4,$A68,"ALL",, "","False","T")</f>
        <v>46015.0625</v>
      </c>
      <c r="C68" s="9">
        <f>RTD("cqg.rtd",,"StudyData", $N$2, "BAR", "", "Open", $N$4, $A68, $N$6,$N$10,,$N$8,$N$12)</f>
        <v>6953</v>
      </c>
      <c r="D68" s="2">
        <f>RTD("cqg.rtd",,"StudyData", $N$2, "BAR", "", "High", $N$4, $A68, $N$6,$N$10,,$N$8,$N$12)</f>
        <v>6954.25</v>
      </c>
      <c r="E68" s="2">
        <f>RTD("cqg.rtd",,"StudyData", $N$2, "BAR", "", "Low", $N$4, $A68, $N$6,$N$10,,$N$8,$N$12)</f>
        <v>6953</v>
      </c>
      <c r="F68" s="2">
        <f>RTD("cqg.rtd",,"StudyData", $N$2, "BAR", "", "Close", $N$4, $A68, $N$6,$N$10,,$N$8,$N$12)</f>
        <v>6953.75</v>
      </c>
      <c r="G68" s="2">
        <f>RTD("cqg.rtd",,"StudyData",$N$2, "A_D","", "A_D", $N$4, $A68, $N$6,$N$10,,$N$8,$N$12)</f>
        <v>28</v>
      </c>
      <c r="H68" s="2">
        <f>RTD("cqg.rtd",,"StudyData",$N$2, "CHAIKIN^","", "c1", $N$4, $A68, $N$6,$N$10,,$N$8,$N$12)</f>
        <v>-0.61899999999999999</v>
      </c>
      <c r="I68" s="2"/>
    </row>
    <row r="69" spans="1:9" x14ac:dyDescent="0.3">
      <c r="A69" s="7">
        <f t="shared" si="1"/>
        <v>-67</v>
      </c>
      <c r="B69" s="8">
        <f xml:space="preserve"> RTD("cqg.rtd",,"StudyData","TYA", "BAR", "", "Time",$N$4,$A69,"ALL",, "","False","T")</f>
        <v>46015.059027777781</v>
      </c>
      <c r="C69" s="9">
        <f>RTD("cqg.rtd",,"StudyData", $N$2, "BAR", "", "Open", $N$4, $A69, $N$6,$N$10,,$N$8,$N$12)</f>
        <v>6953</v>
      </c>
      <c r="D69" s="2">
        <f>RTD("cqg.rtd",,"StudyData", $N$2, "BAR", "", "High", $N$4, $A69, $N$6,$N$10,,$N$8,$N$12)</f>
        <v>6953.75</v>
      </c>
      <c r="E69" s="2">
        <f>RTD("cqg.rtd",,"StudyData", $N$2, "BAR", "", "Low", $N$4, $A69, $N$6,$N$10,,$N$8,$N$12)</f>
        <v>6952.5</v>
      </c>
      <c r="F69" s="2">
        <f>RTD("cqg.rtd",,"StudyData", $N$2, "BAR", "", "Close", $N$4, $A69, $N$6,$N$10,,$N$8,$N$12)</f>
        <v>6953</v>
      </c>
      <c r="G69" s="2">
        <f>RTD("cqg.rtd",,"StudyData",$N$2, "A_D","", "A_D", $N$4, $A69, $N$6,$N$10,,$N$8,$N$12)</f>
        <v>27.25</v>
      </c>
      <c r="H69" s="2">
        <f>RTD("cqg.rtd",,"StudyData",$N$2, "CHAIKIN^","", "c1", $N$4, $A69, $N$6,$N$10,,$N$8,$N$12)</f>
        <v>-0.77300000000000002</v>
      </c>
      <c r="I69" s="2"/>
    </row>
    <row r="70" spans="1:9" x14ac:dyDescent="0.3">
      <c r="A70" s="7">
        <f t="shared" si="1"/>
        <v>-68</v>
      </c>
      <c r="B70" s="8">
        <f xml:space="preserve"> RTD("cqg.rtd",,"StudyData","TYA", "BAR", "", "Time",$N$4,$A70,"ALL",, "","False","T")</f>
        <v>46015.055555555555</v>
      </c>
      <c r="C70" s="9">
        <f>RTD("cqg.rtd",,"StudyData", $N$2, "BAR", "", "Open", $N$4, $A70, $N$6,$N$10,,$N$8,$N$12)</f>
        <v>6954</v>
      </c>
      <c r="D70" s="2">
        <f>RTD("cqg.rtd",,"StudyData", $N$2, "BAR", "", "High", $N$4, $A70, $N$6,$N$10,,$N$8,$N$12)</f>
        <v>6954</v>
      </c>
      <c r="E70" s="2">
        <f>RTD("cqg.rtd",,"StudyData", $N$2, "BAR", "", "Low", $N$4, $A70, $N$6,$N$10,,$N$8,$N$12)</f>
        <v>6953</v>
      </c>
      <c r="F70" s="2">
        <f>RTD("cqg.rtd",,"StudyData", $N$2, "BAR", "", "Close", $N$4, $A70, $N$6,$N$10,,$N$8,$N$12)</f>
        <v>6953.25</v>
      </c>
      <c r="G70" s="2">
        <f>RTD("cqg.rtd",,"StudyData",$N$2, "A_D","", "A_D", $N$4, $A70, $N$6,$N$10,,$N$8,$N$12)</f>
        <v>28</v>
      </c>
      <c r="H70" s="2">
        <f>RTD("cqg.rtd",,"StudyData",$N$2, "CHAIKIN^","", "c1", $N$4, $A70, $N$6,$N$10,,$N$8,$N$12)</f>
        <v>-0.39500000000000002</v>
      </c>
      <c r="I70" s="2"/>
    </row>
    <row r="71" spans="1:9" x14ac:dyDescent="0.3">
      <c r="A71" s="7">
        <f t="shared" si="1"/>
        <v>-69</v>
      </c>
      <c r="B71" s="8">
        <f xml:space="preserve"> RTD("cqg.rtd",,"StudyData","TYA", "BAR", "", "Time",$N$4,$A71,"ALL",, "","False","T")</f>
        <v>46015.052083333336</v>
      </c>
      <c r="C71" s="9">
        <f>RTD("cqg.rtd",,"StudyData", $N$2, "BAR", "", "Open", $N$4, $A71, $N$6,$N$10,,$N$8,$N$12)</f>
        <v>6954.75</v>
      </c>
      <c r="D71" s="2">
        <f>RTD("cqg.rtd",,"StudyData", $N$2, "BAR", "", "High", $N$4, $A71, $N$6,$N$10,,$N$8,$N$12)</f>
        <v>6955</v>
      </c>
      <c r="E71" s="2">
        <f>RTD("cqg.rtd",,"StudyData", $N$2, "BAR", "", "Low", $N$4, $A71, $N$6,$N$10,,$N$8,$N$12)</f>
        <v>6954</v>
      </c>
      <c r="F71" s="2">
        <f>RTD("cqg.rtd",,"StudyData", $N$2, "BAR", "", "Close", $N$4, $A71, $N$6,$N$10,,$N$8,$N$12)</f>
        <v>6954.25</v>
      </c>
      <c r="G71" s="2">
        <f>RTD("cqg.rtd",,"StudyData",$N$2, "A_D","", "A_D", $N$4, $A71, $N$6,$N$10,,$N$8,$N$12)</f>
        <v>29</v>
      </c>
      <c r="H71" s="2">
        <f>RTD("cqg.rtd",,"StudyData",$N$2, "CHAIKIN^","", "c1", $N$4, $A71, $N$6,$N$10,,$N$8,$N$12)</f>
        <v>3.3000000000000002E-2</v>
      </c>
      <c r="I71" s="2"/>
    </row>
    <row r="72" spans="1:9" x14ac:dyDescent="0.3">
      <c r="A72" s="7">
        <f t="shared" si="1"/>
        <v>-70</v>
      </c>
      <c r="B72" s="8">
        <f xml:space="preserve"> RTD("cqg.rtd",,"StudyData","TYA", "BAR", "", "Time",$N$4,$A72,"ALL",, "","False","T")</f>
        <v>46015.048611111109</v>
      </c>
      <c r="C72" s="9">
        <f>RTD("cqg.rtd",,"StudyData", $N$2, "BAR", "", "Open", $N$4, $A72, $N$6,$N$10,,$N$8,$N$12)</f>
        <v>6955</v>
      </c>
      <c r="D72" s="2">
        <f>RTD("cqg.rtd",,"StudyData", $N$2, "BAR", "", "High", $N$4, $A72, $N$6,$N$10,,$N$8,$N$12)</f>
        <v>6955.25</v>
      </c>
      <c r="E72" s="2">
        <f>RTD("cqg.rtd",,"StudyData", $N$2, "BAR", "", "Low", $N$4, $A72, $N$6,$N$10,,$N$8,$N$12)</f>
        <v>6954.25</v>
      </c>
      <c r="F72" s="2">
        <f>RTD("cqg.rtd",,"StudyData", $N$2, "BAR", "", "Close", $N$4, $A72, $N$6,$N$10,,$N$8,$N$12)</f>
        <v>6955</v>
      </c>
      <c r="G72" s="2">
        <f>RTD("cqg.rtd",,"StudyData",$N$2, "A_D","", "A_D", $N$4, $A72, $N$6,$N$10,,$N$8,$N$12)</f>
        <v>29.75</v>
      </c>
      <c r="H72" s="2">
        <f>RTD("cqg.rtd",,"StudyData",$N$2, "CHAIKIN^","", "c1", $N$4, $A72, $N$6,$N$10,,$N$8,$N$12)</f>
        <v>0.29299999999999998</v>
      </c>
      <c r="I72" s="2"/>
    </row>
    <row r="73" spans="1:9" x14ac:dyDescent="0.3">
      <c r="A73" s="7">
        <f t="shared" si="1"/>
        <v>-71</v>
      </c>
      <c r="B73" s="8">
        <f xml:space="preserve"> RTD("cqg.rtd",,"StudyData","TYA", "BAR", "", "Time",$N$4,$A73,"ALL",, "","False","T")</f>
        <v>46015.045138888891</v>
      </c>
      <c r="C73" s="9">
        <f>RTD("cqg.rtd",,"StudyData", $N$2, "BAR", "", "Open", $N$4, $A73, $N$6,$N$10,,$N$8,$N$12)</f>
        <v>6955</v>
      </c>
      <c r="D73" s="2">
        <f>RTD("cqg.rtd",,"StudyData", $N$2, "BAR", "", "High", $N$4, $A73, $N$6,$N$10,,$N$8,$N$12)</f>
        <v>6955.25</v>
      </c>
      <c r="E73" s="2">
        <f>RTD("cqg.rtd",,"StudyData", $N$2, "BAR", "", "Low", $N$4, $A73, $N$6,$N$10,,$N$8,$N$12)</f>
        <v>6954.75</v>
      </c>
      <c r="F73" s="2">
        <f>RTD("cqg.rtd",,"StudyData", $N$2, "BAR", "", "Close", $N$4, $A73, $N$6,$N$10,,$N$8,$N$12)</f>
        <v>6955</v>
      </c>
      <c r="G73" s="2">
        <f>RTD("cqg.rtd",,"StudyData",$N$2, "A_D","", "A_D", $N$4, $A73, $N$6,$N$10,,$N$8,$N$12)</f>
        <v>29.75</v>
      </c>
      <c r="H73" s="2">
        <f>RTD("cqg.rtd",,"StudyData",$N$2, "CHAIKIN^","", "c1", $N$4, $A73, $N$6,$N$10,,$N$8,$N$12)</f>
        <v>0.28199999999999997</v>
      </c>
      <c r="I73" s="2"/>
    </row>
    <row r="74" spans="1:9" x14ac:dyDescent="0.3">
      <c r="A74" s="7">
        <f t="shared" si="1"/>
        <v>-72</v>
      </c>
      <c r="B74" s="8">
        <f xml:space="preserve"> RTD("cqg.rtd",,"StudyData","TYA", "BAR", "", "Time",$N$4,$A74,"ALL",, "","False","T")</f>
        <v>46015.041666666664</v>
      </c>
      <c r="C74" s="9">
        <f>RTD("cqg.rtd",,"StudyData", $N$2, "BAR", "", "Open", $N$4, $A74, $N$6,$N$10,,$N$8,$N$12)</f>
        <v>6954.75</v>
      </c>
      <c r="D74" s="2">
        <f>RTD("cqg.rtd",,"StudyData", $N$2, "BAR", "", "High", $N$4, $A74, $N$6,$N$10,,$N$8,$N$12)</f>
        <v>6955</v>
      </c>
      <c r="E74" s="2">
        <f>RTD("cqg.rtd",,"StudyData", $N$2, "BAR", "", "Low", $N$4, $A74, $N$6,$N$10,,$N$8,$N$12)</f>
        <v>6954.5</v>
      </c>
      <c r="F74" s="2">
        <f>RTD("cqg.rtd",,"StudyData", $N$2, "BAR", "", "Close", $N$4, $A74, $N$6,$N$10,,$N$8,$N$12)</f>
        <v>6955</v>
      </c>
      <c r="G74" s="2">
        <f>RTD("cqg.rtd",,"StudyData",$N$2, "A_D","", "A_D", $N$4, $A74, $N$6,$N$10,,$N$8,$N$12)</f>
        <v>29.75</v>
      </c>
      <c r="H74" s="2">
        <f>RTD("cqg.rtd",,"StudyData",$N$2, "CHAIKIN^","", "c1", $N$4, $A74, $N$6,$N$10,,$N$8,$N$12)</f>
        <v>0.191</v>
      </c>
      <c r="I74" s="2"/>
    </row>
    <row r="75" spans="1:9" x14ac:dyDescent="0.3">
      <c r="A75" s="7">
        <f t="shared" si="1"/>
        <v>-73</v>
      </c>
      <c r="B75" s="8">
        <f xml:space="preserve"> RTD("cqg.rtd",,"StudyData","TYA", "BAR", "", "Time",$N$4,$A75,"ALL",, "","False","T")</f>
        <v>46015.038194444445</v>
      </c>
      <c r="C75" s="9">
        <f>RTD("cqg.rtd",,"StudyData", $N$2, "BAR", "", "Open", $N$4, $A75, $N$6,$N$10,,$N$8,$N$12)</f>
        <v>6954</v>
      </c>
      <c r="D75" s="2">
        <f>RTD("cqg.rtd",,"StudyData", $N$2, "BAR", "", "High", $N$4, $A75, $N$6,$N$10,,$N$8,$N$12)</f>
        <v>6955</v>
      </c>
      <c r="E75" s="2">
        <f>RTD("cqg.rtd",,"StudyData", $N$2, "BAR", "", "Low", $N$4, $A75, $N$6,$N$10,,$N$8,$N$12)</f>
        <v>6953.75</v>
      </c>
      <c r="F75" s="2">
        <f>RTD("cqg.rtd",,"StudyData", $N$2, "BAR", "", "Close", $N$4, $A75, $N$6,$N$10,,$N$8,$N$12)</f>
        <v>6954.5</v>
      </c>
      <c r="G75" s="2">
        <f>RTD("cqg.rtd",,"StudyData",$N$2, "A_D","", "A_D", $N$4, $A75, $N$6,$N$10,,$N$8,$N$12)</f>
        <v>29.25</v>
      </c>
      <c r="H75" s="2">
        <f>RTD("cqg.rtd",,"StudyData",$N$2, "CHAIKIN^","", "c1", $N$4, $A75, $N$6,$N$10,,$N$8,$N$12)</f>
        <v>-7.2999999999999995E-2</v>
      </c>
      <c r="I75" s="2"/>
    </row>
    <row r="76" spans="1:9" x14ac:dyDescent="0.3">
      <c r="A76" s="7">
        <f t="shared" si="1"/>
        <v>-74</v>
      </c>
      <c r="B76" s="8">
        <f xml:space="preserve"> RTD("cqg.rtd",,"StudyData","TYA", "BAR", "", "Time",$N$4,$A76,"ALL",, "","False","T")</f>
        <v>46015.034722222219</v>
      </c>
      <c r="C76" s="9">
        <f>RTD("cqg.rtd",,"StudyData", $N$2, "BAR", "", "Open", $N$4, $A76, $N$6,$N$10,,$N$8,$N$12)</f>
        <v>6954.5</v>
      </c>
      <c r="D76" s="2">
        <f>RTD("cqg.rtd",,"StudyData", $N$2, "BAR", "", "High", $N$4, $A76, $N$6,$N$10,,$N$8,$N$12)</f>
        <v>6954.5</v>
      </c>
      <c r="E76" s="2">
        <f>RTD("cqg.rtd",,"StudyData", $N$2, "BAR", "", "Low", $N$4, $A76, $N$6,$N$10,,$N$8,$N$12)</f>
        <v>6954</v>
      </c>
      <c r="F76" s="2">
        <f>RTD("cqg.rtd",,"StudyData", $N$2, "BAR", "", "Close", $N$4, $A76, $N$6,$N$10,,$N$8,$N$12)</f>
        <v>6954.25</v>
      </c>
      <c r="G76" s="2">
        <f>RTD("cqg.rtd",,"StudyData",$N$2, "A_D","", "A_D", $N$4, $A76, $N$6,$N$10,,$N$8,$N$12)</f>
        <v>28.5</v>
      </c>
      <c r="H76" s="2">
        <f>RTD("cqg.rtd",,"StudyData",$N$2, "CHAIKIN^","", "c1", $N$4, $A76, $N$6,$N$10,,$N$8,$N$12)</f>
        <v>-0.314</v>
      </c>
      <c r="I76" s="2"/>
    </row>
    <row r="77" spans="1:9" x14ac:dyDescent="0.3">
      <c r="A77" s="7">
        <f t="shared" si="1"/>
        <v>-75</v>
      </c>
      <c r="B77" s="8">
        <f xml:space="preserve"> RTD("cqg.rtd",,"StudyData","TYA", "BAR", "", "Time",$N$4,$A77,"ALL",, "","False","T")</f>
        <v>46015.03125</v>
      </c>
      <c r="C77" s="9">
        <f>RTD("cqg.rtd",,"StudyData", $N$2, "BAR", "", "Open", $N$4, $A77, $N$6,$N$10,,$N$8,$N$12)</f>
        <v>6954.75</v>
      </c>
      <c r="D77" s="2">
        <f>RTD("cqg.rtd",,"StudyData", $N$2, "BAR", "", "High", $N$4, $A77, $N$6,$N$10,,$N$8,$N$12)</f>
        <v>6954.75</v>
      </c>
      <c r="E77" s="2">
        <f>RTD("cqg.rtd",,"StudyData", $N$2, "BAR", "", "Low", $N$4, $A77, $N$6,$N$10,,$N$8,$N$12)</f>
        <v>6954.25</v>
      </c>
      <c r="F77" s="2">
        <f>RTD("cqg.rtd",,"StudyData", $N$2, "BAR", "", "Close", $N$4, $A77, $N$6,$N$10,,$N$8,$N$12)</f>
        <v>6954.25</v>
      </c>
      <c r="G77" s="2">
        <f>RTD("cqg.rtd",,"StudyData",$N$2, "A_D","", "A_D", $N$4, $A77, $N$6,$N$10,,$N$8,$N$12)</f>
        <v>28.5</v>
      </c>
      <c r="H77" s="2">
        <f>RTD("cqg.rtd",,"StudyData",$N$2, "CHAIKIN^","", "c1", $N$4, $A77, $N$6,$N$10,,$N$8,$N$12)</f>
        <v>-0.248</v>
      </c>
      <c r="I77" s="2"/>
    </row>
    <row r="78" spans="1:9" x14ac:dyDescent="0.3">
      <c r="A78" s="7">
        <f t="shared" si="1"/>
        <v>-76</v>
      </c>
      <c r="B78" s="8">
        <f xml:space="preserve"> RTD("cqg.rtd",,"StudyData","TYA", "BAR", "", "Time",$N$4,$A78,"ALL",, "","False","T")</f>
        <v>46015.027777777781</v>
      </c>
      <c r="C78" s="9">
        <f>RTD("cqg.rtd",,"StudyData", $N$2, "BAR", "", "Open", $N$4, $A78, $N$6,$N$10,,$N$8,$N$12)</f>
        <v>6955</v>
      </c>
      <c r="D78" s="2">
        <f>RTD("cqg.rtd",,"StudyData", $N$2, "BAR", "", "High", $N$4, $A78, $N$6,$N$10,,$N$8,$N$12)</f>
        <v>6955</v>
      </c>
      <c r="E78" s="2">
        <f>RTD("cqg.rtd",,"StudyData", $N$2, "BAR", "", "Low", $N$4, $A78, $N$6,$N$10,,$N$8,$N$12)</f>
        <v>6954.25</v>
      </c>
      <c r="F78" s="2">
        <f>RTD("cqg.rtd",,"StudyData", $N$2, "BAR", "", "Close", $N$4, $A78, $N$6,$N$10,,$N$8,$N$12)</f>
        <v>6954.5</v>
      </c>
      <c r="G78" s="2">
        <f>RTD("cqg.rtd",,"StudyData",$N$2, "A_D","", "A_D", $N$4, $A78, $N$6,$N$10,,$N$8,$N$12)</f>
        <v>29</v>
      </c>
      <c r="H78" s="2">
        <f>RTD("cqg.rtd",,"StudyData",$N$2, "CHAIKIN^","", "c1", $N$4, $A78, $N$6,$N$10,,$N$8,$N$12)</f>
        <v>-3.4000000000000002E-2</v>
      </c>
      <c r="I78" s="2"/>
    </row>
    <row r="79" spans="1:9" x14ac:dyDescent="0.3">
      <c r="A79" s="7">
        <f t="shared" si="1"/>
        <v>-77</v>
      </c>
      <c r="B79" s="8">
        <f xml:space="preserve"> RTD("cqg.rtd",,"StudyData","TYA", "BAR", "", "Time",$N$4,$A79,"ALL",, "","False","T")</f>
        <v>46015.024305555555</v>
      </c>
      <c r="C79" s="9">
        <f>RTD("cqg.rtd",,"StudyData", $N$2, "BAR", "", "Open", $N$4, $A79, $N$6,$N$10,,$N$8,$N$12)</f>
        <v>6954.5</v>
      </c>
      <c r="D79" s="2">
        <f>RTD("cqg.rtd",,"StudyData", $N$2, "BAR", "", "High", $N$4, $A79, $N$6,$N$10,,$N$8,$N$12)</f>
        <v>6954.75</v>
      </c>
      <c r="E79" s="2">
        <f>RTD("cqg.rtd",,"StudyData", $N$2, "BAR", "", "Low", $N$4, $A79, $N$6,$N$10,,$N$8,$N$12)</f>
        <v>6954.25</v>
      </c>
      <c r="F79" s="2">
        <f>RTD("cqg.rtd",,"StudyData", $N$2, "BAR", "", "Close", $N$4, $A79, $N$6,$N$10,,$N$8,$N$12)</f>
        <v>6954.75</v>
      </c>
      <c r="G79" s="2">
        <f>RTD("cqg.rtd",,"StudyData",$N$2, "A_D","", "A_D", $N$4, $A79, $N$6,$N$10,,$N$8,$N$12)</f>
        <v>29.5</v>
      </c>
      <c r="H79" s="2">
        <f>RTD("cqg.rtd",,"StudyData",$N$2, "CHAIKIN^","", "c1", $N$4, $A79, $N$6,$N$10,,$N$8,$N$12)</f>
        <v>0.11</v>
      </c>
      <c r="I79" s="2"/>
    </row>
    <row r="80" spans="1:9" x14ac:dyDescent="0.3">
      <c r="A80" s="7">
        <f t="shared" si="1"/>
        <v>-78</v>
      </c>
      <c r="B80" s="8">
        <f xml:space="preserve"> RTD("cqg.rtd",,"StudyData","TYA", "BAR", "", "Time",$N$4,$A80,"ALL",, "","False","T")</f>
        <v>46015.020833333336</v>
      </c>
      <c r="C80" s="9">
        <f>RTD("cqg.rtd",,"StudyData", $N$2, "BAR", "", "Open", $N$4, $A80, $N$6,$N$10,,$N$8,$N$12)</f>
        <v>6954.25</v>
      </c>
      <c r="D80" s="2">
        <f>RTD("cqg.rtd",,"StudyData", $N$2, "BAR", "", "High", $N$4, $A80, $N$6,$N$10,,$N$8,$N$12)</f>
        <v>6954.75</v>
      </c>
      <c r="E80" s="2">
        <f>RTD("cqg.rtd",,"StudyData", $N$2, "BAR", "", "Low", $N$4, $A80, $N$6,$N$10,,$N$8,$N$12)</f>
        <v>6953.5</v>
      </c>
      <c r="F80" s="2">
        <f>RTD("cqg.rtd",,"StudyData", $N$2, "BAR", "", "Close", $N$4, $A80, $N$6,$N$10,,$N$8,$N$12)</f>
        <v>6954.25</v>
      </c>
      <c r="G80" s="2">
        <f>RTD("cqg.rtd",,"StudyData",$N$2, "A_D","", "A_D", $N$4, $A80, $N$6,$N$10,,$N$8,$N$12)</f>
        <v>29</v>
      </c>
      <c r="H80" s="2">
        <f>RTD("cqg.rtd",,"StudyData",$N$2, "CHAIKIN^","", "c1", $N$4, $A80, $N$6,$N$10,,$N$8,$N$12)</f>
        <v>4.5999999999999999E-2</v>
      </c>
      <c r="I80" s="2"/>
    </row>
    <row r="81" spans="1:9" x14ac:dyDescent="0.3">
      <c r="A81" s="7">
        <f t="shared" si="1"/>
        <v>-79</v>
      </c>
      <c r="B81" s="8">
        <f xml:space="preserve"> RTD("cqg.rtd",,"StudyData","TYA", "BAR", "", "Time",$N$4,$A81,"ALL",, "","False","T")</f>
        <v>46015.017361111109</v>
      </c>
      <c r="C81" s="9">
        <f>RTD("cqg.rtd",,"StudyData", $N$2, "BAR", "", "Open", $N$4, $A81, $N$6,$N$10,,$N$8,$N$12)</f>
        <v>6954.75</v>
      </c>
      <c r="D81" s="2">
        <f>RTD("cqg.rtd",,"StudyData", $N$2, "BAR", "", "High", $N$4, $A81, $N$6,$N$10,,$N$8,$N$12)</f>
        <v>6954.75</v>
      </c>
      <c r="E81" s="2">
        <f>RTD("cqg.rtd",,"StudyData", $N$2, "BAR", "", "Low", $N$4, $A81, $N$6,$N$10,,$N$8,$N$12)</f>
        <v>6954.25</v>
      </c>
      <c r="F81" s="2">
        <f>RTD("cqg.rtd",,"StudyData", $N$2, "BAR", "", "Close", $N$4, $A81, $N$6,$N$10,,$N$8,$N$12)</f>
        <v>6954.5</v>
      </c>
      <c r="G81" s="2">
        <f>RTD("cqg.rtd",,"StudyData",$N$2, "A_D","", "A_D", $N$4, $A81, $N$6,$N$10,,$N$8,$N$12)</f>
        <v>29.5</v>
      </c>
      <c r="H81" s="2">
        <f>RTD("cqg.rtd",,"StudyData",$N$2, "CHAIKIN^","", "c1", $N$4, $A81, $N$6,$N$10,,$N$8,$N$12)</f>
        <v>0.27</v>
      </c>
      <c r="I81" s="2"/>
    </row>
    <row r="82" spans="1:9" x14ac:dyDescent="0.3">
      <c r="A82" s="7">
        <f t="shared" si="1"/>
        <v>-80</v>
      </c>
      <c r="B82" s="8">
        <f xml:space="preserve"> RTD("cqg.rtd",,"StudyData","TYA", "BAR", "", "Time",$N$4,$A82,"ALL",, "","False","T")</f>
        <v>46015.013888888891</v>
      </c>
      <c r="C82" s="9">
        <f>RTD("cqg.rtd",,"StudyData", $N$2, "BAR", "", "Open", $N$4, $A82, $N$6,$N$10,,$N$8,$N$12)</f>
        <v>6955</v>
      </c>
      <c r="D82" s="2">
        <f>RTD("cqg.rtd",,"StudyData", $N$2, "BAR", "", "High", $N$4, $A82, $N$6,$N$10,,$N$8,$N$12)</f>
        <v>6955</v>
      </c>
      <c r="E82" s="2">
        <f>RTD("cqg.rtd",,"StudyData", $N$2, "BAR", "", "Low", $N$4, $A82, $N$6,$N$10,,$N$8,$N$12)</f>
        <v>6954.5</v>
      </c>
      <c r="F82" s="2">
        <f>RTD("cqg.rtd",,"StudyData", $N$2, "BAR", "", "Close", $N$4, $A82, $N$6,$N$10,,$N$8,$N$12)</f>
        <v>6954.75</v>
      </c>
      <c r="G82" s="2">
        <f>RTD("cqg.rtd",,"StudyData",$N$2, "A_D","", "A_D", $N$4, $A82, $N$6,$N$10,,$N$8,$N$12)</f>
        <v>29.75</v>
      </c>
      <c r="H82" s="2">
        <f>RTD("cqg.rtd",,"StudyData",$N$2, "CHAIKIN^","", "c1", $N$4, $A82, $N$6,$N$10,,$N$8,$N$12)</f>
        <v>0.37</v>
      </c>
      <c r="I82" s="2"/>
    </row>
    <row r="83" spans="1:9" x14ac:dyDescent="0.3">
      <c r="A83" s="7">
        <f t="shared" si="1"/>
        <v>-81</v>
      </c>
      <c r="B83" s="8">
        <f xml:space="preserve"> RTD("cqg.rtd",,"StudyData","TYA", "BAR", "", "Time",$N$4,$A83,"ALL",, "","False","T")</f>
        <v>46015.010416666664</v>
      </c>
      <c r="C83" s="9">
        <f>RTD("cqg.rtd",,"StudyData", $N$2, "BAR", "", "Open", $N$4, $A83, $N$6,$N$10,,$N$8,$N$12)</f>
        <v>6954.5</v>
      </c>
      <c r="D83" s="2">
        <f>RTD("cqg.rtd",,"StudyData", $N$2, "BAR", "", "High", $N$4, $A83, $N$6,$N$10,,$N$8,$N$12)</f>
        <v>6955</v>
      </c>
      <c r="E83" s="2">
        <f>RTD("cqg.rtd",,"StudyData", $N$2, "BAR", "", "Low", $N$4, $A83, $N$6,$N$10,,$N$8,$N$12)</f>
        <v>6954.25</v>
      </c>
      <c r="F83" s="2">
        <f>RTD("cqg.rtd",,"StudyData", $N$2, "BAR", "", "Close", $N$4, $A83, $N$6,$N$10,,$N$8,$N$12)</f>
        <v>6954.75</v>
      </c>
      <c r="G83" s="2">
        <f>RTD("cqg.rtd",,"StudyData",$N$2, "A_D","", "A_D", $N$4, $A83, $N$6,$N$10,,$N$8,$N$12)</f>
        <v>29.75</v>
      </c>
      <c r="H83" s="2">
        <f>RTD("cqg.rtd",,"StudyData",$N$2, "CHAIKIN^","", "c1", $N$4, $A83, $N$6,$N$10,,$N$8,$N$12)</f>
        <v>0.33700000000000002</v>
      </c>
      <c r="I83" s="2"/>
    </row>
    <row r="84" spans="1:9" x14ac:dyDescent="0.3">
      <c r="A84" s="7">
        <f t="shared" si="1"/>
        <v>-82</v>
      </c>
      <c r="B84" s="8">
        <f xml:space="preserve"> RTD("cqg.rtd",,"StudyData","TYA", "BAR", "", "Time",$N$4,$A84,"ALL",, "","False","T")</f>
        <v>46015.006944444445</v>
      </c>
      <c r="C84" s="9">
        <f>RTD("cqg.rtd",,"StudyData", $N$2, "BAR", "", "Open", $N$4, $A84, $N$6,$N$10,,$N$8,$N$12)</f>
        <v>6954.5</v>
      </c>
      <c r="D84" s="2">
        <f>RTD("cqg.rtd",,"StudyData", $N$2, "BAR", "", "High", $N$4, $A84, $N$6,$N$10,,$N$8,$N$12)</f>
        <v>6954.75</v>
      </c>
      <c r="E84" s="2">
        <f>RTD("cqg.rtd",,"StudyData", $N$2, "BAR", "", "Low", $N$4, $A84, $N$6,$N$10,,$N$8,$N$12)</f>
        <v>6954.25</v>
      </c>
      <c r="F84" s="2">
        <f>RTD("cqg.rtd",,"StudyData", $N$2, "BAR", "", "Close", $N$4, $A84, $N$6,$N$10,,$N$8,$N$12)</f>
        <v>6954.5</v>
      </c>
      <c r="G84" s="2">
        <f>RTD("cqg.rtd",,"StudyData",$N$2, "A_D","", "A_D", $N$4, $A84, $N$6,$N$10,,$N$8,$N$12)</f>
        <v>29.25</v>
      </c>
      <c r="H84" s="2">
        <f>RTD("cqg.rtd",,"StudyData",$N$2, "CHAIKIN^","", "c1", $N$4, $A84, $N$6,$N$10,,$N$8,$N$12)</f>
        <v>0.18</v>
      </c>
      <c r="I84" s="2"/>
    </row>
    <row r="85" spans="1:9" x14ac:dyDescent="0.3">
      <c r="A85" s="7">
        <f t="shared" si="1"/>
        <v>-83</v>
      </c>
      <c r="B85" s="8">
        <f xml:space="preserve"> RTD("cqg.rtd",,"StudyData","TYA", "BAR", "", "Time",$N$4,$A85,"ALL",, "","False","T")</f>
        <v>46015.003472222219</v>
      </c>
      <c r="C85" s="9">
        <f>RTD("cqg.rtd",,"StudyData", $N$2, "BAR", "", "Open", $N$4, $A85, $N$6,$N$10,,$N$8,$N$12)</f>
        <v>6954.5</v>
      </c>
      <c r="D85" s="2">
        <f>RTD("cqg.rtd",,"StudyData", $N$2, "BAR", "", "High", $N$4, $A85, $N$6,$N$10,,$N$8,$N$12)</f>
        <v>6954.5</v>
      </c>
      <c r="E85" s="2">
        <f>RTD("cqg.rtd",,"StudyData", $N$2, "BAR", "", "Low", $N$4, $A85, $N$6,$N$10,,$N$8,$N$12)</f>
        <v>6954</v>
      </c>
      <c r="F85" s="2">
        <f>RTD("cqg.rtd",,"StudyData", $N$2, "BAR", "", "Close", $N$4, $A85, $N$6,$N$10,,$N$8,$N$12)</f>
        <v>6954.5</v>
      </c>
      <c r="G85" s="2">
        <f>RTD("cqg.rtd",,"StudyData",$N$2, "A_D","", "A_D", $N$4, $A85, $N$6,$N$10,,$N$8,$N$12)</f>
        <v>29.25</v>
      </c>
      <c r="H85" s="2">
        <f>RTD("cqg.rtd",,"StudyData",$N$2, "CHAIKIN^","", "c1", $N$4, $A85, $N$6,$N$10,,$N$8,$N$12)</f>
        <v>0.14499999999999999</v>
      </c>
      <c r="I85" s="2"/>
    </row>
    <row r="86" spans="1:9" x14ac:dyDescent="0.3">
      <c r="A86" s="7">
        <f t="shared" si="1"/>
        <v>-84</v>
      </c>
      <c r="B86" s="8">
        <f xml:space="preserve"> RTD("cqg.rtd",,"StudyData","TYA", "BAR", "", "Time",$N$4,$A86,"ALL",, "","False","T")</f>
        <v>46015</v>
      </c>
      <c r="C86" s="9">
        <f>RTD("cqg.rtd",,"StudyData", $N$2, "BAR", "", "Open", $N$4, $A86, $N$6,$N$10,,$N$8,$N$12)</f>
        <v>6954.25</v>
      </c>
      <c r="D86" s="2">
        <f>RTD("cqg.rtd",,"StudyData", $N$2, "BAR", "", "High", $N$4, $A86, $N$6,$N$10,,$N$8,$N$12)</f>
        <v>6954.5</v>
      </c>
      <c r="E86" s="2">
        <f>RTD("cqg.rtd",,"StudyData", $N$2, "BAR", "", "Low", $N$4, $A86, $N$6,$N$10,,$N$8,$N$12)</f>
        <v>6953.75</v>
      </c>
      <c r="F86" s="2">
        <f>RTD("cqg.rtd",,"StudyData", $N$2, "BAR", "", "Close", $N$4, $A86, $N$6,$N$10,,$N$8,$N$12)</f>
        <v>6954.25</v>
      </c>
      <c r="G86" s="2">
        <f>RTD("cqg.rtd",,"StudyData",$N$2, "A_D","", "A_D", $N$4, $A86, $N$6,$N$10,,$N$8,$N$12)</f>
        <v>28.75</v>
      </c>
      <c r="H86" s="2">
        <f>RTD("cqg.rtd",,"StudyData",$N$2, "CHAIKIN^","", "c1", $N$4, $A86, $N$6,$N$10,,$N$8,$N$12)</f>
        <v>2.8000000000000001E-2</v>
      </c>
      <c r="I86" s="2"/>
    </row>
    <row r="87" spans="1:9" x14ac:dyDescent="0.3">
      <c r="A87" s="7">
        <f t="shared" si="1"/>
        <v>-85</v>
      </c>
      <c r="B87" s="8">
        <f xml:space="preserve"> RTD("cqg.rtd",,"StudyData","TYA", "BAR", "", "Time",$N$4,$A87,"ALL",, "","False","T")</f>
        <v>46014.996527777781</v>
      </c>
      <c r="C87" s="9">
        <f>RTD("cqg.rtd",,"StudyData", $N$2, "BAR", "", "Open", $N$4, $A87, $N$6,$N$10,,$N$8,$N$12)</f>
        <v>6954.5</v>
      </c>
      <c r="D87" s="2">
        <f>RTD("cqg.rtd",,"StudyData", $N$2, "BAR", "", "High", $N$4, $A87, $N$6,$N$10,,$N$8,$N$12)</f>
        <v>6954.5</v>
      </c>
      <c r="E87" s="2">
        <f>RTD("cqg.rtd",,"StudyData", $N$2, "BAR", "", "Low", $N$4, $A87, $N$6,$N$10,,$N$8,$N$12)</f>
        <v>6954</v>
      </c>
      <c r="F87" s="2">
        <f>RTD("cqg.rtd",,"StudyData", $N$2, "BAR", "", "Close", $N$4, $A87, $N$6,$N$10,,$N$8,$N$12)</f>
        <v>6954.25</v>
      </c>
      <c r="G87" s="2">
        <f>RTD("cqg.rtd",,"StudyData",$N$2, "A_D","", "A_D", $N$4, $A87, $N$6,$N$10,,$N$8,$N$12)</f>
        <v>28.75</v>
      </c>
      <c r="H87" s="2">
        <f>RTD("cqg.rtd",,"StudyData",$N$2, "CHAIKIN^","", "c1", $N$4, $A87, $N$6,$N$10,,$N$8,$N$12)</f>
        <v>0.124</v>
      </c>
      <c r="I87" s="2"/>
    </row>
    <row r="88" spans="1:9" x14ac:dyDescent="0.3">
      <c r="A88" s="7">
        <f t="shared" si="1"/>
        <v>-86</v>
      </c>
      <c r="B88" s="8">
        <f xml:space="preserve"> RTD("cqg.rtd",,"StudyData","TYA", "BAR", "", "Time",$N$4,$A88,"ALL",, "","False","T")</f>
        <v>46014.993055555555</v>
      </c>
      <c r="C88" s="9">
        <f>RTD("cqg.rtd",,"StudyData", $N$2, "BAR", "", "Open", $N$4, $A88, $N$6,$N$10,,$N$8,$N$12)</f>
        <v>6954.75</v>
      </c>
      <c r="D88" s="2">
        <f>RTD("cqg.rtd",,"StudyData", $N$2, "BAR", "", "High", $N$4, $A88, $N$6,$N$10,,$N$8,$N$12)</f>
        <v>6955</v>
      </c>
      <c r="E88" s="2">
        <f>RTD("cqg.rtd",,"StudyData", $N$2, "BAR", "", "Low", $N$4, $A88, $N$6,$N$10,,$N$8,$N$12)</f>
        <v>6954.25</v>
      </c>
      <c r="F88" s="2">
        <f>RTD("cqg.rtd",,"StudyData", $N$2, "BAR", "", "Close", $N$4, $A88, $N$6,$N$10,,$N$8,$N$12)</f>
        <v>6954.5</v>
      </c>
      <c r="G88" s="2">
        <f>RTD("cqg.rtd",,"StudyData",$N$2, "A_D","", "A_D", $N$4, $A88, $N$6,$N$10,,$N$8,$N$12)</f>
        <v>29</v>
      </c>
      <c r="H88" s="2">
        <f>RTD("cqg.rtd",,"StudyData",$N$2, "CHAIKIN^","", "c1", $N$4, $A88, $N$6,$N$10,,$N$8,$N$12)</f>
        <v>0.33100000000000002</v>
      </c>
      <c r="I88" s="2"/>
    </row>
    <row r="89" spans="1:9" x14ac:dyDescent="0.3">
      <c r="A89" s="7">
        <f t="shared" si="1"/>
        <v>-87</v>
      </c>
      <c r="B89" s="8">
        <f xml:space="preserve"> RTD("cqg.rtd",,"StudyData","TYA", "BAR", "", "Time",$N$4,$A89,"ALL",, "","False","T")</f>
        <v>46014.989583333336</v>
      </c>
      <c r="C89" s="9">
        <f>RTD("cqg.rtd",,"StudyData", $N$2, "BAR", "", "Open", $N$4, $A89, $N$6,$N$10,,$N$8,$N$12)</f>
        <v>6955.25</v>
      </c>
      <c r="D89" s="2">
        <f>RTD("cqg.rtd",,"StudyData", $N$2, "BAR", "", "High", $N$4, $A89, $N$6,$N$10,,$N$8,$N$12)</f>
        <v>6955.25</v>
      </c>
      <c r="E89" s="2">
        <f>RTD("cqg.rtd",,"StudyData", $N$2, "BAR", "", "Low", $N$4, $A89, $N$6,$N$10,,$N$8,$N$12)</f>
        <v>6954.25</v>
      </c>
      <c r="F89" s="2">
        <f>RTD("cqg.rtd",,"StudyData", $N$2, "BAR", "", "Close", $N$4, $A89, $N$6,$N$10,,$N$8,$N$12)</f>
        <v>6954.75</v>
      </c>
      <c r="G89" s="2">
        <f>RTD("cqg.rtd",,"StudyData",$N$2, "A_D","", "A_D", $N$4, $A89, $N$6,$N$10,,$N$8,$N$12)</f>
        <v>29.5</v>
      </c>
      <c r="H89" s="2">
        <f>RTD("cqg.rtd",,"StudyData",$N$2, "CHAIKIN^","", "c1", $N$4, $A89, $N$6,$N$10,,$N$8,$N$12)</f>
        <v>0.56999999999999995</v>
      </c>
      <c r="I89" s="2"/>
    </row>
    <row r="90" spans="1:9" x14ac:dyDescent="0.3">
      <c r="A90" s="7">
        <f t="shared" si="1"/>
        <v>-88</v>
      </c>
      <c r="B90" s="8">
        <f xml:space="preserve"> RTD("cqg.rtd",,"StudyData","TYA", "BAR", "", "Time",$N$4,$A90,"ALL",, "","False","T")</f>
        <v>46014.986111111109</v>
      </c>
      <c r="C90" s="9">
        <f>RTD("cqg.rtd",,"StudyData", $N$2, "BAR", "", "Open", $N$4, $A90, $N$6,$N$10,,$N$8,$N$12)</f>
        <v>6954.5</v>
      </c>
      <c r="D90" s="2">
        <f>RTD("cqg.rtd",,"StudyData", $N$2, "BAR", "", "High", $N$4, $A90, $N$6,$N$10,,$N$8,$N$12)</f>
        <v>6955.75</v>
      </c>
      <c r="E90" s="2">
        <f>RTD("cqg.rtd",,"StudyData", $N$2, "BAR", "", "Low", $N$4, $A90, $N$6,$N$10,,$N$8,$N$12)</f>
        <v>6954.5</v>
      </c>
      <c r="F90" s="2">
        <f>RTD("cqg.rtd",,"StudyData", $N$2, "BAR", "", "Close", $N$4, $A90, $N$6,$N$10,,$N$8,$N$12)</f>
        <v>6955.25</v>
      </c>
      <c r="G90" s="2">
        <f>RTD("cqg.rtd",,"StudyData",$N$2, "A_D","", "A_D", $N$4, $A90, $N$6,$N$10,,$N$8,$N$12)</f>
        <v>30</v>
      </c>
      <c r="H90" s="2">
        <f>RTD("cqg.rtd",,"StudyData",$N$2, "CHAIKIN^","", "c1", $N$4, $A90, $N$6,$N$10,,$N$8,$N$12)</f>
        <v>0.63700000000000001</v>
      </c>
      <c r="I90" s="2"/>
    </row>
    <row r="91" spans="1:9" x14ac:dyDescent="0.3">
      <c r="A91" s="7">
        <f t="shared" si="1"/>
        <v>-89</v>
      </c>
      <c r="B91" s="8">
        <f xml:space="preserve"> RTD("cqg.rtd",,"StudyData","TYA", "BAR", "", "Time",$N$4,$A91,"ALL",, "","False","T")</f>
        <v>46014.982638888891</v>
      </c>
      <c r="C91" s="9">
        <f>RTD("cqg.rtd",,"StudyData", $N$2, "BAR", "", "Open", $N$4, $A91, $N$6,$N$10,,$N$8,$N$12)</f>
        <v>6954</v>
      </c>
      <c r="D91" s="2">
        <f>RTD("cqg.rtd",,"StudyData", $N$2, "BAR", "", "High", $N$4, $A91, $N$6,$N$10,,$N$8,$N$12)</f>
        <v>6954.25</v>
      </c>
      <c r="E91" s="2">
        <f>RTD("cqg.rtd",,"StudyData", $N$2, "BAR", "", "Low", $N$4, $A91, $N$6,$N$10,,$N$8,$N$12)</f>
        <v>6953.5</v>
      </c>
      <c r="F91" s="2">
        <f>RTD("cqg.rtd",,"StudyData", $N$2, "BAR", "", "Close", $N$4, $A91, $N$6,$N$10,,$N$8,$N$12)</f>
        <v>6954.25</v>
      </c>
      <c r="G91" s="2">
        <f>RTD("cqg.rtd",,"StudyData",$N$2, "A_D","", "A_D", $N$4, $A91, $N$6,$N$10,,$N$8,$N$12)</f>
        <v>29</v>
      </c>
      <c r="H91" s="2">
        <f>RTD("cqg.rtd",,"StudyData",$N$2, "CHAIKIN^","", "c1", $N$4, $A91, $N$6,$N$10,,$N$8,$N$12)</f>
        <v>0.27400000000000002</v>
      </c>
      <c r="I91" s="2"/>
    </row>
    <row r="92" spans="1:9" x14ac:dyDescent="0.3">
      <c r="A92" s="7">
        <f t="shared" si="1"/>
        <v>-90</v>
      </c>
      <c r="B92" s="8">
        <f xml:space="preserve"> RTD("cqg.rtd",,"StudyData","TYA", "BAR", "", "Time",$N$4,$A92,"ALL",, "","False","T")</f>
        <v>46014.979166666664</v>
      </c>
      <c r="C92" s="9">
        <f>RTD("cqg.rtd",,"StudyData", $N$2, "BAR", "", "Open", $N$4, $A92, $N$6,$N$10,,$N$8,$N$12)</f>
        <v>6953.5</v>
      </c>
      <c r="D92" s="2">
        <f>RTD("cqg.rtd",,"StudyData", $N$2, "BAR", "", "High", $N$4, $A92, $N$6,$N$10,,$N$8,$N$12)</f>
        <v>6954.5</v>
      </c>
      <c r="E92" s="2">
        <f>RTD("cqg.rtd",,"StudyData", $N$2, "BAR", "", "Low", $N$4, $A92, $N$6,$N$10,,$N$8,$N$12)</f>
        <v>6953.25</v>
      </c>
      <c r="F92" s="2">
        <f>RTD("cqg.rtd",,"StudyData", $N$2, "BAR", "", "Close", $N$4, $A92, $N$6,$N$10,,$N$8,$N$12)</f>
        <v>6954.25</v>
      </c>
      <c r="G92" s="2">
        <f>RTD("cqg.rtd",,"StudyData",$N$2, "A_D","", "A_D", $N$4, $A92, $N$6,$N$10,,$N$8,$N$12)</f>
        <v>29</v>
      </c>
      <c r="H92" s="2">
        <f>RTD("cqg.rtd",,"StudyData",$N$2, "CHAIKIN^","", "c1", $N$4, $A92, $N$6,$N$10,,$N$8,$N$12)</f>
        <v>0.10100000000000001</v>
      </c>
      <c r="I92" s="2"/>
    </row>
    <row r="93" spans="1:9" x14ac:dyDescent="0.3">
      <c r="A93" s="7">
        <f t="shared" si="1"/>
        <v>-91</v>
      </c>
      <c r="B93" s="8">
        <f xml:space="preserve"> RTD("cqg.rtd",,"StudyData","TYA", "BAR", "", "Time",$N$4,$A93,"ALL",, "","False","T")</f>
        <v>46014.975694444445</v>
      </c>
      <c r="C93" s="9">
        <f>RTD("cqg.rtd",,"StudyData", $N$2, "BAR", "", "Open", $N$4, $A93, $N$6,$N$10,,$N$8,$N$12)</f>
        <v>6953.25</v>
      </c>
      <c r="D93" s="2">
        <f>RTD("cqg.rtd",,"StudyData", $N$2, "BAR", "", "High", $N$4, $A93, $N$6,$N$10,,$N$8,$N$12)</f>
        <v>6953.75</v>
      </c>
      <c r="E93" s="2">
        <f>RTD("cqg.rtd",,"StudyData", $N$2, "BAR", "", "Low", $N$4, $A93, $N$6,$N$10,,$N$8,$N$12)</f>
        <v>6953.25</v>
      </c>
      <c r="F93" s="2">
        <f>RTD("cqg.rtd",,"StudyData", $N$2, "BAR", "", "Close", $N$4, $A93, $N$6,$N$10,,$N$8,$N$12)</f>
        <v>6953.75</v>
      </c>
      <c r="G93" s="2">
        <f>RTD("cqg.rtd",,"StudyData",$N$2, "A_D","", "A_D", $N$4, $A93, $N$6,$N$10,,$N$8,$N$12)</f>
        <v>28</v>
      </c>
      <c r="H93" s="2">
        <f>RTD("cqg.rtd",,"StudyData",$N$2, "CHAIKIN^","", "c1", $N$4, $A93, $N$6,$N$10,,$N$8,$N$12)</f>
        <v>-0.34599999999999997</v>
      </c>
      <c r="I93" s="2"/>
    </row>
    <row r="94" spans="1:9" x14ac:dyDescent="0.3">
      <c r="A94" s="7">
        <f t="shared" si="1"/>
        <v>-92</v>
      </c>
      <c r="B94" s="8">
        <f xml:space="preserve"> RTD("cqg.rtd",,"StudyData","TYA", "BAR", "", "Time",$N$4,$A94,"ALL",, "","False","T")</f>
        <v>46014.972222222219</v>
      </c>
      <c r="C94" s="9">
        <f>RTD("cqg.rtd",,"StudyData", $N$2, "BAR", "", "Open", $N$4, $A94, $N$6,$N$10,,$N$8,$N$12)</f>
        <v>6953.25</v>
      </c>
      <c r="D94" s="2">
        <f>RTD("cqg.rtd",,"StudyData", $N$2, "BAR", "", "High", $N$4, $A94, $N$6,$N$10,,$N$8,$N$12)</f>
        <v>6953.25</v>
      </c>
      <c r="E94" s="2">
        <f>RTD("cqg.rtd",,"StudyData", $N$2, "BAR", "", "Low", $N$4, $A94, $N$6,$N$10,,$N$8,$N$12)</f>
        <v>6952.5</v>
      </c>
      <c r="F94" s="2">
        <f>RTD("cqg.rtd",,"StudyData", $N$2, "BAR", "", "Close", $N$4, $A94, $N$6,$N$10,,$N$8,$N$12)</f>
        <v>6953.25</v>
      </c>
      <c r="G94" s="2">
        <f>RTD("cqg.rtd",,"StudyData",$N$2, "A_D","", "A_D", $N$4, $A94, $N$6,$N$10,,$N$8,$N$12)</f>
        <v>27.5</v>
      </c>
      <c r="H94" s="2">
        <f>RTD("cqg.rtd",,"StudyData",$N$2, "CHAIKIN^","", "c1", $N$4, $A94, $N$6,$N$10,,$N$8,$N$12)</f>
        <v>-0.58299999999999996</v>
      </c>
      <c r="I94" s="2"/>
    </row>
    <row r="95" spans="1:9" x14ac:dyDescent="0.3">
      <c r="A95" s="7">
        <f t="shared" si="1"/>
        <v>-93</v>
      </c>
      <c r="B95" s="8">
        <f xml:space="preserve"> RTD("cqg.rtd",,"StudyData","TYA", "BAR", "", "Time",$N$4,$A95,"ALL",, "","False","T")</f>
        <v>46014.96875</v>
      </c>
      <c r="C95" s="9">
        <f>RTD("cqg.rtd",,"StudyData", $N$2, "BAR", "", "Open", $N$4, $A95, $N$6,$N$10,,$N$8,$N$12)</f>
        <v>6953.5</v>
      </c>
      <c r="D95" s="2">
        <f>RTD("cqg.rtd",,"StudyData", $N$2, "BAR", "", "High", $N$4, $A95, $N$6,$N$10,,$N$8,$N$12)</f>
        <v>6953.5</v>
      </c>
      <c r="E95" s="2">
        <f>RTD("cqg.rtd",,"StudyData", $N$2, "BAR", "", "Low", $N$4, $A95, $N$6,$N$10,,$N$8,$N$12)</f>
        <v>6953</v>
      </c>
      <c r="F95" s="2">
        <f>RTD("cqg.rtd",,"StudyData", $N$2, "BAR", "", "Close", $N$4, $A95, $N$6,$N$10,,$N$8,$N$12)</f>
        <v>6953.5</v>
      </c>
      <c r="G95" s="2">
        <f>RTD("cqg.rtd",,"StudyData",$N$2, "A_D","", "A_D", $N$4, $A95, $N$6,$N$10,,$N$8,$N$12)</f>
        <v>27.75</v>
      </c>
      <c r="H95" s="2">
        <f>RTD("cqg.rtd",,"StudyData",$N$2, "CHAIKIN^","", "c1", $N$4, $A95, $N$6,$N$10,,$N$8,$N$12)</f>
        <v>-0.64200000000000002</v>
      </c>
      <c r="I95" s="2"/>
    </row>
    <row r="96" spans="1:9" x14ac:dyDescent="0.3">
      <c r="A96" s="7">
        <f t="shared" si="1"/>
        <v>-94</v>
      </c>
      <c r="B96" s="8">
        <f xml:space="preserve"> RTD("cqg.rtd",,"StudyData","TYA", "BAR", "", "Time",$N$4,$A96,"ALL",, "","False","T")</f>
        <v>46014.965277777781</v>
      </c>
      <c r="C96" s="9">
        <f>RTD("cqg.rtd",,"StudyData", $N$2, "BAR", "", "Open", $N$4, $A96, $N$6,$N$10,,$N$8,$N$12)</f>
        <v>6953.5</v>
      </c>
      <c r="D96" s="2">
        <f>RTD("cqg.rtd",,"StudyData", $N$2, "BAR", "", "High", $N$4, $A96, $N$6,$N$10,,$N$8,$N$12)</f>
        <v>6953.5</v>
      </c>
      <c r="E96" s="2">
        <f>RTD("cqg.rtd",,"StudyData", $N$2, "BAR", "", "Low", $N$4, $A96, $N$6,$N$10,,$N$8,$N$12)</f>
        <v>6953</v>
      </c>
      <c r="F96" s="2">
        <f>RTD("cqg.rtd",,"StudyData", $N$2, "BAR", "", "Close", $N$4, $A96, $N$6,$N$10,,$N$8,$N$12)</f>
        <v>6953.25</v>
      </c>
      <c r="G96" s="2">
        <f>RTD("cqg.rtd",,"StudyData",$N$2, "A_D","", "A_D", $N$4, $A96, $N$6,$N$10,,$N$8,$N$12)</f>
        <v>27.25</v>
      </c>
      <c r="H96" s="2">
        <f>RTD("cqg.rtd",,"StudyData",$N$2, "CHAIKIN^","", "c1", $N$4, $A96, $N$6,$N$10,,$N$8,$N$12)</f>
        <v>-0.83799999999999997</v>
      </c>
      <c r="I96" s="2"/>
    </row>
    <row r="97" spans="1:9" x14ac:dyDescent="0.3">
      <c r="A97" s="7">
        <f t="shared" si="1"/>
        <v>-95</v>
      </c>
      <c r="B97" s="8">
        <f xml:space="preserve"> RTD("cqg.rtd",,"StudyData","TYA", "BAR", "", "Time",$N$4,$A97,"ALL",, "","False","T")</f>
        <v>46014.961805555555</v>
      </c>
      <c r="C97" s="9">
        <f>RTD("cqg.rtd",,"StudyData", $N$2, "BAR", "", "Open", $N$4, $A97, $N$6,$N$10,,$N$8,$N$12)</f>
        <v>6953.75</v>
      </c>
      <c r="D97" s="2">
        <f>RTD("cqg.rtd",,"StudyData", $N$2, "BAR", "", "High", $N$4, $A97, $N$6,$N$10,,$N$8,$N$12)</f>
        <v>6954.5</v>
      </c>
      <c r="E97" s="2">
        <f>RTD("cqg.rtd",,"StudyData", $N$2, "BAR", "", "Low", $N$4, $A97, $N$6,$N$10,,$N$8,$N$12)</f>
        <v>6953.25</v>
      </c>
      <c r="F97" s="2">
        <f>RTD("cqg.rtd",,"StudyData", $N$2, "BAR", "", "Close", $N$4, $A97, $N$6,$N$10,,$N$8,$N$12)</f>
        <v>6953.5</v>
      </c>
      <c r="G97" s="2">
        <f>RTD("cqg.rtd",,"StudyData",$N$2, "A_D","", "A_D", $N$4, $A97, $N$6,$N$10,,$N$8,$N$12)</f>
        <v>27.5</v>
      </c>
      <c r="H97" s="2">
        <f>RTD("cqg.rtd",,"StudyData",$N$2, "CHAIKIN^","", "c1", $N$4, $A97, $N$6,$N$10,,$N$8,$N$12)</f>
        <v>-0.74399999999999999</v>
      </c>
      <c r="I97" s="2"/>
    </row>
    <row r="98" spans="1:9" x14ac:dyDescent="0.3">
      <c r="A98" s="7">
        <f t="shared" si="1"/>
        <v>-96</v>
      </c>
      <c r="B98" s="8">
        <f xml:space="preserve"> RTD("cqg.rtd",,"StudyData","TYA", "BAR", "", "Time",$N$4,$A98,"ALL",, "","False","T")</f>
        <v>46014.958333333336</v>
      </c>
      <c r="C98" s="9">
        <f>RTD("cqg.rtd",,"StudyData", $N$2, "BAR", "", "Open", $N$4, $A98, $N$6,$N$10,,$N$8,$N$12)</f>
        <v>6953.75</v>
      </c>
      <c r="D98" s="2">
        <f>RTD("cqg.rtd",,"StudyData", $N$2, "BAR", "", "High", $N$4, $A98, $N$6,$N$10,,$N$8,$N$12)</f>
        <v>6954.5</v>
      </c>
      <c r="E98" s="2">
        <f>RTD("cqg.rtd",,"StudyData", $N$2, "BAR", "", "Low", $N$4, $A98, $N$6,$N$10,,$N$8,$N$12)</f>
        <v>6953.25</v>
      </c>
      <c r="F98" s="2">
        <f>RTD("cqg.rtd",,"StudyData", $N$2, "BAR", "", "Close", $N$4, $A98, $N$6,$N$10,,$N$8,$N$12)</f>
        <v>6953.75</v>
      </c>
      <c r="G98" s="2">
        <f>RTD("cqg.rtd",,"StudyData",$N$2, "A_D","", "A_D", $N$4, $A98, $N$6,$N$10,,$N$8,$N$12)</f>
        <v>28.5</v>
      </c>
      <c r="H98" s="2">
        <f>RTD("cqg.rtd",,"StudyData",$N$2, "CHAIKIN^","", "c1", $N$4, $A98, $N$6,$N$10,,$N$8,$N$12)</f>
        <v>-0.54200000000000004</v>
      </c>
      <c r="I98" s="2"/>
    </row>
    <row r="99" spans="1:9" x14ac:dyDescent="0.3">
      <c r="A99" s="7">
        <f t="shared" si="1"/>
        <v>-97</v>
      </c>
      <c r="B99" s="8">
        <f xml:space="preserve"> RTD("cqg.rtd",,"StudyData","TYA", "BAR", "", "Time",$N$4,$A99,"ALL",, "","False","T")</f>
        <v>46014.954861111109</v>
      </c>
      <c r="C99" s="9">
        <f>RTD("cqg.rtd",,"StudyData", $N$2, "BAR", "", "Open", $N$4, $A99, $N$6,$N$10,,$N$8,$N$12)</f>
        <v>6953.75</v>
      </c>
      <c r="D99" s="2">
        <f>RTD("cqg.rtd",,"StudyData", $N$2, "BAR", "", "High", $N$4, $A99, $N$6,$N$10,,$N$8,$N$12)</f>
        <v>6954</v>
      </c>
      <c r="E99" s="2">
        <f>RTD("cqg.rtd",,"StudyData", $N$2, "BAR", "", "Low", $N$4, $A99, $N$6,$N$10,,$N$8,$N$12)</f>
        <v>6953.25</v>
      </c>
      <c r="F99" s="2">
        <f>RTD("cqg.rtd",,"StudyData", $N$2, "BAR", "", "Close", $N$4, $A99, $N$6,$N$10,,$N$8,$N$12)</f>
        <v>6953.5</v>
      </c>
      <c r="G99" s="2">
        <f>RTD("cqg.rtd",,"StudyData",$N$2, "A_D","", "A_D", $N$4, $A99, $N$6,$N$10,,$N$8,$N$12)</f>
        <v>28</v>
      </c>
      <c r="H99" s="2">
        <f>RTD("cqg.rtd",,"StudyData",$N$2, "CHAIKIN^","", "c1", $N$4, $A99, $N$6,$N$10,,$N$8,$N$12)</f>
        <v>-0.70699999999999996</v>
      </c>
      <c r="I99" s="2"/>
    </row>
    <row r="100" spans="1:9" x14ac:dyDescent="0.3">
      <c r="A100" s="7">
        <f t="shared" si="1"/>
        <v>-98</v>
      </c>
      <c r="B100" s="8">
        <f xml:space="preserve"> RTD("cqg.rtd",,"StudyData","TYA", "BAR", "", "Time",$N$4,$A100,"ALL",, "","False","T")</f>
        <v>46014.951388888891</v>
      </c>
      <c r="C100" s="9">
        <f>RTD("cqg.rtd",,"StudyData", $N$2, "BAR", "", "Open", $N$4, $A100, $N$6,$N$10,,$N$8,$N$12)</f>
        <v>6954.25</v>
      </c>
      <c r="D100" s="2">
        <f>RTD("cqg.rtd",,"StudyData", $N$2, "BAR", "", "High", $N$4, $A100, $N$6,$N$10,,$N$8,$N$12)</f>
        <v>6954.25</v>
      </c>
      <c r="E100" s="2">
        <f>RTD("cqg.rtd",,"StudyData", $N$2, "BAR", "", "Low", $N$4, $A100, $N$6,$N$10,,$N$8,$N$12)</f>
        <v>6953.25</v>
      </c>
      <c r="F100" s="2">
        <f>RTD("cqg.rtd",,"StudyData", $N$2, "BAR", "", "Close", $N$4, $A100, $N$6,$N$10,,$N$8,$N$12)</f>
        <v>6953.75</v>
      </c>
      <c r="G100" s="2">
        <f>RTD("cqg.rtd",,"StudyData",$N$2, "A_D","", "A_D", $N$4, $A100, $N$6,$N$10,,$N$8,$N$12)</f>
        <v>28.5</v>
      </c>
      <c r="H100" s="2">
        <f>RTD("cqg.rtd",,"StudyData",$N$2, "CHAIKIN^","", "c1", $N$4, $A100, $N$6,$N$10,,$N$8,$N$12)</f>
        <v>-0.56399999999999995</v>
      </c>
      <c r="I100" s="2"/>
    </row>
    <row r="101" spans="1:9" x14ac:dyDescent="0.3">
      <c r="A101" s="7">
        <f t="shared" si="1"/>
        <v>-99</v>
      </c>
      <c r="B101" s="8">
        <f xml:space="preserve"> RTD("cqg.rtd",,"StudyData","TYA", "BAR", "", "Time",$N$4,$A101,"ALL",, "","False","T")</f>
        <v>46014.947916666664</v>
      </c>
      <c r="C101" s="9">
        <f>RTD("cqg.rtd",,"StudyData", $N$2, "BAR", "", "Open", $N$4, $A101, $N$6,$N$10,,$N$8,$N$12)</f>
        <v>6954</v>
      </c>
      <c r="D101" s="2">
        <f>RTD("cqg.rtd",,"StudyData", $N$2, "BAR", "", "High", $N$4, $A101, $N$6,$N$10,,$N$8,$N$12)</f>
        <v>6954.25</v>
      </c>
      <c r="E101" s="2">
        <f>RTD("cqg.rtd",,"StudyData", $N$2, "BAR", "", "Low", $N$4, $A101, $N$6,$N$10,,$N$8,$N$12)</f>
        <v>6954</v>
      </c>
      <c r="F101" s="2">
        <f>RTD("cqg.rtd",,"StudyData", $N$2, "BAR", "", "Close", $N$4, $A101, $N$6,$N$10,,$N$8,$N$12)</f>
        <v>6954.25</v>
      </c>
      <c r="G101" s="2">
        <f>RTD("cqg.rtd",,"StudyData",$N$2, "A_D","", "A_D", $N$4, $A101, $N$6,$N$10,,$N$8,$N$12)</f>
        <v>29</v>
      </c>
      <c r="H101" s="2">
        <f>RTD("cqg.rtd",,"StudyData",$N$2, "CHAIKIN^","", "c1", $N$4, $A101, $N$6,$N$10,,$N$8,$N$12)</f>
        <v>-0.47499999999999998</v>
      </c>
      <c r="I101" s="2"/>
    </row>
  </sheetData>
  <mergeCells count="1">
    <mergeCell ref="P1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2025-12-18T14:44:05Z</dcterms:created>
  <dcterms:modified xsi:type="dcterms:W3CDTF">2025-12-24T13:04:41Z</dcterms:modified>
</cp:coreProperties>
</file>