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Double dash/"/>
    </mc:Choice>
  </mc:AlternateContent>
  <xr:revisionPtr revIDLastSave="36" documentId="8_{9151D156-B765-4D7B-BDAB-AC2B2ABE5DDE}" xr6:coauthVersionLast="47" xr6:coauthVersionMax="47" xr10:uidLastSave="{3ABA3C8B-09AF-42EB-8AB3-E81A5F2A1448}"/>
  <bookViews>
    <workbookView xWindow="-120" yWindow="-120" windowWidth="29040" windowHeight="16440" xr2:uid="{4C5D3D28-B64D-4ED6-8A17-45857B5AA4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3" i="1" l="1"/>
  <c r="G103" i="1"/>
  <c r="F103" i="1"/>
  <c r="E103" i="1"/>
  <c r="D103" i="1"/>
  <c r="C103" i="1"/>
  <c r="B103" i="1"/>
  <c r="H102" i="1"/>
  <c r="G102" i="1"/>
  <c r="F102" i="1"/>
  <c r="E102" i="1"/>
  <c r="D102" i="1"/>
  <c r="C102" i="1"/>
  <c r="B102" i="1"/>
  <c r="H101" i="1"/>
  <c r="G101" i="1"/>
  <c r="F101" i="1"/>
  <c r="E101" i="1"/>
  <c r="D101" i="1"/>
  <c r="C101" i="1"/>
  <c r="B101" i="1"/>
  <c r="H100" i="1"/>
  <c r="G100" i="1"/>
  <c r="F100" i="1"/>
  <c r="E100" i="1"/>
  <c r="D100" i="1"/>
  <c r="C100" i="1"/>
  <c r="B100" i="1"/>
  <c r="H99" i="1"/>
  <c r="G99" i="1"/>
  <c r="F99" i="1"/>
  <c r="E99" i="1"/>
  <c r="D99" i="1"/>
  <c r="C99" i="1"/>
  <c r="B99" i="1"/>
  <c r="H98" i="1"/>
  <c r="G98" i="1"/>
  <c r="F98" i="1"/>
  <c r="E98" i="1"/>
  <c r="D98" i="1"/>
  <c r="C98" i="1"/>
  <c r="B98" i="1"/>
  <c r="H97" i="1"/>
  <c r="G97" i="1"/>
  <c r="F97" i="1"/>
  <c r="E97" i="1"/>
  <c r="D97" i="1"/>
  <c r="C97" i="1"/>
  <c r="B97" i="1"/>
  <c r="H96" i="1"/>
  <c r="G96" i="1"/>
  <c r="F96" i="1"/>
  <c r="E96" i="1"/>
  <c r="D96" i="1"/>
  <c r="C96" i="1"/>
  <c r="B96" i="1"/>
  <c r="H95" i="1"/>
  <c r="G95" i="1"/>
  <c r="F95" i="1"/>
  <c r="E95" i="1"/>
  <c r="D95" i="1"/>
  <c r="C95" i="1"/>
  <c r="B95" i="1"/>
  <c r="H94" i="1"/>
  <c r="G94" i="1"/>
  <c r="F94" i="1"/>
  <c r="E94" i="1"/>
  <c r="D94" i="1"/>
  <c r="C94" i="1"/>
  <c r="B94" i="1"/>
  <c r="H93" i="1"/>
  <c r="G93" i="1"/>
  <c r="F93" i="1"/>
  <c r="E93" i="1"/>
  <c r="D93" i="1"/>
  <c r="C93" i="1"/>
  <c r="B93" i="1"/>
  <c r="H92" i="1"/>
  <c r="G92" i="1"/>
  <c r="F92" i="1"/>
  <c r="E92" i="1"/>
  <c r="D92" i="1"/>
  <c r="C92" i="1"/>
  <c r="B92" i="1"/>
  <c r="H91" i="1"/>
  <c r="G91" i="1"/>
  <c r="F91" i="1"/>
  <c r="E91" i="1"/>
  <c r="D91" i="1"/>
  <c r="C91" i="1"/>
  <c r="B91" i="1"/>
  <c r="H90" i="1"/>
  <c r="G90" i="1"/>
  <c r="F90" i="1"/>
  <c r="E90" i="1"/>
  <c r="D90" i="1"/>
  <c r="C90" i="1"/>
  <c r="B90" i="1"/>
  <c r="H89" i="1"/>
  <c r="G89" i="1"/>
  <c r="F89" i="1"/>
  <c r="E89" i="1"/>
  <c r="D89" i="1"/>
  <c r="C89" i="1"/>
  <c r="B89" i="1"/>
  <c r="H88" i="1"/>
  <c r="G88" i="1"/>
  <c r="F88" i="1"/>
  <c r="E88" i="1"/>
  <c r="D88" i="1"/>
  <c r="C88" i="1"/>
  <c r="B88" i="1"/>
  <c r="H87" i="1"/>
  <c r="G87" i="1"/>
  <c r="F87" i="1"/>
  <c r="E87" i="1"/>
  <c r="D87" i="1"/>
  <c r="C87" i="1"/>
  <c r="B87" i="1"/>
  <c r="H86" i="1"/>
  <c r="G86" i="1"/>
  <c r="F86" i="1"/>
  <c r="E86" i="1"/>
  <c r="D86" i="1"/>
  <c r="C86" i="1"/>
  <c r="B86" i="1"/>
  <c r="H85" i="1"/>
  <c r="G85" i="1"/>
  <c r="F85" i="1"/>
  <c r="E85" i="1"/>
  <c r="D85" i="1"/>
  <c r="C85" i="1"/>
  <c r="B85" i="1"/>
  <c r="H84" i="1"/>
  <c r="G84" i="1"/>
  <c r="F84" i="1"/>
  <c r="E84" i="1"/>
  <c r="D84" i="1"/>
  <c r="C84" i="1"/>
  <c r="B84" i="1"/>
  <c r="H83" i="1"/>
  <c r="G83" i="1"/>
  <c r="F83" i="1"/>
  <c r="E83" i="1"/>
  <c r="D83" i="1"/>
  <c r="C83" i="1"/>
  <c r="B83" i="1"/>
  <c r="H82" i="1"/>
  <c r="G82" i="1"/>
  <c r="F82" i="1"/>
  <c r="E82" i="1"/>
  <c r="D82" i="1"/>
  <c r="C82" i="1"/>
  <c r="B82" i="1"/>
  <c r="H81" i="1"/>
  <c r="G81" i="1"/>
  <c r="F81" i="1"/>
  <c r="E81" i="1"/>
  <c r="D81" i="1"/>
  <c r="C81" i="1"/>
  <c r="B81" i="1"/>
  <c r="H80" i="1"/>
  <c r="G80" i="1"/>
  <c r="F80" i="1"/>
  <c r="E80" i="1"/>
  <c r="D80" i="1"/>
  <c r="C80" i="1"/>
  <c r="B80" i="1"/>
  <c r="H79" i="1"/>
  <c r="G79" i="1"/>
  <c r="F79" i="1"/>
  <c r="E79" i="1"/>
  <c r="D79" i="1"/>
  <c r="C79" i="1"/>
  <c r="B79" i="1"/>
  <c r="H78" i="1"/>
  <c r="G78" i="1"/>
  <c r="F78" i="1"/>
  <c r="E78" i="1"/>
  <c r="D78" i="1"/>
  <c r="C78" i="1"/>
  <c r="B78" i="1"/>
  <c r="H77" i="1"/>
  <c r="G77" i="1"/>
  <c r="F77" i="1"/>
  <c r="E77" i="1"/>
  <c r="D77" i="1"/>
  <c r="C77" i="1"/>
  <c r="B77" i="1"/>
  <c r="H76" i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H74" i="1"/>
  <c r="G74" i="1"/>
  <c r="F74" i="1"/>
  <c r="E74" i="1"/>
  <c r="D74" i="1"/>
  <c r="C74" i="1"/>
  <c r="B74" i="1"/>
  <c r="H73" i="1"/>
  <c r="G73" i="1"/>
  <c r="F73" i="1"/>
  <c r="E73" i="1"/>
  <c r="D73" i="1"/>
  <c r="C73" i="1"/>
  <c r="B73" i="1"/>
  <c r="H72" i="1"/>
  <c r="G72" i="1"/>
  <c r="F72" i="1"/>
  <c r="E72" i="1"/>
  <c r="D72" i="1"/>
  <c r="C72" i="1"/>
  <c r="B72" i="1"/>
  <c r="H71" i="1"/>
  <c r="G71" i="1"/>
  <c r="F71" i="1"/>
  <c r="E71" i="1"/>
  <c r="D71" i="1"/>
  <c r="C71" i="1"/>
  <c r="B71" i="1"/>
  <c r="H70" i="1"/>
  <c r="G70" i="1"/>
  <c r="F70" i="1"/>
  <c r="E70" i="1"/>
  <c r="D70" i="1"/>
  <c r="C70" i="1"/>
  <c r="B70" i="1"/>
  <c r="H69" i="1"/>
  <c r="G69" i="1"/>
  <c r="F69" i="1"/>
  <c r="E69" i="1"/>
  <c r="D69" i="1"/>
  <c r="C69" i="1"/>
  <c r="B69" i="1"/>
  <c r="H68" i="1"/>
  <c r="G68" i="1"/>
  <c r="F68" i="1"/>
  <c r="E68" i="1"/>
  <c r="D68" i="1"/>
  <c r="C68" i="1"/>
  <c r="B68" i="1"/>
  <c r="H67" i="1"/>
  <c r="G67" i="1"/>
  <c r="F67" i="1"/>
  <c r="E67" i="1"/>
  <c r="D67" i="1"/>
  <c r="C67" i="1"/>
  <c r="B67" i="1"/>
  <c r="H66" i="1"/>
  <c r="G66" i="1"/>
  <c r="F66" i="1"/>
  <c r="E66" i="1"/>
  <c r="D66" i="1"/>
  <c r="C66" i="1"/>
  <c r="B66" i="1"/>
  <c r="H65" i="1"/>
  <c r="G65" i="1"/>
  <c r="F65" i="1"/>
  <c r="E65" i="1"/>
  <c r="D65" i="1"/>
  <c r="C65" i="1"/>
  <c r="B65" i="1"/>
  <c r="H64" i="1"/>
  <c r="G64" i="1"/>
  <c r="F64" i="1"/>
  <c r="E64" i="1"/>
  <c r="D64" i="1"/>
  <c r="C64" i="1"/>
  <c r="B64" i="1"/>
  <c r="H63" i="1"/>
  <c r="G63" i="1"/>
  <c r="F63" i="1"/>
  <c r="E63" i="1"/>
  <c r="D63" i="1"/>
  <c r="C63" i="1"/>
  <c r="B63" i="1"/>
  <c r="H62" i="1"/>
  <c r="G62" i="1"/>
  <c r="F62" i="1"/>
  <c r="E62" i="1"/>
  <c r="D62" i="1"/>
  <c r="C62" i="1"/>
  <c r="B62" i="1"/>
  <c r="H61" i="1"/>
  <c r="G61" i="1"/>
  <c r="F61" i="1"/>
  <c r="E61" i="1"/>
  <c r="D61" i="1"/>
  <c r="C61" i="1"/>
  <c r="B61" i="1"/>
  <c r="H60" i="1"/>
  <c r="G60" i="1"/>
  <c r="F60" i="1"/>
  <c r="E60" i="1"/>
  <c r="D60" i="1"/>
  <c r="C60" i="1"/>
  <c r="B60" i="1"/>
  <c r="H59" i="1"/>
  <c r="G59" i="1"/>
  <c r="F59" i="1"/>
  <c r="E59" i="1"/>
  <c r="D59" i="1"/>
  <c r="C59" i="1"/>
  <c r="B59" i="1"/>
  <c r="H58" i="1"/>
  <c r="G58" i="1"/>
  <c r="F58" i="1"/>
  <c r="E58" i="1"/>
  <c r="D58" i="1"/>
  <c r="C58" i="1"/>
  <c r="B58" i="1"/>
  <c r="H57" i="1"/>
  <c r="G57" i="1"/>
  <c r="F57" i="1"/>
  <c r="E57" i="1"/>
  <c r="D57" i="1"/>
  <c r="C57" i="1"/>
  <c r="B57" i="1"/>
  <c r="H56" i="1"/>
  <c r="G56" i="1"/>
  <c r="F56" i="1"/>
  <c r="E56" i="1"/>
  <c r="D56" i="1"/>
  <c r="C56" i="1"/>
  <c r="B56" i="1"/>
  <c r="H55" i="1"/>
  <c r="G55" i="1"/>
  <c r="F55" i="1"/>
  <c r="E55" i="1"/>
  <c r="D55" i="1"/>
  <c r="C55" i="1"/>
  <c r="B55" i="1"/>
  <c r="H54" i="1"/>
  <c r="G54" i="1"/>
  <c r="F54" i="1"/>
  <c r="E54" i="1"/>
  <c r="D54" i="1"/>
  <c r="C54" i="1"/>
  <c r="B54" i="1"/>
  <c r="H53" i="1"/>
  <c r="G53" i="1"/>
  <c r="F53" i="1"/>
  <c r="E53" i="1"/>
  <c r="D53" i="1"/>
  <c r="C53" i="1"/>
  <c r="B53" i="1"/>
  <c r="H52" i="1"/>
  <c r="G52" i="1"/>
  <c r="F52" i="1"/>
  <c r="E52" i="1"/>
  <c r="D52" i="1"/>
  <c r="C52" i="1"/>
  <c r="B52" i="1"/>
  <c r="H51" i="1"/>
  <c r="G51" i="1"/>
  <c r="F51" i="1"/>
  <c r="E51" i="1"/>
  <c r="D51" i="1"/>
  <c r="C51" i="1"/>
  <c r="B51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H48" i="1"/>
  <c r="G48" i="1"/>
  <c r="F48" i="1"/>
  <c r="E48" i="1"/>
  <c r="D48" i="1"/>
  <c r="C48" i="1"/>
  <c r="B48" i="1"/>
  <c r="H47" i="1"/>
  <c r="G47" i="1"/>
  <c r="F47" i="1"/>
  <c r="E47" i="1"/>
  <c r="D47" i="1"/>
  <c r="C47" i="1"/>
  <c r="B47" i="1"/>
  <c r="H46" i="1"/>
  <c r="G46" i="1"/>
  <c r="F46" i="1"/>
  <c r="E46" i="1"/>
  <c r="D46" i="1"/>
  <c r="C46" i="1"/>
  <c r="B46" i="1"/>
  <c r="H45" i="1"/>
  <c r="G45" i="1"/>
  <c r="F45" i="1"/>
  <c r="E45" i="1"/>
  <c r="D45" i="1"/>
  <c r="C45" i="1"/>
  <c r="B45" i="1"/>
  <c r="H44" i="1"/>
  <c r="G44" i="1"/>
  <c r="F44" i="1"/>
  <c r="E44" i="1"/>
  <c r="D44" i="1"/>
  <c r="C44" i="1"/>
  <c r="B44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F27" i="1"/>
  <c r="E27" i="1"/>
  <c r="D27" i="1"/>
  <c r="C27" i="1"/>
  <c r="B27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H24" i="1"/>
  <c r="G24" i="1"/>
  <c r="F24" i="1"/>
  <c r="E24" i="1"/>
  <c r="D24" i="1"/>
  <c r="C24" i="1"/>
  <c r="B24" i="1"/>
  <c r="H23" i="1"/>
  <c r="G23" i="1"/>
  <c r="F23" i="1"/>
  <c r="E23" i="1"/>
  <c r="D23" i="1"/>
  <c r="C23" i="1"/>
  <c r="B23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  <c r="H4" i="1"/>
  <c r="G4" i="1"/>
  <c r="F4" i="1"/>
  <c r="E4" i="1"/>
  <c r="D4" i="1"/>
  <c r="C4" i="1"/>
  <c r="B4" i="1"/>
  <c r="H3" i="1"/>
  <c r="G3" i="1"/>
  <c r="F3" i="1"/>
  <c r="E3" i="1"/>
  <c r="D3" i="1"/>
  <c r="C3" i="1"/>
  <c r="B3" i="1"/>
  <c r="H2" i="1"/>
  <c r="G2" i="1"/>
  <c r="F2" i="1"/>
  <c r="E2" i="1"/>
  <c r="D2" i="1"/>
  <c r="C2" i="1"/>
  <c r="B2" i="1"/>
  <c r="J2" i="1" l="1" a="1"/>
  <c r="J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<sst xmlns="http://schemas.openxmlformats.org/spreadsheetml/2006/main" count="113" uniqueCount="113">
  <si>
    <t>Symbol</t>
  </si>
  <si>
    <t>Company</t>
  </si>
  <si>
    <t>Last Trade</t>
  </si>
  <si>
    <t>NC</t>
  </si>
  <si>
    <t>%NC</t>
  </si>
  <si>
    <t>Open</t>
  </si>
  <si>
    <t>High</t>
  </si>
  <si>
    <t>Low</t>
  </si>
  <si>
    <t>S.AAPL</t>
  </si>
  <si>
    <t>S.ABNB</t>
  </si>
  <si>
    <t>S.ADBE</t>
  </si>
  <si>
    <t>S.ADI</t>
  </si>
  <si>
    <t>S.ADP</t>
  </si>
  <si>
    <t>S.ADSK</t>
  </si>
  <si>
    <t>S.AEP</t>
  </si>
  <si>
    <t>S.ALAB</t>
  </si>
  <si>
    <t>S.ALNY</t>
  </si>
  <si>
    <t>S.AMAT</t>
  </si>
  <si>
    <t>S.AMD</t>
  </si>
  <si>
    <t>S.AMGN</t>
  </si>
  <si>
    <t>S.AMZN</t>
  </si>
  <si>
    <t>S.APP</t>
  </si>
  <si>
    <t>S.ARM</t>
  </si>
  <si>
    <t>S.ASML</t>
  </si>
  <si>
    <t>S.AVGO</t>
  </si>
  <si>
    <t>S.AXON</t>
  </si>
  <si>
    <t>S.BKNG</t>
  </si>
  <si>
    <t>S.BKR</t>
  </si>
  <si>
    <t>S.CCEP</t>
  </si>
  <si>
    <t>S.CDNS</t>
  </si>
  <si>
    <t>S.CEG</t>
  </si>
  <si>
    <t>S.CMCSA</t>
  </si>
  <si>
    <t>S.COST</t>
  </si>
  <si>
    <t>S.CPRT</t>
  </si>
  <si>
    <t>S.CRWD</t>
  </si>
  <si>
    <t>S.CRWV</t>
  </si>
  <si>
    <t>S.CSCO</t>
  </si>
  <si>
    <t>S.CSX</t>
  </si>
  <si>
    <t>S.CTAS</t>
  </si>
  <si>
    <t>S.DASH</t>
  </si>
  <si>
    <t>S.DDOG</t>
  </si>
  <si>
    <t>S.DXCM</t>
  </si>
  <si>
    <t>S.EXC</t>
  </si>
  <si>
    <t>S.FANG</t>
  </si>
  <si>
    <t>S.FAST</t>
  </si>
  <si>
    <t>S.FER</t>
  </si>
  <si>
    <t>S.FTNT</t>
  </si>
  <si>
    <t>S.GEHC</t>
  </si>
  <si>
    <t>S.GILD</t>
  </si>
  <si>
    <t>S.GOOG</t>
  </si>
  <si>
    <t>S.GOOGL</t>
  </si>
  <si>
    <t>S.HON</t>
  </si>
  <si>
    <t>S.HONA</t>
  </si>
  <si>
    <t>S.IDXX</t>
  </si>
  <si>
    <t>S.INTC</t>
  </si>
  <si>
    <t>S.INTU</t>
  </si>
  <si>
    <t>S.ISRG</t>
  </si>
  <si>
    <t>S.KDP</t>
  </si>
  <si>
    <t>S.KHC</t>
  </si>
  <si>
    <t>S.KLAC</t>
  </si>
  <si>
    <t>S.LIN</t>
  </si>
  <si>
    <t>S.LITE</t>
  </si>
  <si>
    <t>S.LRCX</t>
  </si>
  <si>
    <t>S.MAR</t>
  </si>
  <si>
    <t>S.MCHP</t>
  </si>
  <si>
    <t>S.MDLZ</t>
  </si>
  <si>
    <t>S.MELI</t>
  </si>
  <si>
    <t>S.META</t>
  </si>
  <si>
    <t>S.MNST</t>
  </si>
  <si>
    <t>S.MPWR</t>
  </si>
  <si>
    <t>S.MRVL</t>
  </si>
  <si>
    <t>S.MSFT</t>
  </si>
  <si>
    <t>S.MSTR</t>
  </si>
  <si>
    <t>S.MU</t>
  </si>
  <si>
    <t>S.NBIS</t>
  </si>
  <si>
    <t>S.NFLX</t>
  </si>
  <si>
    <t>S.NVDA</t>
  </si>
  <si>
    <t>S.NXPI</t>
  </si>
  <si>
    <t>S.ODFL</t>
  </si>
  <si>
    <t>S.ORLY</t>
  </si>
  <si>
    <t>S.PANW</t>
  </si>
  <si>
    <t>S.PAYX</t>
  </si>
  <si>
    <t>S.PCAR</t>
  </si>
  <si>
    <t>S.PDD</t>
  </si>
  <si>
    <t>S.PEP</t>
  </si>
  <si>
    <t>S.PLTR</t>
  </si>
  <si>
    <t>S.PYPL</t>
  </si>
  <si>
    <t>S.QCOM</t>
  </si>
  <si>
    <t>S.REGN</t>
  </si>
  <si>
    <t>S.RKLB</t>
  </si>
  <si>
    <t>S.ROP</t>
  </si>
  <si>
    <t>S.ROST</t>
  </si>
  <si>
    <t>S.SBUX</t>
  </si>
  <si>
    <t>S.SHOP</t>
  </si>
  <si>
    <t>S.SNDK</t>
  </si>
  <si>
    <t>S.SNPS</t>
  </si>
  <si>
    <t>S.SPCX</t>
  </si>
  <si>
    <t>S.STX</t>
  </si>
  <si>
    <t>S.TER</t>
  </si>
  <si>
    <t>S.TMUS</t>
  </si>
  <si>
    <t>S.TRI</t>
  </si>
  <si>
    <t>S.TSLA</t>
  </si>
  <si>
    <t>S.TTWO</t>
  </si>
  <si>
    <t>S.TXN</t>
  </si>
  <si>
    <t>S.VRTX</t>
  </si>
  <si>
    <t>S.WBD</t>
  </si>
  <si>
    <t>S.WDAY</t>
  </si>
  <si>
    <t>S.WDC</t>
  </si>
  <si>
    <t>S.WMT</t>
  </si>
  <si>
    <t>S.XEL</t>
  </si>
  <si>
    <t>https://en.wikipedia.org/wiki/Historical_components_of_the_Nasdaq-100</t>
  </si>
  <si>
    <t>To maintain the list of NASDAQ 100 symbols (as of 8/20/2026):</t>
  </si>
  <si>
    <t>Percentage Up: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</si>
</sst>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</font>
    <font>
      <sz val="10"/>
      <color rgb="FFFF0000"/>
      <name val="Arial"/>
      <family val="2"/>
    </font>
    <font>
      <u/>
      <sz val="11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10" fontId="0" fillId="0" borderId="0" xfId="0" applyNumberFormat="1"/>
    <xf numFmtId="0" fontId="2" fillId="0" borderId="0" xfId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Linde PLC</v>
        <stp/>
        <stp>ContractData</stp>
        <stp>S.LIN</stp>
        <stp>LongDescription</stp>
        <stp/>
        <stp>T</stp>
        <tr r="B54" s="1"/>
      </tp>
      <tp t="s">
        <v>MARRIOTT INT CL A CM</v>
        <stp/>
        <stp>ContractData</stp>
        <stp>S.MAR</stp>
        <stp>LongDescription</stp>
        <stp/>
        <stp>T</stp>
        <tr r="B57" s="1"/>
      </tp>
      <tp t="s">
        <v>KRAFT HEINZ CO CMN</v>
        <stp/>
        <stp>ContractData</stp>
        <stp>S.KHC</stp>
        <stp>LongDescription</stp>
        <stp/>
        <stp>T</stp>
        <tr r="B52" s="1"/>
      </tp>
      <tp t="s">
        <v>KEURIG DR PEPPER INC</v>
        <stp/>
        <stp>ContractData</stp>
        <stp>S.KDP</stp>
        <stp>LongDescription</stp>
        <stp/>
        <stp>T</stp>
        <tr r="B51" s="1"/>
      </tp>
      <tp t="s">
        <v>HONEYWELL INTL INC</v>
        <stp/>
        <stp>ContractData</stp>
        <stp>S.HON</stp>
        <stp>LongDescription</stp>
        <stp/>
        <stp>T</stp>
        <tr r="B45" s="1"/>
      </tp>
      <tp t="s">
        <v>FERROVIAL N.V. OS</v>
        <stp/>
        <stp>ContractData</stp>
        <stp>S.FER</stp>
        <stp>LongDescription</stp>
        <stp/>
        <stp>T</stp>
        <tr r="B39" s="1"/>
      </tp>
      <tp t="s">
        <v>EXELON CORP CMN STK</v>
        <stp/>
        <stp>ContractData</stp>
        <stp>S.EXC</stp>
        <stp>LongDescription</stp>
        <stp/>
        <stp>T</stp>
        <tr r="B36" s="1"/>
      </tp>
      <tp t="s">
        <v>BAKER HUGHES CO</v>
        <stp/>
        <stp>ContractData</stp>
        <stp>S.BKR</stp>
        <stp>LongDescription</stp>
        <stp/>
        <stp>T</stp>
        <tr r="B21" s="1"/>
      </tp>
      <tp t="s">
        <v>CONSTELLATION EN CM</v>
        <stp/>
        <stp>ContractData</stp>
        <stp>S.CEG</stp>
        <stp>LongDescription</stp>
        <stp/>
        <stp>T</stp>
        <tr r="B24" s="1"/>
      </tp>
      <tp t="s">
        <v>CSX Corporation</v>
        <stp/>
        <stp>ContractData</stp>
        <stp>S.CSX</stp>
        <stp>LongDescription</stp>
        <stp/>
        <stp>T</stp>
        <tr r="B31" s="1"/>
      </tp>
      <tp t="s">
        <v>ADV MICRO DEVICES</v>
        <stp/>
        <stp>ContractData</stp>
        <stp>S.AMD</stp>
        <stp>LongDescription</stp>
        <stp/>
        <stp>T</stp>
        <tr r="B12" s="1"/>
      </tp>
      <tp t="s">
        <v>AMER ELC PWR CO CMN</v>
        <stp/>
        <stp>ContractData</stp>
        <stp>S.AEP</stp>
        <stp>LongDescription</stp>
        <stp/>
        <stp>T</stp>
        <tr r="B8" s="1"/>
      </tp>
      <tp t="s">
        <v>AUTOMATIC DATA PROCS</v>
        <stp/>
        <stp>ContractData</stp>
        <stp>S.ADP</stp>
        <stp>LongDescription</stp>
        <stp/>
        <stp>T</stp>
        <tr r="B6" s="1"/>
      </tp>
      <tp t="s">
        <v>Analog Devices Inc</v>
        <stp/>
        <stp>ContractData</stp>
        <stp>S.ADI</stp>
        <stp>LongDescription</stp>
        <stp/>
        <stp>T</stp>
        <tr r="B5" s="1"/>
      </tp>
      <tp t="s">
        <v>APPLOVIN CORP CLA CM</v>
        <stp/>
        <stp>ContractData</stp>
        <stp>S.APP</stp>
        <stp>LongDescription</stp>
        <stp/>
        <stp>T</stp>
        <tr r="B15" s="1"/>
      </tp>
      <tp t="s">
        <v>ARM HOLDINGS PLC ADS</v>
        <stp/>
        <stp>ContractData</stp>
        <stp>S.ARM</stp>
        <stp>LongDescription</stp>
        <stp/>
        <stp>T</stp>
        <tr r="B16" s="1"/>
      </tp>
      <tp t="s">
        <v>Xcel Energy Inc</v>
        <stp/>
        <stp>ContractData</stp>
        <stp>S.XEL</stp>
        <stp>LongDescription</stp>
        <stp/>
        <stp>T</stp>
        <tr r="B103" s="1"/>
      </tp>
      <tp t="s">
        <v>WALMART INC CMN</v>
        <stp/>
        <stp>ContractData</stp>
        <stp>S.WMT</stp>
        <stp>LongDescription</stp>
        <stp/>
        <stp>T</stp>
        <tr r="B102" s="1"/>
      </tp>
      <tp t="s">
        <v>WESTERN DIGITAL CP</v>
        <stp/>
        <stp>ContractData</stp>
        <stp>S.WDC</stp>
        <stp>LongDescription</stp>
        <stp/>
        <stp>T</stp>
        <tr r="B101" s="1"/>
      </tp>
      <tp t="s">
        <v>WRNR BRS DS CM WI</v>
        <stp/>
        <stp>ContractData</stp>
        <stp>S.WBD</stp>
        <stp>LongDescription</stp>
        <stp/>
        <stp>T</stp>
        <tr r="B99" s="1"/>
      </tp>
      <tp t="s">
        <v>TERADYNE INC CMN</v>
        <stp/>
        <stp>ContractData</stp>
        <stp>S.TER</stp>
        <stp>LongDescription</stp>
        <stp/>
        <stp>T</stp>
        <tr r="B92" s="1"/>
      </tp>
      <tp t="s">
        <v>TEXAS INSTRUMENTS</v>
        <stp/>
        <stp>ContractData</stp>
        <stp>S.TXN</stp>
        <stp>LongDescription</stp>
        <stp/>
        <stp>T</stp>
        <tr r="B97" s="1"/>
      </tp>
      <tp t="s">
        <v>THOMSON REUTERS CMN</v>
        <stp/>
        <stp>ContractData</stp>
        <stp>S.TRI</stp>
        <stp>LongDescription</stp>
        <stp/>
        <stp>T</stp>
        <tr r="B94" s="1"/>
      </tp>
      <tp t="s">
        <v>ROPER TECH CMN</v>
        <stp/>
        <stp>ContractData</stp>
        <stp>S.ROP</stp>
        <stp>LongDescription</stp>
        <stp/>
        <stp>T</stp>
        <tr r="B84" s="1"/>
      </tp>
      <tp t="s">
        <v>SEAGATE TCH HLDGS OR</v>
        <stp/>
        <stp>ContractData</stp>
        <stp>S.STX</stp>
        <stp>LongDescription</stp>
        <stp/>
        <stp>T</stp>
        <tr r="B91" s="1"/>
      </tp>
      <tp t="s">
        <v>PepsiCo Inc</v>
        <stp/>
        <stp>ContractData</stp>
        <stp>S.PEP</stp>
        <stp>LongDescription</stp>
        <stp/>
        <stp>T</stp>
        <tr r="B78" s="1"/>
      </tp>
      <tp t="s">
        <v>PDD HOLDINGS INC ADS</v>
        <stp/>
        <stp>ContractData</stp>
        <stp>S.PDD</stp>
        <stp>LongDescription</stp>
        <stp/>
        <stp>T</stp>
        <tr r="B77" s="1"/>
      </tp>
      <tp>
        <v>6.2212268259300733E-3</v>
        <stp/>
        <stp>ContractData</stp>
        <stp>S.QCOM</stp>
        <stp>PerCentNetLastTrade</stp>
        <stp/>
        <stp>T</stp>
        <tr r="E81" s="1"/>
      </tp>
      <tp>
        <v>0.42999999999999972</v>
        <stp/>
        <stp>ContractData</stp>
        <stp>S.CMCSA</stp>
        <stp>NetLastTrade</stp>
        <stp/>
        <stp>T</stp>
        <tr r="D25" s="1"/>
      </tp>
      <tp>
        <v>-1.203852327447833</v>
        <stp/>
        <stp>ContractData</stp>
        <stp>S.PYPL</stp>
        <stp>PerCentNetLastTrade</stp>
        <stp/>
        <stp>T</stp>
        <tr r="E80" s="1"/>
      </tp>
      <tp>
        <v>2.3772742876759354</v>
        <stp/>
        <stp>ContractData</stp>
        <stp>S.PANW</stp>
        <stp>PerCentNetLastTrade</stp>
        <stp/>
        <stp>T</stp>
        <tr r="E74" s="1"/>
      </tp>
      <tp>
        <v>1.2692213814986575</v>
        <stp/>
        <stp>ContractData</stp>
        <stp>S.PAYX</stp>
        <stp>PerCentNetLastTrade</stp>
        <stp/>
        <stp>T</stp>
        <tr r="E75" s="1"/>
      </tp>
      <tp>
        <v>1.620908949899178</v>
        <stp/>
        <stp>ContractData</stp>
        <stp>S.PCAR</stp>
        <stp>PerCentNetLastTrade</stp>
        <stp/>
        <stp>T</stp>
        <tr r="E76" s="1"/>
      </tp>
      <tp>
        <v>3.4375718555989883</v>
        <stp/>
        <stp>ContractData</stp>
        <stp>S.PLTR</stp>
        <stp>PerCentNetLastTrade</stp>
        <stp/>
        <stp>T</stp>
        <tr r="E79" s="1"/>
      </tp>
      <tp>
        <v>966.78</v>
        <stp/>
        <stp>ContractData</stp>
        <stp>S.MU</stp>
        <stp>LastTrade</stp>
        <stp/>
        <stp>T</stp>
        <tr r="C67" s="1"/>
      </tp>
      <tp>
        <v>373.09000000000003</v>
        <stp/>
        <stp>ContractData</stp>
        <stp>S.ADI</stp>
        <stp>LastTrade</stp>
        <stp/>
        <stp>T</stp>
        <tr r="C5" s="1"/>
      </tp>
      <tp>
        <v>2.216417910447761</v>
        <stp/>
        <stp>ContractData</stp>
        <stp>S.SPCX</stp>
        <stp>PerCentNetLastTrade</stp>
        <stp/>
        <stp>T</stp>
        <tr r="E90" s="1"/>
      </tp>
      <tp>
        <v>88.38</v>
        <stp/>
        <stp>ContractData</stp>
        <stp>S.PDD</stp>
        <stp>LastTrade</stp>
        <stp/>
        <stp>T</stp>
        <tr r="C77" s="1"/>
      </tp>
      <tp>
        <v>459.44</v>
        <stp/>
        <stp>ContractData</stp>
        <stp>S.WDC</stp>
        <stp>LastTrade</stp>
        <stp/>
        <stp>T</stp>
        <tr r="C101" s="1"/>
      </tp>
      <tp>
        <v>2.9714395614962976</v>
        <stp/>
        <stp>ContractData</stp>
        <stp>S.SBUX</stp>
        <stp>PerCentNetLastTrade</stp>
        <stp/>
        <stp>T</stp>
        <tr r="E86" s="1"/>
      </tp>
      <tp>
        <v>-0.2836400894653322</v>
        <stp/>
        <stp>ContractData</stp>
        <stp>S.SNDK</stp>
        <stp>PerCentNetLastTrade</stp>
        <stp/>
        <stp>T</stp>
        <tr r="E88" s="1"/>
      </tp>
      <tp>
        <v>-1.2565339766787293E-2</v>
        <stp/>
        <stp>ContractData</stp>
        <stp>S.SNPS</stp>
        <stp>PerCentNetLastTrade</stp>
        <stp/>
        <stp>T</stp>
        <tr r="E89" s="1"/>
      </tp>
      <tp>
        <v>280.81</v>
        <stp/>
        <stp>ContractData</stp>
        <stp>S.ADP</stp>
        <stp>LastTrade</stp>
        <stp/>
        <stp>T</stp>
        <tr r="C6" s="1"/>
      </tp>
      <tp>
        <v>32.04</v>
        <stp/>
        <stp>ContractData</stp>
        <stp>S.KDP</stp>
        <stp>LastTrade</stp>
        <stp/>
        <stp>T</stp>
        <tr r="C51" s="1"/>
      </tp>
      <tp>
        <v>1.4064410925397473</v>
        <stp/>
        <stp>ContractData</stp>
        <stp>S.SHOP</stp>
        <stp>PerCentNetLastTrade</stp>
        <stp/>
        <stp>T</stp>
        <tr r="E87" s="1"/>
      </tp>
      <tp>
        <v>-7.5500000000000682</v>
        <stp/>
        <stp>ContractData</stp>
        <stp>S.MU</stp>
        <stp>NetLastTrade</stp>
        <stp/>
        <stp>T</stp>
        <tr r="D67" s="1"/>
      </tp>
      <tp>
        <v>76.3</v>
        <stp/>
        <stp>ContractData</stp>
        <stp>S.XEL</stp>
        <stp>LastTrade</stp>
        <stp/>
        <stp>T</stp>
        <tr r="C103" s="1"/>
      </tp>
      <tp>
        <v>272.88</v>
        <stp/>
        <stp>ContractData</stp>
        <stp>S.CEG</stp>
        <stp>LastTrade</stp>
        <stp/>
        <stp>T</stp>
        <tr r="C24" s="1"/>
      </tp>
      <tp>
        <v>0.89519016742475566</v>
        <stp/>
        <stp>ContractData</stp>
        <stp>S.REGN</stp>
        <stp>PerCentNetLastTrade</stp>
        <stp/>
        <stp>T</stp>
        <tr r="E82" s="1"/>
      </tp>
      <tp>
        <v>4.3888379405214204</v>
        <stp/>
        <stp>ContractData</stp>
        <stp>S.ROST</stp>
        <stp>PerCentNetLastTrade</stp>
        <stp/>
        <stp>T</stp>
        <tr r="E85" s="1"/>
      </tp>
      <tp>
        <v>120.94</v>
        <stp/>
        <stp>ContractData</stp>
        <stp>S.AEP</stp>
        <stp>LastTrade</stp>
        <stp/>
        <stp>T</stp>
        <tr r="C8" s="1"/>
      </tp>
      <tp>
        <v>143.47999999999999</v>
        <stp/>
        <stp>ContractData</stp>
        <stp>S.PEP</stp>
        <stp>LastTrade</stp>
        <stp/>
        <stp>T</stp>
        <tr r="C78" s="1"/>
      </tp>
      <tp>
        <v>62.83</v>
        <stp/>
        <stp>ContractData</stp>
        <stp>S.FER</stp>
        <stp>LastTrade</stp>
        <stp/>
        <stp>T</stp>
        <tr r="C39" s="1"/>
      </tp>
      <tp>
        <v>375.74</v>
        <stp/>
        <stp>ContractData</stp>
        <stp>S.TER</stp>
        <stp>LastTrade</stp>
        <stp/>
        <stp>T</stp>
        <tr r="C92" s="1"/>
      </tp>
      <tp>
        <v>-0.52090472926662101</v>
        <stp/>
        <stp>ContractData</stp>
        <stp>S.RKLB</stp>
        <stp>PerCentNetLastTrade</stp>
        <stp/>
        <stp>T</stp>
        <tr r="E83" s="1"/>
      </tp>
      <tp>
        <v>28.55</v>
        <stp/>
        <stp>ContractData</stp>
        <stp>S.WBD</stp>
        <stp>LastTrade</stp>
        <stp/>
        <stp>T</stp>
        <tr r="C99" s="1"/>
      </tp>
      <tp>
        <v>-0.22069539870914012</v>
        <stp/>
        <stp>ContractData</stp>
        <stp>S.TTWO</stp>
        <stp>PerCentNetLastTrade</stp>
        <stp/>
        <stp>T</stp>
        <tr r="E96" s="1"/>
      </tp>
      <tp>
        <v>5.1371946802654076</v>
        <stp/>
        <stp>ContractData</stp>
        <stp>S.TSLA</stp>
        <stp>PerCentNetLastTrade</stp>
        <stp/>
        <stp>T</stp>
        <tr r="E95" s="1"/>
      </tp>
      <tp>
        <v>1.0043041606886658</v>
        <stp/>
        <stp>ContractData</stp>
        <stp>S.TMUS</stp>
        <stp>PerCentNetLastTrade</stp>
        <stp/>
        <stp>T</stp>
        <tr r="E93" s="1"/>
      </tp>
      <tp>
        <v>1.3632677883640787</v>
        <stp/>
        <stp>ContractData</stp>
        <stp>S.WDAY</stp>
        <stp>PerCentNetLastTrade</stp>
        <stp/>
        <stp>T</stp>
        <tr r="E100" s="1"/>
      </tp>
      <tp>
        <v>1.4418983452411802</v>
        <stp/>
        <stp>ContractData</stp>
        <stp>S.VRTX</stp>
        <stp>PerCentNetLastTrade</stp>
        <stp/>
        <stp>T</stp>
        <tr r="E98" s="1"/>
      </tp>
      <tp>
        <v>356.39</v>
        <stp/>
        <stp>ContractData</stp>
        <stp>S.MAR</stp>
        <stp>LastTrade</stp>
        <stp/>
        <stp>T</stp>
        <tr r="C57" s="1"/>
      </tp>
      <tp>
        <v>194.79</v>
        <stp/>
        <stp>ContractData</stp>
        <stp>S.WDAY</stp>
        <stp>Low</stp>
        <stp/>
        <stp>T</stp>
        <tr r="H100" s="1"/>
      </tp>
      <tp>
        <v>215.9</v>
        <stp/>
        <stp>ContractData</stp>
        <stp>S.HON</stp>
        <stp>LastTrade</stp>
        <stp/>
        <stp>T</stp>
        <tr r="C45" s="1"/>
      </tp>
      <tp>
        <v>540.70000000000005</v>
        <stp/>
        <stp>ContractData</stp>
        <stp>S.VRTX</stp>
        <stp>Low</stp>
        <stp/>
        <stp>T</stp>
        <tr r="H98" s="1"/>
      </tp>
      <tp>
        <v>411.79</v>
        <stp/>
        <stp>ContractData</stp>
        <stp>S.ROP</stp>
        <stp>LastTrade</stp>
        <stp/>
        <stp>T</stp>
        <tr r="C84" s="1"/>
      </tp>
      <tp>
        <v>344.82</v>
        <stp/>
        <stp>ContractData</stp>
        <stp>S.GOOGL</stp>
        <stp>LastTrade</stp>
        <stp/>
        <stp>T</stp>
        <tr r="C44" s="1"/>
      </tp>
      <tp>
        <v>473.25</v>
        <stp/>
        <stp>ContractData</stp>
        <stp>S.AMD</stp>
        <stp>LastTrade</stp>
        <stp/>
        <stp>T</stp>
        <tr r="C12" s="1"/>
      </tp>
      <tp>
        <v>346.90000000000003</v>
        <stp/>
        <stp>ContractData</stp>
        <stp>S.TSLA</stp>
        <stp>Low</stp>
        <stp/>
        <stp>T</stp>
        <tr r="H95" s="1"/>
      </tp>
      <tp>
        <v>239.45000000000002</v>
        <stp/>
        <stp>ContractData</stp>
        <stp>S.TTWO</stp>
        <stp>Low</stp>
        <stp/>
        <stp>T</stp>
        <tr r="H96" s="1"/>
      </tp>
      <tp>
        <v>181.71</v>
        <stp/>
        <stp>ContractData</stp>
        <stp>S.TMUS</stp>
        <stp>Low</stp>
        <stp/>
        <stp>T</stp>
        <tr r="H93" s="1"/>
      </tp>
      <tp>
        <v>103.7</v>
        <stp/>
        <stp>ContractData</stp>
        <stp>S.WMT</stp>
        <stp>LastTrade</stp>
        <stp/>
        <stp>T</stp>
        <tr r="C102" s="1"/>
      </tp>
      <tp>
        <v>131.22</v>
        <stp/>
        <stp>ContractData</stp>
        <stp>S.SPCX</stp>
        <stp>Low</stp>
        <stp/>
        <stp>T</stp>
        <tr r="H90" s="1"/>
      </tp>
      <tp>
        <v>145.09</v>
        <stp/>
        <stp>ContractData</stp>
        <stp>S.SHOP</stp>
        <stp>Low</stp>
        <stp/>
        <stp>T</stp>
        <tr r="H87" s="1"/>
      </tp>
      <tp>
        <v>1570.01</v>
        <stp/>
        <stp>ContractData</stp>
        <stp>S.SNDK</stp>
        <stp>Low</stp>
        <stp/>
        <stp>T</stp>
        <tr r="H88" s="1"/>
      </tp>
      <tp>
        <v>394.78000000000003</v>
        <stp/>
        <stp>ContractData</stp>
        <stp>S.SNPS</stp>
        <stp>Low</stp>
        <stp/>
        <stp>T</stp>
        <tr r="H89" s="1"/>
      </tp>
      <tp>
        <v>103.37</v>
        <stp/>
        <stp>ContractData</stp>
        <stp>S.SBUX</stp>
        <stp>Low</stp>
        <stp/>
        <stp>T</stp>
        <tr r="H86" s="1"/>
      </tp>
      <tp>
        <v>4.1499999999999773</v>
        <stp/>
        <stp>ContractData</stp>
        <stp>S.GOOGL</stp>
        <stp>NetLastTrade</stp>
        <stp/>
        <stp>T</stp>
        <tr r="D44" s="1"/>
      </tp>
      <tp>
        <v>71.45</v>
        <stp/>
        <stp>ContractData</stp>
        <stp>S.RKLB</stp>
        <stp>Low</stp>
        <stp/>
        <stp>T</stp>
        <tr r="H83" s="1"/>
      </tp>
      <tp>
        <v>234.49</v>
        <stp/>
        <stp>ContractData</stp>
        <stp>S.ROST</stp>
        <stp>Low</stp>
        <stp/>
        <stp>T</stp>
        <tr r="H85" s="1"/>
      </tp>
      <tp>
        <v>62.34</v>
        <stp/>
        <stp>ContractData</stp>
        <stp>S.BKR</stp>
        <stp>LastTrade</stp>
        <stp/>
        <stp>T</stp>
        <tr r="C21" s="1"/>
      </tp>
      <tp>
        <v>826.64</v>
        <stp/>
        <stp>ContractData</stp>
        <stp>S.REGN</stp>
        <stp>Low</stp>
        <stp/>
        <stp>T</stp>
        <tr r="H82" s="1"/>
      </tp>
      <tp>
        <v>25.580000000000002</v>
        <stp/>
        <stp>ContractData</stp>
        <stp>S.KHC</stp>
        <stp>LastTrade</stp>
        <stp/>
        <stp>T</stp>
        <tr r="C52" s="1"/>
      </tp>
      <tp>
        <v>159.17000000000002</v>
        <stp/>
        <stp>ContractData</stp>
        <stp>S.QCOM</stp>
        <stp>Low</stp>
        <stp/>
        <stp>T</stp>
        <tr r="H81" s="1"/>
      </tp>
      <tp>
        <v>487.57</v>
        <stp/>
        <stp>ContractData</stp>
        <stp>S.LIN</stp>
        <stp>LastTrade</stp>
        <stp/>
        <stp>T</stp>
        <tr r="C54" s="1"/>
      </tp>
      <tp>
        <v>61.46</v>
        <stp/>
        <stp>ContractData</stp>
        <stp>S.PYPL</stp>
        <stp>Low</stp>
        <stp/>
        <stp>T</stp>
        <tr r="H80" s="1"/>
      </tp>
      <tp>
        <v>172.55</v>
        <stp/>
        <stp>ContractData</stp>
        <stp>S.PLTR</stp>
        <stp>Low</stp>
        <stp/>
        <stp>T</stp>
        <tr r="H79" s="1"/>
      </tp>
      <tp>
        <v>129.35</v>
        <stp/>
        <stp>ContractData</stp>
        <stp>S.PCAR</stp>
        <stp>Low</stp>
        <stp/>
        <stp>T</stp>
        <tr r="H76" s="1"/>
      </tp>
      <tp>
        <v>343.01</v>
        <stp/>
        <stp>ContractData</stp>
        <stp>S.PANW</stp>
        <stp>Low</stp>
        <stp/>
        <stp>T</stp>
        <tr r="H74" s="1"/>
      </tp>
      <tp>
        <v>121.73</v>
        <stp/>
        <stp>ContractData</stp>
        <stp>S.PAYX</stp>
        <stp>Low</stp>
        <stp/>
        <stp>T</stp>
        <tr r="H75" s="1"/>
      </tp>
      <tp>
        <v>1.2141856440403263</v>
        <stp/>
        <stp>ContractData</stp>
        <stp>S.AVGO</stp>
        <stp>PerCentNetLastTrade</stp>
        <stp/>
        <stp>T</stp>
        <tr r="E18" s="1"/>
      </tp>
      <tp>
        <v>0.76843530574583929</v>
        <stp/>
        <stp>ContractData</stp>
        <stp>S.ASML</stp>
        <stp>PerCentNetLastTrade</stp>
        <stp/>
        <stp>T</stp>
        <tr r="E17" s="1"/>
      </tp>
      <tp>
        <v>88.350000000000009</v>
        <stp/>
        <stp>ContractData</stp>
        <stp>S.ORLY</stp>
        <stp>Low</stp>
        <stp/>
        <stp>T</stp>
        <tr r="H73" s="1"/>
      </tp>
      <tp>
        <v>2.1961384430045907</v>
        <stp/>
        <stp>ContractData</stp>
        <stp>S.AXON</stp>
        <stp>PerCentNetLastTrade</stp>
        <stp/>
        <stp>T</stp>
        <tr r="E19" s="1"/>
      </tp>
      <tp>
        <v>1.1314378076555727</v>
        <stp/>
        <stp>ContractData</stp>
        <stp>S.ADBE</stp>
        <stp>PerCentNetLastTrade</stp>
        <stp/>
        <stp>T</stp>
        <tr r="E4" s="1"/>
      </tp>
      <tp>
        <v>1.1154489682097044</v>
        <stp/>
        <stp>ContractData</stp>
        <stp>S.ADSK</stp>
        <stp>PerCentNetLastTrade</stp>
        <stp/>
        <stp>T</stp>
        <tr r="E7" s="1"/>
      </tp>
      <tp>
        <v>-0.62640539672341788</v>
        <stp/>
        <stp>ContractData</stp>
        <stp>S.AAPL</stp>
        <stp>PerCentNetLastTrade</stp>
        <stp/>
        <stp>T</stp>
        <tr r="E2" s="1"/>
      </tp>
      <tp>
        <v>1.2432432432432432</v>
        <stp/>
        <stp>ContractData</stp>
        <stp>S.ABNB</stp>
        <stp>PerCentNetLastTrade</stp>
        <stp/>
        <stp>T</stp>
        <tr r="E3" s="1"/>
      </tp>
      <tp>
        <v>1.2911258155995666</v>
        <stp/>
        <stp>ContractData</stp>
        <stp>S.AMGN</stp>
        <stp>PerCentNetLastTrade</stp>
        <stp/>
        <stp>T</stp>
        <tr r="E13" s="1"/>
      </tp>
      <tp>
        <v>-0.78394228250136033</v>
        <stp/>
        <stp>ContractData</stp>
        <stp>S.AMAT</stp>
        <stp>PerCentNetLastTrade</stp>
        <stp/>
        <stp>T</stp>
        <tr r="E11" s="1"/>
      </tp>
      <tp>
        <v>-0.56899004267425324</v>
        <stp/>
        <stp>ContractData</stp>
        <stp>S.AMZN</stp>
        <stp>PerCentNetLastTrade</stp>
        <stp/>
        <stp>T</stp>
        <tr r="E14" s="1"/>
      </tp>
      <tp>
        <v>-1.9103676166873194</v>
        <stp/>
        <stp>ContractData</stp>
        <stp>S.ALAB</stp>
        <stp>PerCentNetLastTrade</stp>
        <stp/>
        <stp>T</stp>
        <tr r="E9" s="1"/>
      </tp>
      <tp>
        <v>3.0178805058874838</v>
        <stp/>
        <stp>ContractData</stp>
        <stp>S.ALNY</stp>
        <stp>PerCentNetLastTrade</stp>
        <stp/>
        <stp>T</stp>
        <tr r="E10" s="1"/>
      </tp>
      <tp>
        <v>204.93</v>
        <stp/>
        <stp>ContractData</stp>
        <stp>S.ODFL</stp>
        <stp>Low</stp>
        <stp/>
        <stp>T</stp>
        <tr r="H72" s="1"/>
      </tp>
      <tp>
        <v>989.67000000000007</v>
        <stp/>
        <stp>ContractData</stp>
        <stp>S.MU</stp>
        <stp>Open</stp>
        <stp/>
        <stp>T</stp>
        <tr r="F67" s="1"/>
      </tp>
      <tp>
        <v>222.91</v>
        <stp/>
        <stp>ContractData</stp>
        <stp>S.NXPI</stp>
        <stp>Low</stp>
        <stp/>
        <stp>T</stp>
        <tr r="H71" s="1"/>
      </tp>
      <tp>
        <v>214.5</v>
        <stp/>
        <stp>ContractData</stp>
        <stp>S.NVDA</stp>
        <stp>Low</stp>
        <stp/>
        <stp>T</stp>
        <tr r="H70" s="1"/>
      </tp>
      <tp>
        <v>217.85</v>
        <stp/>
        <stp>ContractData</stp>
        <stp>S.NBIS</stp>
        <stp>Low</stp>
        <stp/>
        <stp>T</stp>
        <tr r="H68" s="1"/>
      </tp>
      <tp>
        <v>79.17</v>
        <stp/>
        <stp>ContractData</stp>
        <stp>S.NFLX</stp>
        <stp>Low</stp>
        <stp/>
        <stp>T</stp>
        <tr r="H69" s="1"/>
      </tp>
      <tp>
        <v>-0.77489146387774166</v>
        <stp/>
        <stp>ContractData</stp>
        <stp>S.MU</stp>
        <stp>PerCentNetLastTrade</stp>
        <stp/>
        <stp>T</stp>
        <tr r="E67" s="1"/>
      </tp>
      <tp>
        <v>0.13266509433962265</v>
        <stp/>
        <stp>ContractData</stp>
        <stp>S.CTAS</stp>
        <stp>PerCentNetLastTrade</stp>
        <stp/>
        <stp>T</stp>
        <tr r="E32" s="1"/>
      </tp>
      <tp>
        <v>-1.5438392076900671</v>
        <stp/>
        <stp>ContractData</stp>
        <stp>S.CPRT</stp>
        <stp>PerCentNetLastTrade</stp>
        <stp/>
        <stp>T</stp>
        <tr r="E27" s="1"/>
      </tp>
      <tp>
        <v>1.3231134227575509</v>
        <stp/>
        <stp>ContractData</stp>
        <stp>S.CSCO</stp>
        <stp>PerCentNetLastTrade</stp>
        <stp/>
        <stp>T</stp>
        <tr r="E30" s="1"/>
      </tp>
      <tp>
        <v>0.84585478617211307</v>
        <stp/>
        <stp>ContractData</stp>
        <stp>S.CRWD</stp>
        <stp>PerCentNetLastTrade</stp>
        <stp/>
        <stp>T</stp>
        <tr r="E28" s="1"/>
      </tp>
      <tp>
        <v>-2.1278966131907309</v>
        <stp/>
        <stp>ContractData</stp>
        <stp>S.CRWV</stp>
        <stp>PerCentNetLastTrade</stp>
        <stp/>
        <stp>T</stp>
        <tr r="E29" s="1"/>
      </tp>
      <tp>
        <v>478.53000000000003</v>
        <stp/>
        <stp>ContractData</stp>
        <stp>S.MSFT</stp>
        <stp>Low</stp>
        <stp/>
        <stp>T</stp>
        <tr r="H65" s="1"/>
      </tp>
      <tp>
        <v>115.8</v>
        <stp/>
        <stp>ContractData</stp>
        <stp>S.MSTR</stp>
        <stp>Low</stp>
        <stp/>
        <stp>T</stp>
        <tr r="H66" s="1"/>
      </tp>
      <tp>
        <v>233.28</v>
        <stp/>
        <stp>ContractData</stp>
        <stp>S.MRVL</stp>
        <stp>Low</stp>
        <stp/>
        <stp>T</stp>
        <tr r="H64" s="1"/>
      </tp>
      <tp>
        <v>1297.3</v>
        <stp/>
        <stp>ContractData</stp>
        <stp>S.MPWR</stp>
        <stp>Low</stp>
        <stp/>
        <stp>T</stp>
        <tr r="H63" s="1"/>
      </tp>
      <tp>
        <v>1.7315603176121688</v>
        <stp/>
        <stp>ContractData</stp>
        <stp>S.CDNS</stp>
        <stp>PerCentNetLastTrade</stp>
        <stp/>
        <stp>T</stp>
        <tr r="E23" s="1"/>
      </tp>
      <tp>
        <v>850</v>
        <stp/>
        <stp>ContractData</stp>
        <stp>S.STX</stp>
        <stp>LastTrade</stp>
        <stp/>
        <stp>T</stp>
        <tr r="C91" s="1"/>
      </tp>
      <tp>
        <v>47.22</v>
        <stp/>
        <stp>ContractData</stp>
        <stp>S.MNST</stp>
        <stp>Low</stp>
        <stp/>
        <stp>T</stp>
        <tr r="H62" s="1"/>
      </tp>
      <tp>
        <v>1.0762751520823584</v>
        <stp/>
        <stp>ContractData</stp>
        <stp>S.CCEP</stp>
        <stp>PerCentNetLastTrade</stp>
        <stp/>
        <stp>T</stp>
        <tr r="E22" s="1"/>
      </tp>
      <tp>
        <v>75.06</v>
        <stp/>
        <stp>ContractData</stp>
        <stp>S.MCHP</stp>
        <stp>Low</stp>
        <stp/>
        <stp>T</stp>
        <tr r="H58" s="1"/>
      </tp>
      <tp>
        <v>1.5243543186468276</v>
        <stp/>
        <stp>ContractData</stp>
        <stp>S.COST</stp>
        <stp>PerCentNetLastTrade</stp>
        <stp/>
        <stp>T</stp>
        <tr r="E26" s="1"/>
      </tp>
      <tp>
        <v>1911.01</v>
        <stp/>
        <stp>ContractData</stp>
        <stp>S.MELI</stp>
        <stp>Low</stp>
        <stp/>
        <stp>T</stp>
        <tr r="H60" s="1"/>
      </tp>
      <tp>
        <v>543.23</v>
        <stp/>
        <stp>ContractData</stp>
        <stp>S.META</stp>
        <stp>Low</stp>
        <stp/>
        <stp>T</stp>
        <tr r="H61" s="1"/>
      </tp>
      <tp>
        <v>63.940000000000005</v>
        <stp/>
        <stp>ContractData</stp>
        <stp>S.MDLZ</stp>
        <stp>Low</stp>
        <stp/>
        <stp>T</stp>
        <tr r="H59" s="1"/>
      </tp>
      <tp>
        <v>26.57</v>
        <stp/>
        <stp>ContractData</stp>
        <stp>S.CMCSA</stp>
        <stp>Open</stp>
        <stp/>
        <stp>T</stp>
        <tr r="F25" s="1"/>
      </tp>
      <tp>
        <v>303.85000000000002</v>
        <stp/>
        <stp>ContractData</stp>
        <stp>S.LRCX</stp>
        <stp>Low</stp>
        <stp/>
        <stp>T</stp>
        <tr r="H56" s="1"/>
      </tp>
      <tp>
        <v>855.01</v>
        <stp/>
        <stp>ContractData</stp>
        <stp>S.LITE</stp>
        <stp>Low</stp>
        <stp/>
        <stp>T</stp>
        <tr r="H55" s="1"/>
      </tp>
      <tp>
        <v>-0.11912136084242626</v>
        <stp/>
        <stp>ContractData</stp>
        <stp>S.BKNG</stp>
        <stp>PerCentNetLastTrade</stp>
        <stp/>
        <stp>T</stp>
        <tr r="E20" s="1"/>
      </tp>
      <tp>
        <v>26.96</v>
        <stp/>
        <stp>ContractData</stp>
        <stp>S.CMCSA</stp>
        <stp>High</stp>
        <stp/>
        <stp>T</stp>
        <tr r="G25" s="1"/>
      </tp>
      <tp>
        <v>243.32</v>
        <stp/>
        <stp>ContractData</stp>
        <stp>S.ARM</stp>
        <stp>LastTrade</stp>
        <stp/>
        <stp>T</stp>
        <tr r="C16" s="1"/>
      </tp>
      <tp>
        <v>105.53</v>
        <stp/>
        <stp>ContractData</stp>
        <stp>S.TRI</stp>
        <stp>LastTrade</stp>
        <stp/>
        <stp>T</stp>
        <tr r="C94" s="1"/>
      </tp>
      <tp>
        <v>182.11</v>
        <stp/>
        <stp>ContractData</stp>
        <stp>S.KLAC</stp>
        <stp>Low</stp>
        <stp/>
        <stp>T</stp>
        <tr r="H53" s="1"/>
      </tp>
      <tp>
        <v>1.2181876889658614</v>
        <stp/>
        <stp>ContractData</stp>
        <stp>S.GOOGL</stp>
        <stp>PerCentNetLastTrade</stp>
        <stp/>
        <stp>T</stp>
        <tr r="E44" s="1"/>
      </tp>
      <tp>
        <v>2.3498115717135888</v>
        <stp/>
        <stp>ContractData</stp>
        <stp>S.DXCM</stp>
        <stp>PerCentNetLastTrade</stp>
        <stp/>
        <stp>T</stp>
        <tr r="E35" s="1"/>
      </tp>
      <tp>
        <v>1.3201462051171791</v>
        <stp/>
        <stp>ContractData</stp>
        <stp>S.DDOG</stp>
        <stp>PerCentNetLastTrade</stp>
        <stp/>
        <stp>T</stp>
        <tr r="E34" s="1"/>
      </tp>
      <tp>
        <v>51.59</v>
        <stp/>
        <stp>ContractData</stp>
        <stp>S.CSX</stp>
        <stp>LastTrade</stp>
        <stp/>
        <stp>T</stp>
        <tr r="C31" s="1"/>
      </tp>
      <tp>
        <v>0.50818492534628534</v>
        <stp/>
        <stp>ContractData</stp>
        <stp>S.DASH</stp>
        <stp>PerCentNetLastTrade</stp>
        <stp/>
        <stp>T</stp>
        <tr r="E33" s="1"/>
      </tp>
      <tp>
        <v>989.96</v>
        <stp/>
        <stp>ContractData</stp>
        <stp>S.MU</stp>
        <stp>High</stp>
        <stp/>
        <stp>T</stp>
        <tr r="G67" s="1"/>
      </tp>
      <tp>
        <v>367.24</v>
        <stp/>
        <stp>ContractData</stp>
        <stp>S.ISRG</stp>
        <stp>Low</stp>
        <stp/>
        <stp>T</stp>
        <tr r="H50" s="1"/>
      </tp>
      <tp>
        <v>1.0261949770456387</v>
        <stp/>
        <stp>ContractData</stp>
        <stp>S.GEHC</stp>
        <stp>PerCentNetLastTrade</stp>
        <stp/>
        <stp>T</stp>
        <tr r="E41" s="1"/>
      </tp>
      <tp>
        <v>89.75</v>
        <stp/>
        <stp>ContractData</stp>
        <stp>S.INTC</stp>
        <stp>Low</stp>
        <stp/>
        <stp>T</stp>
        <tr r="H48" s="1"/>
      </tp>
      <tp>
        <v>360.07</v>
        <stp/>
        <stp>ContractData</stp>
        <stp>S.INTU</stp>
        <stp>Low</stp>
        <stp/>
        <stp>T</stp>
        <tr r="H49" s="1"/>
      </tp>
      <tp>
        <v>1.0496747486694264</v>
        <stp/>
        <stp>ContractData</stp>
        <stp>S.GOOG</stp>
        <stp>PerCentNetLastTrade</stp>
        <stp/>
        <stp>T</stp>
        <tr r="E43" s="1"/>
      </tp>
      <tp>
        <v>305.77</v>
        <stp/>
        <stp>ContractData</stp>
        <stp>S.APP</stp>
        <stp>LastTrade</stp>
        <stp/>
        <stp>T</stp>
        <tr r="C15" s="1"/>
      </tp>
      <tp>
        <v>1.868377021751255</v>
        <stp/>
        <stp>ContractData</stp>
        <stp>S.GILD</stp>
        <stp>PerCentNetLastTrade</stp>
        <stp/>
        <stp>T</stp>
        <tr r="E42" s="1"/>
      </tp>
      <tp>
        <v>544.88</v>
        <stp/>
        <stp>ContractData</stp>
        <stp>S.IDXX</stp>
        <stp>Low</stp>
        <stp/>
        <stp>T</stp>
        <tr r="H47" s="1"/>
      </tp>
      <tp>
        <v>1.627554882664648</v>
        <stp/>
        <stp>ContractData</stp>
        <stp>S.CMCSA</stp>
        <stp>PerCentNetLastTrade</stp>
        <stp/>
        <stp>T</stp>
        <tr r="E25" s="1"/>
      </tp>
      <tp>
        <v>1.8038331454340473</v>
        <stp/>
        <stp>ContractData</stp>
        <stp>S.FTNT</stp>
        <stp>PerCentNetLastTrade</stp>
        <stp/>
        <stp>T</stp>
        <tr r="E40" s="1"/>
      </tp>
      <tp>
        <v>-0.14216661927779359</v>
        <stp/>
        <stp>ContractData</stp>
        <stp>S.FANG</stp>
        <stp>PerCentNetLastTrade</stp>
        <stp/>
        <stp>T</stp>
        <tr r="E37" s="1"/>
      </tp>
      <tp>
        <v>164.23</v>
        <stp/>
        <stp>ContractData</stp>
        <stp>S.HONA</stp>
        <stp>Low</stp>
        <stp/>
        <stp>T</stp>
        <tr r="H46" s="1"/>
      </tp>
      <tp>
        <v>1.1843663639952626</v>
        <stp/>
        <stp>ContractData</stp>
        <stp>S.FAST</stp>
        <stp>PerCentNetLastTrade</stp>
        <stp/>
        <stp>T</stp>
        <tr r="E38" s="1"/>
      </tp>
      <tp>
        <v>346.2</v>
        <stp/>
        <stp>ContractData</stp>
        <stp>S.GOOGL</stp>
        <stp>High</stp>
        <stp/>
        <stp>T</stp>
        <tr r="G44" s="1"/>
      </tp>
      <tp>
        <v>1.1562700277718436</v>
        <stp/>
        <stp>ContractData</stp>
        <stp>S.ISRG</stp>
        <stp>PerCentNetLastTrade</stp>
        <stp/>
        <stp>T</stp>
        <tr r="E50" s="1"/>
      </tp>
      <tp>
        <v>2.0279925255560034</v>
        <stp/>
        <stp>ContractData</stp>
        <stp>S.IDXX</stp>
        <stp>PerCentNetLastTrade</stp>
        <stp/>
        <stp>T</stp>
        <tr r="E47" s="1"/>
      </tp>
      <tp>
        <v>143.5</v>
        <stp/>
        <stp>ContractData</stp>
        <stp>S.GILD</stp>
        <stp>Low</stp>
        <stp/>
        <stp>T</stp>
        <tr r="H42" s="1"/>
      </tp>
      <tp>
        <v>337.81</v>
        <stp/>
        <stp>ContractData</stp>
        <stp>S.GOOG</stp>
        <stp>Low</stp>
        <stp/>
        <stp>T</stp>
        <tr r="H43" s="1"/>
      </tp>
      <tp>
        <v>-2.2359709106697059</v>
        <stp/>
        <stp>ContractData</stp>
        <stp>S.INTC</stp>
        <stp>PerCentNetLastTrade</stp>
        <stp/>
        <stp>T</stp>
        <tr r="E48" s="1"/>
      </tp>
      <tp>
        <v>1.4176361676845275</v>
        <stp/>
        <stp>ContractData</stp>
        <stp>S.INTU</stp>
        <stp>PerCentNetLastTrade</stp>
        <stp/>
        <stp>T</stp>
        <tr r="E49" s="1"/>
      </tp>
      <tp>
        <v>73.69</v>
        <stp/>
        <stp>ContractData</stp>
        <stp>S.GEHC</stp>
        <stp>Low</stp>
        <stp/>
        <stp>T</stp>
        <tr r="H41" s="1"/>
      </tp>
      <tp>
        <v>26.42</v>
        <stp/>
        <stp>ContractData</stp>
        <stp>S.CMCSA</stp>
        <stp>Low</stp>
        <stp/>
        <stp>T</stp>
        <tr r="H25" s="1"/>
      </tp>
      <tp>
        <v>148.25</v>
        <stp/>
        <stp>ContractData</stp>
        <stp>S.FTNT</stp>
        <stp>Low</stp>
        <stp/>
        <stp>T</stp>
        <tr r="H40" s="1"/>
      </tp>
      <tp>
        <v>-0.69925854481885585</v>
        <stp/>
        <stp>ContractData</stp>
        <stp>S.HONA</stp>
        <stp>PerCentNetLastTrade</stp>
        <stp/>
        <stp>T</stp>
        <tr r="E46" s="1"/>
      </tp>
      <tp>
        <v>209.15</v>
        <stp/>
        <stp>ContractData</stp>
        <stp>S.FANG</stp>
        <stp>Low</stp>
        <stp/>
        <stp>T</stp>
        <tr r="H37" s="1"/>
      </tp>
      <tp>
        <v>50.620000000000005</v>
        <stp/>
        <stp>ContractData</stp>
        <stp>S.FAST</stp>
        <stp>Low</stp>
        <stp/>
        <stp>T</stp>
        <tr r="H38" s="1"/>
      </tp>
      <tp>
        <v>-1.0061336489831056</v>
        <stp/>
        <stp>ContractData</stp>
        <stp>S.KLAC</stp>
        <stp>PerCentNetLastTrade</stp>
        <stp/>
        <stp>T</stp>
        <tr r="E53" s="1"/>
      </tp>
      <tp>
        <v>340.40000000000003</v>
        <stp/>
        <stp>ContractData</stp>
        <stp>S.GOOGL</stp>
        <stp>Low</stp>
        <stp/>
        <stp>T</stp>
        <tr r="H44" s="1"/>
      </tp>
      <tp>
        <v>89.19</v>
        <stp/>
        <stp>ContractData</stp>
        <stp>S.DXCM</stp>
        <stp>Low</stp>
        <stp/>
        <stp>T</stp>
        <tr r="H35" s="1"/>
      </tp>
      <tp>
        <v>219.16</v>
        <stp/>
        <stp>ContractData</stp>
        <stp>S.DASH</stp>
        <stp>Low</stp>
        <stp/>
        <stp>T</stp>
        <tr r="H33" s="1"/>
      </tp>
      <tp>
        <v>228.76</v>
        <stp/>
        <stp>ContractData</stp>
        <stp>S.DDOG</stp>
        <stp>Low</stp>
        <stp/>
        <stp>T</stp>
        <tr r="H34" s="1"/>
      </tp>
      <tp>
        <v>958.26</v>
        <stp/>
        <stp>ContractData</stp>
        <stp>S.MU</stp>
        <stp>Low</stp>
        <stp/>
        <stp>T</stp>
        <tr r="H67" s="1"/>
      </tp>
      <tp>
        <v>0.43338928734930565</v>
        <stp/>
        <stp>ContractData</stp>
        <stp>S.MPWR</stp>
        <stp>PerCentNetLastTrade</stp>
        <stp/>
        <stp>T</stp>
        <tr r="E63" s="1"/>
      </tp>
      <tp>
        <v>0.43437597422841112</v>
        <stp/>
        <stp>ContractData</stp>
        <stp>S.MSFT</stp>
        <stp>PerCentNetLastTrade</stp>
        <stp/>
        <stp>T</stp>
        <tr r="E65" s="1"/>
      </tp>
      <tp>
        <v>6.1037458848652015</v>
        <stp/>
        <stp>ContractData</stp>
        <stp>S.MSTR</stp>
        <stp>PerCentNetLastTrade</stp>
        <stp/>
        <stp>T</stp>
        <tr r="E66" s="1"/>
      </tp>
      <tp>
        <v>-5.5655153181148158</v>
        <stp/>
        <stp>ContractData</stp>
        <stp>S.MRVL</stp>
        <stp>PerCentNetLastTrade</stp>
        <stp/>
        <stp>T</stp>
        <tr r="E64" s="1"/>
      </tp>
      <tp>
        <v>110.45</v>
        <stp/>
        <stp>ContractData</stp>
        <stp>S.CSCO</stp>
        <stp>Low</stp>
        <stp/>
        <stp>T</stp>
        <tr r="H30" s="1"/>
      </tp>
      <tp>
        <v>187.01</v>
        <stp/>
        <stp>ContractData</stp>
        <stp>S.CRWD</stp>
        <stp>Low</stp>
        <stp/>
        <stp>T</stp>
        <tr r="H28" s="1"/>
      </tp>
      <tp>
        <v>87.41</v>
        <stp/>
        <stp>ContractData</stp>
        <stp>S.CRWV</stp>
        <stp>Low</stp>
        <stp/>
        <stp>T</stp>
        <tr r="H29" s="1"/>
      </tp>
      <tp>
        <v>33.770000000000003</v>
        <stp/>
        <stp>ContractData</stp>
        <stp>S.CPRT</stp>
        <stp>Low</stp>
        <stp/>
        <stp>T</stp>
        <tr r="H27" s="1"/>
      </tp>
      <tp>
        <v>202.34</v>
        <stp/>
        <stp>ContractData</stp>
        <stp>S.CTAS</stp>
        <stp>Low</stp>
        <stp/>
        <stp>T</stp>
        <tr r="H32" s="1"/>
      </tp>
      <tp>
        <v>4.0063268746487961E-2</v>
        <stp/>
        <stp>ContractData</stp>
        <stp>S.MELI</stp>
        <stp>PerCentNetLastTrade</stp>
        <stp/>
        <stp>T</stp>
        <tr r="E60" s="1"/>
      </tp>
      <tp>
        <v>0.74565340857043405</v>
        <stp/>
        <stp>ContractData</stp>
        <stp>S.META</stp>
        <stp>PerCentNetLastTrade</stp>
        <stp/>
        <stp>T</stp>
        <tr r="E61" s="1"/>
      </tp>
      <tp>
        <v>0.48331774243841596</v>
        <stp/>
        <stp>ContractData</stp>
        <stp>S.MDLZ</stp>
        <stp>PerCentNetLastTrade</stp>
        <stp/>
        <stp>T</stp>
        <tr r="E59" s="1"/>
      </tp>
      <tp>
        <v>933.82</v>
        <stp/>
        <stp>ContractData</stp>
        <stp>S.COST</stp>
        <stp>Low</stp>
        <stp/>
        <stp>T</stp>
        <tr r="H26" s="1"/>
      </tp>
      <tp>
        <v>0.35615354174910963</v>
        <stp/>
        <stp>ContractData</stp>
        <stp>S.MCHP</stp>
        <stp>PerCentNetLastTrade</stp>
        <stp/>
        <stp>T</stp>
        <tr r="E58" s="1"/>
      </tp>
      <tp>
        <v>107.17</v>
        <stp/>
        <stp>ContractData</stp>
        <stp>S.CCEP</stp>
        <stp>Low</stp>
        <stp/>
        <stp>T</stp>
        <tr r="H22" s="1"/>
      </tp>
      <tp>
        <v>0.63171193935565384</v>
        <stp/>
        <stp>ContractData</stp>
        <stp>S.MNST</stp>
        <stp>PerCentNetLastTrade</stp>
        <stp/>
        <stp>T</stp>
        <tr r="E62" s="1"/>
      </tp>
      <tp>
        <v>312.15000000000003</v>
        <stp/>
        <stp>ContractData</stp>
        <stp>S.CDNS</stp>
        <stp>Low</stp>
        <stp/>
        <stp>T</stp>
        <tr r="H23" s="1"/>
      </tp>
      <tp>
        <v>1.117444369304093</v>
        <stp/>
        <stp>ContractData</stp>
        <stp>S.LRCX</stp>
        <stp>PerCentNetLastTrade</stp>
        <stp/>
        <stp>T</stp>
        <tr r="E56" s="1"/>
      </tp>
      <tp>
        <v>206.29</v>
        <stp/>
        <stp>ContractData</stp>
        <stp>S.BKNG</stp>
        <stp>Low</stp>
        <stp/>
        <stp>T</stp>
        <tr r="H20" s="1"/>
      </tp>
      <tp>
        <v>-1.4295787462469294</v>
        <stp/>
        <stp>ContractData</stp>
        <stp>S.LITE</stp>
        <stp>PerCentNetLastTrade</stp>
        <stp/>
        <stp>T</stp>
        <tr r="E55" s="1"/>
      </tp>
      <tp>
        <v>264.36</v>
        <stp/>
        <stp>ContractData</stp>
        <stp>S.TXN</stp>
        <stp>LastTrade</stp>
        <stp/>
        <stp>T</stp>
        <tr r="C97" s="1"/>
      </tp>
      <tp>
        <v>603.76</v>
        <stp/>
        <stp>ContractData</stp>
        <stp>S.AXON</stp>
        <stp>Low</stp>
        <stp/>
        <stp>T</stp>
        <tr r="H19" s="1"/>
      </tp>
      <tp>
        <v>3.3677593174674447E-2</v>
        <stp/>
        <stp>ContractData</stp>
        <stp>S.ORLY</stp>
        <stp>PerCentNetLastTrade</stp>
        <stp/>
        <stp>T</stp>
        <tr r="E73" s="1"/>
      </tp>
      <tp>
        <v>1741</v>
        <stp/>
        <stp>ContractData</stp>
        <stp>S.ASML</stp>
        <stp>Low</stp>
        <stp/>
        <stp>T</stp>
        <tr r="H17" s="1"/>
      </tp>
      <tp>
        <v>365.05</v>
        <stp/>
        <stp>ContractData</stp>
        <stp>S.AVGO</stp>
        <stp>Low</stp>
        <stp/>
        <stp>T</stp>
        <tr r="H18" s="1"/>
      </tp>
      <tp>
        <v>26.85</v>
        <stp/>
        <stp>ContractData</stp>
        <stp>S.CMCSA</stp>
        <stp>LastTrade</stp>
        <stp/>
        <stp>T</stp>
        <tr r="C25" s="1"/>
      </tp>
      <tp>
        <v>43.78</v>
        <stp/>
        <stp>ContractData</stp>
        <stp>S.EXC</stp>
        <stp>LastTrade</stp>
        <stp/>
        <stp>T</stp>
        <tr r="C36" s="1"/>
      </tp>
      <tp>
        <v>0.95345198513592799</v>
        <stp/>
        <stp>ContractData</stp>
        <stp>S.ODFL</stp>
        <stp>PerCentNetLastTrade</stp>
        <stp/>
        <stp>T</stp>
        <tr r="E72" s="1"/>
      </tp>
      <tp>
        <v>429.38</v>
        <stp/>
        <stp>ContractData</stp>
        <stp>S.AMGN</stp>
        <stp>Low</stp>
        <stp/>
        <stp>T</stp>
        <tr r="H13" s="1"/>
      </tp>
      <tp>
        <v>483.13</v>
        <stp/>
        <stp>ContractData</stp>
        <stp>S.AMAT</stp>
        <stp>Low</stp>
        <stp/>
        <stp>T</stp>
        <tr r="H11" s="1"/>
      </tp>
      <tp>
        <v>257.03000000000003</v>
        <stp/>
        <stp>ContractData</stp>
        <stp>S.AMZN</stp>
        <stp>Low</stp>
        <stp/>
        <stp>T</stp>
        <tr r="H14" s="1"/>
      </tp>
      <tp>
        <v>277.3</v>
        <stp/>
        <stp>ContractData</stp>
        <stp>S.ALAB</stp>
        <stp>Low</stp>
        <stp/>
        <stp>T</stp>
        <tr r="H9" s="1"/>
      </tp>
      <tp>
        <v>228.34</v>
        <stp/>
        <stp>ContractData</stp>
        <stp>S.ALNY</stp>
        <stp>Low</stp>
        <stp/>
        <stp>T</stp>
        <tr r="H10" s="1"/>
      </tp>
      <tp>
        <v>184.31</v>
        <stp/>
        <stp>ContractData</stp>
        <stp>S.ABNB</stp>
        <stp>Low</stp>
        <stp/>
        <stp>T</stp>
        <tr r="H3" s="1"/>
      </tp>
      <tp>
        <v>307.01</v>
        <stp/>
        <stp>ContractData</stp>
        <stp>S.AAPL</stp>
        <stp>Low</stp>
        <stp/>
        <stp>T</stp>
        <tr r="H2" s="1"/>
      </tp>
      <tp>
        <v>269.91000000000003</v>
        <stp/>
        <stp>ContractData</stp>
        <stp>S.ADBE</stp>
        <stp>Low</stp>
        <stp/>
        <stp>T</stp>
        <tr r="H4" s="1"/>
      </tp>
      <tp>
        <v>246.51000000000002</v>
        <stp/>
        <stp>ContractData</stp>
        <stp>S.ADSK</stp>
        <stp>Low</stp>
        <stp/>
        <stp>T</stp>
        <tr r="H7" s="1"/>
      </tp>
      <tp>
        <v>342.57</v>
        <stp/>
        <stp>ContractData</stp>
        <stp>S.GOOGL</stp>
        <stp>Open</stp>
        <stp/>
        <stp>T</stp>
        <tr r="F44" s="1"/>
      </tp>
      <tp>
        <v>-0.98224579202213513</v>
        <stp/>
        <stp>ContractData</stp>
        <stp>S.NVDA</stp>
        <stp>PerCentNetLastTrade</stp>
        <stp/>
        <stp>T</stp>
        <tr r="E70" s="1"/>
      </tp>
      <tp>
        <v>1.1615912454590303</v>
        <stp/>
        <stp>ContractData</stp>
        <stp>S.NXPI</stp>
        <stp>PerCentNetLastTrade</stp>
        <stp/>
        <stp>T</stp>
        <tr r="E71" s="1"/>
      </tp>
      <tp>
        <v>-0.68629897679061647</v>
        <stp/>
        <stp>ContractData</stp>
        <stp>S.NFLX</stp>
        <stp>PerCentNetLastTrade</stp>
        <stp/>
        <stp>T</stp>
        <tr r="E69" s="1"/>
      </tp>
      <tp>
        <v>-0.44523192948980056</v>
        <stp/>
        <stp>ContractData</stp>
        <stp>S.NBIS</stp>
        <stp>PerCentNetLastTrade</stp>
        <stp/>
        <stp>T</stp>
        <tr r="E68" s="1"/>
      </tp>
      <tp t="s">
        <v>CADENCE DESIGN SYS</v>
        <stp/>
        <stp>ContractData</stp>
        <stp>S.CDNS</stp>
        <stp>LongDescription</stp>
        <stp/>
        <stp>T</stp>
        <tr r="B23" s="1"/>
      </tp>
      <tp t="s">
        <v>COCA-COLA EUROPACIFI</v>
        <stp/>
        <stp>ContractData</stp>
        <stp>S.CCEP</stp>
        <stp>LongDescription</stp>
        <stp/>
        <stp>T</stp>
        <tr r="B22" s="1"/>
      </tp>
      <tp t="s">
        <v>COSTCO WHOLESALE</v>
        <stp/>
        <stp>ContractData</stp>
        <stp>S.COST</stp>
        <stp>LongDescription</stp>
        <stp/>
        <stp>T</stp>
        <tr r="B26" s="1"/>
      </tp>
      <tp t="s">
        <v>Cintas Corp</v>
        <stp/>
        <stp>ContractData</stp>
        <stp>S.CTAS</stp>
        <stp>LongDescription</stp>
        <stp/>
        <stp>T</stp>
        <tr r="B32" s="1"/>
      </tp>
      <tp t="s">
        <v>COPART, INC.</v>
        <stp/>
        <stp>ContractData</stp>
        <stp>S.CPRT</stp>
        <stp>LongDescription</stp>
        <stp/>
        <stp>T</stp>
        <tr r="B27" s="1"/>
      </tp>
      <tp t="s">
        <v>COREWEAVE CL A CS</v>
        <stp/>
        <stp>ContractData</stp>
        <stp>S.CRWV</stp>
        <stp>LongDescription</stp>
        <stp/>
        <stp>T</stp>
        <tr r="B29" s="1"/>
      </tp>
      <tp t="s">
        <v>CROWDSTRIKE HLD CM A</v>
        <stp/>
        <stp>ContractData</stp>
        <stp>S.CRWD</stp>
        <stp>LongDescription</stp>
        <stp/>
        <stp>T</stp>
        <tr r="B28" s="1"/>
      </tp>
      <tp t="s">
        <v>CISCO SYSTEMS INC.</v>
        <stp/>
        <stp>ContractData</stp>
        <stp>S.CSCO</stp>
        <stp>LongDescription</stp>
        <stp/>
        <stp>T</stp>
        <tr r="B30" s="1"/>
      </tp>
      <tp t="s">
        <v>MICRON TECHNOLOGY</v>
        <stp/>
        <stp>ContractData</stp>
        <stp>S.MU</stp>
        <stp>LongDescription</stp>
        <stp/>
        <stp>T</stp>
        <tr r="B67" s="1"/>
      </tp>
      <tp t="s">
        <v>BOOKING HOLDINGS INC</v>
        <stp/>
        <stp>ContractData</stp>
        <stp>S.BKNG</stp>
        <stp>LongDescription</stp>
        <stp/>
        <stp>T</stp>
        <tr r="B20" s="1"/>
      </tp>
      <tp t="s">
        <v>Adobe Inc.</v>
        <stp/>
        <stp>ContractData</stp>
        <stp>S.ADBE</stp>
        <stp>LongDescription</stp>
        <stp/>
        <stp>T</stp>
        <tr r="B4" s="1"/>
      </tp>
      <tp t="s">
        <v>Autodesk Inc</v>
        <stp/>
        <stp>ContractData</stp>
        <stp>S.ADSK</stp>
        <stp>LongDescription</stp>
        <stp/>
        <stp>T</stp>
        <tr r="B7" s="1"/>
      </tp>
      <tp t="s">
        <v>APPLE INC.</v>
        <stp/>
        <stp>ContractData</stp>
        <stp>S.AAPL</stp>
        <stp>LongDescription</stp>
        <stp/>
        <stp>T</stp>
        <tr r="B2" s="1"/>
      </tp>
      <tp t="s">
        <v>Airbnb, Inc. Class A</v>
        <stp/>
        <stp>ContractData</stp>
        <stp>S.ABNB</stp>
        <stp>LongDescription</stp>
        <stp/>
        <stp>T</stp>
        <tr r="B3" s="1"/>
      </tp>
      <tp t="s">
        <v>Astera Labs, Inc.</v>
        <stp/>
        <stp>ContractData</stp>
        <stp>S.ALAB</stp>
        <stp>LongDescription</stp>
        <stp/>
        <stp>T</stp>
        <tr r="B9" s="1"/>
      </tp>
      <tp t="s">
        <v>ALNYLAM PHARMACEUT</v>
        <stp/>
        <stp>ContractData</stp>
        <stp>S.ALNY</stp>
        <stp>LongDescription</stp>
        <stp/>
        <stp>T</stp>
        <tr r="B10" s="1"/>
      </tp>
      <tp t="s">
        <v>AMGEN</v>
        <stp/>
        <stp>ContractData</stp>
        <stp>S.AMGN</stp>
        <stp>LongDescription</stp>
        <stp/>
        <stp>T</stp>
        <tr r="B13" s="1"/>
      </tp>
      <tp t="s">
        <v>APPLIED MATERIALS</v>
        <stp/>
        <stp>ContractData</stp>
        <stp>S.AMAT</stp>
        <stp>LongDescription</stp>
        <stp/>
        <stp>T</stp>
        <tr r="B11" s="1"/>
      </tp>
      <tp t="s">
        <v>Amazon.com Inc</v>
        <stp/>
        <stp>ContractData</stp>
        <stp>S.AMZN</stp>
        <stp>LongDescription</stp>
        <stp/>
        <stp>T</stp>
        <tr r="B14" s="1"/>
      </tp>
      <tp t="s">
        <v>Broadcom Inc.</v>
        <stp/>
        <stp>ContractData</stp>
        <stp>S.AVGO</stp>
        <stp>LongDescription</stp>
        <stp/>
        <stp>T</stp>
        <tr r="B18" s="1"/>
      </tp>
      <tp t="s">
        <v>ASML HLDG NY REG</v>
        <stp/>
        <stp>ContractData</stp>
        <stp>S.ASML</stp>
        <stp>LongDescription</stp>
        <stp/>
        <stp>T</stp>
        <tr r="B17" s="1"/>
      </tp>
      <tp t="s">
        <v>AXON ENTERPRISE, INC</v>
        <stp/>
        <stp>ContractData</stp>
        <stp>S.AXON</stp>
        <stp>LongDescription</stp>
        <stp/>
        <stp>T</stp>
        <tr r="B19" s="1"/>
      </tp>
      <tp t="s">
        <v>GE HEALTHCARE CM</v>
        <stp/>
        <stp>ContractData</stp>
        <stp>S.GEHC</stp>
        <stp>LongDescription</stp>
        <stp/>
        <stp>T</stp>
        <tr r="B41" s="1"/>
      </tp>
      <tp t="s">
        <v>ALPHABET CL C CAP</v>
        <stp/>
        <stp>ContractData</stp>
        <stp>S.GOOG</stp>
        <stp>LongDescription</stp>
        <stp/>
        <stp>T</stp>
        <tr r="B43" s="1"/>
      </tp>
      <tp t="s">
        <v>GILEAD SCIENCES, INC</v>
        <stp/>
        <stp>ContractData</stp>
        <stp>S.GILD</stp>
        <stp>LongDescription</stp>
        <stp/>
        <stp>T</stp>
        <tr r="B42" s="1"/>
      </tp>
      <tp t="s">
        <v>DIAMONDBACK ENERGY</v>
        <stp/>
        <stp>ContractData</stp>
        <stp>S.FANG</stp>
        <stp>LongDescription</stp>
        <stp/>
        <stp>T</stp>
        <tr r="B37" s="1"/>
      </tp>
      <tp t="s">
        <v>Fastenal Co</v>
        <stp/>
        <stp>ContractData</stp>
        <stp>S.FAST</stp>
        <stp>LongDescription</stp>
        <stp/>
        <stp>T</stp>
        <tr r="B38" s="1"/>
      </tp>
      <tp t="s">
        <v>Fortinet, Inc.</v>
        <stp/>
        <stp>ContractData</stp>
        <stp>S.FTNT</stp>
        <stp>LongDescription</stp>
        <stp/>
        <stp>T</stp>
        <tr r="B40" s="1"/>
      </tp>
      <tp t="s">
        <v>COMCAST CORP A</v>
        <stp/>
        <stp>ContractData</stp>
        <stp>S.CMCSA</stp>
        <stp>LongDescription</stp>
        <stp/>
        <stp>T</stp>
        <tr r="B25" s="1"/>
      </tp>
      <tp t="s">
        <v>DATADOG INC.L A CMN</v>
        <stp/>
        <stp>ContractData</stp>
        <stp>S.DDOG</stp>
        <stp>LongDescription</stp>
        <stp/>
        <stp>T</stp>
        <tr r="B34" s="1"/>
      </tp>
      <tp t="s">
        <v>DOORDASH, INC. CL A</v>
        <stp/>
        <stp>ContractData</stp>
        <stp>S.DASH</stp>
        <stp>LongDescription</stp>
        <stp/>
        <stp>T</stp>
        <tr r="B33" s="1"/>
      </tp>
      <tp t="s">
        <v>DEXCOM</v>
        <stp/>
        <stp>ContractData</stp>
        <stp>S.DXCM</stp>
        <stp>LongDescription</stp>
        <stp/>
        <stp>T</stp>
        <tr r="B35" s="1"/>
      </tp>
      <tp t="s">
        <v>ALPHABET CL A CMN</v>
        <stp/>
        <stp>ContractData</stp>
        <stp>S.GOOGL</stp>
        <stp>LongDescription</stp>
        <stp/>
        <stp>T</stp>
        <tr r="B44" s="1"/>
      </tp>
      <tp t="s">
        <v>KLA CP CMN STK</v>
        <stp/>
        <stp>ContractData</stp>
        <stp>S.KLAC</stp>
        <stp>LongDescription</stp>
        <stp/>
        <stp>T</stp>
        <tr r="B53" s="1"/>
      </tp>
      <tp t="s">
        <v>IDEXX LABORATORIES</v>
        <stp/>
        <stp>ContractData</stp>
        <stp>S.IDXX</stp>
        <stp>LongDescription</stp>
        <stp/>
        <stp>T</stp>
        <tr r="B47" s="1"/>
      </tp>
      <tp t="s">
        <v>INTUIT INC</v>
        <stp/>
        <stp>ContractData</stp>
        <stp>S.INTU</stp>
        <stp>LongDescription</stp>
        <stp/>
        <stp>T</stp>
        <tr r="B49" s="1"/>
      </tp>
      <tp t="s">
        <v>INTEL CORP</v>
        <stp/>
        <stp>ContractData</stp>
        <stp>S.INTC</stp>
        <stp>LongDescription</stp>
        <stp/>
        <stp>T</stp>
        <tr r="B48" s="1"/>
      </tp>
      <tp t="s">
        <v>INTUITIVE SURG, INC.</v>
        <stp/>
        <stp>ContractData</stp>
        <stp>S.ISRG</stp>
        <stp>LongDescription</stp>
        <stp/>
        <stp>T</stp>
        <tr r="B50" s="1"/>
      </tp>
      <tp t="s">
        <v>Honeywell Aerospace Inc</v>
        <stp/>
        <stp>ContractData</stp>
        <stp>S.HONA</stp>
        <stp>LongDescription</stp>
        <stp/>
        <stp>T</stp>
        <tr r="B46" s="1"/>
      </tp>
      <tp t="s">
        <v>OLD DOMINION FREIG##</v>
        <stp/>
        <stp>ContractData</stp>
        <stp>S.ODFL</stp>
        <stp>LongDescription</stp>
        <stp/>
        <stp>T</stp>
        <tr r="B72" s="1"/>
      </tp>
      <tp t="s">
        <v>O'REILLY AUTOMOTIVE</v>
        <stp/>
        <stp>ContractData</stp>
        <stp>S.ORLY</stp>
        <stp>LongDescription</stp>
        <stp/>
        <stp>T</stp>
        <tr r="B73" s="1"/>
      </tp>
      <tp t="s">
        <v>NETFLIX, INC.</v>
        <stp/>
        <stp>ContractData</stp>
        <stp>S.NFLX</stp>
        <stp>LongDescription</stp>
        <stp/>
        <stp>T</stp>
        <tr r="B69" s="1"/>
      </tp>
      <tp t="s">
        <v>NEBIUS GRP NV ORD A</v>
        <stp/>
        <stp>ContractData</stp>
        <stp>S.NBIS</stp>
        <stp>LongDescription</stp>
        <stp/>
        <stp>T</stp>
        <tr r="B68" s="1"/>
      </tp>
      <tp t="s">
        <v>NVIDIA CORPORATION</v>
        <stp/>
        <stp>ContractData</stp>
        <stp>S.NVDA</stp>
        <stp>LongDescription</stp>
        <stp/>
        <stp>T</stp>
        <tr r="B70" s="1"/>
      </tp>
      <tp t="s">
        <v>NXP SEMICONDUCTORS</v>
        <stp/>
        <stp>ContractData</stp>
        <stp>S.NXPI</stp>
        <stp>LongDescription</stp>
        <stp/>
        <stp>T</stp>
        <tr r="B71" s="1"/>
      </tp>
      <tp t="s">
        <v>MONDELEZ INTL CMN A</v>
        <stp/>
        <stp>ContractData</stp>
        <stp>S.MDLZ</stp>
        <stp>LongDescription</stp>
        <stp/>
        <stp>T</stp>
        <tr r="B59" s="1"/>
      </tp>
      <tp t="s">
        <v>MERCADOLIBRE, INC.</v>
        <stp/>
        <stp>ContractData</stp>
        <stp>S.MELI</stp>
        <stp>LongDescription</stp>
        <stp/>
        <stp>T</stp>
        <tr r="B60" s="1"/>
      </tp>
      <tp t="s">
        <v>Meta Platforms, Inc.</v>
        <stp/>
        <stp>ContractData</stp>
        <stp>S.META</stp>
        <stp>LongDescription</stp>
        <stp/>
        <stp>T</stp>
        <tr r="B61" s="1"/>
      </tp>
      <tp t="s">
        <v>MICROCHIP TECHNOLOGY</v>
        <stp/>
        <stp>ContractData</stp>
        <stp>S.MCHP</stp>
        <stp>LongDescription</stp>
        <stp/>
        <stp>T</stp>
        <tr r="B58" s="1"/>
      </tp>
      <tp t="s">
        <v>MONSTER BEVERAGE CP</v>
        <stp/>
        <stp>ContractData</stp>
        <stp>S.MNST</stp>
        <stp>LongDescription</stp>
        <stp/>
        <stp>T</stp>
        <tr r="B62" s="1"/>
      </tp>
      <tp t="s">
        <v>MONOLITHIC POWER SYS</v>
        <stp/>
        <stp>ContractData</stp>
        <stp>S.MPWR</stp>
        <stp>LongDescription</stp>
        <stp/>
        <stp>T</stp>
        <tr r="B63" s="1"/>
      </tp>
      <tp t="s">
        <v>MARVELL TECH INC CMN</v>
        <stp/>
        <stp>ContractData</stp>
        <stp>S.MRVL</stp>
        <stp>LongDescription</stp>
        <stp/>
        <stp>T</stp>
        <tr r="B64" s="1"/>
      </tp>
      <tp t="s">
        <v>MICROSOFT CORP</v>
        <stp/>
        <stp>ContractData</stp>
        <stp>S.MSFT</stp>
        <stp>LongDescription</stp>
        <stp/>
        <stp>T</stp>
        <tr r="B65" s="1"/>
      </tp>
      <tp t="s">
        <v>STRATEGY INC CL A CS</v>
        <stp/>
        <stp>ContractData</stp>
        <stp>S.MSTR</stp>
        <stp>LongDescription</stp>
        <stp/>
        <stp>T</stp>
        <tr r="B66" s="1"/>
      </tp>
      <tp t="s">
        <v>LUMENTUM HLD CM</v>
        <stp/>
        <stp>ContractData</stp>
        <stp>S.LITE</stp>
        <stp>LongDescription</stp>
        <stp/>
        <stp>T</stp>
        <tr r="B55" s="1"/>
      </tp>
      <tp t="s">
        <v>LAM RESEARCH CORP</v>
        <stp/>
        <stp>ContractData</stp>
        <stp>S.LRCX</stp>
        <stp>LongDescription</stp>
        <stp/>
        <stp>T</stp>
        <tr r="B56" s="1"/>
      </tp>
      <tp t="s">
        <v>Starbucks Corp</v>
        <stp/>
        <stp>ContractData</stp>
        <stp>S.SBUX</stp>
        <stp>LongDescription</stp>
        <stp/>
        <stp>T</stp>
        <tr r="B86" s="1"/>
      </tp>
      <tp t="s">
        <v>SANDISK CP CMN</v>
        <stp/>
        <stp>ContractData</stp>
        <stp>S.SNDK</stp>
        <stp>LongDescription</stp>
        <stp/>
        <stp>T</stp>
        <tr r="B88" s="1"/>
      </tp>
      <tp t="s">
        <v>SYNOPSYS, INC.</v>
        <stp/>
        <stp>ContractData</stp>
        <stp>S.SNPS</stp>
        <stp>LongDescription</stp>
        <stp/>
        <stp>T</stp>
        <tr r="B89" s="1"/>
      </tp>
      <tp t="s">
        <v>Shopify Inc.</v>
        <stp/>
        <stp>ContractData</stp>
        <stp>S.SHOP</stp>
        <stp>LongDescription</stp>
        <stp/>
        <stp>T</stp>
        <tr r="B87" s="1"/>
      </tp>
      <tp t="s">
        <v>Space Exploration Technologies Corp. Class A</v>
        <stp/>
        <stp>ContractData</stp>
        <stp>S.SPCX</stp>
        <stp>LongDescription</stp>
        <stp/>
        <stp>T</stp>
        <tr r="B90" s="1"/>
      </tp>
      <tp t="s">
        <v>REGENERON PHARMACEUT</v>
        <stp/>
        <stp>ContractData</stp>
        <stp>S.REGN</stp>
        <stp>LongDescription</stp>
        <stp/>
        <stp>T</stp>
        <tr r="B82" s="1"/>
      </tp>
      <tp t="s">
        <v>ROSS STORES, INC.</v>
        <stp/>
        <stp>ContractData</stp>
        <stp>S.ROST</stp>
        <stp>LongDescription</stp>
        <stp/>
        <stp>T</stp>
        <tr r="B85" s="1"/>
      </tp>
      <tp t="s">
        <v>ROCKET LAB CORP CMN</v>
        <stp/>
        <stp>ContractData</stp>
        <stp>S.RKLB</stp>
        <stp>LongDescription</stp>
        <stp/>
        <stp>T</stp>
        <tr r="B83" s="1"/>
      </tp>
      <tp t="s">
        <v>QUALCOMM Inc</v>
        <stp/>
        <stp>ContractData</stp>
        <stp>S.QCOM</stp>
        <stp>LongDescription</stp>
        <stp/>
        <stp>T</stp>
        <tr r="B81" s="1"/>
      </tp>
      <tp t="s">
        <v>PALO ALTO NTWKS CM</v>
        <stp/>
        <stp>ContractData</stp>
        <stp>S.PANW</stp>
        <stp>LongDescription</stp>
        <stp/>
        <stp>T</stp>
        <tr r="B74" s="1"/>
      </tp>
      <tp t="s">
        <v>PAYCHEX, INC.</v>
        <stp/>
        <stp>ContractData</stp>
        <stp>S.PAYX</stp>
        <stp>LongDescription</stp>
        <stp/>
        <stp>T</stp>
        <tr r="B75" s="1"/>
      </tp>
      <tp t="s">
        <v>PACCAR INC.</v>
        <stp/>
        <stp>ContractData</stp>
        <stp>S.PCAR</stp>
        <stp>LongDescription</stp>
        <stp/>
        <stp>T</stp>
        <tr r="B76" s="1"/>
      </tp>
      <tp t="s">
        <v>PALANTIR TECH CL A</v>
        <stp/>
        <stp>ContractData</stp>
        <stp>S.PLTR</stp>
        <stp>LongDescription</stp>
        <stp/>
        <stp>T</stp>
        <tr r="B79" s="1"/>
      </tp>
      <tp t="s">
        <v>PAYPAL HOLDINGS</v>
        <stp/>
        <stp>ContractData</stp>
        <stp>S.PYPL</stp>
        <stp>LongDescription</stp>
        <stp/>
        <stp>T</stp>
        <tr r="B80" s="1"/>
      </tp>
      <tp t="s">
        <v>WORKDAY INC CL A</v>
        <stp/>
        <stp>ContractData</stp>
        <stp>S.WDAY</stp>
        <stp>LongDescription</stp>
        <stp/>
        <stp>T</stp>
        <tr r="B100" s="1"/>
      </tp>
      <tp t="s">
        <v>VERTEX PHARMACEUTIC</v>
        <stp/>
        <stp>ContractData</stp>
        <stp>S.VRTX</stp>
        <stp>LongDescription</stp>
        <stp/>
        <stp>T</stp>
        <tr r="B98" s="1"/>
      </tp>
      <tp t="s">
        <v>T-MOBILE US CMN</v>
        <stp/>
        <stp>ContractData</stp>
        <stp>S.TMUS</stp>
        <stp>LongDescription</stp>
        <stp/>
        <stp>T</stp>
        <tr r="B93" s="1"/>
      </tp>
      <tp t="s">
        <v>TAKE-TWO INTERACTI##</v>
        <stp/>
        <stp>ContractData</stp>
        <stp>S.TTWO</stp>
        <stp>LongDescription</stp>
        <stp/>
        <stp>T</stp>
        <tr r="B96" s="1"/>
      </tp>
      <tp t="s">
        <v>TESLA, INC.</v>
        <stp/>
        <stp>ContractData</stp>
        <stp>S.TSLA</stp>
        <stp>LongDescription</stp>
        <stp/>
        <stp>T</stp>
        <tr r="B95" s="1"/>
      </tp>
      <tp>
        <v>-0.37999999999999545</v>
        <stp/>
        <stp>ContractData</stp>
        <stp>S.RKLB</stp>
        <stp>NetLastTrade</stp>
        <stp/>
        <stp>T</stp>
        <tr r="D83" s="1"/>
      </tp>
      <tp>
        <v>-0.25</v>
        <stp/>
        <stp>ContractData</stp>
        <stp>S.BKNG</stp>
        <stp>NetLastTrade</stp>
        <stp/>
        <stp>T</stp>
        <tr r="D20" s="1"/>
      </tp>
      <tp>
        <v>62.29</v>
        <stp/>
        <stp>ContractData</stp>
        <stp>S.PYPL</stp>
        <stp>Open</stp>
        <stp/>
        <stp>T</stp>
        <tr r="F80" s="1"/>
      </tp>
      <tp>
        <v>1922.73</v>
        <stp/>
        <stp>ContractData</stp>
        <stp>S.MELI</stp>
        <stp>LastTrade</stp>
        <stp/>
        <stp>T</stp>
        <tr r="C60" s="1"/>
      </tp>
      <tp>
        <v>146.12</v>
        <stp/>
        <stp>ContractData</stp>
        <stp>S.GILD</stp>
        <stp>LastTrade</stp>
        <stp/>
        <stp>T</stp>
        <tr r="C42" s="1"/>
      </tp>
      <tp>
        <v>362.86</v>
        <stp/>
        <stp>ContractData</stp>
        <stp>S.TSLA</stp>
        <stp>LastTrade</stp>
        <stp/>
        <stp>T</stp>
        <tr r="C95" s="1"/>
      </tp>
      <tp>
        <v>72.570000000000007</v>
        <stp/>
        <stp>ContractData</stp>
        <stp>S.RKLB</stp>
        <stp>LastTrade</stp>
        <stp/>
        <stp>T</stp>
        <tr r="C83" s="1"/>
      </tp>
      <tp>
        <v>89.11</v>
        <stp/>
        <stp>ContractData</stp>
        <stp>S.ORLY</stp>
        <stp>LastTrade</stp>
        <stp/>
        <stp>T</stp>
        <tr r="C73" s="1"/>
      </tp>
      <tp>
        <v>79.59</v>
        <stp/>
        <stp>ContractData</stp>
        <stp>S.NFLX</stp>
        <stp>LastTrade</stp>
        <stp/>
        <stp>T</stp>
        <tr r="C69" s="1"/>
      </tp>
      <tp>
        <v>64.45</v>
        <stp/>
        <stp>ContractData</stp>
        <stp>S.MDLZ</stp>
        <stp>LastTrade</stp>
        <stp/>
        <stp>T</stp>
        <tr r="C59" s="1"/>
      </tp>
      <tp>
        <v>269.79000000000002</v>
        <stp/>
        <stp>ContractData</stp>
        <stp>S.TXN</stp>
        <stp>High</stp>
        <stp/>
        <stp>T</stp>
        <tr r="G97" s="1"/>
      </tp>
      <tp>
        <v>-4.7600000000000051</v>
        <stp/>
        <stp>ContractData</stp>
        <stp>S.AEP</stp>
        <stp>NetLastTrade</stp>
        <stp/>
        <stp>T</stp>
        <tr r="D8" s="1"/>
      </tp>
      <tp>
        <v>2.8500000000000227</v>
        <stp/>
        <stp>ContractData</stp>
        <stp>S.ADI</stp>
        <stp>NetLastTrade</stp>
        <stp/>
        <stp>T</stp>
        <tr r="D5" s="1"/>
      </tp>
      <tp>
        <v>1.6000000000000227</v>
        <stp/>
        <stp>ContractData</stp>
        <stp>S.ADP</stp>
        <stp>NetLastTrade</stp>
        <stp/>
        <stp>T</stp>
        <tr r="D6" s="1"/>
      </tp>
      <tp>
        <v>3.8000000000000114</v>
        <stp/>
        <stp>ContractData</stp>
        <stp>S.AMD</stp>
        <stp>NetLastTrade</stp>
        <stp/>
        <stp>T</stp>
        <tr r="D12" s="1"/>
      </tp>
      <tp>
        <v>106.99000000000001</v>
        <stp/>
        <stp>ContractData</stp>
        <stp>S.TRI</stp>
        <stp>High</stp>
        <stp/>
        <stp>T</stp>
        <tr r="G94" s="1"/>
      </tp>
      <tp>
        <v>862.63</v>
        <stp/>
        <stp>ContractData</stp>
        <stp>S.STX</stp>
        <stp>Open</stp>
        <stp/>
        <stp>T</stp>
        <tr r="F91" s="1"/>
      </tp>
      <tp>
        <v>-7.4000000000000057</v>
        <stp/>
        <stp>ContractData</stp>
        <stp>S.ARM</stp>
        <stp>NetLastTrade</stp>
        <stp/>
        <stp>T</stp>
        <tr r="D16" s="1"/>
      </tp>
      <tp>
        <v>-3</v>
        <stp/>
        <stp>ContractData</stp>
        <stp>S.APP</stp>
        <stp>NetLastTrade</stp>
        <stp/>
        <stp>T</stp>
        <tr r="D15" s="1"/>
      </tp>
      <tp>
        <v>385.56</v>
        <stp/>
        <stp>ContractData</stp>
        <stp>S.TER</stp>
        <stp>High</stp>
        <stp/>
        <stp>T</stp>
        <tr r="G92" s="1"/>
      </tp>
      <tp>
        <v>623.86</v>
        <stp/>
        <stp>ContractData</stp>
        <stp>S.AXON</stp>
        <stp>Open</stp>
        <stp/>
        <stp>T</stp>
        <tr r="F19" s="1"/>
      </tp>
      <tp>
        <v>89.600000000000009</v>
        <stp/>
        <stp>ContractData</stp>
        <stp>S.DXCM</stp>
        <stp>Open</stp>
        <stp/>
        <stp>T</stp>
        <tr r="F35" s="1"/>
      </tp>
      <tp>
        <v>225.26</v>
        <stp/>
        <stp>ContractData</stp>
        <stp>S.NXPI</stp>
        <stp>Open</stp>
        <stp/>
        <stp>T</stp>
        <tr r="F71" s="1"/>
      </tp>
      <tp>
        <v>1763.76</v>
        <stp/>
        <stp>ContractData</stp>
        <stp>S.ASML</stp>
        <stp>LastTrade</stp>
        <stp/>
        <stp>T</stp>
        <tr r="C17" s="1"/>
      </tp>
      <tp>
        <v>409.95</v>
        <stp/>
        <stp>ContractData</stp>
        <stp>S.ROP</stp>
        <stp>Open</stp>
        <stp/>
        <stp>T</stp>
        <tr r="F84" s="1"/>
      </tp>
      <tp>
        <v>2.6800000000000068</v>
        <stp/>
        <stp>ContractData</stp>
        <stp>S.GILD</stp>
        <stp>NetLastTrade</stp>
        <stp/>
        <stp>T</stp>
        <tr r="D42" s="1"/>
      </tp>
      <tp>
        <v>-12.569999999999936</v>
        <stp/>
        <stp>ContractData</stp>
        <stp>S.LITE</stp>
        <stp>NetLastTrade</stp>
        <stp/>
        <stp>T</stp>
        <tr r="D55" s="1"/>
      </tp>
      <tp>
        <v>209.62</v>
        <stp/>
        <stp>ContractData</stp>
        <stp>S.BKNG</stp>
        <stp>LastTrade</stp>
        <stp/>
        <stp>T</stp>
        <tr r="C20" s="1"/>
      </tp>
      <tp>
        <v>210.72</v>
        <stp/>
        <stp>ContractData</stp>
        <stp>S.FANG</stp>
        <stp>LastTrade</stp>
        <stp/>
        <stp>T</stp>
        <tr r="C37" s="1"/>
      </tp>
      <tp>
        <v>164.73</v>
        <stp/>
        <stp>ContractData</stp>
        <stp>S.HONA</stp>
        <stp>LastTrade</stp>
        <stp/>
        <stp>T</stp>
        <tr r="C46" s="1"/>
      </tp>
      <tp>
        <v>187.3</v>
        <stp/>
        <stp>ContractData</stp>
        <stp>S.ABNB</stp>
        <stp>LastTrade</stp>
        <stp/>
        <stp>T</stp>
        <tr r="C3" s="1"/>
      </tp>
      <tp>
        <v>236.22</v>
        <stp/>
        <stp>ContractData</stp>
        <stp>S.ALNY</stp>
        <stp>LastTrade</stp>
        <stp/>
        <stp>T</stp>
        <tr r="C10" s="1"/>
      </tp>
      <tp>
        <v>153.51</v>
        <stp/>
        <stp>ContractData</stp>
        <stp>S.FTNT</stp>
        <stp>LastTrade</stp>
        <stp/>
        <stp>T</stp>
        <tr r="C40" s="1"/>
      </tp>
      <tp>
        <v>358.04</v>
        <stp/>
        <stp>ContractData</stp>
        <stp>S.PANW</stp>
        <stp>LastTrade</stp>
        <stp/>
        <stp>T</stp>
        <tr r="C74" s="1"/>
      </tp>
      <tp>
        <v>319.02</v>
        <stp/>
        <stp>ContractData</stp>
        <stp>S.CDNS</stp>
        <stp>LastTrade</stp>
        <stp/>
        <stp>T</stp>
        <tr r="C23" s="1"/>
      </tp>
      <tp>
        <v>-4.0000000000020464E-2</v>
        <stp/>
        <stp>ContractData</stp>
        <stp>S.CEG</stp>
        <stp>NetLastTrade</stp>
        <stp/>
        <stp>T</stp>
        <tr r="D24" s="1"/>
      </tp>
      <tp>
        <v>0.62000000000000455</v>
        <stp/>
        <stp>ContractData</stp>
        <stp>S.CSX</stp>
        <stp>NetLastTrade</stp>
        <stp/>
        <stp>T</stp>
        <tr r="D31" s="1"/>
      </tp>
      <tp>
        <v>2.0699999999999932</v>
        <stp/>
        <stp>ContractData</stp>
        <stp>S.SHOP</stp>
        <stp>NetLastTrade</stp>
        <stp/>
        <stp>T</stp>
        <tr r="D87" s="1"/>
      </tp>
      <tp>
        <v>160.75</v>
        <stp/>
        <stp>ContractData</stp>
        <stp>S.QCOM</stp>
        <stp>LastTrade</stp>
        <stp/>
        <stp>T</stp>
        <tr r="C81" s="1"/>
      </tp>
      <tp>
        <v>627.75</v>
        <stp/>
        <stp>ContractData</stp>
        <stp>S.AXON</stp>
        <stp>LastTrade</stp>
        <stp/>
        <stp>T</stp>
        <tr r="C19" s="1"/>
      </tp>
      <tp>
        <v>235.62</v>
        <stp/>
        <stp>ContractData</stp>
        <stp>S.DDOG</stp>
        <stp>LastTrade</stp>
        <stp/>
        <stp>T</stp>
        <tr r="C34" s="1"/>
      </tp>
      <tp>
        <v>341.75</v>
        <stp/>
        <stp>ContractData</stp>
        <stp>S.GOOG</stp>
        <stp>LastTrade</stp>
        <stp/>
        <stp>T</stp>
        <tr r="C43" s="1"/>
      </tp>
      <tp>
        <v>149.25</v>
        <stp/>
        <stp>ContractData</stp>
        <stp>S.SHOP</stp>
        <stp>LastTrade</stp>
        <stp/>
        <stp>T</stp>
        <tr r="C87" s="1"/>
      </tp>
      <tp>
        <v>90.03</v>
        <stp/>
        <stp>ContractData</stp>
        <stp>S.PDD</stp>
        <stp>Open</stp>
        <stp/>
        <stp>T</stp>
        <tr r="F77" s="1"/>
      </tp>
      <tp>
        <v>142.66</v>
        <stp/>
        <stp>ContractData</stp>
        <stp>S.PEP</stp>
        <stp>Open</stp>
        <stp/>
        <stp>T</stp>
        <tr r="F78" s="1"/>
      </tp>
      <tp>
        <v>-0.43999999999999773</v>
        <stp/>
        <stp>ContractData</stp>
        <stp>S.BKR</stp>
        <stp>NetLastTrade</stp>
        <stp/>
        <stp>T</stp>
        <tr r="D21" s="1"/>
      </tp>
      <tp>
        <v>104.28</v>
        <stp/>
        <stp>ContractData</stp>
        <stp>S.WMT</stp>
        <stp>High</stp>
        <stp/>
        <stp>T</stp>
        <tr r="G102" s="1"/>
      </tp>
      <tp>
        <v>478.8</v>
        <stp/>
        <stp>ContractData</stp>
        <stp>S.WDC</stp>
        <stp>High</stp>
        <stp/>
        <stp>T</stp>
        <tr r="G101" s="1"/>
      </tp>
      <tp>
        <v>28.62</v>
        <stp/>
        <stp>ContractData</stp>
        <stp>S.WBD</stp>
        <stp>High</stp>
        <stp/>
        <stp>T</stp>
        <tr r="G99" s="1"/>
      </tp>
      <tp>
        <v>3.5500000000000114</v>
        <stp/>
        <stp>ContractData</stp>
        <stp>S.GOOG</stp>
        <stp>NetLastTrade</stp>
        <stp/>
        <stp>T</stp>
        <tr r="D43" s="1"/>
      </tp>
      <tp>
        <v>-1.160000000000025</v>
        <stp/>
        <stp>ContractData</stp>
        <stp>S.HONA</stp>
        <stp>NetLastTrade</stp>
        <stp/>
        <stp>T</stp>
        <tr r="D46" s="1"/>
      </tp>
      <tp>
        <v>14.230000000000018</v>
        <stp/>
        <stp>ContractData</stp>
        <stp>S.COST</stp>
        <stp>NetLastTrade</stp>
        <stp/>
        <stp>T</stp>
        <tr r="D26" s="1"/>
      </tp>
      <tp>
        <v>10.049999999999983</v>
        <stp/>
        <stp>ContractData</stp>
        <stp>S.ROST</stp>
        <stp>NetLastTrade</stp>
        <stp/>
        <stp>T</stp>
        <tr r="D85" s="1"/>
      </tp>
      <tp>
        <v>74.820000000000007</v>
        <stp/>
        <stp>ContractData</stp>
        <stp>S.GEHC</stp>
        <stp>LastTrade</stp>
        <stp/>
        <stp>T</stp>
        <tr r="C41" s="1"/>
      </tp>
      <tp>
        <v>76.08</v>
        <stp/>
        <stp>ContractData</stp>
        <stp>S.MCHP</stp>
        <stp>LastTrade</stp>
        <stp/>
        <stp>T</stp>
        <tr r="C58" s="1"/>
      </tp>
      <tp>
        <v>477.27</v>
        <stp/>
        <stp>ContractData</stp>
        <stp>S.WDC</stp>
        <stp>Open</stp>
        <stp/>
        <stp>T</stp>
        <tr r="F101" s="1"/>
      </tp>
      <tp>
        <v>28.44</v>
        <stp/>
        <stp>ContractData</stp>
        <stp>S.WBD</stp>
        <stp>Open</stp>
        <stp/>
        <stp>T</stp>
        <tr r="F99" s="1"/>
      </tp>
      <tp>
        <v>103.68</v>
        <stp/>
        <stp>ContractData</stp>
        <stp>S.WMT</stp>
        <stp>Open</stp>
        <stp/>
        <stp>T</stp>
        <tr r="F102" s="1"/>
      </tp>
      <tp>
        <v>143.56</v>
        <stp/>
        <stp>ContractData</stp>
        <stp>S.PEP</stp>
        <stp>High</stp>
        <stp/>
        <stp>T</stp>
        <tr r="G78" s="1"/>
      </tp>
      <tp>
        <v>90.14</v>
        <stp/>
        <stp>ContractData</stp>
        <stp>S.PDD</stp>
        <stp>High</stp>
        <stp/>
        <stp>T</stp>
        <tr r="G77" s="1"/>
      </tp>
      <tp>
        <v>-1.2800000000000011</v>
        <stp/>
        <stp>ContractData</stp>
        <stp>S.EXC</stp>
        <stp>NetLastTrade</stp>
        <stp/>
        <stp>T</stp>
        <tr r="D36" s="1"/>
      </tp>
      <tp>
        <v>-4.540000000000191</v>
        <stp/>
        <stp>ContractData</stp>
        <stp>S.SNDK</stp>
        <stp>NetLastTrade</stp>
        <stp/>
        <stp>T</stp>
        <tr r="D88" s="1"/>
      </tp>
      <tp>
        <v>-5.0000000000011369E-2</v>
        <stp/>
        <stp>ContractData</stp>
        <stp>S.SNPS</stp>
        <stp>NetLastTrade</stp>
        <stp/>
        <stp>T</stp>
        <tr r="D89" s="1"/>
      </tp>
      <tp>
        <v>0.29999999999999716</v>
        <stp/>
        <stp>ContractData</stp>
        <stp>S.MNST</stp>
        <stp>NetLastTrade</stp>
        <stp/>
        <stp>T</stp>
        <tr r="D62" s="1"/>
      </tp>
      <tp>
        <v>-2.0599999999999881</v>
        <stp/>
        <stp>ContractData</stp>
        <stp>S.INTC</stp>
        <stp>NetLastTrade</stp>
        <stp/>
        <stp>T</stp>
        <tr r="D48" s="1"/>
      </tp>
      <tp>
        <v>5.1299999999999955</v>
        <stp/>
        <stp>ContractData</stp>
        <stp>S.INTU</stp>
        <stp>NetLastTrade</stp>
        <stp/>
        <stp>T</stp>
        <tr r="D49" s="1"/>
      </tp>
      <tp>
        <v>219.13</v>
        <stp/>
        <stp>ContractData</stp>
        <stp>S.NBIS</stp>
        <stp>LastTrade</stp>
        <stp/>
        <stp>T</stp>
        <tr r="C68" s="1"/>
      </tp>
      <tp>
        <v>226.08</v>
        <stp/>
        <stp>ContractData</stp>
        <stp>S.NXPI</stp>
        <stp>High</stp>
        <stp/>
        <stp>T</stp>
        <tr r="G71" s="1"/>
      </tp>
      <tp>
        <v>-3.8900000000000432</v>
        <stp/>
        <stp>ContractData</stp>
        <stp>S.AMAT</stp>
        <stp>NetLastTrade</stp>
        <stp/>
        <stp>T</stp>
        <tr r="D11" s="1"/>
      </tp>
      <tp>
        <v>5.5999999999999659</v>
        <stp/>
        <stp>ContractData</stp>
        <stp>S.AMGN</stp>
        <stp>NetLastTrade</stp>
        <stp/>
        <stp>T</stp>
        <tr r="D13" s="1"/>
      </tp>
      <tp>
        <v>-1.4800000000000182</v>
        <stp/>
        <stp>ContractData</stp>
        <stp>S.AMZN</stp>
        <stp>NetLastTrade</stp>
        <stp/>
        <stp>T</stp>
        <tr r="D14" s="1"/>
      </tp>
      <tp>
        <v>92.56</v>
        <stp/>
        <stp>ContractData</stp>
        <stp>S.DXCM</stp>
        <stp>High</stp>
        <stp/>
        <stp>T</stp>
        <tr r="G35" s="1"/>
      </tp>
      <tp>
        <v>636.36</v>
        <stp/>
        <stp>ContractData</stp>
        <stp>S.AXON</stp>
        <stp>High</stp>
        <stp/>
        <stp>T</stp>
        <tr r="G19" s="1"/>
      </tp>
      <tp>
        <v>1.8199999999999932</v>
        <stp/>
        <stp>ContractData</stp>
        <stp>S.TMUS</stp>
        <stp>NetLastTrade</stp>
        <stp/>
        <stp>T</stp>
        <tr r="D93" s="1"/>
      </tp>
      <tp>
        <v>413.54</v>
        <stp/>
        <stp>ContractData</stp>
        <stp>S.ROP</stp>
        <stp>High</stp>
        <stp/>
        <stp>T</stp>
        <tr r="G84" s="1"/>
      </tp>
      <tp>
        <v>62.68</v>
        <stp/>
        <stp>ContractData</stp>
        <stp>S.PYPL</stp>
        <stp>High</stp>
        <stp/>
        <stp>T</stp>
        <tr r="G80" s="1"/>
      </tp>
      <tp>
        <v>6.9199999999999875</v>
        <stp/>
        <stp>ContractData</stp>
        <stp>S.ALNY</stp>
        <stp>NetLastTrade</stp>
        <stp/>
        <stp>T</stp>
        <tr r="D10" s="1"/>
      </tp>
      <tp>
        <v>-5.5499999999999545</v>
        <stp/>
        <stp>ContractData</stp>
        <stp>S.ALAB</stp>
        <stp>NetLastTrade</stp>
        <stp/>
        <stp>T</stp>
        <tr r="D9" s="1"/>
      </tp>
      <tp>
        <v>-1.8700000000000045</v>
        <stp/>
        <stp>ContractData</stp>
        <stp>S.KLAC</stp>
        <stp>NetLastTrade</stp>
        <stp/>
        <stp>T</stp>
        <tr r="D53" s="1"/>
      </tp>
      <tp>
        <v>5.9799999999999898</v>
        <stp/>
        <stp>ContractData</stp>
        <stp>S.PLTR</stp>
        <stp>NetLastTrade</stp>
        <stp/>
        <stp>T</stp>
        <tr r="D79" s="1"/>
      </tp>
      <tp>
        <v>381.8</v>
        <stp/>
        <stp>ContractData</stp>
        <stp>S.TER</stp>
        <stp>Open</stp>
        <stp/>
        <stp>T</stp>
        <tr r="F92" s="1"/>
      </tp>
      <tp>
        <v>-0.32000000000000028</v>
        <stp/>
        <stp>ContractData</stp>
        <stp>S.FER</stp>
        <stp>NetLastTrade</stp>
        <stp/>
        <stp>T</stp>
        <tr r="D39" s="1"/>
      </tp>
      <tp>
        <v>869.99</v>
        <stp/>
        <stp>ContractData</stp>
        <stp>S.STX</stp>
        <stp>High</stp>
        <stp/>
        <stp>T</stp>
        <tr r="G91" s="1"/>
      </tp>
      <tp>
        <v>106.21000000000001</v>
        <stp/>
        <stp>ContractData</stp>
        <stp>S.TRI</stp>
        <stp>Open</stp>
        <stp/>
        <stp>T</stp>
        <tr r="F94" s="1"/>
      </tp>
      <tp>
        <v>269.79000000000002</v>
        <stp/>
        <stp>ContractData</stp>
        <stp>S.TXN</stp>
        <stp>Open</stp>
        <stp/>
        <stp>T</stp>
        <tr r="F97" s="1"/>
      </tp>
      <tp>
        <v>0.26999999999999602</v>
        <stp/>
        <stp>ContractData</stp>
        <stp>S.MCHP</stp>
        <stp>NetLastTrade</stp>
        <stp/>
        <stp>T</stp>
        <tr r="D58" s="1"/>
      </tp>
      <tp>
        <v>9.9999999999909051E-3</v>
        <stp/>
        <stp>ContractData</stp>
        <stp>S.QCOM</stp>
        <stp>NetLastTrade</stp>
        <stp/>
        <stp>T</stp>
        <tr r="D81" s="1"/>
      </tp>
      <tp>
        <v>2.0900000000000034</v>
        <stp/>
        <stp>ContractData</stp>
        <stp>S.PCAR</stp>
        <stp>NetLastTrade</stp>
        <stp/>
        <stp>T</stp>
        <tr r="D76" s="1"/>
      </tp>
      <tp>
        <v>1.1499999999999915</v>
        <stp/>
        <stp>ContractData</stp>
        <stp>S.CCEP</stp>
        <stp>NetLastTrade</stp>
        <stp/>
        <stp>T</stp>
        <tr r="D22" s="1"/>
      </tp>
      <tp>
        <v>375.13</v>
        <stp/>
        <stp>ContractData</stp>
        <stp>S.AVGO</stp>
        <stp>High</stp>
        <stp/>
        <stp>T</stp>
        <tr r="G18" s="1"/>
      </tp>
      <tp>
        <v>218.74</v>
        <stp/>
        <stp>ContractData</stp>
        <stp>S.NVDA</stp>
        <stp>High</stp>
        <stp/>
        <stp>T</stp>
        <tr r="G70" s="1"/>
      </tp>
      <tp>
        <v>1596.08</v>
        <stp/>
        <stp>ContractData</stp>
        <stp>S.SNDK</stp>
        <stp>LastTrade</stp>
        <stp/>
        <stp>T</stp>
        <tr r="C88" s="1"/>
      </tp>
      <tp>
        <v>214.74</v>
        <stp/>
        <stp>ContractData</stp>
        <stp>S.NVDA</stp>
        <stp>LastTrade</stp>
        <stp/>
        <stp>T</stp>
        <tr r="C70" s="1"/>
      </tp>
      <tp>
        <v>-0.98000000000001819</v>
        <stp/>
        <stp>ContractData</stp>
        <stp>S.NBIS</stp>
        <stp>NetLastTrade</stp>
        <stp/>
        <stp>T</stp>
        <tr r="D68" s="1"/>
      </tp>
      <tp>
        <v>2.3000000000000114</v>
        <stp/>
        <stp>ContractData</stp>
        <stp>S.ABNB</stp>
        <stp>NetLastTrade</stp>
        <stp/>
        <stp>T</stp>
        <tr r="D3" s="1"/>
      </tp>
      <tp>
        <v>134.31</v>
        <stp/>
        <stp>ContractData</stp>
        <stp>S.SPCX</stp>
        <stp>Open</stp>
        <stp/>
        <stp>T</stp>
        <tr r="F90" s="1"/>
      </tp>
      <tp>
        <v>1321.13</v>
        <stp/>
        <stp>ContractData</stp>
        <stp>S.MPWR</stp>
        <stp>Open</stp>
        <stp/>
        <stp>T</stp>
        <tr r="F63" s="1"/>
      </tp>
      <tp>
        <v>3.0899999999999892</v>
        <stp/>
        <stp>ContractData</stp>
        <stp>S.SBUX</stp>
        <stp>NetLastTrade</stp>
        <stp/>
        <stp>T</stp>
        <tr r="D86" s="1"/>
      </tp>
      <tp>
        <v>34.480000000000004</v>
        <stp/>
        <stp>ContractData</stp>
        <stp>S.CPRT</stp>
        <stp>Open</stp>
        <stp/>
        <stp>T</stp>
        <tr r="F27" s="1"/>
      </tp>
      <tp>
        <v>108</v>
        <stp/>
        <stp>ContractData</stp>
        <stp>S.CCEP</stp>
        <stp>LastTrade</stp>
        <stp/>
        <stp>T</stp>
        <tr r="C22" s="1"/>
      </tp>
      <tp>
        <v>-2.4199999999999875</v>
        <stp/>
        <stp>ContractData</stp>
        <stp>S.HON</stp>
        <stp>NetLastTrade</stp>
        <stp/>
        <stp>T</stp>
        <tr r="D45" s="1"/>
      </tp>
      <tp>
        <v>245.68</v>
        <stp/>
        <stp>ContractData</stp>
        <stp>S.TTWO</stp>
        <stp>High</stp>
        <stp/>
        <stp>T</stp>
        <tr r="G96" s="1"/>
      </tp>
      <tp>
        <v>349.88</v>
        <stp/>
        <stp>ContractData</stp>
        <stp>S.TSLA</stp>
        <stp>Open</stp>
        <stp/>
        <stp>T</stp>
        <tr r="F95" s="1"/>
      </tp>
      <tp>
        <v>1763.5</v>
        <stp/>
        <stp>ContractData</stp>
        <stp>S.ASML</stp>
        <stp>Open</stp>
        <stp/>
        <stp>T</stp>
        <tr r="F17" s="1"/>
      </tp>
      <tp>
        <v>-0.30000000000001137</v>
        <stp/>
        <stp>ContractData</stp>
        <stp>S.FANG</stp>
        <stp>NetLastTrade</stp>
        <stp/>
        <stp>T</stp>
        <tr r="D37" s="1"/>
      </tp>
      <tp>
        <v>8.4800000000000182</v>
        <stp/>
        <stp>ContractData</stp>
        <stp>S.PANW</stp>
        <stp>NetLastTrade</stp>
        <stp/>
        <stp>T</stp>
        <tr r="D74" s="1"/>
      </tp>
      <tp>
        <v>479.88</v>
        <stp/>
        <stp>ContractData</stp>
        <stp>S.MSFT</stp>
        <stp>Open</stp>
        <stp/>
        <stp>T</stp>
        <tr r="F65" s="1"/>
      </tp>
      <tp>
        <v>110.85000000000001</v>
        <stp/>
        <stp>ContractData</stp>
        <stp>S.CSCO</stp>
        <stp>Open</stp>
        <stp/>
        <stp>T</stp>
        <tr r="F30" s="1"/>
      </tp>
      <tp>
        <v>1.5600000000000023</v>
        <stp/>
        <stp>ContractData</stp>
        <stp>S.PAYX</stp>
        <stp>NetLastTrade</stp>
        <stp/>
        <stp>T</stp>
        <tr r="D75" s="1"/>
      </tp>
      <tp>
        <v>204.86</v>
        <stp/>
        <stp>ContractData</stp>
        <stp>S.CTAS</stp>
        <stp>High</stp>
        <stp/>
        <stp>T</stp>
        <tr r="G32" s="1"/>
      </tp>
      <tp>
        <v>-1.9499999999999886</v>
        <stp/>
        <stp>ContractData</stp>
        <stp>S.AAPL</stp>
        <stp>NetLastTrade</stp>
        <stp/>
        <stp>T</stp>
        <tr r="D2" s="1"/>
      </tp>
      <tp>
        <v>154.11000000000001</v>
        <stp/>
        <stp>ContractData</stp>
        <stp>S.FTNT</stp>
        <stp>High</stp>
        <stp/>
        <stp>T</stp>
        <tr r="G40" s="1"/>
      </tp>
      <tp>
        <v>1.1299999999999955</v>
        <stp/>
        <stp>ContractData</stp>
        <stp>S.DASH</stp>
        <stp>NetLastTrade</stp>
        <stp/>
        <stp>T</stp>
        <tr r="D33" s="1"/>
      </tp>
      <tp>
        <v>0.59999999999999432</v>
        <stp/>
        <stp>ContractData</stp>
        <stp>S.FAST</stp>
        <stp>NetLastTrade</stp>
        <stp/>
        <stp>T</stp>
        <tr r="D38" s="1"/>
      </tp>
      <tp>
        <v>119.68</v>
        <stp/>
        <stp>ContractData</stp>
        <stp>S.MSTR</stp>
        <stp>Open</stp>
        <stp/>
        <stp>T</stp>
        <tr r="F66" s="1"/>
      </tp>
      <tp>
        <v>375.12</v>
        <stp/>
        <stp>ContractData</stp>
        <stp>S.ISRG</stp>
        <stp>Open</stp>
        <stp/>
        <stp>T</stp>
        <tr r="F50" s="1"/>
      </tp>
      <tp>
        <v>206.47</v>
        <stp/>
        <stp>ContractData</stp>
        <stp>S.ODFL</stp>
        <stp>LastTrade</stp>
        <stp/>
        <stp>T</stp>
        <tr r="C72" s="1"/>
      </tp>
      <tp>
        <v>483.24</v>
        <stp/>
        <stp>ContractData</stp>
        <stp>S.MSFT</stp>
        <stp>LastTrade</stp>
        <stp/>
        <stp>T</stp>
        <tr r="C65" s="1"/>
      </tp>
      <tp>
        <v>0.37999999999999901</v>
        <stp/>
        <stp>ContractData</stp>
        <stp>S.KDP</stp>
        <stp>NetLastTrade</stp>
        <stp/>
        <stp>T</stp>
        <tr r="D51" s="1"/>
      </tp>
      <tp>
        <v>1.0000000000001563E-2</v>
        <stp/>
        <stp>ContractData</stp>
        <stp>S.KHC</stp>
        <stp>NetLastTrade</stp>
        <stp/>
        <stp>T</stp>
        <tr r="D52" s="1"/>
      </tp>
      <tp>
        <v>89.52</v>
        <stp/>
        <stp>ContractData</stp>
        <stp>S.ORLY</stp>
        <stp>Open</stp>
        <stp/>
        <stp>T</stp>
        <tr r="F73" s="1"/>
      </tp>
      <tp>
        <v>317.86</v>
        <stp/>
        <stp>ContractData</stp>
        <stp>S.LRCX</stp>
        <stp>Open</stp>
        <stp/>
        <stp>T</stp>
        <tr r="F56" s="1"/>
      </tp>
      <tp>
        <v>252.39000000000001</v>
        <stp/>
        <stp>ContractData</stp>
        <stp>S.MRVL</stp>
        <stp>Open</stp>
        <stp/>
        <stp>T</stp>
        <tr r="F64" s="1"/>
      </tp>
      <tp>
        <v>190.94</v>
        <stp/>
        <stp>ContractData</stp>
        <stp>S.CRWD</stp>
        <stp>Open</stp>
        <stp/>
        <stp>T</stp>
        <tr r="F28" s="1"/>
      </tp>
      <tp>
        <v>90.39</v>
        <stp/>
        <stp>ContractData</stp>
        <stp>S.CRWV</stp>
        <stp>Open</stp>
        <stp/>
        <stp>T</stp>
        <tr r="F29" s="1"/>
      </tp>
      <tp>
        <v>545.1</v>
        <stp/>
        <stp>ContractData</stp>
        <stp>S.VRTX</stp>
        <stp>Open</stp>
        <stp/>
        <stp>T</stp>
        <tr r="F98" s="1"/>
      </tp>
      <tp>
        <v>368.45</v>
        <stp/>
        <stp>ContractData</stp>
        <stp>S.AVGO</stp>
        <stp>LastTrade</stp>
        <stp/>
        <stp>T</stp>
        <tr r="C18" s="1"/>
      </tp>
      <tp>
        <v>834.04</v>
        <stp/>
        <stp>ContractData</stp>
        <stp>S.REGN</stp>
        <stp>LastTrade</stp>
        <stp/>
        <stp>T</stp>
        <tr r="C82" s="1"/>
      </tp>
      <tp>
        <v>439.33</v>
        <stp/>
        <stp>ContractData</stp>
        <stp>S.AMGN</stp>
        <stp>LastTrade</stp>
        <stp/>
        <stp>T</stp>
        <tr r="C13" s="1"/>
      </tp>
      <tp>
        <v>78.95</v>
        <stp/>
        <stp>ContractData</stp>
        <stp>S.XEL</stp>
        <stp>Open</stp>
        <stp/>
        <stp>T</stp>
        <tr r="F103" s="1"/>
      </tp>
      <tp>
        <v>192.85</v>
        <stp/>
        <stp>ContractData</stp>
        <stp>S.CRWD</stp>
        <stp>High</stp>
        <stp/>
        <stp>T</stp>
        <tr r="G28" s="1"/>
      </tp>
      <tp>
        <v>91.52</v>
        <stp/>
        <stp>ContractData</stp>
        <stp>S.CRWV</stp>
        <stp>High</stp>
        <stp/>
        <stp>T</stp>
        <tr r="G29" s="1"/>
      </tp>
      <tp>
        <v>252.52</v>
        <stp/>
        <stp>ContractData</stp>
        <stp>S.MRVL</stp>
        <stp>High</stp>
        <stp/>
        <stp>T</stp>
        <tr r="G64" s="1"/>
      </tp>
      <tp>
        <v>555.32000000000005</v>
        <stp/>
        <stp>ContractData</stp>
        <stp>S.VRTX</stp>
        <stp>High</stp>
        <stp/>
        <stp>T</stp>
        <tr r="G98" s="1"/>
      </tp>
      <tp>
        <v>319.10000000000002</v>
        <stp/>
        <stp>ContractData</stp>
        <stp>S.LRCX</stp>
        <stp>High</stp>
        <stp/>
        <stp>T</stp>
        <tr r="G56" s="1"/>
      </tp>
      <tp>
        <v>90.01</v>
        <stp/>
        <stp>ContractData</stp>
        <stp>S.ORLY</stp>
        <stp>High</stp>
        <stp/>
        <stp>T</stp>
        <tr r="G73" s="1"/>
      </tp>
      <tp>
        <v>-0.21000000000003638</v>
        <stp/>
        <stp>ContractData</stp>
        <stp>S.MAR</stp>
        <stp>NetLastTrade</stp>
        <stp/>
        <stp>T</stp>
        <tr r="D57" s="1"/>
      </tp>
      <tp>
        <v>79.48</v>
        <stp/>
        <stp>ContractData</stp>
        <stp>S.XEL</stp>
        <stp>High</stp>
        <stp/>
        <stp>T</stp>
        <tr r="G103" s="1"/>
      </tp>
      <tp>
        <v>151.9</v>
        <stp/>
        <stp>ContractData</stp>
        <stp>S.FTNT</stp>
        <stp>Open</stp>
        <stp/>
        <stp>T</stp>
        <tr r="F40" s="1"/>
      </tp>
      <tp>
        <v>121.91</v>
        <stp/>
        <stp>ContractData</stp>
        <stp>S.MSTR</stp>
        <stp>High</stp>
        <stp/>
        <stp>T</stp>
        <tr r="G66" s="1"/>
      </tp>
      <tp>
        <v>382.04</v>
        <stp/>
        <stp>ContractData</stp>
        <stp>S.ISRG</stp>
        <stp>High</stp>
        <stp/>
        <stp>T</stp>
        <tr r="G50" s="1"/>
      </tp>
      <tp>
        <v>-0.54999999999999716</v>
        <stp/>
        <stp>ContractData</stp>
        <stp>S.NFLX</stp>
        <stp>NetLastTrade</stp>
        <stp/>
        <stp>T</stp>
        <tr r="D69" s="1"/>
      </tp>
      <tp>
        <v>203.52</v>
        <stp/>
        <stp>ContractData</stp>
        <stp>S.CTAS</stp>
        <stp>Open</stp>
        <stp/>
        <stp>T</stp>
        <tr r="F32" s="1"/>
      </tp>
      <tp>
        <v>486.36</v>
        <stp/>
        <stp>ContractData</stp>
        <stp>S.MSFT</stp>
        <stp>High</stp>
        <stp/>
        <stp>T</stp>
        <tr r="G65" s="1"/>
      </tp>
      <tp>
        <v>112.19</v>
        <stp/>
        <stp>ContractData</stp>
        <stp>S.CSCO</stp>
        <stp>High</stp>
        <stp/>
        <stp>T</stp>
        <tr r="G30" s="1"/>
      </tp>
      <tp>
        <v>242.77</v>
        <stp/>
        <stp>ContractData</stp>
        <stp>S.TTWO</stp>
        <stp>Open</stp>
        <stp/>
        <stp>T</stp>
        <tr r="F96" s="1"/>
      </tp>
      <tp>
        <v>1771</v>
        <stp/>
        <stp>ContractData</stp>
        <stp>S.ASML</stp>
        <stp>High</stp>
        <stp/>
        <stp>T</stp>
        <tr r="G17" s="1"/>
      </tp>
      <tp>
        <v>366.5</v>
        <stp/>
        <stp>ContractData</stp>
        <stp>S.TSLA</stp>
        <stp>High</stp>
        <stp/>
        <stp>T</stp>
        <tr r="G95" s="1"/>
      </tp>
      <tp>
        <v>183.99</v>
        <stp/>
        <stp>ContractData</stp>
        <stp>S.KLAC</stp>
        <stp>LastTrade</stp>
        <stp/>
        <stp>T</stp>
        <tr r="C53" s="1"/>
      </tp>
      <tp>
        <v>284.97000000000003</v>
        <stp/>
        <stp>ContractData</stp>
        <stp>S.ALAB</stp>
        <stp>LastTrade</stp>
        <stp/>
        <stp>T</stp>
        <tr r="C9" s="1"/>
      </tp>
      <tp>
        <v>200.01</v>
        <stp/>
        <stp>ContractData</stp>
        <stp>S.WDAY</stp>
        <stp>LastTrade</stp>
        <stp/>
        <stp>T</stp>
        <tr r="C100" s="1"/>
      </tp>
      <tp>
        <v>492.32</v>
        <stp/>
        <stp>ContractData</stp>
        <stp>S.AMAT</stp>
        <stp>LastTrade</stp>
        <stp/>
        <stp>T</stp>
        <tr r="C11" s="1"/>
      </tp>
      <tp>
        <v>203.79</v>
        <stp/>
        <stp>ContractData</stp>
        <stp>S.CTAS</stp>
        <stp>LastTrade</stp>
        <stp/>
        <stp>T</stp>
        <tr r="C32" s="1"/>
      </tp>
      <tp>
        <v>131.03</v>
        <stp/>
        <stp>ContractData</stp>
        <stp>S.PCAR</stp>
        <stp>LastTrade</stp>
        <stp/>
        <stp>T</stp>
        <tr r="C76" s="1"/>
      </tp>
      <tp>
        <v>6.2799999999999727</v>
        <stp/>
        <stp>ContractData</stp>
        <stp>S.LIN</stp>
        <stp>NetLastTrade</stp>
        <stp/>
        <stp>T</stp>
        <tr r="D54" s="1"/>
      </tp>
      <tp>
        <v>1337.7</v>
        <stp/>
        <stp>ContractData</stp>
        <stp>S.MPWR</stp>
        <stp>High</stp>
        <stp/>
        <stp>T</stp>
        <tr r="G63" s="1"/>
      </tp>
      <tp>
        <v>0.76000000000000512</v>
        <stp/>
        <stp>ContractData</stp>
        <stp>S.GEHC</stp>
        <stp>NetLastTrade</stp>
        <stp/>
        <stp>T</stp>
        <tr r="D41" s="1"/>
      </tp>
      <tp>
        <v>0.76999999999998181</v>
        <stp/>
        <stp>ContractData</stp>
        <stp>S.MELI</stp>
        <stp>NetLastTrade</stp>
        <stp/>
        <stp>T</stp>
        <tr r="D60" s="1"/>
      </tp>
      <tp>
        <v>34.6</v>
        <stp/>
        <stp>ContractData</stp>
        <stp>S.CPRT</stp>
        <stp>High</stp>
        <stp/>
        <stp>T</stp>
        <tr r="G27" s="1"/>
      </tp>
      <tp>
        <v>7.3999999999999773</v>
        <stp/>
        <stp>ContractData</stp>
        <stp>S.REGN</stp>
        <stp>NetLastTrade</stp>
        <stp/>
        <stp>T</stp>
        <tr r="D82" s="1"/>
      </tp>
      <tp>
        <v>137.35</v>
        <stp/>
        <stp>ContractData</stp>
        <stp>S.SPCX</stp>
        <stp>High</stp>
        <stp/>
        <stp>T</stp>
        <tr r="G90" s="1"/>
      </tp>
      <tp>
        <v>4.0699999999999363</v>
        <stp/>
        <stp>ContractData</stp>
        <stp>S.META</stp>
        <stp>NetLastTrade</stp>
        <stp/>
        <stp>T</stp>
        <tr r="D61" s="1"/>
      </tp>
      <tp>
        <v>275.3</v>
        <stp/>
        <stp>ContractData</stp>
        <stp>S.ADBE</stp>
        <stp>LastTrade</stp>
        <stp/>
        <stp>T</stp>
        <tr r="C4" s="1"/>
      </tp>
      <tp>
        <v>0.31000000000000227</v>
        <stp/>
        <stp>ContractData</stp>
        <stp>S.MDLZ</stp>
        <stp>NetLastTrade</stp>
        <stp/>
        <stp>T</stp>
        <tr r="D59" s="1"/>
      </tp>
      <tp>
        <v>3.0699999999999932</v>
        <stp/>
        <stp>ContractData</stp>
        <stp>S.DDOG</stp>
        <stp>NetLastTrade</stp>
        <stp/>
        <stp>T</stp>
        <tr r="D34" s="1"/>
      </tp>
      <tp>
        <v>5.42999999999995</v>
        <stp/>
        <stp>ContractData</stp>
        <stp>S.CDNS</stp>
        <stp>NetLastTrade</stp>
        <stp/>
        <stp>T</stp>
        <tr r="D23" s="1"/>
      </tp>
      <tp>
        <v>2.6899999999999977</v>
        <stp/>
        <stp>ContractData</stp>
        <stp>S.WDAY</stp>
        <stp>NetLastTrade</stp>
        <stp/>
        <stp>T</stp>
        <tr r="D100" s="1"/>
      </tp>
      <tp>
        <v>370.69</v>
        <stp/>
        <stp>ContractData</stp>
        <stp>S.AVGO</stp>
        <stp>Open</stp>
        <stp/>
        <stp>T</stp>
        <tr r="F18" s="1"/>
      </tp>
      <tp>
        <v>218.42000000000002</v>
        <stp/>
        <stp>ContractData</stp>
        <stp>S.NVDA</stp>
        <stp>Open</stp>
        <stp/>
        <stp>T</stp>
        <tr r="F70" s="1"/>
      </tp>
      <tp>
        <v>3.0799999999999841</v>
        <stp/>
        <stp>ContractData</stp>
        <stp>S.ADBE</stp>
        <stp>NetLastTrade</stp>
        <stp/>
        <stp>T</stp>
        <tr r="D4" s="1"/>
      </tp>
      <tp>
        <v>1.9499999999999886</v>
        <stp/>
        <stp>ContractData</stp>
        <stp>S.ODFL</stp>
        <stp>NetLastTrade</stp>
        <stp/>
        <stp>T</stp>
        <tr r="D72" s="1"/>
      </tp>
      <tp>
        <v>11.07000000000005</v>
        <stp/>
        <stp>ContractData</stp>
        <stp>S.IDXX</stp>
        <stp>NetLastTrade</stp>
        <stp/>
        <stp>T</stp>
        <tr r="D47" s="1"/>
      </tp>
      <tp>
        <v>2.7999999999999829</v>
        <stp/>
        <stp>ContractData</stp>
        <stp>S.ADSK</stp>
        <stp>NetLastTrade</stp>
        <stp/>
        <stp>T</stp>
        <tr r="D7" s="1"/>
      </tp>
      <tp>
        <v>92.34</v>
        <stp/>
        <stp>ContractData</stp>
        <stp>S.DXCM</stp>
        <stp>LastTrade</stp>
        <stp/>
        <stp>T</stp>
        <tr r="C35" s="1"/>
      </tp>
      <tp>
        <v>111.04</v>
        <stp/>
        <stp>ContractData</stp>
        <stp>S.CSCO</stp>
        <stp>LastTrade</stp>
        <stp/>
        <stp>T</stp>
        <tr r="C30" s="1"/>
      </tp>
      <tp>
        <v>136.97</v>
        <stp/>
        <stp>ContractData</stp>
        <stp>S.SPCX</stp>
        <stp>LastTrade</stp>
        <stp/>
        <stp>T</stp>
        <tr r="C90" s="1"/>
      </tp>
      <tp>
        <v>314</v>
        <stp/>
        <stp>ContractData</stp>
        <stp>S.LRCX</stp>
        <stp>LastTrade</stp>
        <stp/>
        <stp>T</stp>
        <tr r="C56" s="1"/>
      </tp>
      <tp>
        <v>144.52000000000001</v>
        <stp/>
        <stp>ContractData</stp>
        <stp>S.GILD</stp>
        <stp>Open</stp>
        <stp/>
        <stp>T</stp>
        <tr r="F42" s="1"/>
      </tp>
      <tp>
        <v>92.76</v>
        <stp/>
        <stp>ContractData</stp>
        <stp>S.INTC</stp>
        <stp>High</stp>
        <stp/>
        <stp>T</stp>
        <tr r="G48" s="1"/>
      </tp>
      <tp>
        <v>371.7</v>
        <stp/>
        <stp>ContractData</stp>
        <stp>S.INTU</stp>
        <stp>High</stp>
        <stp/>
        <stp>T</stp>
        <tr r="G49" s="1"/>
      </tp>
      <tp>
        <v>48.120000000000005</v>
        <stp/>
        <stp>ContractData</stp>
        <stp>S.MNST</stp>
        <stp>High</stp>
        <stp/>
        <stp>T</stp>
        <tr r="G62" s="1"/>
      </tp>
      <tp>
        <v>401.98</v>
        <stp/>
        <stp>ContractData</stp>
        <stp>S.SNPS</stp>
        <stp>High</stp>
        <stp/>
        <stp>T</stp>
        <tr r="G89" s="1"/>
      </tp>
      <tp>
        <v>1614.06</v>
        <stp/>
        <stp>ContractData</stp>
        <stp>S.SNDK</stp>
        <stp>High</stp>
        <stp/>
        <stp>T</stp>
        <tr r="G88" s="1"/>
      </tp>
      <tp>
        <v>898.62</v>
        <stp/>
        <stp>ContractData</stp>
        <stp>S.LITE</stp>
        <stp>Open</stp>
        <stp/>
        <stp>T</stp>
        <tr r="F55" s="1"/>
      </tp>
      <tp>
        <v>275.54000000000002</v>
        <stp/>
        <stp>ContractData</stp>
        <stp>S.CEG</stp>
        <stp>Open</stp>
        <stp/>
        <stp>T</stp>
        <tr r="F24" s="1"/>
      </tp>
      <tp>
        <v>51.300000000000004</v>
        <stp/>
        <stp>ContractData</stp>
        <stp>S.CSX</stp>
        <stp>Open</stp>
        <stp/>
        <stp>T</stp>
        <tr r="F31" s="1"/>
      </tp>
      <tp>
        <v>147.65</v>
        <stp/>
        <stp>ContractData</stp>
        <stp>S.SHOP</stp>
        <stp>Open</stp>
        <stp/>
        <stp>T</stp>
        <tr r="F87" s="1"/>
      </tp>
      <tp>
        <v>243.86</v>
        <stp/>
        <stp>ContractData</stp>
        <stp>S.ROST</stp>
        <stp>High</stp>
        <stp/>
        <stp>T</stp>
        <tr r="G85" s="1"/>
      </tp>
      <tp>
        <v>949.89</v>
        <stp/>
        <stp>ContractData</stp>
        <stp>S.COST</stp>
        <stp>High</stp>
        <stp/>
        <stp>T</stp>
        <tr r="G26" s="1"/>
      </tp>
      <tp>
        <v>343.29</v>
        <stp/>
        <stp>ContractData</stp>
        <stp>S.GOOG</stp>
        <stp>High</stp>
        <stp/>
        <stp>T</stp>
        <tr r="G43" s="1"/>
      </tp>
      <tp>
        <v>168.44</v>
        <stp/>
        <stp>ContractData</stp>
        <stp>S.HONA</stp>
        <stp>High</stp>
        <stp/>
        <stp>T</stp>
        <tr r="G46" s="1"/>
      </tp>
      <tp>
        <v>45.44</v>
        <stp/>
        <stp>ContractData</stp>
        <stp>S.EXC</stp>
        <stp>High</stp>
        <stp/>
        <stp>T</stp>
        <tr r="G36" s="1"/>
      </tp>
      <tp>
        <v>1.3999999999999773</v>
        <stp/>
        <stp>ContractData</stp>
        <stp>S.PEP</stp>
        <stp>NetLastTrade</stp>
        <stp/>
        <stp>T</stp>
        <tr r="D78" s="1"/>
      </tp>
      <tp>
        <v>-1.1400000000000006</v>
        <stp/>
        <stp>ContractData</stp>
        <stp>S.PDD</stp>
        <stp>NetLastTrade</stp>
        <stp/>
        <stp>T</stp>
        <tr r="D77" s="1"/>
      </tp>
      <tp>
        <v>62.97</v>
        <stp/>
        <stp>ContractData</stp>
        <stp>S.BKR</stp>
        <stp>Open</stp>
        <stp/>
        <stp>T</stp>
        <tr r="F21" s="1"/>
      </tp>
      <tp>
        <v>210.04</v>
        <stp/>
        <stp>ContractData</stp>
        <stp>S.BKNG</stp>
        <stp>Open</stp>
        <stp/>
        <stp>T</stp>
        <tr r="F20" s="1"/>
      </tp>
      <tp>
        <v>74.150000000000006</v>
        <stp/>
        <stp>ContractData</stp>
        <stp>S.RKLB</stp>
        <stp>Open</stp>
        <stp/>
        <stp>T</stp>
        <tr r="F83" s="1"/>
      </tp>
      <tp>
        <v>182.44</v>
        <stp/>
        <stp>ContractData</stp>
        <stp>S.PLTR</stp>
        <stp>High</stp>
        <stp/>
        <stp>T</stp>
        <tr r="G79" s="1"/>
      </tp>
      <tp>
        <v>189.77</v>
        <stp/>
        <stp>ContractData</stp>
        <stp>S.KLAC</stp>
        <stp>High</stp>
        <stp/>
        <stp>T</stp>
        <tr r="G53" s="1"/>
      </tp>
      <tp>
        <v>296.88</v>
        <stp/>
        <stp>ContractData</stp>
        <stp>S.ALAB</stp>
        <stp>High</stp>
        <stp/>
        <stp>T</stp>
        <tr r="G9" s="1"/>
      </tp>
      <tp>
        <v>-0.75</v>
        <stp/>
        <stp>ContractData</stp>
        <stp>S.PYPL</stp>
        <stp>NetLastTrade</stp>
        <stp/>
        <stp>T</stp>
        <tr r="D80" s="1"/>
      </tp>
      <tp>
        <v>238.97</v>
        <stp/>
        <stp>ContractData</stp>
        <stp>S.ALNY</stp>
        <stp>High</stp>
        <stp/>
        <stp>T</stp>
        <tr r="G10" s="1"/>
      </tp>
      <tp>
        <v>374.72</v>
        <stp/>
        <stp>ContractData</stp>
        <stp>S.ADI</stp>
        <stp>Open</stp>
        <stp/>
        <stp>T</stp>
        <tr r="F5" s="1"/>
      </tp>
      <tp>
        <v>279.7</v>
        <stp/>
        <stp>ContractData</stp>
        <stp>S.ADP</stp>
        <stp>Open</stp>
        <stp/>
        <stp>T</stp>
        <tr r="F6" s="1"/>
      </tp>
      <tp>
        <v>126.15</v>
        <stp/>
        <stp>ContractData</stp>
        <stp>S.AEP</stp>
        <stp>Open</stp>
        <stp/>
        <stp>T</stp>
        <tr r="F8" s="1"/>
      </tp>
      <tp>
        <v>476.49</v>
        <stp/>
        <stp>ContractData</stp>
        <stp>S.AMD</stp>
        <stp>Open</stp>
        <stp/>
        <stp>T</stp>
        <tr r="F12" s="1"/>
      </tp>
      <tp>
        <v>304.05</v>
        <stp/>
        <stp>ContractData</stp>
        <stp>S.APP</stp>
        <stp>Open</stp>
        <stp/>
        <stp>T</stp>
        <tr r="F15" s="1"/>
      </tp>
      <tp>
        <v>253.46</v>
        <stp/>
        <stp>ContractData</stp>
        <stp>S.ARM</stp>
        <stp>Open</stp>
        <stp/>
        <stp>T</stp>
        <tr r="F16" s="1"/>
      </tp>
      <tp>
        <v>-0.24000000000000909</v>
        <stp/>
        <stp>ContractData</stp>
        <stp>S.STX</stp>
        <stp>NetLastTrade</stp>
        <stp/>
        <stp>T</stp>
        <tr r="D91" s="1"/>
      </tp>
      <tp>
        <v>63.67</v>
        <stp/>
        <stp>ContractData</stp>
        <stp>S.FER</stp>
        <stp>High</stp>
        <stp/>
        <stp>T</stp>
        <tr r="G39" s="1"/>
      </tp>
      <tp>
        <v>185.83</v>
        <stp/>
        <stp>ContractData</stp>
        <stp>S.TMUS</stp>
        <stp>High</stp>
        <stp/>
        <stp>T</stp>
        <tr r="G93" s="1"/>
      </tp>
      <tp>
        <v>13.490000000000009</v>
        <stp/>
        <stp>ContractData</stp>
        <stp>S.AXON</stp>
        <stp>NetLastTrade</stp>
        <stp/>
        <stp>T</stp>
        <tr r="D19" s="1"/>
      </tp>
      <tp>
        <v>2.1200000000000045</v>
        <stp/>
        <stp>ContractData</stp>
        <stp>S.DXCM</stp>
        <stp>NetLastTrade</stp>
        <stp/>
        <stp>T</stp>
        <tr r="D35" s="1"/>
      </tp>
      <tp>
        <v>261.09000000000003</v>
        <stp/>
        <stp>ContractData</stp>
        <stp>S.AMZN</stp>
        <stp>High</stp>
        <stp/>
        <stp>T</stp>
        <tr r="G14" s="1"/>
      </tp>
      <tp>
        <v>440.51</v>
        <stp/>
        <stp>ContractData</stp>
        <stp>S.AMGN</stp>
        <stp>High</stp>
        <stp/>
        <stp>T</stp>
        <tr r="G13" s="1"/>
      </tp>
      <tp>
        <v>503.5</v>
        <stp/>
        <stp>ContractData</stp>
        <stp>S.AMAT</stp>
        <stp>High</stp>
        <stp/>
        <stp>T</stp>
        <tr r="G11" s="1"/>
      </tp>
      <tp>
        <v>2.5900000000000034</v>
        <stp/>
        <stp>ContractData</stp>
        <stp>S.NXPI</stp>
        <stp>NetLastTrade</stp>
        <stp/>
        <stp>T</stp>
        <tr r="D71" s="1"/>
      </tp>
      <tp>
        <v>1.3400000000000318</v>
        <stp/>
        <stp>ContractData</stp>
        <stp>S.ROP</stp>
        <stp>NetLastTrade</stp>
        <stp/>
        <stp>T</stp>
        <tr r="D84" s="1"/>
      </tp>
      <tp>
        <v>-3.0618726972430439</v>
        <stp/>
        <stp>ContractData</stp>
        <stp>S.XEL</stp>
        <stp>PerCentNetLastTrade</stp>
        <stp/>
        <stp>T</stp>
        <tr r="E103" s="1"/>
      </tp>
      <tp>
        <v>-0.13482280431432975</v>
        <stp/>
        <stp>ContractData</stp>
        <stp>S.WMT</stp>
        <stp>PerCentNetLastTrade</stp>
        <stp/>
        <stp>T</stp>
        <tr r="E102" s="1"/>
      </tp>
      <tp>
        <v>-2.0488220871975269</v>
        <stp/>
        <stp>ContractData</stp>
        <stp>S.WDC</stp>
        <stp>PerCentNetLastTrade</stp>
        <stp/>
        <stp>T</stp>
        <tr r="E101" s="1"/>
      </tp>
      <tp>
        <v>1.1335458731845554</v>
        <stp/>
        <stp>ContractData</stp>
        <stp>S.WBD</stp>
        <stp>PerCentNetLastTrade</stp>
        <stp/>
        <stp>T</stp>
        <tr r="E99" s="1"/>
      </tp>
      <tp>
        <v>-1.9339684196789768</v>
        <stp/>
        <stp>ContractData</stp>
        <stp>S.TER</stp>
        <stp>PerCentNetLastTrade</stp>
        <stp/>
        <stp>T</stp>
        <tr r="E92" s="1"/>
      </tp>
      <tp>
        <v>-0.46686746987951805</v>
        <stp/>
        <stp>ContractData</stp>
        <stp>S.TXN</stp>
        <stp>PerCentNetLastTrade</stp>
        <stp/>
        <stp>T</stp>
        <tr r="E97" s="1"/>
      </tp>
      <tp>
        <v>-0.33056290139780886</v>
        <stp/>
        <stp>ContractData</stp>
        <stp>S.TRI</stp>
        <stp>PerCentNetLastTrade</stp>
        <stp/>
        <stp>T</stp>
        <tr r="E94" s="1"/>
      </tp>
      <tp>
        <v>-2.8227324049680091E-2</v>
        <stp/>
        <stp>ContractData</stp>
        <stp>S.STX</stp>
        <stp>PerCentNetLastTrade</stp>
        <stp/>
        <stp>T</stp>
        <tr r="E91" s="1"/>
      </tp>
      <tp>
        <v>0.32647094652210989</v>
        <stp/>
        <stp>ContractData</stp>
        <stp>S.ROP</stp>
        <stp>PerCentNetLastTrade</stp>
        <stp/>
        <stp>T</stp>
        <tr r="E84" s="1"/>
      </tp>
      <tp>
        <v>-1.2734584450402144</v>
        <stp/>
        <stp>ContractData</stp>
        <stp>S.PDD</stp>
        <stp>PerCentNetLastTrade</stp>
        <stp/>
        <stp>T</stp>
        <tr r="E77" s="1"/>
      </tp>
      <tp>
        <v>0.98536036036036034</v>
        <stp/>
        <stp>ContractData</stp>
        <stp>S.PEP</stp>
        <stp>PerCentNetLastTrade</stp>
        <stp/>
        <stp>T</stp>
        <tr r="E78" s="1"/>
      </tp>
      <tp>
        <v>-5.8889512058328659E-2</v>
        <stp/>
        <stp>ContractData</stp>
        <stp>S.MAR</stp>
        <stp>PerCentNetLastTrade</stp>
        <stp/>
        <stp>T</stp>
        <tr r="E57" s="1"/>
      </tp>
      <tp>
        <v>1.304826611814083</v>
        <stp/>
        <stp>ContractData</stp>
        <stp>S.LIN</stp>
        <stp>PerCentNetLastTrade</stp>
        <stp/>
        <stp>T</stp>
        <tr r="E54" s="1"/>
      </tp>
      <tp>
        <v>3.9108330074305829E-2</v>
        <stp/>
        <stp>ContractData</stp>
        <stp>S.KHC</stp>
        <stp>PerCentNetLastTrade</stp>
        <stp/>
        <stp>T</stp>
        <tr r="E52" s="1"/>
      </tp>
      <tp>
        <v>1.2002526847757422</v>
        <stp/>
        <stp>ContractData</stp>
        <stp>S.KDP</stp>
        <stp>PerCentNetLastTrade</stp>
        <stp/>
        <stp>T</stp>
        <tr r="E51" s="1"/>
      </tp>
      <tp>
        <v>-1.1084646390619275</v>
        <stp/>
        <stp>ContractData</stp>
        <stp>S.HON</stp>
        <stp>PerCentNetLastTrade</stp>
        <stp/>
        <stp>T</stp>
        <tr r="E45" s="1"/>
      </tp>
      <tp>
        <v>-0.50673000791765632</v>
        <stp/>
        <stp>ContractData</stp>
        <stp>S.FER</stp>
        <stp>PerCentNetLastTrade</stp>
        <stp/>
        <stp>T</stp>
        <tr r="E39" s="1"/>
      </tp>
      <tp>
        <v>-2.8406569019085666</v>
        <stp/>
        <stp>ContractData</stp>
        <stp>S.EXC</stp>
        <stp>PerCentNetLastTrade</stp>
        <stp/>
        <stp>T</stp>
        <tr r="E36" s="1"/>
      </tp>
      <tp>
        <v>-1.4656309541257512E-2</v>
        <stp/>
        <stp>ContractData</stp>
        <stp>S.CEG</stp>
        <stp>PerCentNetLastTrade</stp>
        <stp/>
        <stp>T</stp>
        <tr r="E24" s="1"/>
      </tp>
      <tp>
        <v>1.2164018049833236</v>
        <stp/>
        <stp>ContractData</stp>
        <stp>S.CSX</stp>
        <stp>PerCentNetLastTrade</stp>
        <stp/>
        <stp>T</stp>
        <tr r="E31" s="1"/>
      </tp>
      <tp>
        <v>-0.70086014654348516</v>
        <stp/>
        <stp>ContractData</stp>
        <stp>S.BKR</stp>
        <stp>PerCentNetLastTrade</stp>
        <stp/>
        <stp>T</stp>
        <tr r="E21" s="1"/>
      </tp>
      <tp>
        <v>0.80945787623815102</v>
        <stp/>
        <stp>ContractData</stp>
        <stp>S.AMD</stp>
        <stp>PerCentNetLastTrade</stp>
        <stp/>
        <stp>T</stp>
        <tr r="E12" s="1"/>
      </tp>
      <tp>
        <v>0.7697709593777009</v>
        <stp/>
        <stp>ContractData</stp>
        <stp>S.ADI</stp>
        <stp>PerCentNetLastTrade</stp>
        <stp/>
        <stp>T</stp>
        <tr r="E5" s="1"/>
      </tp>
      <tp>
        <v>0.57304537803087285</v>
        <stp/>
        <stp>ContractData</stp>
        <stp>S.ADP</stp>
        <stp>PerCentNetLastTrade</stp>
        <stp/>
        <stp>T</stp>
        <tr r="E6" s="1"/>
      </tp>
      <tp>
        <v>-3.786793953858393</v>
        <stp/>
        <stp>ContractData</stp>
        <stp>S.AEP</stp>
        <stp>PerCentNetLastTrade</stp>
        <stp/>
        <stp>T</stp>
        <tr r="E8" s="1"/>
      </tp>
      <tp>
        <v>-2.9514996809189533</v>
        <stp/>
        <stp>ContractData</stp>
        <stp>S.ARM</stp>
        <stp>PerCentNetLastTrade</stp>
        <stp/>
        <stp>T</stp>
        <tr r="E16" s="1"/>
      </tp>
      <tp>
        <v>-0.97159698157204388</v>
        <stp/>
        <stp>ContractData</stp>
        <stp>S.APP</stp>
        <stp>PerCentNetLastTrade</stp>
        <stp/>
        <stp>T</stp>
        <tr r="E15" s="1"/>
      </tp>
      <tp>
        <v>431.72</v>
        <stp/>
        <stp>ContractData</stp>
        <stp>S.AMGN</stp>
        <stp>Open</stp>
        <stp/>
        <stp>T</stp>
        <tr r="F13" s="1"/>
      </tp>
      <tp>
        <v>503</v>
        <stp/>
        <stp>ContractData</stp>
        <stp>S.AMAT</stp>
        <stp>Open</stp>
        <stp/>
        <stp>T</stp>
        <tr r="F11" s="1"/>
      </tp>
      <tp>
        <v>260.74</v>
        <stp/>
        <stp>ContractData</stp>
        <stp>S.AMZN</stp>
        <stp>Open</stp>
        <stp/>
        <stp>T</stp>
        <tr r="F14" s="1"/>
      </tp>
      <tp>
        <v>182.54</v>
        <stp/>
        <stp>ContractData</stp>
        <stp>S.TMUS</stp>
        <stp>Open</stp>
        <stp/>
        <stp>T</stp>
        <tr r="F93" s="1"/>
      </tp>
      <tp>
        <v>556.93000000000006</v>
        <stp/>
        <stp>ContractData</stp>
        <stp>S.IDXX</stp>
        <stp>LastTrade</stp>
        <stp/>
        <stp>T</stp>
        <tr r="C47" s="1"/>
      </tp>
      <tp>
        <v>228.88</v>
        <stp/>
        <stp>ContractData</stp>
        <stp>S.ALNY</stp>
        <stp>Open</stp>
        <stp/>
        <stp>T</stp>
        <tr r="F10" s="1"/>
      </tp>
      <tp>
        <v>189.43</v>
        <stp/>
        <stp>ContractData</stp>
        <stp>S.KLAC</stp>
        <stp>Open</stp>
        <stp/>
        <stp>T</stp>
        <tr r="F53" s="1"/>
      </tp>
      <tp>
        <v>293.8</v>
        <stp/>
        <stp>ContractData</stp>
        <stp>S.ALAB</stp>
        <stp>Open</stp>
        <stp/>
        <stp>T</stp>
        <tr r="F9" s="1"/>
      </tp>
      <tp>
        <v>211.63</v>
        <stp/>
        <stp>ContractData</stp>
        <stp>S.BKNG</stp>
        <stp>High</stp>
        <stp/>
        <stp>T</stp>
        <tr r="G20" s="1"/>
      </tp>
      <tp>
        <v>173.98</v>
        <stp/>
        <stp>ContractData</stp>
        <stp>S.PLTR</stp>
        <stp>Open</stp>
        <stp/>
        <stp>T</stp>
        <tr r="F79" s="1"/>
      </tp>
      <tp>
        <v>74.95</v>
        <stp/>
        <stp>ContractData</stp>
        <stp>S.RKLB</stp>
        <stp>High</stp>
        <stp/>
        <stp>T</stp>
        <tr r="G83" s="1"/>
      </tp>
      <tp>
        <v>124.47</v>
        <stp/>
        <stp>ContractData</stp>
        <stp>S.PAYX</stp>
        <stp>LastTrade</stp>
        <stp/>
        <stp>T</stp>
        <tr r="C75" s="1"/>
      </tp>
      <tp>
        <v>63.67</v>
        <stp/>
        <stp>ContractData</stp>
        <stp>S.FER</stp>
        <stp>Open</stp>
        <stp/>
        <stp>T</stp>
        <tr r="F39" s="1"/>
      </tp>
      <tp>
        <v>-7.410000000000025</v>
        <stp/>
        <stp>ContractData</stp>
        <stp>S.TER</stp>
        <stp>NetLastTrade</stp>
        <stp/>
        <stp>T</stp>
        <tr r="D92" s="1"/>
      </tp>
      <tp>
        <v>307.39</v>
        <stp/>
        <stp>ContractData</stp>
        <stp>S.APP</stp>
        <stp>High</stp>
        <stp/>
        <stp>T</stp>
        <tr r="G15" s="1"/>
      </tp>
      <tp>
        <v>255.93</v>
        <stp/>
        <stp>ContractData</stp>
        <stp>S.ARM</stp>
        <stp>High</stp>
        <stp/>
        <stp>T</stp>
        <tr r="G16" s="1"/>
      </tp>
      <tp>
        <v>477.36</v>
        <stp/>
        <stp>ContractData</stp>
        <stp>S.AMD</stp>
        <stp>High</stp>
        <stp/>
        <stp>T</stp>
        <tr r="G12" s="1"/>
      </tp>
      <tp>
        <v>-0.34999999999999432</v>
        <stp/>
        <stp>ContractData</stp>
        <stp>S.TRI</stp>
        <stp>NetLastTrade</stp>
        <stp/>
        <stp>T</stp>
        <tr r="D94" s="1"/>
      </tp>
      <tp>
        <v>126.17</v>
        <stp/>
        <stp>ContractData</stp>
        <stp>S.AEP</stp>
        <stp>High</stp>
        <stp/>
        <stp>T</stp>
        <tr r="G8" s="1"/>
      </tp>
      <tp>
        <v>378.64</v>
        <stp/>
        <stp>ContractData</stp>
        <stp>S.ADI</stp>
        <stp>High</stp>
        <stp/>
        <stp>T</stp>
        <tr r="G5" s="1"/>
      </tp>
      <tp>
        <v>282.16000000000003</v>
        <stp/>
        <stp>ContractData</stp>
        <stp>S.ADP</stp>
        <stp>High</stp>
        <stp/>
        <stp>T</stp>
        <tr r="G6" s="1"/>
      </tp>
      <tp>
        <v>-1.2400000000000091</v>
        <stp/>
        <stp>ContractData</stp>
        <stp>S.TXN</stp>
        <stp>NetLastTrade</stp>
        <stp/>
        <stp>T</stp>
        <tr r="D97" s="1"/>
      </tp>
      <tp>
        <v>166.77</v>
        <stp/>
        <stp>ContractData</stp>
        <stp>S.HONA</stp>
        <stp>Open</stp>
        <stp/>
        <stp>T</stp>
        <tr r="F46" s="1"/>
      </tp>
      <tp>
        <v>340.28000000000003</v>
        <stp/>
        <stp>ContractData</stp>
        <stp>S.GOOG</stp>
        <stp>Open</stp>
        <stp/>
        <stp>T</stp>
        <tr r="F43" s="1"/>
      </tp>
      <tp>
        <v>149.46</v>
        <stp/>
        <stp>ContractData</stp>
        <stp>S.SHOP</stp>
        <stp>High</stp>
        <stp/>
        <stp>T</stp>
        <tr r="G87" s="1"/>
      </tp>
      <tp>
        <v>243.85</v>
        <stp/>
        <stp>ContractData</stp>
        <stp>S.ROST</stp>
        <stp>Open</stp>
        <stp/>
        <stp>T</stp>
        <tr r="F85" s="1"/>
      </tp>
      <tp>
        <v>939.64</v>
        <stp/>
        <stp>ContractData</stp>
        <stp>S.COST</stp>
        <stp>Open</stp>
        <stp/>
        <stp>T</stp>
        <tr r="F26" s="1"/>
      </tp>
      <tp>
        <v>258.63</v>
        <stp/>
        <stp>ContractData</stp>
        <stp>S.AMZN</stp>
        <stp>LastTrade</stp>
        <stp/>
        <stp>T</stp>
        <tr r="C14" s="1"/>
      </tp>
      <tp>
        <v>0.32000000000000028</v>
        <stp/>
        <stp>ContractData</stp>
        <stp>S.WBD</stp>
        <stp>NetLastTrade</stp>
        <stp/>
        <stp>T</stp>
        <tr r="D99" s="1"/>
      </tp>
      <tp>
        <v>-9.6100000000000136</v>
        <stp/>
        <stp>ContractData</stp>
        <stp>S.WDC</stp>
        <stp>NetLastTrade</stp>
        <stp/>
        <stp>T</stp>
        <tr r="D101" s="1"/>
      </tp>
      <tp>
        <v>-0.14000000000000057</v>
        <stp/>
        <stp>ContractData</stp>
        <stp>S.WMT</stp>
        <stp>NetLastTrade</stp>
        <stp/>
        <stp>T</stp>
        <tr r="D102" s="1"/>
      </tp>
      <tp>
        <v>64.040000000000006</v>
        <stp/>
        <stp>ContractData</stp>
        <stp>S.BKR</stp>
        <stp>High</stp>
        <stp/>
        <stp>T</stp>
        <tr r="G21" s="1"/>
      </tp>
      <tp>
        <v>45.44</v>
        <stp/>
        <stp>ContractData</stp>
        <stp>S.EXC</stp>
        <stp>Open</stp>
        <stp/>
        <stp>T</stp>
        <tr r="F36" s="1"/>
      </tp>
      <tp>
        <v>922.99</v>
        <stp/>
        <stp>ContractData</stp>
        <stp>S.LITE</stp>
        <stp>High</stp>
        <stp/>
        <stp>T</stp>
        <tr r="G55" s="1"/>
      </tp>
      <tp>
        <v>1604.8</v>
        <stp/>
        <stp>ContractData</stp>
        <stp>S.SNDK</stp>
        <stp>Open</stp>
        <stp/>
        <stp>T</stp>
        <tr r="F88" s="1"/>
      </tp>
      <tp>
        <v>92.710000000000008</v>
        <stp/>
        <stp>ContractData</stp>
        <stp>S.INTC</stp>
        <stp>Open</stp>
        <stp/>
        <stp>T</stp>
        <tr r="F48" s="1"/>
      </tp>
      <tp>
        <v>364.94</v>
        <stp/>
        <stp>ContractData</stp>
        <stp>S.INTU</stp>
        <stp>Open</stp>
        <stp/>
        <stp>T</stp>
        <tr r="F49" s="1"/>
      </tp>
      <tp>
        <v>147.9</v>
        <stp/>
        <stp>ContractData</stp>
        <stp>S.GILD</stp>
        <stp>High</stp>
        <stp/>
        <stp>T</stp>
        <tr r="G42" s="1"/>
      </tp>
      <tp>
        <v>47.6</v>
        <stp/>
        <stp>ContractData</stp>
        <stp>S.MNST</stp>
        <stp>Open</stp>
        <stp/>
        <stp>T</stp>
        <tr r="F62" s="1"/>
      </tp>
      <tp>
        <v>400.66</v>
        <stp/>
        <stp>ContractData</stp>
        <stp>S.SNPS</stp>
        <stp>Open</stp>
        <stp/>
        <stp>T</stp>
        <tr r="F89" s="1"/>
      </tp>
      <tp>
        <v>51.76</v>
        <stp/>
        <stp>ContractData</stp>
        <stp>S.CSX</stp>
        <stp>High</stp>
        <stp/>
        <stp>T</stp>
        <tr r="G31" s="1"/>
      </tp>
      <tp>
        <v>277.20999999999998</v>
        <stp/>
        <stp>ContractData</stp>
        <stp>S.CEG</stp>
        <stp>High</stp>
        <stp/>
        <stp>T</stp>
        <tr r="G24" s="1"/>
      </tp>
      <tp>
        <v>211.84</v>
        <stp/>
        <stp>ContractData</stp>
        <stp>S.FANG</stp>
        <stp>Open</stp>
        <stp/>
        <stp>T</stp>
        <tr r="F37" s="1"/>
      </tp>
      <tp>
        <v>352.40000000000003</v>
        <stp/>
        <stp>ContractData</stp>
        <stp>S.PANW</stp>
        <stp>Open</stp>
        <stp/>
        <stp>T</stp>
        <tr r="F74" s="1"/>
      </tp>
      <tp>
        <v>13.450000000000045</v>
        <stp/>
        <stp>ContractData</stp>
        <stp>S.ASML</stp>
        <stp>NetLastTrade</stp>
        <stp/>
        <stp>T</stp>
        <tr r="D17" s="1"/>
      </tp>
      <tp>
        <v>17.730000000000018</v>
        <stp/>
        <stp>ContractData</stp>
        <stp>S.TSLA</stp>
        <stp>NetLastTrade</stp>
        <stp/>
        <stp>T</stp>
        <tr r="D95" s="1"/>
      </tp>
      <tp>
        <v>1.4500000000000028</v>
        <stp/>
        <stp>ContractData</stp>
        <stp>S.CSCO</stp>
        <stp>NetLastTrade</stp>
        <stp/>
        <stp>T</stp>
        <tr r="D30" s="1"/>
      </tp>
      <tp>
        <v>2.089999999999975</v>
        <stp/>
        <stp>ContractData</stp>
        <stp>S.MSFT</stp>
        <stp>NetLastTrade</stp>
        <stp/>
        <stp>T</stp>
        <tr r="D65" s="1"/>
      </tp>
      <tp>
        <v>122.92</v>
        <stp/>
        <stp>ContractData</stp>
        <stp>S.PAYX</stp>
        <stp>Open</stp>
        <stp/>
        <stp>T</stp>
        <tr r="F75" s="1"/>
      </tp>
      <tp>
        <v>4.3299999999999841</v>
        <stp/>
        <stp>ContractData</stp>
        <stp>S.ISRG</stp>
        <stp>NetLastTrade</stp>
        <stp/>
        <stp>T</stp>
        <tr r="D50" s="1"/>
      </tp>
      <tp>
        <v>80.489999999999995</v>
        <stp/>
        <stp>ContractData</stp>
        <stp>S.NFLX</stp>
        <stp>High</stp>
        <stp/>
        <stp>T</stp>
        <tr r="G69" s="1"/>
      </tp>
      <tp>
        <v>223.47</v>
        <stp/>
        <stp>ContractData</stp>
        <stp>S.DASH</stp>
        <stp>Open</stp>
        <stp/>
        <stp>T</stp>
        <tr r="F33" s="1"/>
      </tp>
      <tp>
        <v>50.85</v>
        <stp/>
        <stp>ContractData</stp>
        <stp>S.FAST</stp>
        <stp>Open</stp>
        <stp/>
        <stp>T</stp>
        <tr r="F38" s="1"/>
      </tp>
      <tp>
        <v>6.8599999999999994</v>
        <stp/>
        <stp>ContractData</stp>
        <stp>S.MSTR</stp>
        <stp>NetLastTrade</stp>
        <stp/>
        <stp>T</stp>
        <tr r="D66" s="1"/>
      </tp>
      <tp>
        <v>312.05</v>
        <stp/>
        <stp>ContractData</stp>
        <stp>S.AAPL</stp>
        <stp>Open</stp>
        <stp/>
        <stp>T</stp>
        <tr r="F2" s="1"/>
      </tp>
      <tp>
        <v>866.71</v>
        <stp/>
        <stp>ContractData</stp>
        <stp>S.LITE</stp>
        <stp>LastTrade</stp>
        <stp/>
        <stp>T</stp>
        <tr r="C55" s="1"/>
      </tp>
      <tp>
        <v>549.9</v>
        <stp/>
        <stp>ContractData</stp>
        <stp>S.META</stp>
        <stp>LastTrade</stp>
        <stp/>
        <stp>T</stp>
        <tr r="C61" s="1"/>
      </tp>
      <tp>
        <v>90.070000000000007</v>
        <stp/>
        <stp>ContractData</stp>
        <stp>S.INTC</stp>
        <stp>LastTrade</stp>
        <stp/>
        <stp>T</stp>
        <tr r="C48" s="1"/>
      </tp>
      <tp>
        <v>548.05000000000007</v>
        <stp/>
        <stp>ContractData</stp>
        <stp>S.VRTX</stp>
        <stp>LastTrade</stp>
        <stp/>
        <stp>T</stp>
        <tr r="C98" s="1"/>
      </tp>
      <tp>
        <v>367</v>
        <stp/>
        <stp>ContractData</stp>
        <stp>S.INTU</stp>
        <stp>LastTrade</stp>
        <stp/>
        <stp>T</stp>
        <tr r="C49" s="1"/>
      </tp>
      <tp>
        <v>179.94</v>
        <stp/>
        <stp>ContractData</stp>
        <stp>S.PLTR</stp>
        <stp>LastTrade</stp>
        <stp/>
        <stp>T</stp>
        <tr r="C79" s="1"/>
      </tp>
      <tp>
        <v>119.25</v>
        <stp/>
        <stp>ContractData</stp>
        <stp>S.MSTR</stp>
        <stp>LastTrade</stp>
        <stp/>
        <stp>T</stp>
        <tr r="C66" s="1"/>
      </tp>
      <tp>
        <v>31.8</v>
        <stp/>
        <stp>ContractData</stp>
        <stp>S.KDP</stp>
        <stp>Open</stp>
        <stp/>
        <stp>T</stp>
        <tr r="F51" s="1"/>
      </tp>
      <tp>
        <v>25.71</v>
        <stp/>
        <stp>ContractData</stp>
        <stp>S.KHC</stp>
        <stp>Open</stp>
        <stp/>
        <stp>T</stp>
        <tr r="F52" s="1"/>
      </tp>
      <tp>
        <v>491.77000000000004</v>
        <stp/>
        <stp>ContractData</stp>
        <stp>S.LIN</stp>
        <stp>High</stp>
        <stp/>
        <stp>T</stp>
        <tr r="G54" s="1"/>
      </tp>
      <tp>
        <v>3.0000000000001137E-2</v>
        <stp/>
        <stp>ContractData</stp>
        <stp>S.ORLY</stp>
        <stp>NetLastTrade</stp>
        <stp/>
        <stp>T</stp>
        <tr r="D73" s="1"/>
      </tp>
      <tp>
        <v>3.4699999999999704</v>
        <stp/>
        <stp>ContractData</stp>
        <stp>S.LRCX</stp>
        <stp>NetLastTrade</stp>
        <stp/>
        <stp>T</stp>
        <tr r="D56" s="1"/>
      </tp>
      <tp>
        <v>7.7900000000000773</v>
        <stp/>
        <stp>ContractData</stp>
        <stp>S.VRTX</stp>
        <stp>NetLastTrade</stp>
        <stp/>
        <stp>T</stp>
        <tr r="D98" s="1"/>
      </tp>
      <tp>
        <v>1.6100000000000136</v>
        <stp/>
        <stp>ContractData</stp>
        <stp>S.CRWD</stp>
        <stp>NetLastTrade</stp>
        <stp/>
        <stp>T</stp>
        <tr r="D28" s="1"/>
      </tp>
      <tp>
        <v>-1.9099999999999966</v>
        <stp/>
        <stp>ContractData</stp>
        <stp>S.CRWV</stp>
        <stp>NetLastTrade</stp>
        <stp/>
        <stp>T</stp>
        <tr r="D29" s="1"/>
      </tp>
      <tp>
        <v>-13.970000000000027</v>
        <stp/>
        <stp>ContractData</stp>
        <stp>S.MRVL</stp>
        <stp>NetLastTrade</stp>
        <stp/>
        <stp>T</stp>
        <tr r="D64" s="1"/>
      </tp>
      <tp>
        <v>107.08</v>
        <stp/>
        <stp>ContractData</stp>
        <stp>S.SBUX</stp>
        <stp>LastTrade</stp>
        <stp/>
        <stp>T</stp>
        <tr r="C86" s="1"/>
      </tp>
      <tp>
        <v>183.04</v>
        <stp/>
        <stp>ContractData</stp>
        <stp>S.TMUS</stp>
        <stp>LastTrade</stp>
        <stp/>
        <stp>T</stp>
        <tr r="C93" s="1"/>
      </tp>
      <tp>
        <v>-2.4100000000000108</v>
        <stp/>
        <stp>ContractData</stp>
        <stp>S.XEL</stp>
        <stp>NetLastTrade</stp>
        <stp/>
        <stp>T</stp>
        <tr r="D103" s="1"/>
      </tp>
      <tp>
        <v>361</v>
        <stp/>
        <stp>ContractData</stp>
        <stp>S.MAR</stp>
        <stp>High</stp>
        <stp/>
        <stp>T</stp>
        <tr r="G57" s="1"/>
      </tp>
      <tp>
        <v>162.92000000000002</v>
        <stp/>
        <stp>ContractData</stp>
        <stp>S.QCOM</stp>
        <stp>Open</stp>
        <stp/>
        <stp>T</stp>
        <tr r="F81" s="1"/>
      </tp>
      <tp>
        <v>255.78</v>
        <stp/>
        <stp>ContractData</stp>
        <stp>S.ADSK</stp>
        <stp>High</stp>
        <stp/>
        <stp>T</stp>
        <tr r="G7" s="1"/>
      </tp>
      <tp>
        <v>76.81</v>
        <stp/>
        <stp>ContractData</stp>
        <stp>S.MCHP</stp>
        <stp>Open</stp>
        <stp/>
        <stp>T</stp>
        <tr r="F58" s="1"/>
      </tp>
      <tp>
        <v>107.35000000000001</v>
        <stp/>
        <stp>ContractData</stp>
        <stp>S.CCEP</stp>
        <stp>Open</stp>
        <stp/>
        <stp>T</stp>
        <tr r="F22" s="1"/>
      </tp>
      <tp>
        <v>557.66</v>
        <stp/>
        <stp>ContractData</stp>
        <stp>S.IDXX</stp>
        <stp>High</stp>
        <stp/>
        <stp>T</stp>
        <tr r="G47" s="1"/>
      </tp>
      <tp>
        <v>130.4</v>
        <stp/>
        <stp>ContractData</stp>
        <stp>S.PCAR</stp>
        <stp>Open</stp>
        <stp/>
        <stp>T</stp>
        <tr r="F76" s="1"/>
      </tp>
      <tp>
        <v>208.48000000000002</v>
        <stp/>
        <stp>ContractData</stp>
        <stp>S.ODFL</stp>
        <stp>High</stp>
        <stp/>
        <stp>T</stp>
        <tr r="G72" s="1"/>
      </tp>
      <tp>
        <v>277.09000000000003</v>
        <stp/>
        <stp>ContractData</stp>
        <stp>S.ADBE</stp>
        <stp>High</stp>
        <stp/>
        <stp>T</stp>
        <tr r="G4" s="1"/>
      </tp>
      <tp>
        <v>201.55</v>
        <stp/>
        <stp>ContractData</stp>
        <stp>S.WDAY</stp>
        <stp>High</stp>
        <stp/>
        <stp>T</stp>
        <tr r="G100" s="1"/>
      </tp>
      <tp>
        <v>236.31</v>
        <stp/>
        <stp>ContractData</stp>
        <stp>S.DDOG</stp>
        <stp>High</stp>
        <stp/>
        <stp>T</stp>
        <tr r="G34" s="1"/>
      </tp>
      <tp>
        <v>319.78000000000003</v>
        <stp/>
        <stp>ContractData</stp>
        <stp>S.CDNS</stp>
        <stp>High</stp>
        <stp/>
        <stp>T</stp>
        <tr r="G23" s="1"/>
      </tp>
      <tp>
        <v>64.73</v>
        <stp/>
        <stp>ContractData</stp>
        <stp>S.MDLZ</stp>
        <stp>High</stp>
        <stp/>
        <stp>T</stp>
        <tr r="G59" s="1"/>
      </tp>
      <tp>
        <v>237.04</v>
        <stp/>
        <stp>ContractData</stp>
        <stp>S.MRVL</stp>
        <stp>LastTrade</stp>
        <stp/>
        <stp>T</stp>
        <tr r="C64" s="1"/>
      </tp>
      <tp>
        <v>187.14000000000001</v>
        <stp/>
        <stp>ContractData</stp>
        <stp>S.ABNB</stp>
        <stp>Open</stp>
        <stp/>
        <stp>T</stp>
        <tr r="F3" s="1"/>
      </tp>
      <tp>
        <v>553.87</v>
        <stp/>
        <stp>ContractData</stp>
        <stp>S.META</stp>
        <stp>High</stp>
        <stp/>
        <stp>T</stp>
        <tr r="G61" s="1"/>
      </tp>
      <tp>
        <v>226.36</v>
        <stp/>
        <stp>ContractData</stp>
        <stp>S.NBIS</stp>
        <stp>Open</stp>
        <stp/>
        <stp>T</stp>
        <tr r="F68" s="1"/>
      </tp>
      <tp>
        <v>2.9699999999999989</v>
        <stp/>
        <stp>ContractData</stp>
        <stp>S.SPCX</stp>
        <stp>NetLastTrade</stp>
        <stp/>
        <stp>T</stp>
        <tr r="D90" s="1"/>
      </tp>
      <tp>
        <v>847</v>
        <stp/>
        <stp>ContractData</stp>
        <stp>S.REGN</stp>
        <stp>High</stp>
        <stp/>
        <stp>T</stp>
        <tr r="G82" s="1"/>
      </tp>
      <tp>
        <v>1962.56</v>
        <stp/>
        <stp>ContractData</stp>
        <stp>S.MELI</stp>
        <stp>High</stp>
        <stp/>
        <stp>T</stp>
        <tr r="G60" s="1"/>
      </tp>
      <tp>
        <v>104.51</v>
        <stp/>
        <stp>ContractData</stp>
        <stp>S.SBUX</stp>
        <stp>Open</stp>
        <stp/>
        <stp>T</stp>
        <tr r="F86" s="1"/>
      </tp>
      <tp>
        <v>-0.53000000000000114</v>
        <stp/>
        <stp>ContractData</stp>
        <stp>S.CPRT</stp>
        <stp>NetLastTrade</stp>
        <stp/>
        <stp>T</stp>
        <tr r="D27" s="1"/>
      </tp>
      <tp>
        <v>5.6799999999998363</v>
        <stp/>
        <stp>ContractData</stp>
        <stp>S.MPWR</stp>
        <stp>NetLastTrade</stp>
        <stp/>
        <stp>T</stp>
        <tr r="D63" s="1"/>
      </tp>
      <tp>
        <v>75.010000000000005</v>
        <stp/>
        <stp>ContractData</stp>
        <stp>S.GEHC</stp>
        <stp>High</stp>
        <stp/>
        <stp>T</stp>
        <tr r="G41" s="1"/>
      </tp>
      <tp>
        <v>239.62</v>
        <stp/>
        <stp>ContractData</stp>
        <stp>S.TTWO</stp>
        <stp>LastTrade</stp>
        <stp/>
        <stp>T</stp>
        <tr r="C96" s="1"/>
      </tp>
      <tp>
        <v>191.95000000000002</v>
        <stp/>
        <stp>ContractData</stp>
        <stp>S.CRWD</stp>
        <stp>LastTrade</stp>
        <stp/>
        <stp>T</stp>
        <tr r="C28" s="1"/>
      </tp>
      <tp>
        <v>87.850000000000009</v>
        <stp/>
        <stp>ContractData</stp>
        <stp>S.CRWV</stp>
        <stp>LastTrade</stp>
        <stp/>
        <stp>T</stp>
        <tr r="C29" s="1"/>
      </tp>
      <tp>
        <v>1316.28</v>
        <stp/>
        <stp>ContractData</stp>
        <stp>S.MPWR</stp>
        <stp>LastTrade</stp>
        <stp/>
        <stp>T</stp>
        <tr r="C63" s="1"/>
      </tp>
      <tp>
        <v>219.38</v>
        <stp/>
        <stp>ContractData</stp>
        <stp>S.HON</stp>
        <stp>Open</stp>
        <stp/>
        <stp>T</stp>
        <tr r="F45" s="1"/>
      </tp>
      <tp>
        <v>1928.39</v>
        <stp/>
        <stp>ContractData</stp>
        <stp>S.MELI</stp>
        <stp>Open</stp>
        <stp/>
        <stp>T</stp>
        <tr r="F60" s="1"/>
      </tp>
      <tp>
        <v>107.41</v>
        <stp/>
        <stp>ContractData</stp>
        <stp>S.SBUX</stp>
        <stp>High</stp>
        <stp/>
        <stp>T</stp>
        <tr r="G86" s="1"/>
      </tp>
      <tp>
        <v>74.16</v>
        <stp/>
        <stp>ContractData</stp>
        <stp>S.GEHC</stp>
        <stp>Open</stp>
        <stp/>
        <stp>T</stp>
        <tr r="F41" s="1"/>
      </tp>
      <tp>
        <v>835.74</v>
        <stp/>
        <stp>ContractData</stp>
        <stp>S.REGN</stp>
        <stp>Open</stp>
        <stp/>
        <stp>T</stp>
        <tr r="F82" s="1"/>
      </tp>
      <tp>
        <v>188.59</v>
        <stp/>
        <stp>ContractData</stp>
        <stp>S.ABNB</stp>
        <stp>High</stp>
        <stp/>
        <stp>T</stp>
        <tr r="G3" s="1"/>
      </tp>
      <tp>
        <v>546.88</v>
        <stp/>
        <stp>ContractData</stp>
        <stp>S.META</stp>
        <stp>Open</stp>
        <stp/>
        <stp>T</stp>
        <tr r="F61" s="1"/>
      </tp>
      <tp>
        <v>230.81</v>
        <stp/>
        <stp>ContractData</stp>
        <stp>S.NBIS</stp>
        <stp>High</stp>
        <stp/>
        <stp>T</stp>
        <tr r="G68" s="1"/>
      </tp>
      <tp>
        <v>61.550000000000004</v>
        <stp/>
        <stp>ContractData</stp>
        <stp>S.PYPL</stp>
        <stp>LastTrade</stp>
        <stp/>
        <stp>T</stp>
        <tr r="C80" s="1"/>
      </tp>
      <tp>
        <v>309.35000000000002</v>
        <stp/>
        <stp>ContractData</stp>
        <stp>S.AAPL</stp>
        <stp>LastTrade</stp>
        <stp/>
        <stp>T</stp>
        <tr r="C2" s="1"/>
      </tp>
      <tp>
        <v>225.56</v>
        <stp/>
        <stp>ContractData</stp>
        <stp>S.NXPI</stp>
        <stp>LastTrade</stp>
        <stp/>
        <stp>T</stp>
        <tr r="C71" s="1"/>
      </tp>
      <tp>
        <v>397.87</v>
        <stp/>
        <stp>ContractData</stp>
        <stp>S.SNPS</stp>
        <stp>LastTrade</stp>
        <stp/>
        <stp>T</stp>
        <tr r="C89" s="1"/>
      </tp>
      <tp>
        <v>219.83</v>
        <stp/>
        <stp>ContractData</stp>
        <stp>S.HON</stp>
        <stp>High</stp>
        <stp/>
        <stp>T</stp>
        <tr r="G45" s="1"/>
      </tp>
      <tp>
        <v>314.49</v>
        <stp/>
        <stp>ContractData</stp>
        <stp>S.CDNS</stp>
        <stp>Open</stp>
        <stp/>
        <stp>T</stp>
        <tr r="F23" s="1"/>
      </tp>
      <tp>
        <v>235.15</v>
        <stp/>
        <stp>ContractData</stp>
        <stp>S.DDOG</stp>
        <stp>Open</stp>
        <stp/>
        <stp>T</stp>
        <tr r="F34" s="1"/>
      </tp>
      <tp>
        <v>64.239999999999995</v>
        <stp/>
        <stp>ContractData</stp>
        <stp>S.MDLZ</stp>
        <stp>Open</stp>
        <stp/>
        <stp>T</stp>
        <tr r="F59" s="1"/>
      </tp>
      <tp>
        <v>207.54</v>
        <stp/>
        <stp>ContractData</stp>
        <stp>S.ODFL</stp>
        <stp>Open</stp>
        <stp/>
        <stp>T</stp>
        <tr r="F72" s="1"/>
      </tp>
      <tp>
        <v>272.37</v>
        <stp/>
        <stp>ContractData</stp>
        <stp>S.ADBE</stp>
        <stp>Open</stp>
        <stp/>
        <stp>T</stp>
        <tr r="F4" s="1"/>
      </tp>
      <tp>
        <v>-2.1099999999999852</v>
        <stp/>
        <stp>ContractData</stp>
        <stp>S.NVDA</stp>
        <stp>NetLastTrade</stp>
        <stp/>
        <stp>T</stp>
        <tr r="D70" s="1"/>
      </tp>
      <tp>
        <v>4.4199999999999591</v>
        <stp/>
        <stp>ContractData</stp>
        <stp>S.AVGO</stp>
        <stp>NetLastTrade</stp>
        <stp/>
        <stp>T</stp>
        <tr r="D18" s="1"/>
      </tp>
      <tp>
        <v>197.67000000000002</v>
        <stp/>
        <stp>ContractData</stp>
        <stp>S.WDAY</stp>
        <stp>Open</stp>
        <stp/>
        <stp>T</stp>
        <tr r="F100" s="1"/>
      </tp>
      <tp>
        <v>108.62</v>
        <stp/>
        <stp>ContractData</stp>
        <stp>S.CCEP</stp>
        <stp>High</stp>
        <stp/>
        <stp>T</stp>
        <tr r="G22" s="1"/>
      </tp>
      <tp>
        <v>550.14</v>
        <stp/>
        <stp>ContractData</stp>
        <stp>S.IDXX</stp>
        <stp>Open</stp>
        <stp/>
        <stp>T</stp>
        <tr r="F47" s="1"/>
      </tp>
      <tp>
        <v>132.31</v>
        <stp/>
        <stp>ContractData</stp>
        <stp>S.PCAR</stp>
        <stp>High</stp>
        <stp/>
        <stp>T</stp>
        <tr r="G76" s="1"/>
      </tp>
      <tp>
        <v>163.33000000000001</v>
        <stp/>
        <stp>ContractData</stp>
        <stp>S.QCOM</stp>
        <stp>High</stp>
        <stp/>
        <stp>T</stp>
        <tr r="G81" s="1"/>
      </tp>
      <tp>
        <v>251.02</v>
        <stp/>
        <stp>ContractData</stp>
        <stp>S.ADSK</stp>
        <stp>Open</stp>
        <stp/>
        <stp>T</stp>
        <tr r="F7" s="1"/>
      </tp>
      <tp>
        <v>77</v>
        <stp/>
        <stp>ContractData</stp>
        <stp>S.MCHP</stp>
        <stp>High</stp>
        <stp/>
        <stp>T</stp>
        <tr r="G58" s="1"/>
      </tp>
      <tp>
        <v>87.81</v>
        <stp/>
        <stp>ContractData</stp>
        <stp>S.PDD</stp>
        <stp>Low</stp>
        <stp/>
        <stp>T</stp>
        <tr r="H77" s="1"/>
      </tp>
      <tp>
        <v>141.64000000000001</v>
        <stp/>
        <stp>ContractData</stp>
        <stp>S.PEP</stp>
        <stp>Low</stp>
        <stp/>
        <stp>T</stp>
        <tr r="H78" s="1"/>
      </tp>
      <tp>
        <v>834.5</v>
        <stp/>
        <stp>ContractData</stp>
        <stp>S.STX</stp>
        <stp>Low</stp>
        <stp/>
        <stp>T</stp>
        <tr r="H91" s="1"/>
      </tp>
      <tp>
        <v>403.33</v>
        <stp/>
        <stp>ContractData</stp>
        <stp>S.ROP</stp>
        <stp>Low</stp>
        <stp/>
        <stp>T</stp>
        <tr r="H84" s="1"/>
      </tp>
      <tp>
        <v>365.01</v>
        <stp/>
        <stp>ContractData</stp>
        <stp>S.TER</stp>
        <stp>Low</stp>
        <stp/>
        <stp>T</stp>
        <tr r="H92" s="1"/>
      </tp>
      <tp>
        <v>261.63</v>
        <stp/>
        <stp>ContractData</stp>
        <stp>S.TXN</stp>
        <stp>Low</stp>
        <stp/>
        <stp>T</stp>
        <tr r="H97" s="1"/>
      </tp>
      <tp>
        <v>105.01</v>
        <stp/>
        <stp>ContractData</stp>
        <stp>S.TRI</stp>
        <stp>Low</stp>
        <stp/>
        <stp>T</stp>
        <tr r="H94" s="1"/>
      </tp>
      <tp>
        <v>102.15</v>
        <stp/>
        <stp>ContractData</stp>
        <stp>S.WMT</stp>
        <stp>Low</stp>
        <stp/>
        <stp>T</stp>
        <tr r="H102" s="1"/>
      </tp>
      <tp>
        <v>454.33</v>
        <stp/>
        <stp>ContractData</stp>
        <stp>S.WDC</stp>
        <stp>Low</stp>
        <stp/>
        <stp>T</stp>
        <tr r="H101" s="1"/>
      </tp>
      <tp>
        <v>28.29</v>
        <stp/>
        <stp>ContractData</stp>
        <stp>S.WBD</stp>
        <stp>Low</stp>
        <stp/>
        <stp>T</stp>
        <tr r="H99" s="1"/>
      </tp>
      <tp>
        <v>76.2</v>
        <stp/>
        <stp>ContractData</stp>
        <stp>S.XEL</stp>
        <stp>Low</stp>
        <stp/>
        <stp>T</stp>
        <tr r="H103" s="1"/>
      </tp>
      <tp>
        <v>462.11</v>
        <stp/>
        <stp>ContractData</stp>
        <stp>S.AMD</stp>
        <stp>Low</stp>
        <stp/>
        <stp>T</stp>
        <tr r="H12" s="1"/>
      </tp>
      <tp>
        <v>371.46</v>
        <stp/>
        <stp>ContractData</stp>
        <stp>S.ADI</stp>
        <stp>Low</stp>
        <stp/>
        <stp>T</stp>
        <tr r="H5" s="1"/>
      </tp>
      <tp>
        <v>277</v>
        <stp/>
        <stp>ContractData</stp>
        <stp>S.ADP</stp>
        <stp>Low</stp>
        <stp/>
        <stp>T</stp>
        <tr r="H6" s="1"/>
      </tp>
      <tp>
        <v>120.52</v>
        <stp/>
        <stp>ContractData</stp>
        <stp>S.AEP</stp>
        <stp>Low</stp>
        <stp/>
        <stp>T</stp>
        <tr r="H8" s="1"/>
      </tp>
      <tp>
        <v>242.5</v>
        <stp/>
        <stp>ContractData</stp>
        <stp>S.ARM</stp>
        <stp>Low</stp>
        <stp/>
        <stp>T</stp>
        <tr r="H16" s="1"/>
      </tp>
      <tp>
        <v>298</v>
        <stp/>
        <stp>ContractData</stp>
        <stp>S.APP</stp>
        <stp>Low</stp>
        <stp/>
        <stp>T</stp>
        <tr r="H15" s="1"/>
      </tp>
      <tp>
        <v>270.57</v>
        <stp/>
        <stp>ContractData</stp>
        <stp>S.CEG</stp>
        <stp>Low</stp>
        <stp/>
        <stp>T</stp>
        <tr r="H24" s="1"/>
      </tp>
      <tp>
        <v>51.09</v>
        <stp/>
        <stp>ContractData</stp>
        <stp>S.CSX</stp>
        <stp>Low</stp>
        <stp/>
        <stp>T</stp>
        <tr r="H31" s="1"/>
      </tp>
      <tp>
        <v>62.29</v>
        <stp/>
        <stp>ContractData</stp>
        <stp>S.BKR</stp>
        <stp>Low</stp>
        <stp/>
        <stp>T</stp>
        <tr r="H21" s="1"/>
      </tp>
      <tp>
        <v>43.75</v>
        <stp/>
        <stp>ContractData</stp>
        <stp>S.EXC</stp>
        <stp>Low</stp>
        <stp/>
        <stp>T</stp>
        <tr r="H36" s="1"/>
      </tp>
      <tp>
        <v>62.410000000000004</v>
        <stp/>
        <stp>ContractData</stp>
        <stp>S.FER</stp>
        <stp>Low</stp>
        <stp/>
        <stp>T</stp>
        <tr r="H39" s="1"/>
      </tp>
      <tp>
        <v>215.78</v>
        <stp/>
        <stp>ContractData</stp>
        <stp>S.HON</stp>
        <stp>Low</stp>
        <stp/>
        <stp>T</stp>
        <tr r="H45" s="1"/>
      </tp>
      <tp>
        <v>25.45</v>
        <stp/>
        <stp>ContractData</stp>
        <stp>S.KHC</stp>
        <stp>Low</stp>
        <stp/>
        <stp>T</stp>
        <tr r="H52" s="1"/>
      </tp>
      <tp>
        <v>31.6</v>
        <stp/>
        <stp>ContractData</stp>
        <stp>S.KDP</stp>
        <stp>Low</stp>
        <stp/>
        <stp>T</stp>
        <tr r="H51" s="1"/>
      </tp>
      <tp>
        <v>354.19</v>
        <stp/>
        <stp>ContractData</stp>
        <stp>S.MAR</stp>
        <stp>Low</stp>
        <stp/>
        <stp>T</stp>
        <tr r="H57" s="1"/>
      </tp>
      <tp>
        <v>482.47</v>
        <stp/>
        <stp>ContractData</stp>
        <stp>S.LIN</stp>
        <stp>Low</stp>
        <stp/>
        <stp>T</stp>
        <tr r="H54" s="1"/>
      </tp>
      <tp>
        <v>378.81</v>
        <stp/>
        <stp>ContractData</stp>
        <stp>S.ISRG</stp>
        <stp>LastTrade</stp>
        <stp/>
        <stp>T</stp>
        <tr r="C50" s="1"/>
      </tp>
      <tp>
        <v>33.799999999999997</v>
        <stp/>
        <stp>ContractData</stp>
        <stp>S.CPRT</stp>
        <stp>LastTrade</stp>
        <stp/>
        <stp>T</stp>
        <tr r="C27" s="1"/>
      </tp>
      <tp>
        <v>359.02</v>
        <stp/>
        <stp>ContractData</stp>
        <stp>S.MAR</stp>
        <stp>Open</stp>
        <stp/>
        <stp>T</stp>
        <tr r="F57" s="1"/>
      </tp>
      <tp>
        <v>80.290000000000006</v>
        <stp/>
        <stp>ContractData</stp>
        <stp>S.NFLX</stp>
        <stp>Open</stp>
        <stp/>
        <stp>T</stp>
        <tr r="F69" s="1"/>
      </tp>
      <tp>
        <v>225.94</v>
        <stp/>
        <stp>ContractData</stp>
        <stp>S.DASH</stp>
        <stp>High</stp>
        <stp/>
        <stp>T</stp>
        <tr r="G33" s="1"/>
      </tp>
      <tp>
        <v>51.46</v>
        <stp/>
        <stp>ContractData</stp>
        <stp>S.FAST</stp>
        <stp>High</stp>
        <stp/>
        <stp>T</stp>
        <tr r="G38" s="1"/>
      </tp>
      <tp>
        <v>312.38</v>
        <stp/>
        <stp>ContractData</stp>
        <stp>S.AAPL</stp>
        <stp>High</stp>
        <stp/>
        <stp>T</stp>
        <tr r="G2" s="1"/>
      </tp>
      <tp>
        <v>2.7199999999999989</v>
        <stp/>
        <stp>ContractData</stp>
        <stp>S.FTNT</stp>
        <stp>NetLastTrade</stp>
        <stp/>
        <stp>T</stp>
        <tr r="D40" s="1"/>
      </tp>
      <tp>
        <v>0.26999999999998181</v>
        <stp/>
        <stp>ContractData</stp>
        <stp>S.CTAS</stp>
        <stp>NetLastTrade</stp>
        <stp/>
        <stp>T</stp>
        <tr r="D32" s="1"/>
      </tp>
      <tp>
        <v>124.78</v>
        <stp/>
        <stp>ContractData</stp>
        <stp>S.PAYX</stp>
        <stp>High</stp>
        <stp/>
        <stp>T</stp>
        <tr r="G75" s="1"/>
      </tp>
      <tp>
        <v>212.96</v>
        <stp/>
        <stp>ContractData</stp>
        <stp>S.FANG</stp>
        <stp>High</stp>
        <stp/>
        <stp>T</stp>
        <tr r="G37" s="1"/>
      </tp>
      <tp>
        <v>360.49</v>
        <stp/>
        <stp>ContractData</stp>
        <stp>S.PANW</stp>
        <stp>High</stp>
        <stp/>
        <stp>T</stp>
        <tr r="G74" s="1"/>
      </tp>
      <tp>
        <v>-0.53000000000000114</v>
        <stp/>
        <stp>ContractData</stp>
        <stp>S.TTWO</stp>
        <stp>NetLastTrade</stp>
        <stp/>
        <stp>T</stp>
        <tr r="D96" s="1"/>
      </tp>
      <tp>
        <v>223.49</v>
        <stp/>
        <stp>ContractData</stp>
        <stp>S.DASH</stp>
        <stp>LastTrade</stp>
        <stp/>
        <stp>T</stp>
        <tr r="C33" s="1"/>
      </tp>
      <tp>
        <v>253.82</v>
        <stp/>
        <stp>ContractData</stp>
        <stp>S.ADSK</stp>
        <stp>LastTrade</stp>
        <stp/>
        <stp>T</stp>
        <tr r="C7" s="1"/>
      </tp>
      <tp>
        <v>239.04</v>
        <stp/>
        <stp>ContractData</stp>
        <stp>S.ROST</stp>
        <stp>LastTrade</stp>
        <stp/>
        <stp>T</stp>
        <tr r="C85" s="1"/>
      </tp>
      <tp>
        <v>947.74</v>
        <stp/>
        <stp>ContractData</stp>
        <stp>S.COST</stp>
        <stp>LastTrade</stp>
        <stp/>
        <stp>T</stp>
        <tr r="C26" s="1"/>
      </tp>
      <tp>
        <v>51.26</v>
        <stp/>
        <stp>ContractData</stp>
        <stp>S.FAST</stp>
        <stp>LastTrade</stp>
        <stp/>
        <stp>T</stp>
        <tr r="C38" s="1"/>
      </tp>
      <tp>
        <v>47.79</v>
        <stp/>
        <stp>ContractData</stp>
        <stp>S.MNST</stp>
        <stp>LastTrade</stp>
        <stp/>
        <stp>T</stp>
        <tr r="C62" s="1"/>
      </tp>
      <tp>
        <v>486.35</v>
        <stp/>
        <stp>ContractData</stp>
        <stp>S.LIN</stp>
        <stp>Open</stp>
        <stp/>
        <stp>T</stp>
        <tr r="F54" s="1"/>
      </tp>
      <tp>
        <v>25.78</v>
        <stp/>
        <stp>ContractData</stp>
        <stp>S.KHC</stp>
        <stp>High</stp>
        <stp/>
        <stp>T</stp>
        <tr r="G52" s="1"/>
      </tp>
      <tp>
        <v>32.15</v>
        <stp/>
        <stp>ContractData</stp>
        <stp>S.KDP</stp>
        <stp>High</stp>
        <stp/>
        <stp>T</stp>
        <tr r="G51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9B5D667-36DF-43D5-BED1-9E49C156D980}">
  <we:reference id="wa104099688" version="1.7.0.0" store="en-US" storeType="OMEX"/>
  <we:alternateReferences>
    <we:reference id="WA104099688" version="1.7.0.0" store="WA104099688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Historical_components_of_the_Nasdaq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6E43-5FBA-4BC0-AFBA-94A45526E24A}">
  <dimension ref="A1:N589"/>
  <sheetViews>
    <sheetView tabSelected="1" workbookViewId="0">
      <selection activeCell="I2" sqref="I2"/>
    </sheetView>
  </sheetViews>
  <sheetFormatPr defaultRowHeight="16.5" x14ac:dyDescent="0.3"/>
  <cols>
    <col min="2" max="2" width="39.625" customWidth="1"/>
    <col min="3" max="3" width="12.125" style="1" customWidth="1"/>
    <col min="4" max="4" width="9" style="1"/>
    <col min="5" max="5" width="9" style="2"/>
    <col min="6" max="8" width="9" style="1" customWidth="1"/>
  </cols>
  <sheetData>
    <row r="1" spans="1:14" x14ac:dyDescent="0.3">
      <c r="A1" t="s">
        <v>0</v>
      </c>
      <c r="B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7" t="s">
        <v>112</v>
      </c>
      <c r="J1" s="8"/>
    </row>
    <row r="2" spans="1:14" x14ac:dyDescent="0.3">
      <c r="A2" t="s">
        <v>8</v>
      </c>
      <c r="B2" t="str">
        <f>PROPER(RTD("cqg.rtd", ,"ContractData",A2, "LongDescription",, "T"))</f>
        <v>Apple Inc.</v>
      </c>
      <c r="C2" s="1">
        <f>RTD("cqg.rtd", ,"ContractData",A2, "LastTrade",, "T")</f>
        <v>309.35000000000002</v>
      </c>
      <c r="D2" s="1">
        <f>RTD("cqg.rtd", ,"ContractData",A2, "NetLastTrade",, "T")</f>
        <v>-1.9499999999999886</v>
      </c>
      <c r="E2" s="3">
        <f>IFERROR(RTD("cqg.rtd", ,"ContractData",A2, "PerCentNetLastTrade",, "T")/100,"")</f>
        <v>-6.2640539672341785E-3</v>
      </c>
      <c r="F2" s="1">
        <f>RTD("cqg.rtd", ,"ContractData",A2, "Open",, "T")</f>
        <v>312.05</v>
      </c>
      <c r="G2" s="1">
        <f>RTD("cqg.rtd", ,"ContractData",A2, "High",, "T")</f>
        <v>312.38</v>
      </c>
      <c r="H2" s="1">
        <f>RTD("cqg.rtd", ,"ContractData",A2, "Low",, "T")</f>
        <v>307.01</v>
      </c>
      <c r="I2" s="1"/>
      <c r="J2" s="5" cm="1">
        <f t="array" ref="J2">IFERROR(SUMPRODUCT(--((E2:E103)&gt;0))/COUNT(E2:E103),"")</f>
        <v>0.61764705882352944</v>
      </c>
      <c r="N2" t="s">
        <v>111</v>
      </c>
    </row>
    <row r="3" spans="1:14" x14ac:dyDescent="0.3">
      <c r="A3" t="s">
        <v>9</v>
      </c>
      <c r="B3" t="str">
        <f>PROPER(RTD("cqg.rtd", ,"ContractData",A3, "LongDescription",, "T"))</f>
        <v>Airbnb, Inc. Class A</v>
      </c>
      <c r="C3" s="1">
        <f>RTD("cqg.rtd", ,"ContractData",A3, "LastTrade",, "T")</f>
        <v>187.3</v>
      </c>
      <c r="D3" s="1">
        <f>RTD("cqg.rtd", ,"ContractData",A3, "NetLastTrade",, "T")</f>
        <v>2.3000000000000114</v>
      </c>
      <c r="E3" s="3">
        <f>IFERROR(RTD("cqg.rtd", ,"ContractData",A3, "PerCentNetLastTrade",, "T")/100,"")</f>
        <v>1.2432432432432432E-2</v>
      </c>
      <c r="F3" s="1">
        <f>RTD("cqg.rtd", ,"ContractData",A3, "Open",, "T")</f>
        <v>187.14000000000001</v>
      </c>
      <c r="G3" s="1">
        <f>RTD("cqg.rtd", ,"ContractData",A3, "High",, "T")</f>
        <v>188.59</v>
      </c>
      <c r="H3" s="1">
        <f>RTD("cqg.rtd", ,"ContractData",A3, "Low",, "T")</f>
        <v>184.31</v>
      </c>
    </row>
    <row r="4" spans="1:14" x14ac:dyDescent="0.3">
      <c r="A4" t="s">
        <v>10</v>
      </c>
      <c r="B4" t="str">
        <f>PROPER(RTD("cqg.rtd", ,"ContractData",A4, "LongDescription",, "T"))</f>
        <v>Adobe Inc.</v>
      </c>
      <c r="C4" s="1">
        <f>RTD("cqg.rtd", ,"ContractData",A4, "LastTrade",, "T")</f>
        <v>275.3</v>
      </c>
      <c r="D4" s="1">
        <f>RTD("cqg.rtd", ,"ContractData",A4, "NetLastTrade",, "T")</f>
        <v>3.0799999999999841</v>
      </c>
      <c r="E4" s="3">
        <f>IFERROR(RTD("cqg.rtd", ,"ContractData",A4, "PerCentNetLastTrade",, "T")/100,"")</f>
        <v>1.1314378076555727E-2</v>
      </c>
      <c r="F4" s="1">
        <f>RTD("cqg.rtd", ,"ContractData",A4, "Open",, "T")</f>
        <v>272.37</v>
      </c>
      <c r="G4" s="1">
        <f>RTD("cqg.rtd", ,"ContractData",A4, "High",, "T")</f>
        <v>277.09000000000003</v>
      </c>
      <c r="H4" s="1">
        <f>RTD("cqg.rtd", ,"ContractData",A4, "Low",, "T")</f>
        <v>269.91000000000003</v>
      </c>
      <c r="N4" s="6" t="s">
        <v>110</v>
      </c>
    </row>
    <row r="5" spans="1:14" x14ac:dyDescent="0.3">
      <c r="A5" t="s">
        <v>11</v>
      </c>
      <c r="B5" t="str">
        <f>PROPER(RTD("cqg.rtd", ,"ContractData",A5, "LongDescription",, "T"))</f>
        <v>Analog Devices Inc</v>
      </c>
      <c r="C5" s="1">
        <f>RTD("cqg.rtd", ,"ContractData",A5, "LastTrade",, "T")</f>
        <v>373.09000000000003</v>
      </c>
      <c r="D5" s="1">
        <f>RTD("cqg.rtd", ,"ContractData",A5, "NetLastTrade",, "T")</f>
        <v>2.8500000000000227</v>
      </c>
      <c r="E5" s="3">
        <f>IFERROR(RTD("cqg.rtd", ,"ContractData",A5, "PerCentNetLastTrade",, "T")/100,"")</f>
        <v>7.697709593777009E-3</v>
      </c>
      <c r="F5" s="1">
        <f>RTD("cqg.rtd", ,"ContractData",A5, "Open",, "T")</f>
        <v>374.72</v>
      </c>
      <c r="G5" s="1">
        <f>RTD("cqg.rtd", ,"ContractData",A5, "High",, "T")</f>
        <v>378.64</v>
      </c>
      <c r="H5" s="1">
        <f>RTD("cqg.rtd", ,"ContractData",A5, "Low",, "T")</f>
        <v>371.46</v>
      </c>
    </row>
    <row r="6" spans="1:14" x14ac:dyDescent="0.3">
      <c r="A6" t="s">
        <v>12</v>
      </c>
      <c r="B6" t="str">
        <f>PROPER(RTD("cqg.rtd", ,"ContractData",A6, "LongDescription",, "T"))</f>
        <v>Automatic Data Procs</v>
      </c>
      <c r="C6" s="1">
        <f>RTD("cqg.rtd", ,"ContractData",A6, "LastTrade",, "T")</f>
        <v>280.81</v>
      </c>
      <c r="D6" s="1">
        <f>RTD("cqg.rtd", ,"ContractData",A6, "NetLastTrade",, "T")</f>
        <v>1.6000000000000227</v>
      </c>
      <c r="E6" s="3">
        <f>IFERROR(RTD("cqg.rtd", ,"ContractData",A6, "PerCentNetLastTrade",, "T")/100,"")</f>
        <v>5.7304537803087282E-3</v>
      </c>
      <c r="F6" s="1">
        <f>RTD("cqg.rtd", ,"ContractData",A6, "Open",, "T")</f>
        <v>279.7</v>
      </c>
      <c r="G6" s="1">
        <f>RTD("cqg.rtd", ,"ContractData",A6, "High",, "T")</f>
        <v>282.16000000000003</v>
      </c>
      <c r="H6" s="1">
        <f>RTD("cqg.rtd", ,"ContractData",A6, "Low",, "T")</f>
        <v>277</v>
      </c>
    </row>
    <row r="7" spans="1:14" x14ac:dyDescent="0.3">
      <c r="A7" t="s">
        <v>13</v>
      </c>
      <c r="B7" t="str">
        <f>PROPER(RTD("cqg.rtd", ,"ContractData",A7, "LongDescription",, "T"))</f>
        <v>Autodesk Inc</v>
      </c>
      <c r="C7" s="1">
        <f>RTD("cqg.rtd", ,"ContractData",A7, "LastTrade",, "T")</f>
        <v>253.82</v>
      </c>
      <c r="D7" s="1">
        <f>RTD("cqg.rtd", ,"ContractData",A7, "NetLastTrade",, "T")</f>
        <v>2.7999999999999829</v>
      </c>
      <c r="E7" s="3">
        <f>IFERROR(RTD("cqg.rtd", ,"ContractData",A7, "PerCentNetLastTrade",, "T")/100,"")</f>
        <v>1.1154489682097044E-2</v>
      </c>
      <c r="F7" s="1">
        <f>RTD("cqg.rtd", ,"ContractData",A7, "Open",, "T")</f>
        <v>251.02</v>
      </c>
      <c r="G7" s="1">
        <f>RTD("cqg.rtd", ,"ContractData",A7, "High",, "T")</f>
        <v>255.78</v>
      </c>
      <c r="H7" s="1">
        <f>RTD("cqg.rtd", ,"ContractData",A7, "Low",, "T")</f>
        <v>246.51000000000002</v>
      </c>
    </row>
    <row r="8" spans="1:14" x14ac:dyDescent="0.3">
      <c r="A8" t="s">
        <v>14</v>
      </c>
      <c r="B8" t="str">
        <f>PROPER(RTD("cqg.rtd", ,"ContractData",A8, "LongDescription",, "T"))</f>
        <v>Amer Elc Pwr Co Cmn</v>
      </c>
      <c r="C8" s="1">
        <f>RTD("cqg.rtd", ,"ContractData",A8, "LastTrade",, "T")</f>
        <v>120.94</v>
      </c>
      <c r="D8" s="1">
        <f>RTD("cqg.rtd", ,"ContractData",A8, "NetLastTrade",, "T")</f>
        <v>-4.7600000000000051</v>
      </c>
      <c r="E8" s="3">
        <f>IFERROR(RTD("cqg.rtd", ,"ContractData",A8, "PerCentNetLastTrade",, "T")/100,"")</f>
        <v>-3.7867939538583931E-2</v>
      </c>
      <c r="F8" s="1">
        <f>RTD("cqg.rtd", ,"ContractData",A8, "Open",, "T")</f>
        <v>126.15</v>
      </c>
      <c r="G8" s="1">
        <f>RTD("cqg.rtd", ,"ContractData",A8, "High",, "T")</f>
        <v>126.17</v>
      </c>
      <c r="H8" s="1">
        <f>RTD("cqg.rtd", ,"ContractData",A8, "Low",, "T")</f>
        <v>120.52</v>
      </c>
    </row>
    <row r="9" spans="1:14" x14ac:dyDescent="0.3">
      <c r="A9" t="s">
        <v>15</v>
      </c>
      <c r="B9" t="str">
        <f>PROPER(RTD("cqg.rtd", ,"ContractData",A9, "LongDescription",, "T"))</f>
        <v>Astera Labs, Inc.</v>
      </c>
      <c r="C9" s="1">
        <f>RTD("cqg.rtd", ,"ContractData",A9, "LastTrade",, "T")</f>
        <v>284.97000000000003</v>
      </c>
      <c r="D9" s="1">
        <f>RTD("cqg.rtd", ,"ContractData",A9, "NetLastTrade",, "T")</f>
        <v>-5.5499999999999545</v>
      </c>
      <c r="E9" s="3">
        <f>IFERROR(RTD("cqg.rtd", ,"ContractData",A9, "PerCentNetLastTrade",, "T")/100,"")</f>
        <v>-1.9103676166873192E-2</v>
      </c>
      <c r="F9" s="1">
        <f>RTD("cqg.rtd", ,"ContractData",A9, "Open",, "T")</f>
        <v>293.8</v>
      </c>
      <c r="G9" s="1">
        <f>RTD("cqg.rtd", ,"ContractData",A9, "High",, "T")</f>
        <v>296.88</v>
      </c>
      <c r="H9" s="1">
        <f>RTD("cqg.rtd", ,"ContractData",A9, "Low",, "T")</f>
        <v>277.3</v>
      </c>
    </row>
    <row r="10" spans="1:14" x14ac:dyDescent="0.3">
      <c r="A10" t="s">
        <v>16</v>
      </c>
      <c r="B10" t="str">
        <f>PROPER(RTD("cqg.rtd", ,"ContractData",A10, "LongDescription",, "T"))</f>
        <v>Alnylam Pharmaceut</v>
      </c>
      <c r="C10" s="1">
        <f>RTD("cqg.rtd", ,"ContractData",A10, "LastTrade",, "T")</f>
        <v>236.22</v>
      </c>
      <c r="D10" s="1">
        <f>RTD("cqg.rtd", ,"ContractData",A10, "NetLastTrade",, "T")</f>
        <v>6.9199999999999875</v>
      </c>
      <c r="E10" s="3">
        <f>IFERROR(RTD("cqg.rtd", ,"ContractData",A10, "PerCentNetLastTrade",, "T")/100,"")</f>
        <v>3.0178805058874839E-2</v>
      </c>
      <c r="F10" s="1">
        <f>RTD("cqg.rtd", ,"ContractData",A10, "Open",, "T")</f>
        <v>228.88</v>
      </c>
      <c r="G10" s="1">
        <f>RTD("cqg.rtd", ,"ContractData",A10, "High",, "T")</f>
        <v>238.97</v>
      </c>
      <c r="H10" s="1">
        <f>RTD("cqg.rtd", ,"ContractData",A10, "Low",, "T")</f>
        <v>228.34</v>
      </c>
    </row>
    <row r="11" spans="1:14" x14ac:dyDescent="0.3">
      <c r="A11" t="s">
        <v>17</v>
      </c>
      <c r="B11" t="str">
        <f>PROPER(RTD("cqg.rtd", ,"ContractData",A11, "LongDescription",, "T"))</f>
        <v>Applied Materials</v>
      </c>
      <c r="C11" s="1">
        <f>RTD("cqg.rtd", ,"ContractData",A11, "LastTrade",, "T")</f>
        <v>492.32</v>
      </c>
      <c r="D11" s="1">
        <f>RTD("cqg.rtd", ,"ContractData",A11, "NetLastTrade",, "T")</f>
        <v>-3.8900000000000432</v>
      </c>
      <c r="E11" s="3">
        <f>IFERROR(RTD("cqg.rtd", ,"ContractData",A11, "PerCentNetLastTrade",, "T")/100,"")</f>
        <v>-7.839422825013603E-3</v>
      </c>
      <c r="F11" s="1">
        <f>RTD("cqg.rtd", ,"ContractData",A11, "Open",, "T")</f>
        <v>503</v>
      </c>
      <c r="G11" s="1">
        <f>RTD("cqg.rtd", ,"ContractData",A11, "High",, "T")</f>
        <v>503.5</v>
      </c>
      <c r="H11" s="1">
        <f>RTD("cqg.rtd", ,"ContractData",A11, "Low",, "T")</f>
        <v>483.13</v>
      </c>
    </row>
    <row r="12" spans="1:14" x14ac:dyDescent="0.3">
      <c r="A12" t="s">
        <v>18</v>
      </c>
      <c r="B12" t="str">
        <f>PROPER(RTD("cqg.rtd", ,"ContractData",A12, "LongDescription",, "T"))</f>
        <v>Adv Micro Devices</v>
      </c>
      <c r="C12" s="1">
        <f>RTD("cqg.rtd", ,"ContractData",A12, "LastTrade",, "T")</f>
        <v>473.25</v>
      </c>
      <c r="D12" s="1">
        <f>RTD("cqg.rtd", ,"ContractData",A12, "NetLastTrade",, "T")</f>
        <v>3.8000000000000114</v>
      </c>
      <c r="E12" s="3">
        <f>IFERROR(RTD("cqg.rtd", ,"ContractData",A12, "PerCentNetLastTrade",, "T")/100,"")</f>
        <v>8.0945787623815102E-3</v>
      </c>
      <c r="F12" s="1">
        <f>RTD("cqg.rtd", ,"ContractData",A12, "Open",, "T")</f>
        <v>476.49</v>
      </c>
      <c r="G12" s="1">
        <f>RTD("cqg.rtd", ,"ContractData",A12, "High",, "T")</f>
        <v>477.36</v>
      </c>
      <c r="H12" s="1">
        <f>RTD("cqg.rtd", ,"ContractData",A12, "Low",, "T")</f>
        <v>462.11</v>
      </c>
    </row>
    <row r="13" spans="1:14" x14ac:dyDescent="0.3">
      <c r="A13" t="s">
        <v>19</v>
      </c>
      <c r="B13" t="str">
        <f>PROPER(RTD("cqg.rtd", ,"ContractData",A13, "LongDescription",, "T"))</f>
        <v>Amgen</v>
      </c>
      <c r="C13" s="1">
        <f>RTD("cqg.rtd", ,"ContractData",A13, "LastTrade",, "T")</f>
        <v>439.33</v>
      </c>
      <c r="D13" s="1">
        <f>RTD("cqg.rtd", ,"ContractData",A13, "NetLastTrade",, "T")</f>
        <v>5.5999999999999659</v>
      </c>
      <c r="E13" s="3">
        <f>IFERROR(RTD("cqg.rtd", ,"ContractData",A13, "PerCentNetLastTrade",, "T")/100,"")</f>
        <v>1.2911258155995666E-2</v>
      </c>
      <c r="F13" s="1">
        <f>RTD("cqg.rtd", ,"ContractData",A13, "Open",, "T")</f>
        <v>431.72</v>
      </c>
      <c r="G13" s="1">
        <f>RTD("cqg.rtd", ,"ContractData",A13, "High",, "T")</f>
        <v>440.51</v>
      </c>
      <c r="H13" s="1">
        <f>RTD("cqg.rtd", ,"ContractData",A13, "Low",, "T")</f>
        <v>429.38</v>
      </c>
    </row>
    <row r="14" spans="1:14" x14ac:dyDescent="0.3">
      <c r="A14" t="s">
        <v>20</v>
      </c>
      <c r="B14" t="str">
        <f>PROPER(RTD("cqg.rtd", ,"ContractData",A14, "LongDescription",, "T"))</f>
        <v>Amazon.Com Inc</v>
      </c>
      <c r="C14" s="1">
        <f>RTD("cqg.rtd", ,"ContractData",A14, "LastTrade",, "T")</f>
        <v>258.63</v>
      </c>
      <c r="D14" s="1">
        <f>RTD("cqg.rtd", ,"ContractData",A14, "NetLastTrade",, "T")</f>
        <v>-1.4800000000000182</v>
      </c>
      <c r="E14" s="3">
        <f>IFERROR(RTD("cqg.rtd", ,"ContractData",A14, "PerCentNetLastTrade",, "T")/100,"")</f>
        <v>-5.6899004267425323E-3</v>
      </c>
      <c r="F14" s="1">
        <f>RTD("cqg.rtd", ,"ContractData",A14, "Open",, "T")</f>
        <v>260.74</v>
      </c>
      <c r="G14" s="1">
        <f>RTD("cqg.rtd", ,"ContractData",A14, "High",, "T")</f>
        <v>261.09000000000003</v>
      </c>
      <c r="H14" s="1">
        <f>RTD("cqg.rtd", ,"ContractData",A14, "Low",, "T")</f>
        <v>257.03000000000003</v>
      </c>
    </row>
    <row r="15" spans="1:14" x14ac:dyDescent="0.3">
      <c r="A15" t="s">
        <v>21</v>
      </c>
      <c r="B15" t="str">
        <f>PROPER(RTD("cqg.rtd", ,"ContractData",A15, "LongDescription",, "T"))</f>
        <v>Applovin Corp Cla Cm</v>
      </c>
      <c r="C15" s="1">
        <f>RTD("cqg.rtd", ,"ContractData",A15, "LastTrade",, "T")</f>
        <v>305.77</v>
      </c>
      <c r="D15" s="1">
        <f>RTD("cqg.rtd", ,"ContractData",A15, "NetLastTrade",, "T")</f>
        <v>-3</v>
      </c>
      <c r="E15" s="3">
        <f>IFERROR(RTD("cqg.rtd", ,"ContractData",A15, "PerCentNetLastTrade",, "T")/100,"")</f>
        <v>-9.7159698157204388E-3</v>
      </c>
      <c r="F15" s="1">
        <f>RTD("cqg.rtd", ,"ContractData",A15, "Open",, "T")</f>
        <v>304.05</v>
      </c>
      <c r="G15" s="1">
        <f>RTD("cqg.rtd", ,"ContractData",A15, "High",, "T")</f>
        <v>307.39</v>
      </c>
      <c r="H15" s="1">
        <f>RTD("cqg.rtd", ,"ContractData",A15, "Low",, "T")</f>
        <v>298</v>
      </c>
    </row>
    <row r="16" spans="1:14" x14ac:dyDescent="0.3">
      <c r="A16" t="s">
        <v>22</v>
      </c>
      <c r="B16" t="str">
        <f>PROPER(RTD("cqg.rtd", ,"ContractData",A16, "LongDescription",, "T"))</f>
        <v>Arm Holdings Plc Ads</v>
      </c>
      <c r="C16" s="1">
        <f>RTD("cqg.rtd", ,"ContractData",A16, "LastTrade",, "T")</f>
        <v>243.32</v>
      </c>
      <c r="D16" s="1">
        <f>RTD("cqg.rtd", ,"ContractData",A16, "NetLastTrade",, "T")</f>
        <v>-7.4000000000000057</v>
      </c>
      <c r="E16" s="3">
        <f>IFERROR(RTD("cqg.rtd", ,"ContractData",A16, "PerCentNetLastTrade",, "T")/100,"")</f>
        <v>-2.9514996809189533E-2</v>
      </c>
      <c r="F16" s="1">
        <f>RTD("cqg.rtd", ,"ContractData",A16, "Open",, "T")</f>
        <v>253.46</v>
      </c>
      <c r="G16" s="1">
        <f>RTD("cqg.rtd", ,"ContractData",A16, "High",, "T")</f>
        <v>255.93</v>
      </c>
      <c r="H16" s="1">
        <f>RTD("cqg.rtd", ,"ContractData",A16, "Low",, "T")</f>
        <v>242.5</v>
      </c>
    </row>
    <row r="17" spans="1:8" x14ac:dyDescent="0.3">
      <c r="A17" t="s">
        <v>23</v>
      </c>
      <c r="B17" t="str">
        <f>PROPER(RTD("cqg.rtd", ,"ContractData",A17, "LongDescription",, "T"))</f>
        <v>Asml Hldg Ny Reg</v>
      </c>
      <c r="C17" s="1">
        <f>RTD("cqg.rtd", ,"ContractData",A17, "LastTrade",, "T")</f>
        <v>1763.76</v>
      </c>
      <c r="D17" s="1">
        <f>RTD("cqg.rtd", ,"ContractData",A17, "NetLastTrade",, "T")</f>
        <v>13.450000000000045</v>
      </c>
      <c r="E17" s="3">
        <f>IFERROR(RTD("cqg.rtd", ,"ContractData",A17, "PerCentNetLastTrade",, "T")/100,"")</f>
        <v>7.6843530574583927E-3</v>
      </c>
      <c r="F17" s="1">
        <f>RTD("cqg.rtd", ,"ContractData",A17, "Open",, "T")</f>
        <v>1763.5</v>
      </c>
      <c r="G17" s="1">
        <f>RTD("cqg.rtd", ,"ContractData",A17, "High",, "T")</f>
        <v>1771</v>
      </c>
      <c r="H17" s="1">
        <f>RTD("cqg.rtd", ,"ContractData",A17, "Low",, "T")</f>
        <v>1741</v>
      </c>
    </row>
    <row r="18" spans="1:8" x14ac:dyDescent="0.3">
      <c r="A18" t="s">
        <v>24</v>
      </c>
      <c r="B18" t="str">
        <f>PROPER(RTD("cqg.rtd", ,"ContractData",A18, "LongDescription",, "T"))</f>
        <v>Broadcom Inc.</v>
      </c>
      <c r="C18" s="1">
        <f>RTD("cqg.rtd", ,"ContractData",A18, "LastTrade",, "T")</f>
        <v>368.45</v>
      </c>
      <c r="D18" s="1">
        <f>RTD("cqg.rtd", ,"ContractData",A18, "NetLastTrade",, "T")</f>
        <v>4.4199999999999591</v>
      </c>
      <c r="E18" s="3">
        <f>IFERROR(RTD("cqg.rtd", ,"ContractData",A18, "PerCentNetLastTrade",, "T")/100,"")</f>
        <v>1.2141856440403262E-2</v>
      </c>
      <c r="F18" s="1">
        <f>RTD("cqg.rtd", ,"ContractData",A18, "Open",, "T")</f>
        <v>370.69</v>
      </c>
      <c r="G18" s="1">
        <f>RTD("cqg.rtd", ,"ContractData",A18, "High",, "T")</f>
        <v>375.13</v>
      </c>
      <c r="H18" s="1">
        <f>RTD("cqg.rtd", ,"ContractData",A18, "Low",, "T")</f>
        <v>365.05</v>
      </c>
    </row>
    <row r="19" spans="1:8" x14ac:dyDescent="0.3">
      <c r="A19" t="s">
        <v>25</v>
      </c>
      <c r="B19" t="str">
        <f>PROPER(RTD("cqg.rtd", ,"ContractData",A19, "LongDescription",, "T"))</f>
        <v>Axon Enterprise, Inc</v>
      </c>
      <c r="C19" s="1">
        <f>RTD("cqg.rtd", ,"ContractData",A19, "LastTrade",, "T")</f>
        <v>627.75</v>
      </c>
      <c r="D19" s="1">
        <f>RTD("cqg.rtd", ,"ContractData",A19, "NetLastTrade",, "T")</f>
        <v>13.490000000000009</v>
      </c>
      <c r="E19" s="3">
        <f>IFERROR(RTD("cqg.rtd", ,"ContractData",A19, "PerCentNetLastTrade",, "T")/100,"")</f>
        <v>2.1961384430045906E-2</v>
      </c>
      <c r="F19" s="1">
        <f>RTD("cqg.rtd", ,"ContractData",A19, "Open",, "T")</f>
        <v>623.86</v>
      </c>
      <c r="G19" s="1">
        <f>RTD("cqg.rtd", ,"ContractData",A19, "High",, "T")</f>
        <v>636.36</v>
      </c>
      <c r="H19" s="1">
        <f>RTD("cqg.rtd", ,"ContractData",A19, "Low",, "T")</f>
        <v>603.76</v>
      </c>
    </row>
    <row r="20" spans="1:8" x14ac:dyDescent="0.3">
      <c r="A20" t="s">
        <v>26</v>
      </c>
      <c r="B20" t="str">
        <f>PROPER(RTD("cqg.rtd", ,"ContractData",A20, "LongDescription",, "T"))</f>
        <v>Booking Holdings Inc</v>
      </c>
      <c r="C20" s="1">
        <f>RTD("cqg.rtd", ,"ContractData",A20, "LastTrade",, "T")</f>
        <v>209.62</v>
      </c>
      <c r="D20" s="1">
        <f>RTD("cqg.rtd", ,"ContractData",A20, "NetLastTrade",, "T")</f>
        <v>-0.25</v>
      </c>
      <c r="E20" s="3">
        <f>IFERROR(RTD("cqg.rtd", ,"ContractData",A20, "PerCentNetLastTrade",, "T")/100,"")</f>
        <v>-1.1912136084242626E-3</v>
      </c>
      <c r="F20" s="1">
        <f>RTD("cqg.rtd", ,"ContractData",A20, "Open",, "T")</f>
        <v>210.04</v>
      </c>
      <c r="G20" s="1">
        <f>RTD("cqg.rtd", ,"ContractData",A20, "High",, "T")</f>
        <v>211.63</v>
      </c>
      <c r="H20" s="1">
        <f>RTD("cqg.rtd", ,"ContractData",A20, "Low",, "T")</f>
        <v>206.29</v>
      </c>
    </row>
    <row r="21" spans="1:8" x14ac:dyDescent="0.3">
      <c r="A21" t="s">
        <v>27</v>
      </c>
      <c r="B21" t="str">
        <f>PROPER(RTD("cqg.rtd", ,"ContractData",A21, "LongDescription",, "T"))</f>
        <v>Baker Hughes Co</v>
      </c>
      <c r="C21" s="1">
        <f>RTD("cqg.rtd", ,"ContractData",A21, "LastTrade",, "T")</f>
        <v>62.34</v>
      </c>
      <c r="D21" s="1">
        <f>RTD("cqg.rtd", ,"ContractData",A21, "NetLastTrade",, "T")</f>
        <v>-0.43999999999999773</v>
      </c>
      <c r="E21" s="3">
        <f>IFERROR(RTD("cqg.rtd", ,"ContractData",A21, "PerCentNetLastTrade",, "T")/100,"")</f>
        <v>-7.0086014654348518E-3</v>
      </c>
      <c r="F21" s="1">
        <f>RTD("cqg.rtd", ,"ContractData",A21, "Open",, "T")</f>
        <v>62.97</v>
      </c>
      <c r="G21" s="1">
        <f>RTD("cqg.rtd", ,"ContractData",A21, "High",, "T")</f>
        <v>64.040000000000006</v>
      </c>
      <c r="H21" s="1">
        <f>RTD("cqg.rtd", ,"ContractData",A21, "Low",, "T")</f>
        <v>62.29</v>
      </c>
    </row>
    <row r="22" spans="1:8" x14ac:dyDescent="0.3">
      <c r="A22" t="s">
        <v>28</v>
      </c>
      <c r="B22" t="str">
        <f>PROPER(RTD("cqg.rtd", ,"ContractData",A22, "LongDescription",, "T"))</f>
        <v>Coca-Cola Europacifi</v>
      </c>
      <c r="C22" s="1">
        <f>RTD("cqg.rtd", ,"ContractData",A22, "LastTrade",, "T")</f>
        <v>108</v>
      </c>
      <c r="D22" s="1">
        <f>RTD("cqg.rtd", ,"ContractData",A22, "NetLastTrade",, "T")</f>
        <v>1.1499999999999915</v>
      </c>
      <c r="E22" s="3">
        <f>IFERROR(RTD("cqg.rtd", ,"ContractData",A22, "PerCentNetLastTrade",, "T")/100,"")</f>
        <v>1.0762751520823583E-2</v>
      </c>
      <c r="F22" s="1">
        <f>RTD("cqg.rtd", ,"ContractData",A22, "Open",, "T")</f>
        <v>107.35000000000001</v>
      </c>
      <c r="G22" s="1">
        <f>RTD("cqg.rtd", ,"ContractData",A22, "High",, "T")</f>
        <v>108.62</v>
      </c>
      <c r="H22" s="1">
        <f>RTD("cqg.rtd", ,"ContractData",A22, "Low",, "T")</f>
        <v>107.17</v>
      </c>
    </row>
    <row r="23" spans="1:8" x14ac:dyDescent="0.3">
      <c r="A23" t="s">
        <v>29</v>
      </c>
      <c r="B23" t="str">
        <f>PROPER(RTD("cqg.rtd", ,"ContractData",A23, "LongDescription",, "T"))</f>
        <v>Cadence Design Sys</v>
      </c>
      <c r="C23" s="1">
        <f>RTD("cqg.rtd", ,"ContractData",A23, "LastTrade",, "T")</f>
        <v>319.02</v>
      </c>
      <c r="D23" s="1">
        <f>RTD("cqg.rtd", ,"ContractData",A23, "NetLastTrade",, "T")</f>
        <v>5.42999999999995</v>
      </c>
      <c r="E23" s="3">
        <f>IFERROR(RTD("cqg.rtd", ,"ContractData",A23, "PerCentNetLastTrade",, "T")/100,"")</f>
        <v>1.7315603176121689E-2</v>
      </c>
      <c r="F23" s="1">
        <f>RTD("cqg.rtd", ,"ContractData",A23, "Open",, "T")</f>
        <v>314.49</v>
      </c>
      <c r="G23" s="1">
        <f>RTD("cqg.rtd", ,"ContractData",A23, "High",, "T")</f>
        <v>319.78000000000003</v>
      </c>
      <c r="H23" s="1">
        <f>RTD("cqg.rtd", ,"ContractData",A23, "Low",, "T")</f>
        <v>312.15000000000003</v>
      </c>
    </row>
    <row r="24" spans="1:8" x14ac:dyDescent="0.3">
      <c r="A24" t="s">
        <v>30</v>
      </c>
      <c r="B24" t="str">
        <f>PROPER(RTD("cqg.rtd", ,"ContractData",A24, "LongDescription",, "T"))</f>
        <v>Constellation En Cm</v>
      </c>
      <c r="C24" s="1">
        <f>RTD("cqg.rtd", ,"ContractData",A24, "LastTrade",, "T")</f>
        <v>272.88</v>
      </c>
      <c r="D24" s="1">
        <f>RTD("cqg.rtd", ,"ContractData",A24, "NetLastTrade",, "T")</f>
        <v>-4.0000000000020464E-2</v>
      </c>
      <c r="E24" s="3">
        <f>IFERROR(RTD("cqg.rtd", ,"ContractData",A24, "PerCentNetLastTrade",, "T")/100,"")</f>
        <v>-1.4656309541257511E-4</v>
      </c>
      <c r="F24" s="1">
        <f>RTD("cqg.rtd", ,"ContractData",A24, "Open",, "T")</f>
        <v>275.54000000000002</v>
      </c>
      <c r="G24" s="1">
        <f>RTD("cqg.rtd", ,"ContractData",A24, "High",, "T")</f>
        <v>277.20999999999998</v>
      </c>
      <c r="H24" s="1">
        <f>RTD("cqg.rtd", ,"ContractData",A24, "Low",, "T")</f>
        <v>270.57</v>
      </c>
    </row>
    <row r="25" spans="1:8" x14ac:dyDescent="0.3">
      <c r="A25" t="s">
        <v>31</v>
      </c>
      <c r="B25" t="str">
        <f>PROPER(RTD("cqg.rtd", ,"ContractData",A25, "LongDescription",, "T"))</f>
        <v>Comcast Corp A</v>
      </c>
      <c r="C25" s="1">
        <f>RTD("cqg.rtd", ,"ContractData",A25, "LastTrade",, "T")</f>
        <v>26.85</v>
      </c>
      <c r="D25" s="1">
        <f>RTD("cqg.rtd", ,"ContractData",A25, "NetLastTrade",, "T")</f>
        <v>0.42999999999999972</v>
      </c>
      <c r="E25" s="3">
        <f>IFERROR(RTD("cqg.rtd", ,"ContractData",A25, "PerCentNetLastTrade",, "T")/100,"")</f>
        <v>1.6275548826646481E-2</v>
      </c>
      <c r="F25" s="1">
        <f>RTD("cqg.rtd", ,"ContractData",A25, "Open",, "T")</f>
        <v>26.57</v>
      </c>
      <c r="G25" s="1">
        <f>RTD("cqg.rtd", ,"ContractData",A25, "High",, "T")</f>
        <v>26.96</v>
      </c>
      <c r="H25" s="1">
        <f>RTD("cqg.rtd", ,"ContractData",A25, "Low",, "T")</f>
        <v>26.42</v>
      </c>
    </row>
    <row r="26" spans="1:8" x14ac:dyDescent="0.3">
      <c r="A26" t="s">
        <v>32</v>
      </c>
      <c r="B26" t="str">
        <f>PROPER(RTD("cqg.rtd", ,"ContractData",A26, "LongDescription",, "T"))</f>
        <v>Costco Wholesale</v>
      </c>
      <c r="C26" s="1">
        <f>RTD("cqg.rtd", ,"ContractData",A26, "LastTrade",, "T")</f>
        <v>947.74</v>
      </c>
      <c r="D26" s="1">
        <f>RTD("cqg.rtd", ,"ContractData",A26, "NetLastTrade",, "T")</f>
        <v>14.230000000000018</v>
      </c>
      <c r="E26" s="3">
        <f>IFERROR(RTD("cqg.rtd", ,"ContractData",A26, "PerCentNetLastTrade",, "T")/100,"")</f>
        <v>1.5243543186468277E-2</v>
      </c>
      <c r="F26" s="1">
        <f>RTD("cqg.rtd", ,"ContractData",A26, "Open",, "T")</f>
        <v>939.64</v>
      </c>
      <c r="G26" s="1">
        <f>RTD("cqg.rtd", ,"ContractData",A26, "High",, "T")</f>
        <v>949.89</v>
      </c>
      <c r="H26" s="1">
        <f>RTD("cqg.rtd", ,"ContractData",A26, "Low",, "T")</f>
        <v>933.82</v>
      </c>
    </row>
    <row r="27" spans="1:8" x14ac:dyDescent="0.3">
      <c r="A27" t="s">
        <v>33</v>
      </c>
      <c r="B27" t="str">
        <f>PROPER(RTD("cqg.rtd", ,"ContractData",A27, "LongDescription",, "T"))</f>
        <v>Copart, Inc.</v>
      </c>
      <c r="C27" s="1">
        <f>RTD("cqg.rtd", ,"ContractData",A27, "LastTrade",, "T")</f>
        <v>33.799999999999997</v>
      </c>
      <c r="D27" s="1">
        <f>RTD("cqg.rtd", ,"ContractData",A27, "NetLastTrade",, "T")</f>
        <v>-0.53000000000000114</v>
      </c>
      <c r="E27" s="3">
        <f>IFERROR(RTD("cqg.rtd", ,"ContractData",A27, "PerCentNetLastTrade",, "T")/100,"")</f>
        <v>-1.543839207690067E-2</v>
      </c>
      <c r="F27" s="1">
        <f>RTD("cqg.rtd", ,"ContractData",A27, "Open",, "T")</f>
        <v>34.480000000000004</v>
      </c>
      <c r="G27" s="1">
        <f>RTD("cqg.rtd", ,"ContractData",A27, "High",, "T")</f>
        <v>34.6</v>
      </c>
      <c r="H27" s="1">
        <f>RTD("cqg.rtd", ,"ContractData",A27, "Low",, "T")</f>
        <v>33.770000000000003</v>
      </c>
    </row>
    <row r="28" spans="1:8" x14ac:dyDescent="0.3">
      <c r="A28" t="s">
        <v>34</v>
      </c>
      <c r="B28" t="str">
        <f>PROPER(RTD("cqg.rtd", ,"ContractData",A28, "LongDescription",, "T"))</f>
        <v>Crowdstrike Hld Cm A</v>
      </c>
      <c r="C28" s="1">
        <f>RTD("cqg.rtd", ,"ContractData",A28, "LastTrade",, "T")</f>
        <v>191.95000000000002</v>
      </c>
      <c r="D28" s="1">
        <f>RTD("cqg.rtd", ,"ContractData",A28, "NetLastTrade",, "T")</f>
        <v>1.6100000000000136</v>
      </c>
      <c r="E28" s="3">
        <f>IFERROR(RTD("cqg.rtd", ,"ContractData",A28, "PerCentNetLastTrade",, "T")/100,"")</f>
        <v>8.4585478617211305E-3</v>
      </c>
      <c r="F28" s="1">
        <f>RTD("cqg.rtd", ,"ContractData",A28, "Open",, "T")</f>
        <v>190.94</v>
      </c>
      <c r="G28" s="1">
        <f>RTD("cqg.rtd", ,"ContractData",A28, "High",, "T")</f>
        <v>192.85</v>
      </c>
      <c r="H28" s="1">
        <f>RTD("cqg.rtd", ,"ContractData",A28, "Low",, "T")</f>
        <v>187.01</v>
      </c>
    </row>
    <row r="29" spans="1:8" x14ac:dyDescent="0.3">
      <c r="A29" t="s">
        <v>35</v>
      </c>
      <c r="B29" t="str">
        <f>PROPER(RTD("cqg.rtd", ,"ContractData",A29, "LongDescription",, "T"))</f>
        <v>Coreweave Cl A Cs</v>
      </c>
      <c r="C29" s="1">
        <f>RTD("cqg.rtd", ,"ContractData",A29, "LastTrade",, "T")</f>
        <v>87.850000000000009</v>
      </c>
      <c r="D29" s="1">
        <f>RTD("cqg.rtd", ,"ContractData",A29, "NetLastTrade",, "T")</f>
        <v>-1.9099999999999966</v>
      </c>
      <c r="E29" s="3">
        <f>IFERROR(RTD("cqg.rtd", ,"ContractData",A29, "PerCentNetLastTrade",, "T")/100,"")</f>
        <v>-2.1278966131907308E-2</v>
      </c>
      <c r="F29" s="1">
        <f>RTD("cqg.rtd", ,"ContractData",A29, "Open",, "T")</f>
        <v>90.39</v>
      </c>
      <c r="G29" s="1">
        <f>RTD("cqg.rtd", ,"ContractData",A29, "High",, "T")</f>
        <v>91.52</v>
      </c>
      <c r="H29" s="1">
        <f>RTD("cqg.rtd", ,"ContractData",A29, "Low",, "T")</f>
        <v>87.41</v>
      </c>
    </row>
    <row r="30" spans="1:8" x14ac:dyDescent="0.3">
      <c r="A30" t="s">
        <v>36</v>
      </c>
      <c r="B30" t="str">
        <f>PROPER(RTD("cqg.rtd", ,"ContractData",A30, "LongDescription",, "T"))</f>
        <v>Cisco Systems Inc.</v>
      </c>
      <c r="C30" s="1">
        <f>RTD("cqg.rtd", ,"ContractData",A30, "LastTrade",, "T")</f>
        <v>111.04</v>
      </c>
      <c r="D30" s="1">
        <f>RTD("cqg.rtd", ,"ContractData",A30, "NetLastTrade",, "T")</f>
        <v>1.4500000000000028</v>
      </c>
      <c r="E30" s="3">
        <f>IFERROR(RTD("cqg.rtd", ,"ContractData",A30, "PerCentNetLastTrade",, "T")/100,"")</f>
        <v>1.3231134227575509E-2</v>
      </c>
      <c r="F30" s="1">
        <f>RTD("cqg.rtd", ,"ContractData",A30, "Open",, "T")</f>
        <v>110.85000000000001</v>
      </c>
      <c r="G30" s="1">
        <f>RTD("cqg.rtd", ,"ContractData",A30, "High",, "T")</f>
        <v>112.19</v>
      </c>
      <c r="H30" s="1">
        <f>RTD("cqg.rtd", ,"ContractData",A30, "Low",, "T")</f>
        <v>110.45</v>
      </c>
    </row>
    <row r="31" spans="1:8" x14ac:dyDescent="0.3">
      <c r="A31" t="s">
        <v>37</v>
      </c>
      <c r="B31" t="str">
        <f>PROPER(RTD("cqg.rtd", ,"ContractData",A31, "LongDescription",, "T"))</f>
        <v>Csx Corporation</v>
      </c>
      <c r="C31" s="1">
        <f>RTD("cqg.rtd", ,"ContractData",A31, "LastTrade",, "T")</f>
        <v>51.59</v>
      </c>
      <c r="D31" s="1">
        <f>RTD("cqg.rtd", ,"ContractData",A31, "NetLastTrade",, "T")</f>
        <v>0.62000000000000455</v>
      </c>
      <c r="E31" s="3">
        <f>IFERROR(RTD("cqg.rtd", ,"ContractData",A31, "PerCentNetLastTrade",, "T")/100,"")</f>
        <v>1.2164018049833237E-2</v>
      </c>
      <c r="F31" s="1">
        <f>RTD("cqg.rtd", ,"ContractData",A31, "Open",, "T")</f>
        <v>51.300000000000004</v>
      </c>
      <c r="G31" s="1">
        <f>RTD("cqg.rtd", ,"ContractData",A31, "High",, "T")</f>
        <v>51.76</v>
      </c>
      <c r="H31" s="1">
        <f>RTD("cqg.rtd", ,"ContractData",A31, "Low",, "T")</f>
        <v>51.09</v>
      </c>
    </row>
    <row r="32" spans="1:8" x14ac:dyDescent="0.3">
      <c r="A32" t="s">
        <v>38</v>
      </c>
      <c r="B32" t="str">
        <f>PROPER(RTD("cqg.rtd", ,"ContractData",A32, "LongDescription",, "T"))</f>
        <v>Cintas Corp</v>
      </c>
      <c r="C32" s="1">
        <f>RTD("cqg.rtd", ,"ContractData",A32, "LastTrade",, "T")</f>
        <v>203.79</v>
      </c>
      <c r="D32" s="1">
        <f>RTD("cqg.rtd", ,"ContractData",A32, "NetLastTrade",, "T")</f>
        <v>0.26999999999998181</v>
      </c>
      <c r="E32" s="3">
        <f>IFERROR(RTD("cqg.rtd", ,"ContractData",A32, "PerCentNetLastTrade",, "T")/100,"")</f>
        <v>1.3266509433962266E-3</v>
      </c>
      <c r="F32" s="1">
        <f>RTD("cqg.rtd", ,"ContractData",A32, "Open",, "T")</f>
        <v>203.52</v>
      </c>
      <c r="G32" s="1">
        <f>RTD("cqg.rtd", ,"ContractData",A32, "High",, "T")</f>
        <v>204.86</v>
      </c>
      <c r="H32" s="1">
        <f>RTD("cqg.rtd", ,"ContractData",A32, "Low",, "T")</f>
        <v>202.34</v>
      </c>
    </row>
    <row r="33" spans="1:8" x14ac:dyDescent="0.3">
      <c r="A33" t="s">
        <v>39</v>
      </c>
      <c r="B33" t="str">
        <f>PROPER(RTD("cqg.rtd", ,"ContractData",A33, "LongDescription",, "T"))</f>
        <v>Doordash, Inc. Cl A</v>
      </c>
      <c r="C33" s="1">
        <f>RTD("cqg.rtd", ,"ContractData",A33, "LastTrade",, "T")</f>
        <v>223.49</v>
      </c>
      <c r="D33" s="1">
        <f>RTD("cqg.rtd", ,"ContractData",A33, "NetLastTrade",, "T")</f>
        <v>1.1299999999999955</v>
      </c>
      <c r="E33" s="3">
        <f>IFERROR(RTD("cqg.rtd", ,"ContractData",A33, "PerCentNetLastTrade",, "T")/100,"")</f>
        <v>5.0818492534628534E-3</v>
      </c>
      <c r="F33" s="1">
        <f>RTD("cqg.rtd", ,"ContractData",A33, "Open",, "T")</f>
        <v>223.47</v>
      </c>
      <c r="G33" s="1">
        <f>RTD("cqg.rtd", ,"ContractData",A33, "High",, "T")</f>
        <v>225.94</v>
      </c>
      <c r="H33" s="1">
        <f>RTD("cqg.rtd", ,"ContractData",A33, "Low",, "T")</f>
        <v>219.16</v>
      </c>
    </row>
    <row r="34" spans="1:8" x14ac:dyDescent="0.3">
      <c r="A34" t="s">
        <v>40</v>
      </c>
      <c r="B34" t="str">
        <f>PROPER(RTD("cqg.rtd", ,"ContractData",A34, "LongDescription",, "T"))</f>
        <v>Datadog Inc.L A Cmn</v>
      </c>
      <c r="C34" s="1">
        <f>RTD("cqg.rtd", ,"ContractData",A34, "LastTrade",, "T")</f>
        <v>235.62</v>
      </c>
      <c r="D34" s="1">
        <f>RTD("cqg.rtd", ,"ContractData",A34, "NetLastTrade",, "T")</f>
        <v>3.0699999999999932</v>
      </c>
      <c r="E34" s="3">
        <f>IFERROR(RTD("cqg.rtd", ,"ContractData",A34, "PerCentNetLastTrade",, "T")/100,"")</f>
        <v>1.3201462051171791E-2</v>
      </c>
      <c r="F34" s="1">
        <f>RTD("cqg.rtd", ,"ContractData",A34, "Open",, "T")</f>
        <v>235.15</v>
      </c>
      <c r="G34" s="1">
        <f>RTD("cqg.rtd", ,"ContractData",A34, "High",, "T")</f>
        <v>236.31</v>
      </c>
      <c r="H34" s="1">
        <f>RTD("cqg.rtd", ,"ContractData",A34, "Low",, "T")</f>
        <v>228.76</v>
      </c>
    </row>
    <row r="35" spans="1:8" x14ac:dyDescent="0.3">
      <c r="A35" t="s">
        <v>41</v>
      </c>
      <c r="B35" t="str">
        <f>PROPER(RTD("cqg.rtd", ,"ContractData",A35, "LongDescription",, "T"))</f>
        <v>Dexcom</v>
      </c>
      <c r="C35" s="1">
        <f>RTD("cqg.rtd", ,"ContractData",A35, "LastTrade",, "T")</f>
        <v>92.34</v>
      </c>
      <c r="D35" s="1">
        <f>RTD("cqg.rtd", ,"ContractData",A35, "NetLastTrade",, "T")</f>
        <v>2.1200000000000045</v>
      </c>
      <c r="E35" s="3">
        <f>IFERROR(RTD("cqg.rtd", ,"ContractData",A35, "PerCentNetLastTrade",, "T")/100,"")</f>
        <v>2.3498115717135889E-2</v>
      </c>
      <c r="F35" s="1">
        <f>RTD("cqg.rtd", ,"ContractData",A35, "Open",, "T")</f>
        <v>89.600000000000009</v>
      </c>
      <c r="G35" s="1">
        <f>RTD("cqg.rtd", ,"ContractData",A35, "High",, "T")</f>
        <v>92.56</v>
      </c>
      <c r="H35" s="1">
        <f>RTD("cqg.rtd", ,"ContractData",A35, "Low",, "T")</f>
        <v>89.19</v>
      </c>
    </row>
    <row r="36" spans="1:8" x14ac:dyDescent="0.3">
      <c r="A36" t="s">
        <v>42</v>
      </c>
      <c r="B36" t="str">
        <f>PROPER(RTD("cqg.rtd", ,"ContractData",A36, "LongDescription",, "T"))</f>
        <v>Exelon Corp Cmn Stk</v>
      </c>
      <c r="C36" s="1">
        <f>RTD("cqg.rtd", ,"ContractData",A36, "LastTrade",, "T")</f>
        <v>43.78</v>
      </c>
      <c r="D36" s="1">
        <f>RTD("cqg.rtd", ,"ContractData",A36, "NetLastTrade",, "T")</f>
        <v>-1.2800000000000011</v>
      </c>
      <c r="E36" s="3">
        <f>IFERROR(RTD("cqg.rtd", ,"ContractData",A36, "PerCentNetLastTrade",, "T")/100,"")</f>
        <v>-2.8406569019085667E-2</v>
      </c>
      <c r="F36" s="1">
        <f>RTD("cqg.rtd", ,"ContractData",A36, "Open",, "T")</f>
        <v>45.44</v>
      </c>
      <c r="G36" s="1">
        <f>RTD("cqg.rtd", ,"ContractData",A36, "High",, "T")</f>
        <v>45.44</v>
      </c>
      <c r="H36" s="1">
        <f>RTD("cqg.rtd", ,"ContractData",A36, "Low",, "T")</f>
        <v>43.75</v>
      </c>
    </row>
    <row r="37" spans="1:8" x14ac:dyDescent="0.3">
      <c r="A37" t="s">
        <v>43</v>
      </c>
      <c r="B37" t="str">
        <f>PROPER(RTD("cqg.rtd", ,"ContractData",A37, "LongDescription",, "T"))</f>
        <v>Diamondback Energy</v>
      </c>
      <c r="C37" s="1">
        <f>RTD("cqg.rtd", ,"ContractData",A37, "LastTrade",, "T")</f>
        <v>210.72</v>
      </c>
      <c r="D37" s="1">
        <f>RTD("cqg.rtd", ,"ContractData",A37, "NetLastTrade",, "T")</f>
        <v>-0.30000000000001137</v>
      </c>
      <c r="E37" s="3">
        <f>IFERROR(RTD("cqg.rtd", ,"ContractData",A37, "PerCentNetLastTrade",, "T")/100,"")</f>
        <v>-1.4216661927779358E-3</v>
      </c>
      <c r="F37" s="1">
        <f>RTD("cqg.rtd", ,"ContractData",A37, "Open",, "T")</f>
        <v>211.84</v>
      </c>
      <c r="G37" s="1">
        <f>RTD("cqg.rtd", ,"ContractData",A37, "High",, "T")</f>
        <v>212.96</v>
      </c>
      <c r="H37" s="1">
        <f>RTD("cqg.rtd", ,"ContractData",A37, "Low",, "T")</f>
        <v>209.15</v>
      </c>
    </row>
    <row r="38" spans="1:8" x14ac:dyDescent="0.3">
      <c r="A38" t="s">
        <v>44</v>
      </c>
      <c r="B38" t="str">
        <f>PROPER(RTD("cqg.rtd", ,"ContractData",A38, "LongDescription",, "T"))</f>
        <v>Fastenal Co</v>
      </c>
      <c r="C38" s="1">
        <f>RTD("cqg.rtd", ,"ContractData",A38, "LastTrade",, "T")</f>
        <v>51.26</v>
      </c>
      <c r="D38" s="1">
        <f>RTD("cqg.rtd", ,"ContractData",A38, "NetLastTrade",, "T")</f>
        <v>0.59999999999999432</v>
      </c>
      <c r="E38" s="3">
        <f>IFERROR(RTD("cqg.rtd", ,"ContractData",A38, "PerCentNetLastTrade",, "T")/100,"")</f>
        <v>1.1843663639952626E-2</v>
      </c>
      <c r="F38" s="1">
        <f>RTD("cqg.rtd", ,"ContractData",A38, "Open",, "T")</f>
        <v>50.85</v>
      </c>
      <c r="G38" s="1">
        <f>RTD("cqg.rtd", ,"ContractData",A38, "High",, "T")</f>
        <v>51.46</v>
      </c>
      <c r="H38" s="1">
        <f>RTD("cqg.rtd", ,"ContractData",A38, "Low",, "T")</f>
        <v>50.620000000000005</v>
      </c>
    </row>
    <row r="39" spans="1:8" x14ac:dyDescent="0.3">
      <c r="A39" t="s">
        <v>45</v>
      </c>
      <c r="B39" t="str">
        <f>PROPER(RTD("cqg.rtd", ,"ContractData",A39, "LongDescription",, "T"))</f>
        <v>Ferrovial N.V. Os</v>
      </c>
      <c r="C39" s="1">
        <f>RTD("cqg.rtd", ,"ContractData",A39, "LastTrade",, "T")</f>
        <v>62.83</v>
      </c>
      <c r="D39" s="1">
        <f>RTD("cqg.rtd", ,"ContractData",A39, "NetLastTrade",, "T")</f>
        <v>-0.32000000000000028</v>
      </c>
      <c r="E39" s="3">
        <f>IFERROR(RTD("cqg.rtd", ,"ContractData",A39, "PerCentNetLastTrade",, "T")/100,"")</f>
        <v>-5.0673000791765632E-3</v>
      </c>
      <c r="F39" s="1">
        <f>RTD("cqg.rtd", ,"ContractData",A39, "Open",, "T")</f>
        <v>63.67</v>
      </c>
      <c r="G39" s="1">
        <f>RTD("cqg.rtd", ,"ContractData",A39, "High",, "T")</f>
        <v>63.67</v>
      </c>
      <c r="H39" s="1">
        <f>RTD("cqg.rtd", ,"ContractData",A39, "Low",, "T")</f>
        <v>62.410000000000004</v>
      </c>
    </row>
    <row r="40" spans="1:8" x14ac:dyDescent="0.3">
      <c r="A40" t="s">
        <v>46</v>
      </c>
      <c r="B40" t="str">
        <f>PROPER(RTD("cqg.rtd", ,"ContractData",A40, "LongDescription",, "T"))</f>
        <v>Fortinet, Inc.</v>
      </c>
      <c r="C40" s="1">
        <f>RTD("cqg.rtd", ,"ContractData",A40, "LastTrade",, "T")</f>
        <v>153.51</v>
      </c>
      <c r="D40" s="1">
        <f>RTD("cqg.rtd", ,"ContractData",A40, "NetLastTrade",, "T")</f>
        <v>2.7199999999999989</v>
      </c>
      <c r="E40" s="3">
        <f>IFERROR(RTD("cqg.rtd", ,"ContractData",A40, "PerCentNetLastTrade",, "T")/100,"")</f>
        <v>1.8038331454340473E-2</v>
      </c>
      <c r="F40" s="1">
        <f>RTD("cqg.rtd", ,"ContractData",A40, "Open",, "T")</f>
        <v>151.9</v>
      </c>
      <c r="G40" s="1">
        <f>RTD("cqg.rtd", ,"ContractData",A40, "High",, "T")</f>
        <v>154.11000000000001</v>
      </c>
      <c r="H40" s="1">
        <f>RTD("cqg.rtd", ,"ContractData",A40, "Low",, "T")</f>
        <v>148.25</v>
      </c>
    </row>
    <row r="41" spans="1:8" x14ac:dyDescent="0.3">
      <c r="A41" t="s">
        <v>47</v>
      </c>
      <c r="B41" t="str">
        <f>PROPER(RTD("cqg.rtd", ,"ContractData",A41, "LongDescription",, "T"))</f>
        <v>Ge Healthcare Cm</v>
      </c>
      <c r="C41" s="1">
        <f>RTD("cqg.rtd", ,"ContractData",A41, "LastTrade",, "T")</f>
        <v>74.820000000000007</v>
      </c>
      <c r="D41" s="1">
        <f>RTD("cqg.rtd", ,"ContractData",A41, "NetLastTrade",, "T")</f>
        <v>0.76000000000000512</v>
      </c>
      <c r="E41" s="3">
        <f>IFERROR(RTD("cqg.rtd", ,"ContractData",A41, "PerCentNetLastTrade",, "T")/100,"")</f>
        <v>1.0261949770456387E-2</v>
      </c>
      <c r="F41" s="1">
        <f>RTD("cqg.rtd", ,"ContractData",A41, "Open",, "T")</f>
        <v>74.16</v>
      </c>
      <c r="G41" s="1">
        <f>RTD("cqg.rtd", ,"ContractData",A41, "High",, "T")</f>
        <v>75.010000000000005</v>
      </c>
      <c r="H41" s="1">
        <f>RTD("cqg.rtd", ,"ContractData",A41, "Low",, "T")</f>
        <v>73.69</v>
      </c>
    </row>
    <row r="42" spans="1:8" x14ac:dyDescent="0.3">
      <c r="A42" t="s">
        <v>48</v>
      </c>
      <c r="B42" t="str">
        <f>PROPER(RTD("cqg.rtd", ,"ContractData",A42, "LongDescription",, "T"))</f>
        <v>Gilead Sciences, Inc</v>
      </c>
      <c r="C42" s="1">
        <f>RTD("cqg.rtd", ,"ContractData",A42, "LastTrade",, "T")</f>
        <v>146.12</v>
      </c>
      <c r="D42" s="1">
        <f>RTD("cqg.rtd", ,"ContractData",A42, "NetLastTrade",, "T")</f>
        <v>2.6800000000000068</v>
      </c>
      <c r="E42" s="3">
        <f>IFERROR(RTD("cqg.rtd", ,"ContractData",A42, "PerCentNetLastTrade",, "T")/100,"")</f>
        <v>1.8683770217512548E-2</v>
      </c>
      <c r="F42" s="1">
        <f>RTD("cqg.rtd", ,"ContractData",A42, "Open",, "T")</f>
        <v>144.52000000000001</v>
      </c>
      <c r="G42" s="1">
        <f>RTD("cqg.rtd", ,"ContractData",A42, "High",, "T")</f>
        <v>147.9</v>
      </c>
      <c r="H42" s="1">
        <f>RTD("cqg.rtd", ,"ContractData",A42, "Low",, "T")</f>
        <v>143.5</v>
      </c>
    </row>
    <row r="43" spans="1:8" x14ac:dyDescent="0.3">
      <c r="A43" t="s">
        <v>49</v>
      </c>
      <c r="B43" t="str">
        <f>PROPER(RTD("cqg.rtd", ,"ContractData",A43, "LongDescription",, "T"))</f>
        <v>Alphabet Cl C Cap</v>
      </c>
      <c r="C43" s="1">
        <f>RTD("cqg.rtd", ,"ContractData",A43, "LastTrade",, "T")</f>
        <v>341.75</v>
      </c>
      <c r="D43" s="1">
        <f>RTD("cqg.rtd", ,"ContractData",A43, "NetLastTrade",, "T")</f>
        <v>3.5500000000000114</v>
      </c>
      <c r="E43" s="3">
        <f>IFERROR(RTD("cqg.rtd", ,"ContractData",A43, "PerCentNetLastTrade",, "T")/100,"")</f>
        <v>1.0496747486694264E-2</v>
      </c>
      <c r="F43" s="1">
        <f>RTD("cqg.rtd", ,"ContractData",A43, "Open",, "T")</f>
        <v>340.28000000000003</v>
      </c>
      <c r="G43" s="1">
        <f>RTD("cqg.rtd", ,"ContractData",A43, "High",, "T")</f>
        <v>343.29</v>
      </c>
      <c r="H43" s="1">
        <f>RTD("cqg.rtd", ,"ContractData",A43, "Low",, "T")</f>
        <v>337.81</v>
      </c>
    </row>
    <row r="44" spans="1:8" x14ac:dyDescent="0.3">
      <c r="A44" t="s">
        <v>50</v>
      </c>
      <c r="B44" t="str">
        <f>PROPER(RTD("cqg.rtd", ,"ContractData",A44, "LongDescription",, "T"))</f>
        <v>Alphabet Cl A Cmn</v>
      </c>
      <c r="C44" s="1">
        <f>RTD("cqg.rtd", ,"ContractData",A44, "LastTrade",, "T")</f>
        <v>344.82</v>
      </c>
      <c r="D44" s="1">
        <f>RTD("cqg.rtd", ,"ContractData",A44, "NetLastTrade",, "T")</f>
        <v>4.1499999999999773</v>
      </c>
      <c r="E44" s="3">
        <f>IFERROR(RTD("cqg.rtd", ,"ContractData",A44, "PerCentNetLastTrade",, "T")/100,"")</f>
        <v>1.2181876889658614E-2</v>
      </c>
      <c r="F44" s="1">
        <f>RTD("cqg.rtd", ,"ContractData",A44, "Open",, "T")</f>
        <v>342.57</v>
      </c>
      <c r="G44" s="1">
        <f>RTD("cqg.rtd", ,"ContractData",A44, "High",, "T")</f>
        <v>346.2</v>
      </c>
      <c r="H44" s="1">
        <f>RTD("cqg.rtd", ,"ContractData",A44, "Low",, "T")</f>
        <v>340.40000000000003</v>
      </c>
    </row>
    <row r="45" spans="1:8" x14ac:dyDescent="0.3">
      <c r="A45" t="s">
        <v>51</v>
      </c>
      <c r="B45" t="str">
        <f>PROPER(RTD("cqg.rtd", ,"ContractData",A45, "LongDescription",, "T"))</f>
        <v>Honeywell Intl Inc</v>
      </c>
      <c r="C45" s="1">
        <f>RTD("cqg.rtd", ,"ContractData",A45, "LastTrade",, "T")</f>
        <v>215.9</v>
      </c>
      <c r="D45" s="1">
        <f>RTD("cqg.rtd", ,"ContractData",A45, "NetLastTrade",, "T")</f>
        <v>-2.4199999999999875</v>
      </c>
      <c r="E45" s="3">
        <f>IFERROR(RTD("cqg.rtd", ,"ContractData",A45, "PerCentNetLastTrade",, "T")/100,"")</f>
        <v>-1.1084646390619275E-2</v>
      </c>
      <c r="F45" s="1">
        <f>RTD("cqg.rtd", ,"ContractData",A45, "Open",, "T")</f>
        <v>219.38</v>
      </c>
      <c r="G45" s="1">
        <f>RTD("cqg.rtd", ,"ContractData",A45, "High",, "T")</f>
        <v>219.83</v>
      </c>
      <c r="H45" s="1">
        <f>RTD("cqg.rtd", ,"ContractData",A45, "Low",, "T")</f>
        <v>215.78</v>
      </c>
    </row>
    <row r="46" spans="1:8" x14ac:dyDescent="0.3">
      <c r="A46" t="s">
        <v>52</v>
      </c>
      <c r="B46" t="str">
        <f>PROPER(RTD("cqg.rtd", ,"ContractData",A46, "LongDescription",, "T"))</f>
        <v>Honeywell Aerospace Inc</v>
      </c>
      <c r="C46" s="1">
        <f>RTD("cqg.rtd", ,"ContractData",A46, "LastTrade",, "T")</f>
        <v>164.73</v>
      </c>
      <c r="D46" s="1">
        <f>RTD("cqg.rtd", ,"ContractData",A46, "NetLastTrade",, "T")</f>
        <v>-1.160000000000025</v>
      </c>
      <c r="E46" s="3">
        <f>IFERROR(RTD("cqg.rtd", ,"ContractData",A46, "PerCentNetLastTrade",, "T")/100,"")</f>
        <v>-6.9925854481885583E-3</v>
      </c>
      <c r="F46" s="1">
        <f>RTD("cqg.rtd", ,"ContractData",A46, "Open",, "T")</f>
        <v>166.77</v>
      </c>
      <c r="G46" s="1">
        <f>RTD("cqg.rtd", ,"ContractData",A46, "High",, "T")</f>
        <v>168.44</v>
      </c>
      <c r="H46" s="1">
        <f>RTD("cqg.rtd", ,"ContractData",A46, "Low",, "T")</f>
        <v>164.23</v>
      </c>
    </row>
    <row r="47" spans="1:8" x14ac:dyDescent="0.3">
      <c r="A47" t="s">
        <v>53</v>
      </c>
      <c r="B47" t="str">
        <f>PROPER(RTD("cqg.rtd", ,"ContractData",A47, "LongDescription",, "T"))</f>
        <v>Idexx Laboratories</v>
      </c>
      <c r="C47" s="1">
        <f>RTD("cqg.rtd", ,"ContractData",A47, "LastTrade",, "T")</f>
        <v>556.93000000000006</v>
      </c>
      <c r="D47" s="1">
        <f>RTD("cqg.rtd", ,"ContractData",A47, "NetLastTrade",, "T")</f>
        <v>11.07000000000005</v>
      </c>
      <c r="E47" s="3">
        <f>IFERROR(RTD("cqg.rtd", ,"ContractData",A47, "PerCentNetLastTrade",, "T")/100,"")</f>
        <v>2.0279925255560036E-2</v>
      </c>
      <c r="F47" s="1">
        <f>RTD("cqg.rtd", ,"ContractData",A47, "Open",, "T")</f>
        <v>550.14</v>
      </c>
      <c r="G47" s="1">
        <f>RTD("cqg.rtd", ,"ContractData",A47, "High",, "T")</f>
        <v>557.66</v>
      </c>
      <c r="H47" s="1">
        <f>RTD("cqg.rtd", ,"ContractData",A47, "Low",, "T")</f>
        <v>544.88</v>
      </c>
    </row>
    <row r="48" spans="1:8" x14ac:dyDescent="0.3">
      <c r="A48" t="s">
        <v>54</v>
      </c>
      <c r="B48" t="str">
        <f>PROPER(RTD("cqg.rtd", ,"ContractData",A48, "LongDescription",, "T"))</f>
        <v>Intel Corp</v>
      </c>
      <c r="C48" s="1">
        <f>RTD("cqg.rtd", ,"ContractData",A48, "LastTrade",, "T")</f>
        <v>90.070000000000007</v>
      </c>
      <c r="D48" s="1">
        <f>RTD("cqg.rtd", ,"ContractData",A48, "NetLastTrade",, "T")</f>
        <v>-2.0599999999999881</v>
      </c>
      <c r="E48" s="3">
        <f>IFERROR(RTD("cqg.rtd", ,"ContractData",A48, "PerCentNetLastTrade",, "T")/100,"")</f>
        <v>-2.2359709106697059E-2</v>
      </c>
      <c r="F48" s="1">
        <f>RTD("cqg.rtd", ,"ContractData",A48, "Open",, "T")</f>
        <v>92.710000000000008</v>
      </c>
      <c r="G48" s="1">
        <f>RTD("cqg.rtd", ,"ContractData",A48, "High",, "T")</f>
        <v>92.76</v>
      </c>
      <c r="H48" s="1">
        <f>RTD("cqg.rtd", ,"ContractData",A48, "Low",, "T")</f>
        <v>89.75</v>
      </c>
    </row>
    <row r="49" spans="1:8" x14ac:dyDescent="0.3">
      <c r="A49" t="s">
        <v>55</v>
      </c>
      <c r="B49" t="str">
        <f>PROPER(RTD("cqg.rtd", ,"ContractData",A49, "LongDescription",, "T"))</f>
        <v>Intuit Inc</v>
      </c>
      <c r="C49" s="1">
        <f>RTD("cqg.rtd", ,"ContractData",A49, "LastTrade",, "T")</f>
        <v>367</v>
      </c>
      <c r="D49" s="1">
        <f>RTD("cqg.rtd", ,"ContractData",A49, "NetLastTrade",, "T")</f>
        <v>5.1299999999999955</v>
      </c>
      <c r="E49" s="3">
        <f>IFERROR(RTD("cqg.rtd", ,"ContractData",A49, "PerCentNetLastTrade",, "T")/100,"")</f>
        <v>1.4176361676845274E-2</v>
      </c>
      <c r="F49" s="1">
        <f>RTD("cqg.rtd", ,"ContractData",A49, "Open",, "T")</f>
        <v>364.94</v>
      </c>
      <c r="G49" s="1">
        <f>RTD("cqg.rtd", ,"ContractData",A49, "High",, "T")</f>
        <v>371.7</v>
      </c>
      <c r="H49" s="1">
        <f>RTD("cqg.rtd", ,"ContractData",A49, "Low",, "T")</f>
        <v>360.07</v>
      </c>
    </row>
    <row r="50" spans="1:8" x14ac:dyDescent="0.3">
      <c r="A50" t="s">
        <v>56</v>
      </c>
      <c r="B50" t="str">
        <f>PROPER(RTD("cqg.rtd", ,"ContractData",A50, "LongDescription",, "T"))</f>
        <v>Intuitive Surg, Inc.</v>
      </c>
      <c r="C50" s="1">
        <f>RTD("cqg.rtd", ,"ContractData",A50, "LastTrade",, "T")</f>
        <v>378.81</v>
      </c>
      <c r="D50" s="1">
        <f>RTD("cqg.rtd", ,"ContractData",A50, "NetLastTrade",, "T")</f>
        <v>4.3299999999999841</v>
      </c>
      <c r="E50" s="3">
        <f>IFERROR(RTD("cqg.rtd", ,"ContractData",A50, "PerCentNetLastTrade",, "T")/100,"")</f>
        <v>1.1562700277718435E-2</v>
      </c>
      <c r="F50" s="1">
        <f>RTD("cqg.rtd", ,"ContractData",A50, "Open",, "T")</f>
        <v>375.12</v>
      </c>
      <c r="G50" s="1">
        <f>RTD("cqg.rtd", ,"ContractData",A50, "High",, "T")</f>
        <v>382.04</v>
      </c>
      <c r="H50" s="1">
        <f>RTD("cqg.rtd", ,"ContractData",A50, "Low",, "T")</f>
        <v>367.24</v>
      </c>
    </row>
    <row r="51" spans="1:8" x14ac:dyDescent="0.3">
      <c r="A51" t="s">
        <v>57</v>
      </c>
      <c r="B51" t="str">
        <f>PROPER(RTD("cqg.rtd", ,"ContractData",A51, "LongDescription",, "T"))</f>
        <v>Keurig Dr Pepper Inc</v>
      </c>
      <c r="C51" s="1">
        <f>RTD("cqg.rtd", ,"ContractData",A51, "LastTrade",, "T")</f>
        <v>32.04</v>
      </c>
      <c r="D51" s="1">
        <f>RTD("cqg.rtd", ,"ContractData",A51, "NetLastTrade",, "T")</f>
        <v>0.37999999999999901</v>
      </c>
      <c r="E51" s="3">
        <f>IFERROR(RTD("cqg.rtd", ,"ContractData",A51, "PerCentNetLastTrade",, "T")/100,"")</f>
        <v>1.2002526847757423E-2</v>
      </c>
      <c r="F51" s="1">
        <f>RTD("cqg.rtd", ,"ContractData",A51, "Open",, "T")</f>
        <v>31.8</v>
      </c>
      <c r="G51" s="1">
        <f>RTD("cqg.rtd", ,"ContractData",A51, "High",, "T")</f>
        <v>32.15</v>
      </c>
      <c r="H51" s="1">
        <f>RTD("cqg.rtd", ,"ContractData",A51, "Low",, "T")</f>
        <v>31.6</v>
      </c>
    </row>
    <row r="52" spans="1:8" x14ac:dyDescent="0.3">
      <c r="A52" t="s">
        <v>58</v>
      </c>
      <c r="B52" t="str">
        <f>PROPER(RTD("cqg.rtd", ,"ContractData",A52, "LongDescription",, "T"))</f>
        <v>Kraft Heinz Co Cmn</v>
      </c>
      <c r="C52" s="1">
        <f>RTD("cqg.rtd", ,"ContractData",A52, "LastTrade",, "T")</f>
        <v>25.580000000000002</v>
      </c>
      <c r="D52" s="1">
        <f>RTD("cqg.rtd", ,"ContractData",A52, "NetLastTrade",, "T")</f>
        <v>1.0000000000001563E-2</v>
      </c>
      <c r="E52" s="3">
        <f>IFERROR(RTD("cqg.rtd", ,"ContractData",A52, "PerCentNetLastTrade",, "T")/100,"")</f>
        <v>3.910833007430583E-4</v>
      </c>
      <c r="F52" s="1">
        <f>RTD("cqg.rtd", ,"ContractData",A52, "Open",, "T")</f>
        <v>25.71</v>
      </c>
      <c r="G52" s="1">
        <f>RTD("cqg.rtd", ,"ContractData",A52, "High",, "T")</f>
        <v>25.78</v>
      </c>
      <c r="H52" s="1">
        <f>RTD("cqg.rtd", ,"ContractData",A52, "Low",, "T")</f>
        <v>25.45</v>
      </c>
    </row>
    <row r="53" spans="1:8" x14ac:dyDescent="0.3">
      <c r="A53" t="s">
        <v>59</v>
      </c>
      <c r="B53" t="str">
        <f>PROPER(RTD("cqg.rtd", ,"ContractData",A53, "LongDescription",, "T"))</f>
        <v>Kla Cp Cmn Stk</v>
      </c>
      <c r="C53" s="1">
        <f>RTD("cqg.rtd", ,"ContractData",A53, "LastTrade",, "T")</f>
        <v>183.99</v>
      </c>
      <c r="D53" s="1">
        <f>RTD("cqg.rtd", ,"ContractData",A53, "NetLastTrade",, "T")</f>
        <v>-1.8700000000000045</v>
      </c>
      <c r="E53" s="3">
        <f>IFERROR(RTD("cqg.rtd", ,"ContractData",A53, "PerCentNetLastTrade",, "T")/100,"")</f>
        <v>-1.0061336489831057E-2</v>
      </c>
      <c r="F53" s="1">
        <f>RTD("cqg.rtd", ,"ContractData",A53, "Open",, "T")</f>
        <v>189.43</v>
      </c>
      <c r="G53" s="1">
        <f>RTD("cqg.rtd", ,"ContractData",A53, "High",, "T")</f>
        <v>189.77</v>
      </c>
      <c r="H53" s="1">
        <f>RTD("cqg.rtd", ,"ContractData",A53, "Low",, "T")</f>
        <v>182.11</v>
      </c>
    </row>
    <row r="54" spans="1:8" x14ac:dyDescent="0.3">
      <c r="A54" t="s">
        <v>60</v>
      </c>
      <c r="B54" t="str">
        <f>PROPER(RTD("cqg.rtd", ,"ContractData",A54, "LongDescription",, "T"))</f>
        <v>Linde Plc</v>
      </c>
      <c r="C54" s="1">
        <f>RTD("cqg.rtd", ,"ContractData",A54, "LastTrade",, "T")</f>
        <v>487.57</v>
      </c>
      <c r="D54" s="1">
        <f>RTD("cqg.rtd", ,"ContractData",A54, "NetLastTrade",, "T")</f>
        <v>6.2799999999999727</v>
      </c>
      <c r="E54" s="3">
        <f>IFERROR(RTD("cqg.rtd", ,"ContractData",A54, "PerCentNetLastTrade",, "T")/100,"")</f>
        <v>1.304826611814083E-2</v>
      </c>
      <c r="F54" s="1">
        <f>RTD("cqg.rtd", ,"ContractData",A54, "Open",, "T")</f>
        <v>486.35</v>
      </c>
      <c r="G54" s="1">
        <f>RTD("cqg.rtd", ,"ContractData",A54, "High",, "T")</f>
        <v>491.77000000000004</v>
      </c>
      <c r="H54" s="1">
        <f>RTD("cqg.rtd", ,"ContractData",A54, "Low",, "T")</f>
        <v>482.47</v>
      </c>
    </row>
    <row r="55" spans="1:8" x14ac:dyDescent="0.3">
      <c r="A55" t="s">
        <v>61</v>
      </c>
      <c r="B55" t="str">
        <f>PROPER(RTD("cqg.rtd", ,"ContractData",A55, "LongDescription",, "T"))</f>
        <v>Lumentum Hld Cm</v>
      </c>
      <c r="C55" s="1">
        <f>RTD("cqg.rtd", ,"ContractData",A55, "LastTrade",, "T")</f>
        <v>866.71</v>
      </c>
      <c r="D55" s="1">
        <f>RTD("cqg.rtd", ,"ContractData",A55, "NetLastTrade",, "T")</f>
        <v>-12.569999999999936</v>
      </c>
      <c r="E55" s="3">
        <f>IFERROR(RTD("cqg.rtd", ,"ContractData",A55, "PerCentNetLastTrade",, "T")/100,"")</f>
        <v>-1.4295787462469295E-2</v>
      </c>
      <c r="F55" s="1">
        <f>RTD("cqg.rtd", ,"ContractData",A55, "Open",, "T")</f>
        <v>898.62</v>
      </c>
      <c r="G55" s="1">
        <f>RTD("cqg.rtd", ,"ContractData",A55, "High",, "T")</f>
        <v>922.99</v>
      </c>
      <c r="H55" s="1">
        <f>RTD("cqg.rtd", ,"ContractData",A55, "Low",, "T")</f>
        <v>855.01</v>
      </c>
    </row>
    <row r="56" spans="1:8" x14ac:dyDescent="0.3">
      <c r="A56" t="s">
        <v>62</v>
      </c>
      <c r="B56" t="str">
        <f>PROPER(RTD("cqg.rtd", ,"ContractData",A56, "LongDescription",, "T"))</f>
        <v>Lam Research Corp</v>
      </c>
      <c r="C56" s="1">
        <f>RTD("cqg.rtd", ,"ContractData",A56, "LastTrade",, "T")</f>
        <v>314</v>
      </c>
      <c r="D56" s="1">
        <f>RTD("cqg.rtd", ,"ContractData",A56, "NetLastTrade",, "T")</f>
        <v>3.4699999999999704</v>
      </c>
      <c r="E56" s="3">
        <f>IFERROR(RTD("cqg.rtd", ,"ContractData",A56, "PerCentNetLastTrade",, "T")/100,"")</f>
        <v>1.1174443693040929E-2</v>
      </c>
      <c r="F56" s="1">
        <f>RTD("cqg.rtd", ,"ContractData",A56, "Open",, "T")</f>
        <v>317.86</v>
      </c>
      <c r="G56" s="1">
        <f>RTD("cqg.rtd", ,"ContractData",A56, "High",, "T")</f>
        <v>319.10000000000002</v>
      </c>
      <c r="H56" s="1">
        <f>RTD("cqg.rtd", ,"ContractData",A56, "Low",, "T")</f>
        <v>303.85000000000002</v>
      </c>
    </row>
    <row r="57" spans="1:8" x14ac:dyDescent="0.3">
      <c r="A57" t="s">
        <v>63</v>
      </c>
      <c r="B57" t="str">
        <f>PROPER(RTD("cqg.rtd", ,"ContractData",A57, "LongDescription",, "T"))</f>
        <v>Marriott Int Cl A Cm</v>
      </c>
      <c r="C57" s="1">
        <f>RTD("cqg.rtd", ,"ContractData",A57, "LastTrade",, "T")</f>
        <v>356.39</v>
      </c>
      <c r="D57" s="1">
        <f>RTD("cqg.rtd", ,"ContractData",A57, "NetLastTrade",, "T")</f>
        <v>-0.21000000000003638</v>
      </c>
      <c r="E57" s="3">
        <f>IFERROR(RTD("cqg.rtd", ,"ContractData",A57, "PerCentNetLastTrade",, "T")/100,"")</f>
        <v>-5.8889512058328661E-4</v>
      </c>
      <c r="F57" s="1">
        <f>RTD("cqg.rtd", ,"ContractData",A57, "Open",, "T")</f>
        <v>359.02</v>
      </c>
      <c r="G57" s="1">
        <f>RTD("cqg.rtd", ,"ContractData",A57, "High",, "T")</f>
        <v>361</v>
      </c>
      <c r="H57" s="1">
        <f>RTD("cqg.rtd", ,"ContractData",A57, "Low",, "T")</f>
        <v>354.19</v>
      </c>
    </row>
    <row r="58" spans="1:8" x14ac:dyDescent="0.3">
      <c r="A58" t="s">
        <v>64</v>
      </c>
      <c r="B58" t="str">
        <f>PROPER(RTD("cqg.rtd", ,"ContractData",A58, "LongDescription",, "T"))</f>
        <v>Microchip Technology</v>
      </c>
      <c r="C58" s="1">
        <f>RTD("cqg.rtd", ,"ContractData",A58, "LastTrade",, "T")</f>
        <v>76.08</v>
      </c>
      <c r="D58" s="1">
        <f>RTD("cqg.rtd", ,"ContractData",A58, "NetLastTrade",, "T")</f>
        <v>0.26999999999999602</v>
      </c>
      <c r="E58" s="3">
        <f>IFERROR(RTD("cqg.rtd", ,"ContractData",A58, "PerCentNetLastTrade",, "T")/100,"")</f>
        <v>3.5615354174910962E-3</v>
      </c>
      <c r="F58" s="1">
        <f>RTD("cqg.rtd", ,"ContractData",A58, "Open",, "T")</f>
        <v>76.81</v>
      </c>
      <c r="G58" s="1">
        <f>RTD("cqg.rtd", ,"ContractData",A58, "High",, "T")</f>
        <v>77</v>
      </c>
      <c r="H58" s="1">
        <f>RTD("cqg.rtd", ,"ContractData",A58, "Low",, "T")</f>
        <v>75.06</v>
      </c>
    </row>
    <row r="59" spans="1:8" x14ac:dyDescent="0.3">
      <c r="A59" t="s">
        <v>65</v>
      </c>
      <c r="B59" t="str">
        <f>PROPER(RTD("cqg.rtd", ,"ContractData",A59, "LongDescription",, "T"))</f>
        <v>Mondelez Intl Cmn A</v>
      </c>
      <c r="C59" s="1">
        <f>RTD("cqg.rtd", ,"ContractData",A59, "LastTrade",, "T")</f>
        <v>64.45</v>
      </c>
      <c r="D59" s="1">
        <f>RTD("cqg.rtd", ,"ContractData",A59, "NetLastTrade",, "T")</f>
        <v>0.31000000000000227</v>
      </c>
      <c r="E59" s="3">
        <f>IFERROR(RTD("cqg.rtd", ,"ContractData",A59, "PerCentNetLastTrade",, "T")/100,"")</f>
        <v>4.8331774243841599E-3</v>
      </c>
      <c r="F59" s="1">
        <f>RTD("cqg.rtd", ,"ContractData",A59, "Open",, "T")</f>
        <v>64.239999999999995</v>
      </c>
      <c r="G59" s="1">
        <f>RTD("cqg.rtd", ,"ContractData",A59, "High",, "T")</f>
        <v>64.73</v>
      </c>
      <c r="H59" s="1">
        <f>RTD("cqg.rtd", ,"ContractData",A59, "Low",, "T")</f>
        <v>63.940000000000005</v>
      </c>
    </row>
    <row r="60" spans="1:8" x14ac:dyDescent="0.3">
      <c r="A60" t="s">
        <v>66</v>
      </c>
      <c r="B60" t="str">
        <f>PROPER(RTD("cqg.rtd", ,"ContractData",A60, "LongDescription",, "T"))</f>
        <v>Mercadolibre, Inc.</v>
      </c>
      <c r="C60" s="1">
        <f>RTD("cqg.rtd", ,"ContractData",A60, "LastTrade",, "T")</f>
        <v>1922.73</v>
      </c>
      <c r="D60" s="1">
        <f>RTD("cqg.rtd", ,"ContractData",A60, "NetLastTrade",, "T")</f>
        <v>0.76999999999998181</v>
      </c>
      <c r="E60" s="3">
        <f>IFERROR(RTD("cqg.rtd", ,"ContractData",A60, "PerCentNetLastTrade",, "T")/100,"")</f>
        <v>4.0063268746487961E-4</v>
      </c>
      <c r="F60" s="1">
        <f>RTD("cqg.rtd", ,"ContractData",A60, "Open",, "T")</f>
        <v>1928.39</v>
      </c>
      <c r="G60" s="1">
        <f>RTD("cqg.rtd", ,"ContractData",A60, "High",, "T")</f>
        <v>1962.56</v>
      </c>
      <c r="H60" s="1">
        <f>RTD("cqg.rtd", ,"ContractData",A60, "Low",, "T")</f>
        <v>1911.01</v>
      </c>
    </row>
    <row r="61" spans="1:8" x14ac:dyDescent="0.3">
      <c r="A61" t="s">
        <v>67</v>
      </c>
      <c r="B61" t="str">
        <f>PROPER(RTD("cqg.rtd", ,"ContractData",A61, "LongDescription",, "T"))</f>
        <v>Meta Platforms, Inc.</v>
      </c>
      <c r="C61" s="1">
        <f>RTD("cqg.rtd", ,"ContractData",A61, "LastTrade",, "T")</f>
        <v>549.9</v>
      </c>
      <c r="D61" s="1">
        <f>RTD("cqg.rtd", ,"ContractData",A61, "NetLastTrade",, "T")</f>
        <v>4.0699999999999363</v>
      </c>
      <c r="E61" s="3">
        <f>IFERROR(RTD("cqg.rtd", ,"ContractData",A61, "PerCentNetLastTrade",, "T")/100,"")</f>
        <v>7.4565340857043402E-3</v>
      </c>
      <c r="F61" s="1">
        <f>RTD("cqg.rtd", ,"ContractData",A61, "Open",, "T")</f>
        <v>546.88</v>
      </c>
      <c r="G61" s="1">
        <f>RTD("cqg.rtd", ,"ContractData",A61, "High",, "T")</f>
        <v>553.87</v>
      </c>
      <c r="H61" s="1">
        <f>RTD("cqg.rtd", ,"ContractData",A61, "Low",, "T")</f>
        <v>543.23</v>
      </c>
    </row>
    <row r="62" spans="1:8" x14ac:dyDescent="0.3">
      <c r="A62" t="s">
        <v>68</v>
      </c>
      <c r="B62" t="str">
        <f>PROPER(RTD("cqg.rtd", ,"ContractData",A62, "LongDescription",, "T"))</f>
        <v>Monster Beverage Cp</v>
      </c>
      <c r="C62" s="1">
        <f>RTD("cqg.rtd", ,"ContractData",A62, "LastTrade",, "T")</f>
        <v>47.79</v>
      </c>
      <c r="D62" s="1">
        <f>RTD("cqg.rtd", ,"ContractData",A62, "NetLastTrade",, "T")</f>
        <v>0.29999999999999716</v>
      </c>
      <c r="E62" s="3">
        <f>IFERROR(RTD("cqg.rtd", ,"ContractData",A62, "PerCentNetLastTrade",, "T")/100,"")</f>
        <v>6.3171193935565384E-3</v>
      </c>
      <c r="F62" s="1">
        <f>RTD("cqg.rtd", ,"ContractData",A62, "Open",, "T")</f>
        <v>47.6</v>
      </c>
      <c r="G62" s="1">
        <f>RTD("cqg.rtd", ,"ContractData",A62, "High",, "T")</f>
        <v>48.120000000000005</v>
      </c>
      <c r="H62" s="1">
        <f>RTD("cqg.rtd", ,"ContractData",A62, "Low",, "T")</f>
        <v>47.22</v>
      </c>
    </row>
    <row r="63" spans="1:8" x14ac:dyDescent="0.3">
      <c r="A63" t="s">
        <v>69</v>
      </c>
      <c r="B63" t="str">
        <f>PROPER(RTD("cqg.rtd", ,"ContractData",A63, "LongDescription",, "T"))</f>
        <v>Monolithic Power Sys</v>
      </c>
      <c r="C63" s="1">
        <f>RTD("cqg.rtd", ,"ContractData",A63, "LastTrade",, "T")</f>
        <v>1316.28</v>
      </c>
      <c r="D63" s="1">
        <f>RTD("cqg.rtd", ,"ContractData",A63, "NetLastTrade",, "T")</f>
        <v>5.6799999999998363</v>
      </c>
      <c r="E63" s="3">
        <f>IFERROR(RTD("cqg.rtd", ,"ContractData",A63, "PerCentNetLastTrade",, "T")/100,"")</f>
        <v>4.3338928734930563E-3</v>
      </c>
      <c r="F63" s="1">
        <f>RTD("cqg.rtd", ,"ContractData",A63, "Open",, "T")</f>
        <v>1321.13</v>
      </c>
      <c r="G63" s="1">
        <f>RTD("cqg.rtd", ,"ContractData",A63, "High",, "T")</f>
        <v>1337.7</v>
      </c>
      <c r="H63" s="1">
        <f>RTD("cqg.rtd", ,"ContractData",A63, "Low",, "T")</f>
        <v>1297.3</v>
      </c>
    </row>
    <row r="64" spans="1:8" x14ac:dyDescent="0.3">
      <c r="A64" t="s">
        <v>70</v>
      </c>
      <c r="B64" t="str">
        <f>PROPER(RTD("cqg.rtd", ,"ContractData",A64, "LongDescription",, "T"))</f>
        <v>Marvell Tech Inc Cmn</v>
      </c>
      <c r="C64" s="1">
        <f>RTD("cqg.rtd", ,"ContractData",A64, "LastTrade",, "T")</f>
        <v>237.04</v>
      </c>
      <c r="D64" s="1">
        <f>RTD("cqg.rtd", ,"ContractData",A64, "NetLastTrade",, "T")</f>
        <v>-13.970000000000027</v>
      </c>
      <c r="E64" s="3">
        <f>IFERROR(RTD("cqg.rtd", ,"ContractData",A64, "PerCentNetLastTrade",, "T")/100,"")</f>
        <v>-5.5655153181148158E-2</v>
      </c>
      <c r="F64" s="1">
        <f>RTD("cqg.rtd", ,"ContractData",A64, "Open",, "T")</f>
        <v>252.39000000000001</v>
      </c>
      <c r="G64" s="1">
        <f>RTD("cqg.rtd", ,"ContractData",A64, "High",, "T")</f>
        <v>252.52</v>
      </c>
      <c r="H64" s="1">
        <f>RTD("cqg.rtd", ,"ContractData",A64, "Low",, "T")</f>
        <v>233.28</v>
      </c>
    </row>
    <row r="65" spans="1:8" x14ac:dyDescent="0.3">
      <c r="A65" t="s">
        <v>71</v>
      </c>
      <c r="B65" t="str">
        <f>PROPER(RTD("cqg.rtd", ,"ContractData",A65, "LongDescription",, "T"))</f>
        <v>Microsoft Corp</v>
      </c>
      <c r="C65" s="1">
        <f>RTD("cqg.rtd", ,"ContractData",A65, "LastTrade",, "T")</f>
        <v>483.24</v>
      </c>
      <c r="D65" s="1">
        <f>RTD("cqg.rtd", ,"ContractData",A65, "NetLastTrade",, "T")</f>
        <v>2.089999999999975</v>
      </c>
      <c r="E65" s="3">
        <f>IFERROR(RTD("cqg.rtd", ,"ContractData",A65, "PerCentNetLastTrade",, "T")/100,"")</f>
        <v>4.3437597422841109E-3</v>
      </c>
      <c r="F65" s="1">
        <f>RTD("cqg.rtd", ,"ContractData",A65, "Open",, "T")</f>
        <v>479.88</v>
      </c>
      <c r="G65" s="1">
        <f>RTD("cqg.rtd", ,"ContractData",A65, "High",, "T")</f>
        <v>486.36</v>
      </c>
      <c r="H65" s="1">
        <f>RTD("cqg.rtd", ,"ContractData",A65, "Low",, "T")</f>
        <v>478.53000000000003</v>
      </c>
    </row>
    <row r="66" spans="1:8" x14ac:dyDescent="0.3">
      <c r="A66" t="s">
        <v>72</v>
      </c>
      <c r="B66" t="str">
        <f>PROPER(RTD("cqg.rtd", ,"ContractData",A66, "LongDescription",, "T"))</f>
        <v>Strategy Inc Cl A Cs</v>
      </c>
      <c r="C66" s="1">
        <f>RTD("cqg.rtd", ,"ContractData",A66, "LastTrade",, "T")</f>
        <v>119.25</v>
      </c>
      <c r="D66" s="1">
        <f>RTD("cqg.rtd", ,"ContractData",A66, "NetLastTrade",, "T")</f>
        <v>6.8599999999999994</v>
      </c>
      <c r="E66" s="3">
        <f>IFERROR(RTD("cqg.rtd", ,"ContractData",A66, "PerCentNetLastTrade",, "T")/100,"")</f>
        <v>6.1037458848652013E-2</v>
      </c>
      <c r="F66" s="1">
        <f>RTD("cqg.rtd", ,"ContractData",A66, "Open",, "T")</f>
        <v>119.68</v>
      </c>
      <c r="G66" s="1">
        <f>RTD("cqg.rtd", ,"ContractData",A66, "High",, "T")</f>
        <v>121.91</v>
      </c>
      <c r="H66" s="1">
        <f>RTD("cqg.rtd", ,"ContractData",A66, "Low",, "T")</f>
        <v>115.8</v>
      </c>
    </row>
    <row r="67" spans="1:8" x14ac:dyDescent="0.3">
      <c r="A67" t="s">
        <v>73</v>
      </c>
      <c r="B67" t="str">
        <f>PROPER(RTD("cqg.rtd", ,"ContractData",A67, "LongDescription",, "T"))</f>
        <v>Micron Technology</v>
      </c>
      <c r="C67" s="1">
        <f>RTD("cqg.rtd", ,"ContractData",A67, "LastTrade",, "T")</f>
        <v>966.78</v>
      </c>
      <c r="D67" s="1">
        <f>RTD("cqg.rtd", ,"ContractData",A67, "NetLastTrade",, "T")</f>
        <v>-7.5500000000000682</v>
      </c>
      <c r="E67" s="3">
        <f>IFERROR(RTD("cqg.rtd", ,"ContractData",A67, "PerCentNetLastTrade",, "T")/100,"")</f>
        <v>-7.7489146387774164E-3</v>
      </c>
      <c r="F67" s="1">
        <f>RTD("cqg.rtd", ,"ContractData",A67, "Open",, "T")</f>
        <v>989.67000000000007</v>
      </c>
      <c r="G67" s="1">
        <f>RTD("cqg.rtd", ,"ContractData",A67, "High",, "T")</f>
        <v>989.96</v>
      </c>
      <c r="H67" s="1">
        <f>RTD("cqg.rtd", ,"ContractData",A67, "Low",, "T")</f>
        <v>958.26</v>
      </c>
    </row>
    <row r="68" spans="1:8" x14ac:dyDescent="0.3">
      <c r="A68" t="s">
        <v>74</v>
      </c>
      <c r="B68" t="str">
        <f>PROPER(RTD("cqg.rtd", ,"ContractData",A68, "LongDescription",, "T"))</f>
        <v>Nebius Grp Nv Ord A</v>
      </c>
      <c r="C68" s="1">
        <f>RTD("cqg.rtd", ,"ContractData",A68, "LastTrade",, "T")</f>
        <v>219.13</v>
      </c>
      <c r="D68" s="1">
        <f>RTD("cqg.rtd", ,"ContractData",A68, "NetLastTrade",, "T")</f>
        <v>-0.98000000000001819</v>
      </c>
      <c r="E68" s="3">
        <f>IFERROR(RTD("cqg.rtd", ,"ContractData",A68, "PerCentNetLastTrade",, "T")/100,"")</f>
        <v>-4.4523192948980059E-3</v>
      </c>
      <c r="F68" s="1">
        <f>RTD("cqg.rtd", ,"ContractData",A68, "Open",, "T")</f>
        <v>226.36</v>
      </c>
      <c r="G68" s="1">
        <f>RTD("cqg.rtd", ,"ContractData",A68, "High",, "T")</f>
        <v>230.81</v>
      </c>
      <c r="H68" s="1">
        <f>RTD("cqg.rtd", ,"ContractData",A68, "Low",, "T")</f>
        <v>217.85</v>
      </c>
    </row>
    <row r="69" spans="1:8" x14ac:dyDescent="0.3">
      <c r="A69" t="s">
        <v>75</v>
      </c>
      <c r="B69" t="str">
        <f>PROPER(RTD("cqg.rtd", ,"ContractData",A69, "LongDescription",, "T"))</f>
        <v>Netflix, Inc.</v>
      </c>
      <c r="C69" s="1">
        <f>RTD("cqg.rtd", ,"ContractData",A69, "LastTrade",, "T")</f>
        <v>79.59</v>
      </c>
      <c r="D69" s="1">
        <f>RTD("cqg.rtd", ,"ContractData",A69, "NetLastTrade",, "T")</f>
        <v>-0.54999999999999716</v>
      </c>
      <c r="E69" s="3">
        <f>IFERROR(RTD("cqg.rtd", ,"ContractData",A69, "PerCentNetLastTrade",, "T")/100,"")</f>
        <v>-6.8629897679061648E-3</v>
      </c>
      <c r="F69" s="1">
        <f>RTD("cqg.rtd", ,"ContractData",A69, "Open",, "T")</f>
        <v>80.290000000000006</v>
      </c>
      <c r="G69" s="1">
        <f>RTD("cqg.rtd", ,"ContractData",A69, "High",, "T")</f>
        <v>80.489999999999995</v>
      </c>
      <c r="H69" s="1">
        <f>RTD("cqg.rtd", ,"ContractData",A69, "Low",, "T")</f>
        <v>79.17</v>
      </c>
    </row>
    <row r="70" spans="1:8" x14ac:dyDescent="0.3">
      <c r="A70" t="s">
        <v>76</v>
      </c>
      <c r="B70" t="str">
        <f>PROPER(RTD("cqg.rtd", ,"ContractData",A70, "LongDescription",, "T"))</f>
        <v>Nvidia Corporation</v>
      </c>
      <c r="C70" s="1">
        <f>RTD("cqg.rtd", ,"ContractData",A70, "LastTrade",, "T")</f>
        <v>214.74</v>
      </c>
      <c r="D70" s="1">
        <f>RTD("cqg.rtd", ,"ContractData",A70, "NetLastTrade",, "T")</f>
        <v>-2.1099999999999852</v>
      </c>
      <c r="E70" s="3">
        <f>IFERROR(RTD("cqg.rtd", ,"ContractData",A70, "PerCentNetLastTrade",, "T")/100,"")</f>
        <v>-9.822457920221352E-3</v>
      </c>
      <c r="F70" s="1">
        <f>RTD("cqg.rtd", ,"ContractData",A70, "Open",, "T")</f>
        <v>218.42000000000002</v>
      </c>
      <c r="G70" s="1">
        <f>RTD("cqg.rtd", ,"ContractData",A70, "High",, "T")</f>
        <v>218.74</v>
      </c>
      <c r="H70" s="1">
        <f>RTD("cqg.rtd", ,"ContractData",A70, "Low",, "T")</f>
        <v>214.5</v>
      </c>
    </row>
    <row r="71" spans="1:8" x14ac:dyDescent="0.3">
      <c r="A71" t="s">
        <v>77</v>
      </c>
      <c r="B71" t="str">
        <f>PROPER(RTD("cqg.rtd", ,"ContractData",A71, "LongDescription",, "T"))</f>
        <v>Nxp Semiconductors</v>
      </c>
      <c r="C71" s="1">
        <f>RTD("cqg.rtd", ,"ContractData",A71, "LastTrade",, "T")</f>
        <v>225.56</v>
      </c>
      <c r="D71" s="1">
        <f>RTD("cqg.rtd", ,"ContractData",A71, "NetLastTrade",, "T")</f>
        <v>2.5900000000000034</v>
      </c>
      <c r="E71" s="3">
        <f>IFERROR(RTD("cqg.rtd", ,"ContractData",A71, "PerCentNetLastTrade",, "T")/100,"")</f>
        <v>1.1615912454590302E-2</v>
      </c>
      <c r="F71" s="1">
        <f>RTD("cqg.rtd", ,"ContractData",A71, "Open",, "T")</f>
        <v>225.26</v>
      </c>
      <c r="G71" s="1">
        <f>RTD("cqg.rtd", ,"ContractData",A71, "High",, "T")</f>
        <v>226.08</v>
      </c>
      <c r="H71" s="1">
        <f>RTD("cqg.rtd", ,"ContractData",A71, "Low",, "T")</f>
        <v>222.91</v>
      </c>
    </row>
    <row r="72" spans="1:8" x14ac:dyDescent="0.3">
      <c r="A72" t="s">
        <v>78</v>
      </c>
      <c r="B72" t="str">
        <f>PROPER(RTD("cqg.rtd", ,"ContractData",A72, "LongDescription",, "T"))</f>
        <v>Old Dominion Freig##</v>
      </c>
      <c r="C72" s="1">
        <f>RTD("cqg.rtd", ,"ContractData",A72, "LastTrade",, "T")</f>
        <v>206.47</v>
      </c>
      <c r="D72" s="1">
        <f>RTD("cqg.rtd", ,"ContractData",A72, "NetLastTrade",, "T")</f>
        <v>1.9499999999999886</v>
      </c>
      <c r="E72" s="3">
        <f>IFERROR(RTD("cqg.rtd", ,"ContractData",A72, "PerCentNetLastTrade",, "T")/100,"")</f>
        <v>9.5345198513592799E-3</v>
      </c>
      <c r="F72" s="1">
        <f>RTD("cqg.rtd", ,"ContractData",A72, "Open",, "T")</f>
        <v>207.54</v>
      </c>
      <c r="G72" s="1">
        <f>RTD("cqg.rtd", ,"ContractData",A72, "High",, "T")</f>
        <v>208.48000000000002</v>
      </c>
      <c r="H72" s="1">
        <f>RTD("cqg.rtd", ,"ContractData",A72, "Low",, "T")</f>
        <v>204.93</v>
      </c>
    </row>
    <row r="73" spans="1:8" x14ac:dyDescent="0.3">
      <c r="A73" t="s">
        <v>79</v>
      </c>
      <c r="B73" t="str">
        <f>PROPER(RTD("cqg.rtd", ,"ContractData",A73, "LongDescription",, "T"))</f>
        <v>O'Reilly Automotive</v>
      </c>
      <c r="C73" s="1">
        <f>RTD("cqg.rtd", ,"ContractData",A73, "LastTrade",, "T")</f>
        <v>89.11</v>
      </c>
      <c r="D73" s="1">
        <f>RTD("cqg.rtd", ,"ContractData",A73, "NetLastTrade",, "T")</f>
        <v>3.0000000000001137E-2</v>
      </c>
      <c r="E73" s="3">
        <f>IFERROR(RTD("cqg.rtd", ,"ContractData",A73, "PerCentNetLastTrade",, "T")/100,"")</f>
        <v>3.3677593174674447E-4</v>
      </c>
      <c r="F73" s="1">
        <f>RTD("cqg.rtd", ,"ContractData",A73, "Open",, "T")</f>
        <v>89.52</v>
      </c>
      <c r="G73" s="1">
        <f>RTD("cqg.rtd", ,"ContractData",A73, "High",, "T")</f>
        <v>90.01</v>
      </c>
      <c r="H73" s="1">
        <f>RTD("cqg.rtd", ,"ContractData",A73, "Low",, "T")</f>
        <v>88.350000000000009</v>
      </c>
    </row>
    <row r="74" spans="1:8" x14ac:dyDescent="0.3">
      <c r="A74" t="s">
        <v>80</v>
      </c>
      <c r="B74" t="str">
        <f>PROPER(RTD("cqg.rtd", ,"ContractData",A74, "LongDescription",, "T"))</f>
        <v>Palo Alto Ntwks Cm</v>
      </c>
      <c r="C74" s="1">
        <f>RTD("cqg.rtd", ,"ContractData",A74, "LastTrade",, "T")</f>
        <v>358.04</v>
      </c>
      <c r="D74" s="1">
        <f>RTD("cqg.rtd", ,"ContractData",A74, "NetLastTrade",, "T")</f>
        <v>8.4800000000000182</v>
      </c>
      <c r="E74" s="3">
        <f>IFERROR(RTD("cqg.rtd", ,"ContractData",A74, "PerCentNetLastTrade",, "T")/100,"")</f>
        <v>2.3772742876759356E-2</v>
      </c>
      <c r="F74" s="1">
        <f>RTD("cqg.rtd", ,"ContractData",A74, "Open",, "T")</f>
        <v>352.40000000000003</v>
      </c>
      <c r="G74" s="1">
        <f>RTD("cqg.rtd", ,"ContractData",A74, "High",, "T")</f>
        <v>360.49</v>
      </c>
      <c r="H74" s="1">
        <f>RTD("cqg.rtd", ,"ContractData",A74, "Low",, "T")</f>
        <v>343.01</v>
      </c>
    </row>
    <row r="75" spans="1:8" x14ac:dyDescent="0.3">
      <c r="A75" t="s">
        <v>81</v>
      </c>
      <c r="B75" t="str">
        <f>PROPER(RTD("cqg.rtd", ,"ContractData",A75, "LongDescription",, "T"))</f>
        <v>Paychex, Inc.</v>
      </c>
      <c r="C75" s="1">
        <f>RTD("cqg.rtd", ,"ContractData",A75, "LastTrade",, "T")</f>
        <v>124.47</v>
      </c>
      <c r="D75" s="1">
        <f>RTD("cqg.rtd", ,"ContractData",A75, "NetLastTrade",, "T")</f>
        <v>1.5600000000000023</v>
      </c>
      <c r="E75" s="3">
        <f>IFERROR(RTD("cqg.rtd", ,"ContractData",A75, "PerCentNetLastTrade",, "T")/100,"")</f>
        <v>1.2692213814986576E-2</v>
      </c>
      <c r="F75" s="1">
        <f>RTD("cqg.rtd", ,"ContractData",A75, "Open",, "T")</f>
        <v>122.92</v>
      </c>
      <c r="G75" s="1">
        <f>RTD("cqg.rtd", ,"ContractData",A75, "High",, "T")</f>
        <v>124.78</v>
      </c>
      <c r="H75" s="1">
        <f>RTD("cqg.rtd", ,"ContractData",A75, "Low",, "T")</f>
        <v>121.73</v>
      </c>
    </row>
    <row r="76" spans="1:8" x14ac:dyDescent="0.3">
      <c r="A76" t="s">
        <v>82</v>
      </c>
      <c r="B76" t="str">
        <f>PROPER(RTD("cqg.rtd", ,"ContractData",A76, "LongDescription",, "T"))</f>
        <v>Paccar Inc.</v>
      </c>
      <c r="C76" s="1">
        <f>RTD("cqg.rtd", ,"ContractData",A76, "LastTrade",, "T")</f>
        <v>131.03</v>
      </c>
      <c r="D76" s="1">
        <f>RTD("cqg.rtd", ,"ContractData",A76, "NetLastTrade",, "T")</f>
        <v>2.0900000000000034</v>
      </c>
      <c r="E76" s="3">
        <f>IFERROR(RTD("cqg.rtd", ,"ContractData",A76, "PerCentNetLastTrade",, "T")/100,"")</f>
        <v>1.6209089498991781E-2</v>
      </c>
      <c r="F76" s="1">
        <f>RTD("cqg.rtd", ,"ContractData",A76, "Open",, "T")</f>
        <v>130.4</v>
      </c>
      <c r="G76" s="1">
        <f>RTD("cqg.rtd", ,"ContractData",A76, "High",, "T")</f>
        <v>132.31</v>
      </c>
      <c r="H76" s="1">
        <f>RTD("cqg.rtd", ,"ContractData",A76, "Low",, "T")</f>
        <v>129.35</v>
      </c>
    </row>
    <row r="77" spans="1:8" x14ac:dyDescent="0.3">
      <c r="A77" t="s">
        <v>83</v>
      </c>
      <c r="B77" t="str">
        <f>PROPER(RTD("cqg.rtd", ,"ContractData",A77, "LongDescription",, "T"))</f>
        <v>Pdd Holdings Inc Ads</v>
      </c>
      <c r="C77" s="1">
        <f>RTD("cqg.rtd", ,"ContractData",A77, "LastTrade",, "T")</f>
        <v>88.38</v>
      </c>
      <c r="D77" s="1">
        <f>RTD("cqg.rtd", ,"ContractData",A77, "NetLastTrade",, "T")</f>
        <v>-1.1400000000000006</v>
      </c>
      <c r="E77" s="3">
        <f>IFERROR(RTD("cqg.rtd", ,"ContractData",A77, "PerCentNetLastTrade",, "T")/100,"")</f>
        <v>-1.2734584450402145E-2</v>
      </c>
      <c r="F77" s="1">
        <f>RTD("cqg.rtd", ,"ContractData",A77, "Open",, "T")</f>
        <v>90.03</v>
      </c>
      <c r="G77" s="1">
        <f>RTD("cqg.rtd", ,"ContractData",A77, "High",, "T")</f>
        <v>90.14</v>
      </c>
      <c r="H77" s="1">
        <f>RTD("cqg.rtd", ,"ContractData",A77, "Low",, "T")</f>
        <v>87.81</v>
      </c>
    </row>
    <row r="78" spans="1:8" x14ac:dyDescent="0.3">
      <c r="A78" t="s">
        <v>84</v>
      </c>
      <c r="B78" t="str">
        <f>PROPER(RTD("cqg.rtd", ,"ContractData",A78, "LongDescription",, "T"))</f>
        <v>Pepsico Inc</v>
      </c>
      <c r="C78" s="1">
        <f>RTD("cqg.rtd", ,"ContractData",A78, "LastTrade",, "T")</f>
        <v>143.47999999999999</v>
      </c>
      <c r="D78" s="1">
        <f>RTD("cqg.rtd", ,"ContractData",A78, "NetLastTrade",, "T")</f>
        <v>1.3999999999999773</v>
      </c>
      <c r="E78" s="3">
        <f>IFERROR(RTD("cqg.rtd", ,"ContractData",A78, "PerCentNetLastTrade",, "T")/100,"")</f>
        <v>9.8536036036036036E-3</v>
      </c>
      <c r="F78" s="1">
        <f>RTD("cqg.rtd", ,"ContractData",A78, "Open",, "T")</f>
        <v>142.66</v>
      </c>
      <c r="G78" s="1">
        <f>RTD("cqg.rtd", ,"ContractData",A78, "High",, "T")</f>
        <v>143.56</v>
      </c>
      <c r="H78" s="1">
        <f>RTD("cqg.rtd", ,"ContractData",A78, "Low",, "T")</f>
        <v>141.64000000000001</v>
      </c>
    </row>
    <row r="79" spans="1:8" x14ac:dyDescent="0.3">
      <c r="A79" t="s">
        <v>85</v>
      </c>
      <c r="B79" t="str">
        <f>PROPER(RTD("cqg.rtd", ,"ContractData",A79, "LongDescription",, "T"))</f>
        <v>Palantir Tech Cl A</v>
      </c>
      <c r="C79" s="1">
        <f>RTD("cqg.rtd", ,"ContractData",A79, "LastTrade",, "T")</f>
        <v>179.94</v>
      </c>
      <c r="D79" s="1">
        <f>RTD("cqg.rtd", ,"ContractData",A79, "NetLastTrade",, "T")</f>
        <v>5.9799999999999898</v>
      </c>
      <c r="E79" s="3">
        <f>IFERROR(RTD("cqg.rtd", ,"ContractData",A79, "PerCentNetLastTrade",, "T")/100,"")</f>
        <v>3.4375718555989886E-2</v>
      </c>
      <c r="F79" s="1">
        <f>RTD("cqg.rtd", ,"ContractData",A79, "Open",, "T")</f>
        <v>173.98</v>
      </c>
      <c r="G79" s="1">
        <f>RTD("cqg.rtd", ,"ContractData",A79, "High",, "T")</f>
        <v>182.44</v>
      </c>
      <c r="H79" s="1">
        <f>RTD("cqg.rtd", ,"ContractData",A79, "Low",, "T")</f>
        <v>172.55</v>
      </c>
    </row>
    <row r="80" spans="1:8" x14ac:dyDescent="0.3">
      <c r="A80" t="s">
        <v>86</v>
      </c>
      <c r="B80" t="str">
        <f>PROPER(RTD("cqg.rtd", ,"ContractData",A80, "LongDescription",, "T"))</f>
        <v>Paypal Holdings</v>
      </c>
      <c r="C80" s="1">
        <f>RTD("cqg.rtd", ,"ContractData",A80, "LastTrade",, "T")</f>
        <v>61.550000000000004</v>
      </c>
      <c r="D80" s="1">
        <f>RTD("cqg.rtd", ,"ContractData",A80, "NetLastTrade",, "T")</f>
        <v>-0.75</v>
      </c>
      <c r="E80" s="3">
        <f>IFERROR(RTD("cqg.rtd", ,"ContractData",A80, "PerCentNetLastTrade",, "T")/100,"")</f>
        <v>-1.203852327447833E-2</v>
      </c>
      <c r="F80" s="1">
        <f>RTD("cqg.rtd", ,"ContractData",A80, "Open",, "T")</f>
        <v>62.29</v>
      </c>
      <c r="G80" s="1">
        <f>RTD("cqg.rtd", ,"ContractData",A80, "High",, "T")</f>
        <v>62.68</v>
      </c>
      <c r="H80" s="1">
        <f>RTD("cqg.rtd", ,"ContractData",A80, "Low",, "T")</f>
        <v>61.46</v>
      </c>
    </row>
    <row r="81" spans="1:8" x14ac:dyDescent="0.3">
      <c r="A81" t="s">
        <v>87</v>
      </c>
      <c r="B81" t="str">
        <f>PROPER(RTD("cqg.rtd", ,"ContractData",A81, "LongDescription",, "T"))</f>
        <v>Qualcomm Inc</v>
      </c>
      <c r="C81" s="1">
        <f>RTD("cqg.rtd", ,"ContractData",A81, "LastTrade",, "T")</f>
        <v>160.75</v>
      </c>
      <c r="D81" s="1">
        <f>RTD("cqg.rtd", ,"ContractData",A81, "NetLastTrade",, "T")</f>
        <v>9.9999999999909051E-3</v>
      </c>
      <c r="E81" s="3">
        <f>IFERROR(RTD("cqg.rtd", ,"ContractData",A81, "PerCentNetLastTrade",, "T")/100,"")</f>
        <v>6.2212268259300739E-5</v>
      </c>
      <c r="F81" s="1">
        <f>RTD("cqg.rtd", ,"ContractData",A81, "Open",, "T")</f>
        <v>162.92000000000002</v>
      </c>
      <c r="G81" s="1">
        <f>RTD("cqg.rtd", ,"ContractData",A81, "High",, "T")</f>
        <v>163.33000000000001</v>
      </c>
      <c r="H81" s="1">
        <f>RTD("cqg.rtd", ,"ContractData",A81, "Low",, "T")</f>
        <v>159.17000000000002</v>
      </c>
    </row>
    <row r="82" spans="1:8" x14ac:dyDescent="0.3">
      <c r="A82" t="s">
        <v>88</v>
      </c>
      <c r="B82" t="str">
        <f>PROPER(RTD("cqg.rtd", ,"ContractData",A82, "LongDescription",, "T"))</f>
        <v>Regeneron Pharmaceut</v>
      </c>
      <c r="C82" s="1">
        <f>RTD("cqg.rtd", ,"ContractData",A82, "LastTrade",, "T")</f>
        <v>834.04</v>
      </c>
      <c r="D82" s="1">
        <f>RTD("cqg.rtd", ,"ContractData",A82, "NetLastTrade",, "T")</f>
        <v>7.3999999999999773</v>
      </c>
      <c r="E82" s="3">
        <f>IFERROR(RTD("cqg.rtd", ,"ContractData",A82, "PerCentNetLastTrade",, "T")/100,"")</f>
        <v>8.951901674247557E-3</v>
      </c>
      <c r="F82" s="1">
        <f>RTD("cqg.rtd", ,"ContractData",A82, "Open",, "T")</f>
        <v>835.74</v>
      </c>
      <c r="G82" s="1">
        <f>RTD("cqg.rtd", ,"ContractData",A82, "High",, "T")</f>
        <v>847</v>
      </c>
      <c r="H82" s="1">
        <f>RTD("cqg.rtd", ,"ContractData",A82, "Low",, "T")</f>
        <v>826.64</v>
      </c>
    </row>
    <row r="83" spans="1:8" x14ac:dyDescent="0.3">
      <c r="A83" t="s">
        <v>89</v>
      </c>
      <c r="B83" t="str">
        <f>PROPER(RTD("cqg.rtd", ,"ContractData",A83, "LongDescription",, "T"))</f>
        <v>Rocket Lab Corp Cmn</v>
      </c>
      <c r="C83" s="1">
        <f>RTD("cqg.rtd", ,"ContractData",A83, "LastTrade",, "T")</f>
        <v>72.570000000000007</v>
      </c>
      <c r="D83" s="1">
        <f>RTD("cqg.rtd", ,"ContractData",A83, "NetLastTrade",, "T")</f>
        <v>-0.37999999999999545</v>
      </c>
      <c r="E83" s="3">
        <f>IFERROR(RTD("cqg.rtd", ,"ContractData",A83, "PerCentNetLastTrade",, "T")/100,"")</f>
        <v>-5.2090472926662103E-3</v>
      </c>
      <c r="F83" s="1">
        <f>RTD("cqg.rtd", ,"ContractData",A83, "Open",, "T")</f>
        <v>74.150000000000006</v>
      </c>
      <c r="G83" s="1">
        <f>RTD("cqg.rtd", ,"ContractData",A83, "High",, "T")</f>
        <v>74.95</v>
      </c>
      <c r="H83" s="1">
        <f>RTD("cqg.rtd", ,"ContractData",A83, "Low",, "T")</f>
        <v>71.45</v>
      </c>
    </row>
    <row r="84" spans="1:8" x14ac:dyDescent="0.3">
      <c r="A84" t="s">
        <v>90</v>
      </c>
      <c r="B84" t="str">
        <f>PROPER(RTD("cqg.rtd", ,"ContractData",A84, "LongDescription",, "T"))</f>
        <v>Roper Tech Cmn</v>
      </c>
      <c r="C84" s="1">
        <f>RTD("cqg.rtd", ,"ContractData",A84, "LastTrade",, "T")</f>
        <v>411.79</v>
      </c>
      <c r="D84" s="1">
        <f>RTD("cqg.rtd", ,"ContractData",A84, "NetLastTrade",, "T")</f>
        <v>1.3400000000000318</v>
      </c>
      <c r="E84" s="3">
        <f>IFERROR(RTD("cqg.rtd", ,"ContractData",A84, "PerCentNetLastTrade",, "T")/100,"")</f>
        <v>3.2647094652210988E-3</v>
      </c>
      <c r="F84" s="1">
        <f>RTD("cqg.rtd", ,"ContractData",A84, "Open",, "T")</f>
        <v>409.95</v>
      </c>
      <c r="G84" s="1">
        <f>RTD("cqg.rtd", ,"ContractData",A84, "High",, "T")</f>
        <v>413.54</v>
      </c>
      <c r="H84" s="1">
        <f>RTD("cqg.rtd", ,"ContractData",A84, "Low",, "T")</f>
        <v>403.33</v>
      </c>
    </row>
    <row r="85" spans="1:8" x14ac:dyDescent="0.3">
      <c r="A85" t="s">
        <v>91</v>
      </c>
      <c r="B85" t="str">
        <f>PROPER(RTD("cqg.rtd", ,"ContractData",A85, "LongDescription",, "T"))</f>
        <v>Ross Stores, Inc.</v>
      </c>
      <c r="C85" s="1">
        <f>RTD("cqg.rtd", ,"ContractData",A85, "LastTrade",, "T")</f>
        <v>239.04</v>
      </c>
      <c r="D85" s="1">
        <f>RTD("cqg.rtd", ,"ContractData",A85, "NetLastTrade",, "T")</f>
        <v>10.049999999999983</v>
      </c>
      <c r="E85" s="3">
        <f>IFERROR(RTD("cqg.rtd", ,"ContractData",A85, "PerCentNetLastTrade",, "T")/100,"")</f>
        <v>4.3888379405214201E-2</v>
      </c>
      <c r="F85" s="1">
        <f>RTD("cqg.rtd", ,"ContractData",A85, "Open",, "T")</f>
        <v>243.85</v>
      </c>
      <c r="G85" s="1">
        <f>RTD("cqg.rtd", ,"ContractData",A85, "High",, "T")</f>
        <v>243.86</v>
      </c>
      <c r="H85" s="1">
        <f>RTD("cqg.rtd", ,"ContractData",A85, "Low",, "T")</f>
        <v>234.49</v>
      </c>
    </row>
    <row r="86" spans="1:8" x14ac:dyDescent="0.3">
      <c r="A86" t="s">
        <v>92</v>
      </c>
      <c r="B86" t="str">
        <f>PROPER(RTD("cqg.rtd", ,"ContractData",A86, "LongDescription",, "T"))</f>
        <v>Starbucks Corp</v>
      </c>
      <c r="C86" s="1">
        <f>RTD("cqg.rtd", ,"ContractData",A86, "LastTrade",, "T")</f>
        <v>107.08</v>
      </c>
      <c r="D86" s="1">
        <f>RTD("cqg.rtd", ,"ContractData",A86, "NetLastTrade",, "T")</f>
        <v>3.0899999999999892</v>
      </c>
      <c r="E86" s="3">
        <f>IFERROR(RTD("cqg.rtd", ,"ContractData",A86, "PerCentNetLastTrade",, "T")/100,"")</f>
        <v>2.9714395614962977E-2</v>
      </c>
      <c r="F86" s="1">
        <f>RTD("cqg.rtd", ,"ContractData",A86, "Open",, "T")</f>
        <v>104.51</v>
      </c>
      <c r="G86" s="1">
        <f>RTD("cqg.rtd", ,"ContractData",A86, "High",, "T")</f>
        <v>107.41</v>
      </c>
      <c r="H86" s="1">
        <f>RTD("cqg.rtd", ,"ContractData",A86, "Low",, "T")</f>
        <v>103.37</v>
      </c>
    </row>
    <row r="87" spans="1:8" x14ac:dyDescent="0.3">
      <c r="A87" t="s">
        <v>93</v>
      </c>
      <c r="B87" t="str">
        <f>PROPER(RTD("cqg.rtd", ,"ContractData",A87, "LongDescription",, "T"))</f>
        <v>Shopify Inc.</v>
      </c>
      <c r="C87" s="1">
        <f>RTD("cqg.rtd", ,"ContractData",A87, "LastTrade",, "T")</f>
        <v>149.25</v>
      </c>
      <c r="D87" s="1">
        <f>RTD("cqg.rtd", ,"ContractData",A87, "NetLastTrade",, "T")</f>
        <v>2.0699999999999932</v>
      </c>
      <c r="E87" s="3">
        <f>IFERROR(RTD("cqg.rtd", ,"ContractData",A87, "PerCentNetLastTrade",, "T")/100,"")</f>
        <v>1.4064410925397473E-2</v>
      </c>
      <c r="F87" s="1">
        <f>RTD("cqg.rtd", ,"ContractData",A87, "Open",, "T")</f>
        <v>147.65</v>
      </c>
      <c r="G87" s="1">
        <f>RTD("cqg.rtd", ,"ContractData",A87, "High",, "T")</f>
        <v>149.46</v>
      </c>
      <c r="H87" s="1">
        <f>RTD("cqg.rtd", ,"ContractData",A87, "Low",, "T")</f>
        <v>145.09</v>
      </c>
    </row>
    <row r="88" spans="1:8" x14ac:dyDescent="0.3">
      <c r="A88" t="s">
        <v>94</v>
      </c>
      <c r="B88" t="str">
        <f>PROPER(RTD("cqg.rtd", ,"ContractData",A88, "LongDescription",, "T"))</f>
        <v>Sandisk Cp Cmn</v>
      </c>
      <c r="C88" s="1">
        <f>RTD("cqg.rtd", ,"ContractData",A88, "LastTrade",, "T")</f>
        <v>1596.08</v>
      </c>
      <c r="D88" s="1">
        <f>RTD("cqg.rtd", ,"ContractData",A88, "NetLastTrade",, "T")</f>
        <v>-4.540000000000191</v>
      </c>
      <c r="E88" s="3">
        <f>IFERROR(RTD("cqg.rtd", ,"ContractData",A88, "PerCentNetLastTrade",, "T")/100,"")</f>
        <v>-2.8364008946533221E-3</v>
      </c>
      <c r="F88" s="1">
        <f>RTD("cqg.rtd", ,"ContractData",A88, "Open",, "T")</f>
        <v>1604.8</v>
      </c>
      <c r="G88" s="1">
        <f>RTD("cqg.rtd", ,"ContractData",A88, "High",, "T")</f>
        <v>1614.06</v>
      </c>
      <c r="H88" s="1">
        <f>RTD("cqg.rtd", ,"ContractData",A88, "Low",, "T")</f>
        <v>1570.01</v>
      </c>
    </row>
    <row r="89" spans="1:8" x14ac:dyDescent="0.3">
      <c r="A89" t="s">
        <v>95</v>
      </c>
      <c r="B89" t="str">
        <f>PROPER(RTD("cqg.rtd", ,"ContractData",A89, "LongDescription",, "T"))</f>
        <v>Synopsys, Inc.</v>
      </c>
      <c r="C89" s="1">
        <f>RTD("cqg.rtd", ,"ContractData",A89, "LastTrade",, "T")</f>
        <v>397.87</v>
      </c>
      <c r="D89" s="1">
        <f>RTD("cqg.rtd", ,"ContractData",A89, "NetLastTrade",, "T")</f>
        <v>-5.0000000000011369E-2</v>
      </c>
      <c r="E89" s="3">
        <f>IFERROR(RTD("cqg.rtd", ,"ContractData",A89, "PerCentNetLastTrade",, "T")/100,"")</f>
        <v>-1.2565339766787293E-4</v>
      </c>
      <c r="F89" s="1">
        <f>RTD("cqg.rtd", ,"ContractData",A89, "Open",, "T")</f>
        <v>400.66</v>
      </c>
      <c r="G89" s="1">
        <f>RTD("cqg.rtd", ,"ContractData",A89, "High",, "T")</f>
        <v>401.98</v>
      </c>
      <c r="H89" s="1">
        <f>RTD("cqg.rtd", ,"ContractData",A89, "Low",, "T")</f>
        <v>394.78000000000003</v>
      </c>
    </row>
    <row r="90" spans="1:8" x14ac:dyDescent="0.3">
      <c r="A90" t="s">
        <v>96</v>
      </c>
      <c r="B90" t="str">
        <f>PROPER(RTD("cqg.rtd", ,"ContractData",A90, "LongDescription",, "T"))</f>
        <v>Space Exploration Technologies Corp. Class A</v>
      </c>
      <c r="C90" s="1">
        <f>RTD("cqg.rtd", ,"ContractData",A90, "LastTrade",, "T")</f>
        <v>136.97</v>
      </c>
      <c r="D90" s="1">
        <f>RTD("cqg.rtd", ,"ContractData",A90, "NetLastTrade",, "T")</f>
        <v>2.9699999999999989</v>
      </c>
      <c r="E90" s="3">
        <f>IFERROR(RTD("cqg.rtd", ,"ContractData",A90, "PerCentNetLastTrade",, "T")/100,"")</f>
        <v>2.216417910447761E-2</v>
      </c>
      <c r="F90" s="1">
        <f>RTD("cqg.rtd", ,"ContractData",A90, "Open",, "T")</f>
        <v>134.31</v>
      </c>
      <c r="G90" s="1">
        <f>RTD("cqg.rtd", ,"ContractData",A90, "High",, "T")</f>
        <v>137.35</v>
      </c>
      <c r="H90" s="1">
        <f>RTD("cqg.rtd", ,"ContractData",A90, "Low",, "T")</f>
        <v>131.22</v>
      </c>
    </row>
    <row r="91" spans="1:8" x14ac:dyDescent="0.3">
      <c r="A91" t="s">
        <v>97</v>
      </c>
      <c r="B91" t="str">
        <f>PROPER(RTD("cqg.rtd", ,"ContractData",A91, "LongDescription",, "T"))</f>
        <v>Seagate Tch Hldgs Or</v>
      </c>
      <c r="C91" s="1">
        <f>RTD("cqg.rtd", ,"ContractData",A91, "LastTrade",, "T")</f>
        <v>850</v>
      </c>
      <c r="D91" s="1">
        <f>RTD("cqg.rtd", ,"ContractData",A91, "NetLastTrade",, "T")</f>
        <v>-0.24000000000000909</v>
      </c>
      <c r="E91" s="3">
        <f>IFERROR(RTD("cqg.rtd", ,"ContractData",A91, "PerCentNetLastTrade",, "T")/100,"")</f>
        <v>-2.822732404968009E-4</v>
      </c>
      <c r="F91" s="1">
        <f>RTD("cqg.rtd", ,"ContractData",A91, "Open",, "T")</f>
        <v>862.63</v>
      </c>
      <c r="G91" s="1">
        <f>RTD("cqg.rtd", ,"ContractData",A91, "High",, "T")</f>
        <v>869.99</v>
      </c>
      <c r="H91" s="1">
        <f>RTD("cqg.rtd", ,"ContractData",A91, "Low",, "T")</f>
        <v>834.5</v>
      </c>
    </row>
    <row r="92" spans="1:8" x14ac:dyDescent="0.3">
      <c r="A92" t="s">
        <v>98</v>
      </c>
      <c r="B92" t="str">
        <f>PROPER(RTD("cqg.rtd", ,"ContractData",A92, "LongDescription",, "T"))</f>
        <v>Teradyne Inc Cmn</v>
      </c>
      <c r="C92" s="1">
        <f>RTD("cqg.rtd", ,"ContractData",A92, "LastTrade",, "T")</f>
        <v>375.74</v>
      </c>
      <c r="D92" s="1">
        <f>RTD("cqg.rtd", ,"ContractData",A92, "NetLastTrade",, "T")</f>
        <v>-7.410000000000025</v>
      </c>
      <c r="E92" s="3">
        <f>IFERROR(RTD("cqg.rtd", ,"ContractData",A92, "PerCentNetLastTrade",, "T")/100,"")</f>
        <v>-1.9339684196789768E-2</v>
      </c>
      <c r="F92" s="1">
        <f>RTD("cqg.rtd", ,"ContractData",A92, "Open",, "T")</f>
        <v>381.8</v>
      </c>
      <c r="G92" s="1">
        <f>RTD("cqg.rtd", ,"ContractData",A92, "High",, "T")</f>
        <v>385.56</v>
      </c>
      <c r="H92" s="1">
        <f>RTD("cqg.rtd", ,"ContractData",A92, "Low",, "T")</f>
        <v>365.01</v>
      </c>
    </row>
    <row r="93" spans="1:8" x14ac:dyDescent="0.3">
      <c r="A93" t="s">
        <v>99</v>
      </c>
      <c r="B93" t="str">
        <f>PROPER(RTD("cqg.rtd", ,"ContractData",A93, "LongDescription",, "T"))</f>
        <v>T-Mobile Us Cmn</v>
      </c>
      <c r="C93" s="1">
        <f>RTD("cqg.rtd", ,"ContractData",A93, "LastTrade",, "T")</f>
        <v>183.04</v>
      </c>
      <c r="D93" s="1">
        <f>RTD("cqg.rtd", ,"ContractData",A93, "NetLastTrade",, "T")</f>
        <v>1.8199999999999932</v>
      </c>
      <c r="E93" s="3">
        <f>IFERROR(RTD("cqg.rtd", ,"ContractData",A93, "PerCentNetLastTrade",, "T")/100,"")</f>
        <v>1.0043041606886658E-2</v>
      </c>
      <c r="F93" s="1">
        <f>RTD("cqg.rtd", ,"ContractData",A93, "Open",, "T")</f>
        <v>182.54</v>
      </c>
      <c r="G93" s="1">
        <f>RTD("cqg.rtd", ,"ContractData",A93, "High",, "T")</f>
        <v>185.83</v>
      </c>
      <c r="H93" s="1">
        <f>RTD("cqg.rtd", ,"ContractData",A93, "Low",, "T")</f>
        <v>181.71</v>
      </c>
    </row>
    <row r="94" spans="1:8" x14ac:dyDescent="0.3">
      <c r="A94" t="s">
        <v>100</v>
      </c>
      <c r="B94" t="str">
        <f>PROPER(RTD("cqg.rtd", ,"ContractData",A94, "LongDescription",, "T"))</f>
        <v>Thomson Reuters Cmn</v>
      </c>
      <c r="C94" s="1">
        <f>RTD("cqg.rtd", ,"ContractData",A94, "LastTrade",, "T")</f>
        <v>105.53</v>
      </c>
      <c r="D94" s="1">
        <f>RTD("cqg.rtd", ,"ContractData",A94, "NetLastTrade",, "T")</f>
        <v>-0.34999999999999432</v>
      </c>
      <c r="E94" s="3">
        <f>IFERROR(RTD("cqg.rtd", ,"ContractData",A94, "PerCentNetLastTrade",, "T")/100,"")</f>
        <v>-3.3056290139780887E-3</v>
      </c>
      <c r="F94" s="1">
        <f>RTD("cqg.rtd", ,"ContractData",A94, "Open",, "T")</f>
        <v>106.21000000000001</v>
      </c>
      <c r="G94" s="1">
        <f>RTD("cqg.rtd", ,"ContractData",A94, "High",, "T")</f>
        <v>106.99000000000001</v>
      </c>
      <c r="H94" s="1">
        <f>RTD("cqg.rtd", ,"ContractData",A94, "Low",, "T")</f>
        <v>105.01</v>
      </c>
    </row>
    <row r="95" spans="1:8" x14ac:dyDescent="0.3">
      <c r="A95" t="s">
        <v>101</v>
      </c>
      <c r="B95" t="str">
        <f>PROPER(RTD("cqg.rtd", ,"ContractData",A95, "LongDescription",, "T"))</f>
        <v>Tesla, Inc.</v>
      </c>
      <c r="C95" s="1">
        <f>RTD("cqg.rtd", ,"ContractData",A95, "LastTrade",, "T")</f>
        <v>362.86</v>
      </c>
      <c r="D95" s="1">
        <f>RTD("cqg.rtd", ,"ContractData",A95, "NetLastTrade",, "T")</f>
        <v>17.730000000000018</v>
      </c>
      <c r="E95" s="3">
        <f>IFERROR(RTD("cqg.rtd", ,"ContractData",A95, "PerCentNetLastTrade",, "T")/100,"")</f>
        <v>5.1371946802654077E-2</v>
      </c>
      <c r="F95" s="1">
        <f>RTD("cqg.rtd", ,"ContractData",A95, "Open",, "T")</f>
        <v>349.88</v>
      </c>
      <c r="G95" s="1">
        <f>RTD("cqg.rtd", ,"ContractData",A95, "High",, "T")</f>
        <v>366.5</v>
      </c>
      <c r="H95" s="1">
        <f>RTD("cqg.rtd", ,"ContractData",A95, "Low",, "T")</f>
        <v>346.90000000000003</v>
      </c>
    </row>
    <row r="96" spans="1:8" x14ac:dyDescent="0.3">
      <c r="A96" t="s">
        <v>102</v>
      </c>
      <c r="B96" t="str">
        <f>PROPER(RTD("cqg.rtd", ,"ContractData",A96, "LongDescription",, "T"))</f>
        <v>Take-Two Interacti##</v>
      </c>
      <c r="C96" s="1">
        <f>RTD("cqg.rtd", ,"ContractData",A96, "LastTrade",, "T")</f>
        <v>239.62</v>
      </c>
      <c r="D96" s="1">
        <f>RTD("cqg.rtd", ,"ContractData",A96, "NetLastTrade",, "T")</f>
        <v>-0.53000000000000114</v>
      </c>
      <c r="E96" s="3">
        <f>IFERROR(RTD("cqg.rtd", ,"ContractData",A96, "PerCentNetLastTrade",, "T")/100,"")</f>
        <v>-2.206953987091401E-3</v>
      </c>
      <c r="F96" s="1">
        <f>RTD("cqg.rtd", ,"ContractData",A96, "Open",, "T")</f>
        <v>242.77</v>
      </c>
      <c r="G96" s="1">
        <f>RTD("cqg.rtd", ,"ContractData",A96, "High",, "T")</f>
        <v>245.68</v>
      </c>
      <c r="H96" s="1">
        <f>RTD("cqg.rtd", ,"ContractData",A96, "Low",, "T")</f>
        <v>239.45000000000002</v>
      </c>
    </row>
    <row r="97" spans="1:8" x14ac:dyDescent="0.3">
      <c r="A97" t="s">
        <v>103</v>
      </c>
      <c r="B97" t="str">
        <f>PROPER(RTD("cqg.rtd", ,"ContractData",A97, "LongDescription",, "T"))</f>
        <v>Texas Instruments</v>
      </c>
      <c r="C97" s="1">
        <f>RTD("cqg.rtd", ,"ContractData",A97, "LastTrade",, "T")</f>
        <v>264.36</v>
      </c>
      <c r="D97" s="1">
        <f>RTD("cqg.rtd", ,"ContractData",A97, "NetLastTrade",, "T")</f>
        <v>-1.2400000000000091</v>
      </c>
      <c r="E97" s="3">
        <f>IFERROR(RTD("cqg.rtd", ,"ContractData",A97, "PerCentNetLastTrade",, "T")/100,"")</f>
        <v>-4.6686746987951808E-3</v>
      </c>
      <c r="F97" s="1">
        <f>RTD("cqg.rtd", ,"ContractData",A97, "Open",, "T")</f>
        <v>269.79000000000002</v>
      </c>
      <c r="G97" s="1">
        <f>RTD("cqg.rtd", ,"ContractData",A97, "High",, "T")</f>
        <v>269.79000000000002</v>
      </c>
      <c r="H97" s="1">
        <f>RTD("cqg.rtd", ,"ContractData",A97, "Low",, "T")</f>
        <v>261.63</v>
      </c>
    </row>
    <row r="98" spans="1:8" x14ac:dyDescent="0.3">
      <c r="A98" t="s">
        <v>104</v>
      </c>
      <c r="B98" t="str">
        <f>PROPER(RTD("cqg.rtd", ,"ContractData",A98, "LongDescription",, "T"))</f>
        <v>Vertex Pharmaceutic</v>
      </c>
      <c r="C98" s="1">
        <f>RTD("cqg.rtd", ,"ContractData",A98, "LastTrade",, "T")</f>
        <v>548.05000000000007</v>
      </c>
      <c r="D98" s="1">
        <f>RTD("cqg.rtd", ,"ContractData",A98, "NetLastTrade",, "T")</f>
        <v>7.7900000000000773</v>
      </c>
      <c r="E98" s="3">
        <f>IFERROR(RTD("cqg.rtd", ,"ContractData",A98, "PerCentNetLastTrade",, "T")/100,"")</f>
        <v>1.4418983452411802E-2</v>
      </c>
      <c r="F98" s="1">
        <f>RTD("cqg.rtd", ,"ContractData",A98, "Open",, "T")</f>
        <v>545.1</v>
      </c>
      <c r="G98" s="1">
        <f>RTD("cqg.rtd", ,"ContractData",A98, "High",, "T")</f>
        <v>555.32000000000005</v>
      </c>
      <c r="H98" s="1">
        <f>RTD("cqg.rtd", ,"ContractData",A98, "Low",, "T")</f>
        <v>540.70000000000005</v>
      </c>
    </row>
    <row r="99" spans="1:8" x14ac:dyDescent="0.3">
      <c r="A99" t="s">
        <v>105</v>
      </c>
      <c r="B99" t="str">
        <f>PROPER(RTD("cqg.rtd", ,"ContractData",A99, "LongDescription",, "T"))</f>
        <v>Wrnr Brs Ds Cm Wi</v>
      </c>
      <c r="C99" s="1">
        <f>RTD("cqg.rtd", ,"ContractData",A99, "LastTrade",, "T")</f>
        <v>28.55</v>
      </c>
      <c r="D99" s="1">
        <f>RTD("cqg.rtd", ,"ContractData",A99, "NetLastTrade",, "T")</f>
        <v>0.32000000000000028</v>
      </c>
      <c r="E99" s="3">
        <f>IFERROR(RTD("cqg.rtd", ,"ContractData",A99, "PerCentNetLastTrade",, "T")/100,"")</f>
        <v>1.1335458731845554E-2</v>
      </c>
      <c r="F99" s="1">
        <f>RTD("cqg.rtd", ,"ContractData",A99, "Open",, "T")</f>
        <v>28.44</v>
      </c>
      <c r="G99" s="1">
        <f>RTD("cqg.rtd", ,"ContractData",A99, "High",, "T")</f>
        <v>28.62</v>
      </c>
      <c r="H99" s="1">
        <f>RTD("cqg.rtd", ,"ContractData",A99, "Low",, "T")</f>
        <v>28.29</v>
      </c>
    </row>
    <row r="100" spans="1:8" x14ac:dyDescent="0.3">
      <c r="A100" t="s">
        <v>106</v>
      </c>
      <c r="B100" t="str">
        <f>PROPER(RTD("cqg.rtd", ,"ContractData",A100, "LongDescription",, "T"))</f>
        <v>Workday Inc Cl A</v>
      </c>
      <c r="C100" s="1">
        <f>RTD("cqg.rtd", ,"ContractData",A100, "LastTrade",, "T")</f>
        <v>200.01</v>
      </c>
      <c r="D100" s="1">
        <f>RTD("cqg.rtd", ,"ContractData",A100, "NetLastTrade",, "T")</f>
        <v>2.6899999999999977</v>
      </c>
      <c r="E100" s="3">
        <f>IFERROR(RTD("cqg.rtd", ,"ContractData",A100, "PerCentNetLastTrade",, "T")/100,"")</f>
        <v>1.3632677883640787E-2</v>
      </c>
      <c r="F100" s="1">
        <f>RTD("cqg.rtd", ,"ContractData",A100, "Open",, "T")</f>
        <v>197.67000000000002</v>
      </c>
      <c r="G100" s="1">
        <f>RTD("cqg.rtd", ,"ContractData",A100, "High",, "T")</f>
        <v>201.55</v>
      </c>
      <c r="H100" s="1">
        <f>RTD("cqg.rtd", ,"ContractData",A100, "Low",, "T")</f>
        <v>194.79</v>
      </c>
    </row>
    <row r="101" spans="1:8" x14ac:dyDescent="0.3">
      <c r="A101" t="s">
        <v>107</v>
      </c>
      <c r="B101" t="str">
        <f>PROPER(RTD("cqg.rtd", ,"ContractData",A101, "LongDescription",, "T"))</f>
        <v>Western Digital Cp</v>
      </c>
      <c r="C101" s="1">
        <f>RTD("cqg.rtd", ,"ContractData",A101, "LastTrade",, "T")</f>
        <v>459.44</v>
      </c>
      <c r="D101" s="1">
        <f>RTD("cqg.rtd", ,"ContractData",A101, "NetLastTrade",, "T")</f>
        <v>-9.6100000000000136</v>
      </c>
      <c r="E101" s="3">
        <f>IFERROR(RTD("cqg.rtd", ,"ContractData",A101, "PerCentNetLastTrade",, "T")/100,"")</f>
        <v>-2.0488220871975268E-2</v>
      </c>
      <c r="F101" s="1">
        <f>RTD("cqg.rtd", ,"ContractData",A101, "Open",, "T")</f>
        <v>477.27</v>
      </c>
      <c r="G101" s="1">
        <f>RTD("cqg.rtd", ,"ContractData",A101, "High",, "T")</f>
        <v>478.8</v>
      </c>
      <c r="H101" s="1">
        <f>RTD("cqg.rtd", ,"ContractData",A101, "Low",, "T")</f>
        <v>454.33</v>
      </c>
    </row>
    <row r="102" spans="1:8" x14ac:dyDescent="0.3">
      <c r="A102" t="s">
        <v>108</v>
      </c>
      <c r="B102" t="str">
        <f>PROPER(RTD("cqg.rtd", ,"ContractData",A102, "LongDescription",, "T"))</f>
        <v>Walmart Inc Cmn</v>
      </c>
      <c r="C102" s="1">
        <f>RTD("cqg.rtd", ,"ContractData",A102, "LastTrade",, "T")</f>
        <v>103.7</v>
      </c>
      <c r="D102" s="1">
        <f>RTD("cqg.rtd", ,"ContractData",A102, "NetLastTrade",, "T")</f>
        <v>-0.14000000000000057</v>
      </c>
      <c r="E102" s="3">
        <f>IFERROR(RTD("cqg.rtd", ,"ContractData",A102, "PerCentNetLastTrade",, "T")/100,"")</f>
        <v>-1.3482280431432975E-3</v>
      </c>
      <c r="F102" s="1">
        <f>RTD("cqg.rtd", ,"ContractData",A102, "Open",, "T")</f>
        <v>103.68</v>
      </c>
      <c r="G102" s="1">
        <f>RTD("cqg.rtd", ,"ContractData",A102, "High",, "T")</f>
        <v>104.28</v>
      </c>
      <c r="H102" s="1">
        <f>RTD("cqg.rtd", ,"ContractData",A102, "Low",, "T")</f>
        <v>102.15</v>
      </c>
    </row>
    <row r="103" spans="1:8" x14ac:dyDescent="0.3">
      <c r="A103" t="s">
        <v>109</v>
      </c>
      <c r="B103" t="str">
        <f>PROPER(RTD("cqg.rtd", ,"ContractData",A103, "LongDescription",, "T"))</f>
        <v>Xcel Energy Inc</v>
      </c>
      <c r="C103" s="1">
        <f>RTD("cqg.rtd", ,"ContractData",A103, "LastTrade",, "T")</f>
        <v>76.3</v>
      </c>
      <c r="D103" s="1">
        <f>RTD("cqg.rtd", ,"ContractData",A103, "NetLastTrade",, "T")</f>
        <v>-2.4100000000000108</v>
      </c>
      <c r="E103" s="3">
        <f>IFERROR(RTD("cqg.rtd", ,"ContractData",A103, "PerCentNetLastTrade",, "T")/100,"")</f>
        <v>-3.0618726972430441E-2</v>
      </c>
      <c r="F103" s="1">
        <f>RTD("cqg.rtd", ,"ContractData",A103, "Open",, "T")</f>
        <v>78.95</v>
      </c>
      <c r="G103" s="1">
        <f>RTD("cqg.rtd", ,"ContractData",A103, "High",, "T")</f>
        <v>79.48</v>
      </c>
      <c r="H103" s="1">
        <f>RTD("cqg.rtd", ,"ContractData",A103, "Low",, "T")</f>
        <v>76.2</v>
      </c>
    </row>
    <row r="104" spans="1:8" x14ac:dyDescent="0.3">
      <c r="E104" s="3"/>
    </row>
    <row r="105" spans="1:8" x14ac:dyDescent="0.3">
      <c r="E105" s="3"/>
    </row>
    <row r="106" spans="1:8" x14ac:dyDescent="0.3">
      <c r="E106" s="3"/>
    </row>
    <row r="107" spans="1:8" x14ac:dyDescent="0.3">
      <c r="E107" s="3"/>
    </row>
    <row r="108" spans="1:8" x14ac:dyDescent="0.3">
      <c r="E108" s="3"/>
    </row>
    <row r="109" spans="1:8" x14ac:dyDescent="0.3">
      <c r="E109" s="3"/>
    </row>
    <row r="110" spans="1:8" x14ac:dyDescent="0.3">
      <c r="E110" s="3"/>
    </row>
    <row r="111" spans="1:8" x14ac:dyDescent="0.3">
      <c r="E111" s="3"/>
    </row>
    <row r="112" spans="1:8" x14ac:dyDescent="0.3">
      <c r="E112" s="3"/>
    </row>
    <row r="113" spans="5:5" x14ac:dyDescent="0.3">
      <c r="E113" s="3"/>
    </row>
    <row r="114" spans="5:5" x14ac:dyDescent="0.3">
      <c r="E114" s="3"/>
    </row>
    <row r="115" spans="5:5" x14ac:dyDescent="0.3">
      <c r="E115" s="3"/>
    </row>
    <row r="116" spans="5:5" x14ac:dyDescent="0.3">
      <c r="E116" s="3"/>
    </row>
    <row r="117" spans="5:5" x14ac:dyDescent="0.3">
      <c r="E117" s="3"/>
    </row>
    <row r="118" spans="5:5" x14ac:dyDescent="0.3">
      <c r="E118" s="3"/>
    </row>
    <row r="119" spans="5:5" x14ac:dyDescent="0.3">
      <c r="E119" s="3"/>
    </row>
    <row r="120" spans="5:5" x14ac:dyDescent="0.3">
      <c r="E120" s="3"/>
    </row>
    <row r="121" spans="5:5" x14ac:dyDescent="0.3">
      <c r="E121" s="3"/>
    </row>
    <row r="122" spans="5:5" x14ac:dyDescent="0.3">
      <c r="E122" s="3"/>
    </row>
    <row r="123" spans="5:5" x14ac:dyDescent="0.3">
      <c r="E123" s="3"/>
    </row>
    <row r="124" spans="5:5" x14ac:dyDescent="0.3">
      <c r="E124" s="3"/>
    </row>
    <row r="125" spans="5:5" x14ac:dyDescent="0.3">
      <c r="E125" s="3"/>
    </row>
    <row r="126" spans="5:5" x14ac:dyDescent="0.3">
      <c r="E126" s="3"/>
    </row>
    <row r="127" spans="5:5" x14ac:dyDescent="0.3">
      <c r="E127" s="3"/>
    </row>
    <row r="128" spans="5:5" x14ac:dyDescent="0.3">
      <c r="E128" s="3"/>
    </row>
    <row r="129" spans="5:5" x14ac:dyDescent="0.3">
      <c r="E129" s="3"/>
    </row>
    <row r="130" spans="5:5" x14ac:dyDescent="0.3">
      <c r="E130" s="3"/>
    </row>
    <row r="131" spans="5:5" x14ac:dyDescent="0.3">
      <c r="E131" s="3"/>
    </row>
    <row r="132" spans="5:5" x14ac:dyDescent="0.3">
      <c r="E132" s="3"/>
    </row>
    <row r="133" spans="5:5" x14ac:dyDescent="0.3">
      <c r="E133" s="3"/>
    </row>
    <row r="134" spans="5:5" x14ac:dyDescent="0.3">
      <c r="E134" s="3"/>
    </row>
    <row r="135" spans="5:5" x14ac:dyDescent="0.3">
      <c r="E135" s="3"/>
    </row>
    <row r="136" spans="5:5" x14ac:dyDescent="0.3">
      <c r="E136" s="3"/>
    </row>
    <row r="137" spans="5:5" x14ac:dyDescent="0.3">
      <c r="E137" s="3"/>
    </row>
    <row r="138" spans="5:5" x14ac:dyDescent="0.3">
      <c r="E138" s="3"/>
    </row>
    <row r="139" spans="5:5" x14ac:dyDescent="0.3">
      <c r="E139" s="3"/>
    </row>
    <row r="140" spans="5:5" x14ac:dyDescent="0.3">
      <c r="E140" s="3"/>
    </row>
    <row r="141" spans="5:5" x14ac:dyDescent="0.3">
      <c r="E141" s="3"/>
    </row>
    <row r="142" spans="5:5" x14ac:dyDescent="0.3">
      <c r="E142" s="3"/>
    </row>
    <row r="143" spans="5:5" x14ac:dyDescent="0.3">
      <c r="E143" s="3"/>
    </row>
    <row r="144" spans="5:5" x14ac:dyDescent="0.3">
      <c r="E144" s="3"/>
    </row>
    <row r="145" spans="5:5" x14ac:dyDescent="0.3">
      <c r="E145" s="3"/>
    </row>
    <row r="146" spans="5:5" x14ac:dyDescent="0.3">
      <c r="E146" s="3"/>
    </row>
    <row r="147" spans="5:5" x14ac:dyDescent="0.3">
      <c r="E147" s="3"/>
    </row>
    <row r="148" spans="5:5" x14ac:dyDescent="0.3">
      <c r="E148" s="3"/>
    </row>
    <row r="149" spans="5:5" x14ac:dyDescent="0.3">
      <c r="E149" s="3"/>
    </row>
    <row r="150" spans="5:5" x14ac:dyDescent="0.3">
      <c r="E150" s="3"/>
    </row>
    <row r="151" spans="5:5" x14ac:dyDescent="0.3">
      <c r="E151" s="3"/>
    </row>
    <row r="152" spans="5:5" x14ac:dyDescent="0.3">
      <c r="E152" s="3"/>
    </row>
    <row r="153" spans="5:5" x14ac:dyDescent="0.3">
      <c r="E153" s="3"/>
    </row>
    <row r="154" spans="5:5" x14ac:dyDescent="0.3">
      <c r="E154" s="3"/>
    </row>
    <row r="155" spans="5:5" x14ac:dyDescent="0.3">
      <c r="E155" s="3"/>
    </row>
    <row r="156" spans="5:5" x14ac:dyDescent="0.3">
      <c r="E156" s="3"/>
    </row>
    <row r="157" spans="5:5" x14ac:dyDescent="0.3">
      <c r="E157" s="3"/>
    </row>
    <row r="158" spans="5:5" x14ac:dyDescent="0.3">
      <c r="E158" s="3"/>
    </row>
    <row r="159" spans="5:5" x14ac:dyDescent="0.3">
      <c r="E159" s="3"/>
    </row>
    <row r="160" spans="5:5" x14ac:dyDescent="0.3">
      <c r="E160" s="3"/>
    </row>
    <row r="161" spans="5:5" x14ac:dyDescent="0.3">
      <c r="E161" s="3"/>
    </row>
    <row r="162" spans="5:5" x14ac:dyDescent="0.3">
      <c r="E162" s="3"/>
    </row>
    <row r="163" spans="5:5" x14ac:dyDescent="0.3">
      <c r="E163" s="3"/>
    </row>
    <row r="164" spans="5:5" x14ac:dyDescent="0.3">
      <c r="E164" s="3"/>
    </row>
    <row r="165" spans="5:5" x14ac:dyDescent="0.3">
      <c r="E165" s="3"/>
    </row>
    <row r="166" spans="5:5" x14ac:dyDescent="0.3">
      <c r="E166" s="3"/>
    </row>
    <row r="167" spans="5:5" x14ac:dyDescent="0.3">
      <c r="E167" s="3"/>
    </row>
    <row r="168" spans="5:5" x14ac:dyDescent="0.3">
      <c r="E168" s="3"/>
    </row>
    <row r="169" spans="5:5" x14ac:dyDescent="0.3">
      <c r="E169" s="3"/>
    </row>
    <row r="170" spans="5:5" x14ac:dyDescent="0.3">
      <c r="E170" s="3"/>
    </row>
    <row r="171" spans="5:5" x14ac:dyDescent="0.3">
      <c r="E171" s="3"/>
    </row>
    <row r="172" spans="5:5" x14ac:dyDescent="0.3">
      <c r="E172" s="3"/>
    </row>
    <row r="173" spans="5:5" x14ac:dyDescent="0.3">
      <c r="E173" s="3"/>
    </row>
    <row r="174" spans="5:5" x14ac:dyDescent="0.3">
      <c r="E174" s="3"/>
    </row>
    <row r="175" spans="5:5" x14ac:dyDescent="0.3">
      <c r="E175" s="3"/>
    </row>
    <row r="176" spans="5:5" x14ac:dyDescent="0.3">
      <c r="E176" s="3"/>
    </row>
    <row r="177" spans="5:5" x14ac:dyDescent="0.3">
      <c r="E177" s="3"/>
    </row>
    <row r="178" spans="5:5" x14ac:dyDescent="0.3">
      <c r="E178" s="3"/>
    </row>
    <row r="179" spans="5:5" x14ac:dyDescent="0.3">
      <c r="E179" s="3"/>
    </row>
    <row r="180" spans="5:5" x14ac:dyDescent="0.3">
      <c r="E180" s="3"/>
    </row>
    <row r="181" spans="5:5" x14ac:dyDescent="0.3">
      <c r="E181" s="3"/>
    </row>
    <row r="182" spans="5:5" x14ac:dyDescent="0.3">
      <c r="E182" s="3"/>
    </row>
    <row r="183" spans="5:5" x14ac:dyDescent="0.3">
      <c r="E183" s="3"/>
    </row>
    <row r="184" spans="5:5" x14ac:dyDescent="0.3">
      <c r="E184" s="3"/>
    </row>
    <row r="185" spans="5:5" x14ac:dyDescent="0.3">
      <c r="E185" s="3"/>
    </row>
    <row r="186" spans="5:5" x14ac:dyDescent="0.3">
      <c r="E186" s="3"/>
    </row>
    <row r="187" spans="5:5" x14ac:dyDescent="0.3">
      <c r="E187" s="3"/>
    </row>
    <row r="188" spans="5:5" x14ac:dyDescent="0.3">
      <c r="E188" s="3"/>
    </row>
    <row r="189" spans="5:5" x14ac:dyDescent="0.3">
      <c r="E189" s="3"/>
    </row>
    <row r="190" spans="5:5" x14ac:dyDescent="0.3">
      <c r="E190" s="3"/>
    </row>
    <row r="191" spans="5:5" x14ac:dyDescent="0.3">
      <c r="E191" s="3"/>
    </row>
    <row r="192" spans="5:5" x14ac:dyDescent="0.3">
      <c r="E192" s="3"/>
    </row>
    <row r="193" spans="5:5" x14ac:dyDescent="0.3">
      <c r="E193" s="3"/>
    </row>
    <row r="194" spans="5:5" x14ac:dyDescent="0.3">
      <c r="E194" s="3"/>
    </row>
    <row r="195" spans="5:5" x14ac:dyDescent="0.3">
      <c r="E195" s="3"/>
    </row>
    <row r="196" spans="5:5" x14ac:dyDescent="0.3">
      <c r="E196" s="3"/>
    </row>
    <row r="197" spans="5:5" x14ac:dyDescent="0.3">
      <c r="E197" s="3"/>
    </row>
    <row r="198" spans="5:5" x14ac:dyDescent="0.3">
      <c r="E198" s="3"/>
    </row>
    <row r="199" spans="5:5" x14ac:dyDescent="0.3">
      <c r="E199" s="3"/>
    </row>
    <row r="200" spans="5:5" x14ac:dyDescent="0.3">
      <c r="E200" s="3"/>
    </row>
    <row r="201" spans="5:5" x14ac:dyDescent="0.3">
      <c r="E201" s="3"/>
    </row>
    <row r="202" spans="5:5" x14ac:dyDescent="0.3">
      <c r="E202" s="3"/>
    </row>
    <row r="203" spans="5:5" x14ac:dyDescent="0.3">
      <c r="E203" s="3"/>
    </row>
    <row r="204" spans="5:5" x14ac:dyDescent="0.3">
      <c r="E204" s="3"/>
    </row>
    <row r="205" spans="5:5" x14ac:dyDescent="0.3">
      <c r="E205" s="3"/>
    </row>
    <row r="206" spans="5:5" x14ac:dyDescent="0.3">
      <c r="E206" s="3"/>
    </row>
    <row r="207" spans="5:5" x14ac:dyDescent="0.3">
      <c r="E207" s="3"/>
    </row>
    <row r="208" spans="5:5" x14ac:dyDescent="0.3">
      <c r="E208" s="3"/>
    </row>
    <row r="209" spans="5:5" x14ac:dyDescent="0.3">
      <c r="E209" s="3"/>
    </row>
    <row r="210" spans="5:5" x14ac:dyDescent="0.3">
      <c r="E210" s="3"/>
    </row>
    <row r="211" spans="5:5" x14ac:dyDescent="0.3">
      <c r="E211" s="3"/>
    </row>
    <row r="212" spans="5:5" x14ac:dyDescent="0.3">
      <c r="E212" s="3"/>
    </row>
    <row r="213" spans="5:5" x14ac:dyDescent="0.3">
      <c r="E213" s="3"/>
    </row>
    <row r="214" spans="5:5" x14ac:dyDescent="0.3">
      <c r="E214" s="3"/>
    </row>
    <row r="215" spans="5:5" x14ac:dyDescent="0.3">
      <c r="E215" s="3"/>
    </row>
    <row r="216" spans="5:5" x14ac:dyDescent="0.3">
      <c r="E216" s="3"/>
    </row>
    <row r="217" spans="5:5" x14ac:dyDescent="0.3">
      <c r="E217" s="3"/>
    </row>
    <row r="218" spans="5:5" x14ac:dyDescent="0.3">
      <c r="E218" s="3"/>
    </row>
    <row r="219" spans="5:5" x14ac:dyDescent="0.3">
      <c r="E219" s="3"/>
    </row>
    <row r="220" spans="5:5" x14ac:dyDescent="0.3">
      <c r="E220" s="3"/>
    </row>
    <row r="221" spans="5:5" x14ac:dyDescent="0.3">
      <c r="E221" s="3"/>
    </row>
    <row r="222" spans="5:5" x14ac:dyDescent="0.3">
      <c r="E222" s="3"/>
    </row>
    <row r="223" spans="5:5" x14ac:dyDescent="0.3">
      <c r="E223" s="3"/>
    </row>
    <row r="224" spans="5:5" x14ac:dyDescent="0.3">
      <c r="E224" s="3"/>
    </row>
    <row r="225" spans="5:5" x14ac:dyDescent="0.3">
      <c r="E225" s="3"/>
    </row>
    <row r="226" spans="5:5" x14ac:dyDescent="0.3">
      <c r="E226" s="3"/>
    </row>
    <row r="227" spans="5:5" x14ac:dyDescent="0.3">
      <c r="E227" s="3"/>
    </row>
    <row r="228" spans="5:5" x14ac:dyDescent="0.3">
      <c r="E228" s="3"/>
    </row>
    <row r="229" spans="5:5" x14ac:dyDescent="0.3">
      <c r="E229" s="3"/>
    </row>
    <row r="230" spans="5:5" x14ac:dyDescent="0.3">
      <c r="E230" s="3"/>
    </row>
    <row r="231" spans="5:5" x14ac:dyDescent="0.3">
      <c r="E231" s="3"/>
    </row>
    <row r="232" spans="5:5" x14ac:dyDescent="0.3">
      <c r="E232" s="3"/>
    </row>
    <row r="233" spans="5:5" x14ac:dyDescent="0.3">
      <c r="E233" s="3"/>
    </row>
    <row r="234" spans="5:5" x14ac:dyDescent="0.3">
      <c r="E234" s="3"/>
    </row>
    <row r="235" spans="5:5" x14ac:dyDescent="0.3">
      <c r="E235" s="3"/>
    </row>
    <row r="236" spans="5:5" x14ac:dyDescent="0.3">
      <c r="E236" s="3"/>
    </row>
    <row r="237" spans="5:5" x14ac:dyDescent="0.3">
      <c r="E237" s="3"/>
    </row>
    <row r="238" spans="5:5" x14ac:dyDescent="0.3">
      <c r="E238" s="3"/>
    </row>
    <row r="239" spans="5:5" x14ac:dyDescent="0.3">
      <c r="E239" s="3"/>
    </row>
    <row r="240" spans="5:5" x14ac:dyDescent="0.3">
      <c r="E240" s="3"/>
    </row>
    <row r="241" spans="5:5" x14ac:dyDescent="0.3">
      <c r="E241" s="3"/>
    </row>
    <row r="242" spans="5:5" x14ac:dyDescent="0.3">
      <c r="E242" s="3"/>
    </row>
    <row r="243" spans="5:5" x14ac:dyDescent="0.3">
      <c r="E243" s="3"/>
    </row>
    <row r="244" spans="5:5" x14ac:dyDescent="0.3">
      <c r="E244" s="3"/>
    </row>
    <row r="245" spans="5:5" x14ac:dyDescent="0.3">
      <c r="E245" s="3"/>
    </row>
    <row r="246" spans="5:5" x14ac:dyDescent="0.3">
      <c r="E246" s="3"/>
    </row>
    <row r="247" spans="5:5" x14ac:dyDescent="0.3">
      <c r="E247" s="3"/>
    </row>
    <row r="248" spans="5:5" x14ac:dyDescent="0.3">
      <c r="E248" s="3"/>
    </row>
    <row r="249" spans="5:5" x14ac:dyDescent="0.3">
      <c r="E249" s="3"/>
    </row>
    <row r="250" spans="5:5" x14ac:dyDescent="0.3">
      <c r="E250" s="3"/>
    </row>
    <row r="251" spans="5:5" x14ac:dyDescent="0.3">
      <c r="E251" s="3"/>
    </row>
    <row r="252" spans="5:5" x14ac:dyDescent="0.3">
      <c r="E252" s="3"/>
    </row>
    <row r="253" spans="5:5" x14ac:dyDescent="0.3">
      <c r="E253" s="3"/>
    </row>
    <row r="254" spans="5:5" x14ac:dyDescent="0.3">
      <c r="E254" s="3"/>
    </row>
    <row r="255" spans="5:5" x14ac:dyDescent="0.3">
      <c r="E255" s="3"/>
    </row>
    <row r="256" spans="5:5" x14ac:dyDescent="0.3">
      <c r="E256" s="3"/>
    </row>
    <row r="257" spans="5:5" x14ac:dyDescent="0.3">
      <c r="E257" s="3"/>
    </row>
    <row r="258" spans="5:5" x14ac:dyDescent="0.3">
      <c r="E258" s="3"/>
    </row>
    <row r="259" spans="5:5" x14ac:dyDescent="0.3">
      <c r="E259" s="3"/>
    </row>
    <row r="260" spans="5:5" x14ac:dyDescent="0.3">
      <c r="E260" s="3"/>
    </row>
    <row r="261" spans="5:5" x14ac:dyDescent="0.3">
      <c r="E261" s="3"/>
    </row>
    <row r="262" spans="5:5" x14ac:dyDescent="0.3">
      <c r="E262" s="3"/>
    </row>
    <row r="263" spans="5:5" x14ac:dyDescent="0.3">
      <c r="E263" s="3"/>
    </row>
    <row r="264" spans="5:5" x14ac:dyDescent="0.3">
      <c r="E264" s="3"/>
    </row>
    <row r="265" spans="5:5" x14ac:dyDescent="0.3">
      <c r="E265" s="3"/>
    </row>
    <row r="266" spans="5:5" x14ac:dyDescent="0.3">
      <c r="E266" s="3"/>
    </row>
    <row r="267" spans="5:5" x14ac:dyDescent="0.3">
      <c r="E267" s="3"/>
    </row>
    <row r="268" spans="5:5" x14ac:dyDescent="0.3">
      <c r="E268" s="3"/>
    </row>
    <row r="269" spans="5:5" x14ac:dyDescent="0.3">
      <c r="E269" s="3"/>
    </row>
    <row r="270" spans="5:5" x14ac:dyDescent="0.3">
      <c r="E270" s="3"/>
    </row>
    <row r="271" spans="5:5" x14ac:dyDescent="0.3">
      <c r="E271" s="3"/>
    </row>
    <row r="272" spans="5:5" x14ac:dyDescent="0.3">
      <c r="E272" s="3"/>
    </row>
    <row r="273" spans="5:5" x14ac:dyDescent="0.3">
      <c r="E273" s="3"/>
    </row>
    <row r="274" spans="5:5" x14ac:dyDescent="0.3">
      <c r="E274" s="3"/>
    </row>
    <row r="275" spans="5:5" x14ac:dyDescent="0.3">
      <c r="E275" s="3"/>
    </row>
    <row r="276" spans="5:5" x14ac:dyDescent="0.3">
      <c r="E276" s="3"/>
    </row>
    <row r="277" spans="5:5" x14ac:dyDescent="0.3">
      <c r="E277" s="3"/>
    </row>
    <row r="278" spans="5:5" x14ac:dyDescent="0.3">
      <c r="E278" s="3"/>
    </row>
    <row r="279" spans="5:5" x14ac:dyDescent="0.3">
      <c r="E279" s="3"/>
    </row>
    <row r="280" spans="5:5" x14ac:dyDescent="0.3">
      <c r="E280" s="3"/>
    </row>
    <row r="281" spans="5:5" x14ac:dyDescent="0.3">
      <c r="E281" s="3"/>
    </row>
    <row r="282" spans="5:5" x14ac:dyDescent="0.3">
      <c r="E282" s="3"/>
    </row>
    <row r="283" spans="5:5" x14ac:dyDescent="0.3">
      <c r="E283" s="3"/>
    </row>
    <row r="284" spans="5:5" x14ac:dyDescent="0.3">
      <c r="E284" s="3"/>
    </row>
    <row r="285" spans="5:5" x14ac:dyDescent="0.3">
      <c r="E285" s="3"/>
    </row>
    <row r="286" spans="5:5" x14ac:dyDescent="0.3">
      <c r="E286" s="3"/>
    </row>
    <row r="287" spans="5:5" x14ac:dyDescent="0.3">
      <c r="E287" s="3"/>
    </row>
    <row r="288" spans="5:5" x14ac:dyDescent="0.3">
      <c r="E288" s="3"/>
    </row>
    <row r="289" spans="5:5" x14ac:dyDescent="0.3">
      <c r="E289" s="3"/>
    </row>
    <row r="290" spans="5:5" x14ac:dyDescent="0.3">
      <c r="E290" s="3"/>
    </row>
    <row r="291" spans="5:5" x14ac:dyDescent="0.3">
      <c r="E291" s="3"/>
    </row>
    <row r="292" spans="5:5" x14ac:dyDescent="0.3">
      <c r="E292" s="3"/>
    </row>
    <row r="293" spans="5:5" x14ac:dyDescent="0.3">
      <c r="E293" s="3"/>
    </row>
    <row r="294" spans="5:5" x14ac:dyDescent="0.3">
      <c r="E294" s="3"/>
    </row>
    <row r="295" spans="5:5" x14ac:dyDescent="0.3">
      <c r="E295" s="3"/>
    </row>
    <row r="296" spans="5:5" x14ac:dyDescent="0.3">
      <c r="E296" s="3"/>
    </row>
    <row r="297" spans="5:5" x14ac:dyDescent="0.3">
      <c r="E297" s="3"/>
    </row>
    <row r="298" spans="5:5" x14ac:dyDescent="0.3">
      <c r="E298" s="3"/>
    </row>
    <row r="299" spans="5:5" x14ac:dyDescent="0.3">
      <c r="E299" s="3"/>
    </row>
    <row r="300" spans="5:5" x14ac:dyDescent="0.3">
      <c r="E300" s="3"/>
    </row>
    <row r="301" spans="5:5" x14ac:dyDescent="0.3">
      <c r="E301" s="3"/>
    </row>
    <row r="302" spans="5:5" x14ac:dyDescent="0.3">
      <c r="E302" s="3"/>
    </row>
    <row r="303" spans="5:5" x14ac:dyDescent="0.3">
      <c r="E303" s="3"/>
    </row>
    <row r="304" spans="5:5" x14ac:dyDescent="0.3">
      <c r="E304" s="3"/>
    </row>
    <row r="305" spans="5:5" x14ac:dyDescent="0.3">
      <c r="E305" s="3"/>
    </row>
    <row r="306" spans="5:5" x14ac:dyDescent="0.3">
      <c r="E306" s="3"/>
    </row>
    <row r="307" spans="5:5" x14ac:dyDescent="0.3">
      <c r="E307" s="3"/>
    </row>
    <row r="308" spans="5:5" x14ac:dyDescent="0.3">
      <c r="E308" s="3"/>
    </row>
    <row r="309" spans="5:5" x14ac:dyDescent="0.3">
      <c r="E309" s="3"/>
    </row>
    <row r="310" spans="5:5" x14ac:dyDescent="0.3">
      <c r="E310" s="3"/>
    </row>
    <row r="311" spans="5:5" x14ac:dyDescent="0.3">
      <c r="E311" s="3"/>
    </row>
    <row r="312" spans="5:5" x14ac:dyDescent="0.3">
      <c r="E312" s="3"/>
    </row>
    <row r="313" spans="5:5" x14ac:dyDescent="0.3">
      <c r="E313" s="3"/>
    </row>
    <row r="314" spans="5:5" x14ac:dyDescent="0.3">
      <c r="E314" s="3"/>
    </row>
    <row r="315" spans="5:5" x14ac:dyDescent="0.3">
      <c r="E315" s="3"/>
    </row>
    <row r="316" spans="5:5" x14ac:dyDescent="0.3">
      <c r="E316" s="3"/>
    </row>
    <row r="317" spans="5:5" x14ac:dyDescent="0.3">
      <c r="E317" s="3"/>
    </row>
    <row r="318" spans="5:5" x14ac:dyDescent="0.3">
      <c r="E318" s="3"/>
    </row>
    <row r="319" spans="5:5" x14ac:dyDescent="0.3">
      <c r="E319" s="3"/>
    </row>
    <row r="320" spans="5:5" x14ac:dyDescent="0.3">
      <c r="E320" s="3"/>
    </row>
    <row r="321" spans="5:5" x14ac:dyDescent="0.3">
      <c r="E321" s="3"/>
    </row>
    <row r="322" spans="5:5" x14ac:dyDescent="0.3">
      <c r="E322" s="3"/>
    </row>
    <row r="323" spans="5:5" x14ac:dyDescent="0.3">
      <c r="E323" s="3"/>
    </row>
    <row r="324" spans="5:5" x14ac:dyDescent="0.3">
      <c r="E324" s="3"/>
    </row>
    <row r="325" spans="5:5" x14ac:dyDescent="0.3">
      <c r="E325" s="3"/>
    </row>
    <row r="326" spans="5:5" x14ac:dyDescent="0.3">
      <c r="E326" s="3"/>
    </row>
    <row r="327" spans="5:5" x14ac:dyDescent="0.3">
      <c r="E327" s="3"/>
    </row>
    <row r="328" spans="5:5" x14ac:dyDescent="0.3">
      <c r="E328" s="3"/>
    </row>
    <row r="329" spans="5:5" x14ac:dyDescent="0.3">
      <c r="E329" s="3"/>
    </row>
    <row r="330" spans="5:5" x14ac:dyDescent="0.3">
      <c r="E330" s="3"/>
    </row>
    <row r="331" spans="5:5" x14ac:dyDescent="0.3">
      <c r="E331" s="3"/>
    </row>
    <row r="332" spans="5:5" x14ac:dyDescent="0.3">
      <c r="E332" s="3"/>
    </row>
    <row r="333" spans="5:5" x14ac:dyDescent="0.3">
      <c r="E333" s="3"/>
    </row>
    <row r="334" spans="5:5" x14ac:dyDescent="0.3">
      <c r="E334" s="3"/>
    </row>
    <row r="335" spans="5:5" x14ac:dyDescent="0.3">
      <c r="E335" s="3"/>
    </row>
    <row r="336" spans="5:5" x14ac:dyDescent="0.3">
      <c r="E336" s="3"/>
    </row>
    <row r="337" spans="5:5" x14ac:dyDescent="0.3">
      <c r="E337" s="3"/>
    </row>
    <row r="338" spans="5:5" x14ac:dyDescent="0.3">
      <c r="E338" s="3"/>
    </row>
    <row r="339" spans="5:5" x14ac:dyDescent="0.3">
      <c r="E339" s="3"/>
    </row>
    <row r="340" spans="5:5" x14ac:dyDescent="0.3">
      <c r="E340" s="3"/>
    </row>
    <row r="341" spans="5:5" x14ac:dyDescent="0.3">
      <c r="E341" s="3"/>
    </row>
    <row r="342" spans="5:5" x14ac:dyDescent="0.3">
      <c r="E342" s="3"/>
    </row>
    <row r="343" spans="5:5" x14ac:dyDescent="0.3">
      <c r="E343" s="3"/>
    </row>
    <row r="344" spans="5:5" x14ac:dyDescent="0.3">
      <c r="E344" s="3"/>
    </row>
    <row r="345" spans="5:5" x14ac:dyDescent="0.3">
      <c r="E345" s="3"/>
    </row>
    <row r="346" spans="5:5" x14ac:dyDescent="0.3">
      <c r="E346" s="3"/>
    </row>
    <row r="347" spans="5:5" x14ac:dyDescent="0.3">
      <c r="E347" s="3"/>
    </row>
    <row r="348" spans="5:5" x14ac:dyDescent="0.3">
      <c r="E348" s="3"/>
    </row>
    <row r="349" spans="5:5" x14ac:dyDescent="0.3">
      <c r="E349" s="3"/>
    </row>
    <row r="350" spans="5:5" x14ac:dyDescent="0.3">
      <c r="E350" s="3"/>
    </row>
    <row r="351" spans="5:5" x14ac:dyDescent="0.3">
      <c r="E351" s="3"/>
    </row>
    <row r="352" spans="5:5" x14ac:dyDescent="0.3">
      <c r="E352" s="3"/>
    </row>
    <row r="353" spans="5:5" x14ac:dyDescent="0.3">
      <c r="E353" s="3"/>
    </row>
    <row r="354" spans="5:5" x14ac:dyDescent="0.3">
      <c r="E354" s="3"/>
    </row>
    <row r="355" spans="5:5" x14ac:dyDescent="0.3">
      <c r="E355" s="3"/>
    </row>
    <row r="356" spans="5:5" x14ac:dyDescent="0.3">
      <c r="E356" s="3"/>
    </row>
    <row r="357" spans="5:5" x14ac:dyDescent="0.3">
      <c r="E357" s="3"/>
    </row>
    <row r="358" spans="5:5" x14ac:dyDescent="0.3">
      <c r="E358" s="3"/>
    </row>
    <row r="359" spans="5:5" x14ac:dyDescent="0.3">
      <c r="E359" s="3"/>
    </row>
    <row r="360" spans="5:5" x14ac:dyDescent="0.3">
      <c r="E360" s="3"/>
    </row>
    <row r="361" spans="5:5" x14ac:dyDescent="0.3">
      <c r="E361" s="3"/>
    </row>
    <row r="362" spans="5:5" x14ac:dyDescent="0.3">
      <c r="E362" s="3"/>
    </row>
    <row r="363" spans="5:5" x14ac:dyDescent="0.3">
      <c r="E363" s="3"/>
    </row>
    <row r="364" spans="5:5" x14ac:dyDescent="0.3">
      <c r="E364" s="3"/>
    </row>
    <row r="365" spans="5:5" x14ac:dyDescent="0.3">
      <c r="E365" s="3"/>
    </row>
    <row r="366" spans="5:5" x14ac:dyDescent="0.3">
      <c r="E366" s="3"/>
    </row>
    <row r="367" spans="5:5" x14ac:dyDescent="0.3">
      <c r="E367" s="3"/>
    </row>
    <row r="368" spans="5:5" x14ac:dyDescent="0.3">
      <c r="E368" s="3"/>
    </row>
    <row r="369" spans="5:5" x14ac:dyDescent="0.3">
      <c r="E369" s="3"/>
    </row>
    <row r="370" spans="5:5" x14ac:dyDescent="0.3">
      <c r="E370" s="3"/>
    </row>
    <row r="371" spans="5:5" x14ac:dyDescent="0.3">
      <c r="E371" s="3"/>
    </row>
    <row r="372" spans="5:5" x14ac:dyDescent="0.3">
      <c r="E372" s="3"/>
    </row>
    <row r="373" spans="5:5" x14ac:dyDescent="0.3">
      <c r="E373" s="3"/>
    </row>
    <row r="374" spans="5:5" x14ac:dyDescent="0.3">
      <c r="E374" s="3"/>
    </row>
    <row r="375" spans="5:5" x14ac:dyDescent="0.3">
      <c r="E375" s="3"/>
    </row>
    <row r="376" spans="5:5" x14ac:dyDescent="0.3">
      <c r="E376" s="3"/>
    </row>
    <row r="377" spans="5:5" x14ac:dyDescent="0.3">
      <c r="E377" s="3"/>
    </row>
    <row r="378" spans="5:5" x14ac:dyDescent="0.3">
      <c r="E378" s="3"/>
    </row>
    <row r="379" spans="5:5" x14ac:dyDescent="0.3">
      <c r="E379" s="3"/>
    </row>
    <row r="380" spans="5:5" x14ac:dyDescent="0.3">
      <c r="E380" s="3"/>
    </row>
    <row r="381" spans="5:5" x14ac:dyDescent="0.3">
      <c r="E381" s="3"/>
    </row>
    <row r="382" spans="5:5" x14ac:dyDescent="0.3">
      <c r="E382" s="3"/>
    </row>
    <row r="383" spans="5:5" x14ac:dyDescent="0.3">
      <c r="E383" s="3"/>
    </row>
    <row r="384" spans="5:5" x14ac:dyDescent="0.3">
      <c r="E384" s="3"/>
    </row>
    <row r="385" spans="5:5" x14ac:dyDescent="0.3">
      <c r="E385" s="3"/>
    </row>
    <row r="386" spans="5:5" x14ac:dyDescent="0.3">
      <c r="E386" s="3"/>
    </row>
    <row r="387" spans="5:5" x14ac:dyDescent="0.3">
      <c r="E387" s="3"/>
    </row>
    <row r="388" spans="5:5" x14ac:dyDescent="0.3">
      <c r="E388" s="3"/>
    </row>
    <row r="389" spans="5:5" x14ac:dyDescent="0.3">
      <c r="E389" s="3"/>
    </row>
    <row r="390" spans="5:5" x14ac:dyDescent="0.3">
      <c r="E390" s="3"/>
    </row>
    <row r="391" spans="5:5" x14ac:dyDescent="0.3">
      <c r="E391" s="3"/>
    </row>
    <row r="392" spans="5:5" x14ac:dyDescent="0.3">
      <c r="E392" s="3"/>
    </row>
    <row r="393" spans="5:5" x14ac:dyDescent="0.3">
      <c r="E393" s="3"/>
    </row>
    <row r="394" spans="5:5" x14ac:dyDescent="0.3">
      <c r="E394" s="3"/>
    </row>
    <row r="395" spans="5:5" x14ac:dyDescent="0.3">
      <c r="E395" s="3"/>
    </row>
    <row r="396" spans="5:5" x14ac:dyDescent="0.3">
      <c r="E396" s="3"/>
    </row>
    <row r="397" spans="5:5" x14ac:dyDescent="0.3">
      <c r="E397" s="3"/>
    </row>
    <row r="398" spans="5:5" x14ac:dyDescent="0.3">
      <c r="E398" s="3"/>
    </row>
    <row r="399" spans="5:5" x14ac:dyDescent="0.3">
      <c r="E399" s="3"/>
    </row>
    <row r="400" spans="5:5" x14ac:dyDescent="0.3">
      <c r="E400" s="3"/>
    </row>
    <row r="401" spans="5:5" x14ac:dyDescent="0.3">
      <c r="E401" s="3"/>
    </row>
    <row r="402" spans="5:5" x14ac:dyDescent="0.3">
      <c r="E402" s="3"/>
    </row>
    <row r="403" spans="5:5" x14ac:dyDescent="0.3">
      <c r="E403" s="3"/>
    </row>
    <row r="404" spans="5:5" x14ac:dyDescent="0.3">
      <c r="E404" s="3"/>
    </row>
    <row r="405" spans="5:5" x14ac:dyDescent="0.3">
      <c r="E405" s="3"/>
    </row>
    <row r="406" spans="5:5" x14ac:dyDescent="0.3">
      <c r="E406" s="3"/>
    </row>
    <row r="407" spans="5:5" x14ac:dyDescent="0.3">
      <c r="E407" s="3"/>
    </row>
    <row r="408" spans="5:5" x14ac:dyDescent="0.3">
      <c r="E408" s="3"/>
    </row>
    <row r="409" spans="5:5" x14ac:dyDescent="0.3">
      <c r="E409" s="3"/>
    </row>
    <row r="410" spans="5:5" x14ac:dyDescent="0.3">
      <c r="E410" s="3"/>
    </row>
    <row r="411" spans="5:5" x14ac:dyDescent="0.3">
      <c r="E411" s="3"/>
    </row>
    <row r="412" spans="5:5" x14ac:dyDescent="0.3">
      <c r="E412" s="3"/>
    </row>
    <row r="413" spans="5:5" x14ac:dyDescent="0.3">
      <c r="E413" s="3"/>
    </row>
    <row r="414" spans="5:5" x14ac:dyDescent="0.3">
      <c r="E414" s="3"/>
    </row>
    <row r="415" spans="5:5" x14ac:dyDescent="0.3">
      <c r="E415" s="3"/>
    </row>
    <row r="416" spans="5:5" x14ac:dyDescent="0.3">
      <c r="E416" s="3"/>
    </row>
    <row r="417" spans="5:5" x14ac:dyDescent="0.3">
      <c r="E417" s="3"/>
    </row>
    <row r="418" spans="5:5" x14ac:dyDescent="0.3">
      <c r="E418" s="3"/>
    </row>
    <row r="419" spans="5:5" x14ac:dyDescent="0.3">
      <c r="E419" s="3"/>
    </row>
    <row r="420" spans="5:5" x14ac:dyDescent="0.3">
      <c r="E420" s="3"/>
    </row>
    <row r="421" spans="5:5" x14ac:dyDescent="0.3">
      <c r="E421" s="3"/>
    </row>
    <row r="422" spans="5:5" x14ac:dyDescent="0.3">
      <c r="E422" s="3"/>
    </row>
    <row r="423" spans="5:5" x14ac:dyDescent="0.3">
      <c r="E423" s="3"/>
    </row>
    <row r="424" spans="5:5" x14ac:dyDescent="0.3">
      <c r="E424" s="3"/>
    </row>
    <row r="425" spans="5:5" x14ac:dyDescent="0.3">
      <c r="E425" s="3"/>
    </row>
    <row r="426" spans="5:5" x14ac:dyDescent="0.3">
      <c r="E426" s="3"/>
    </row>
    <row r="427" spans="5:5" x14ac:dyDescent="0.3">
      <c r="E427" s="3"/>
    </row>
    <row r="428" spans="5:5" x14ac:dyDescent="0.3">
      <c r="E428" s="3"/>
    </row>
    <row r="429" spans="5:5" x14ac:dyDescent="0.3">
      <c r="E429" s="3"/>
    </row>
    <row r="430" spans="5:5" x14ac:dyDescent="0.3">
      <c r="E430" s="3"/>
    </row>
    <row r="431" spans="5:5" x14ac:dyDescent="0.3">
      <c r="E431" s="3"/>
    </row>
    <row r="432" spans="5:5" x14ac:dyDescent="0.3">
      <c r="E432" s="3"/>
    </row>
    <row r="433" spans="5:5" x14ac:dyDescent="0.3">
      <c r="E433" s="3"/>
    </row>
    <row r="434" spans="5:5" x14ac:dyDescent="0.3">
      <c r="E434" s="3"/>
    </row>
    <row r="435" spans="5:5" x14ac:dyDescent="0.3">
      <c r="E435" s="3"/>
    </row>
    <row r="436" spans="5:5" x14ac:dyDescent="0.3">
      <c r="E436" s="3"/>
    </row>
    <row r="437" spans="5:5" x14ac:dyDescent="0.3">
      <c r="E437" s="3"/>
    </row>
    <row r="438" spans="5:5" x14ac:dyDescent="0.3">
      <c r="E438" s="3"/>
    </row>
    <row r="439" spans="5:5" x14ac:dyDescent="0.3">
      <c r="E439" s="3"/>
    </row>
    <row r="440" spans="5:5" x14ac:dyDescent="0.3">
      <c r="E440" s="3"/>
    </row>
    <row r="441" spans="5:5" x14ac:dyDescent="0.3">
      <c r="E441" s="3"/>
    </row>
    <row r="442" spans="5:5" x14ac:dyDescent="0.3">
      <c r="E442" s="3"/>
    </row>
    <row r="443" spans="5:5" x14ac:dyDescent="0.3">
      <c r="E443" s="3"/>
    </row>
    <row r="444" spans="5:5" x14ac:dyDescent="0.3">
      <c r="E444" s="3"/>
    </row>
    <row r="445" spans="5:5" x14ac:dyDescent="0.3">
      <c r="E445" s="3"/>
    </row>
    <row r="446" spans="5:5" x14ac:dyDescent="0.3">
      <c r="E446" s="3"/>
    </row>
    <row r="447" spans="5:5" x14ac:dyDescent="0.3">
      <c r="E447" s="3"/>
    </row>
    <row r="448" spans="5:5" x14ac:dyDescent="0.3">
      <c r="E448" s="3"/>
    </row>
    <row r="449" spans="5:5" x14ac:dyDescent="0.3">
      <c r="E449" s="3"/>
    </row>
    <row r="450" spans="5:5" x14ac:dyDescent="0.3">
      <c r="E450" s="3"/>
    </row>
    <row r="451" spans="5:5" x14ac:dyDescent="0.3">
      <c r="E451" s="3"/>
    </row>
    <row r="452" spans="5:5" x14ac:dyDescent="0.3">
      <c r="E452" s="3"/>
    </row>
    <row r="453" spans="5:5" x14ac:dyDescent="0.3">
      <c r="E453" s="3"/>
    </row>
    <row r="454" spans="5:5" x14ac:dyDescent="0.3">
      <c r="E454" s="3"/>
    </row>
    <row r="455" spans="5:5" x14ac:dyDescent="0.3">
      <c r="E455" s="3"/>
    </row>
    <row r="456" spans="5:5" x14ac:dyDescent="0.3">
      <c r="E456" s="3"/>
    </row>
    <row r="457" spans="5:5" x14ac:dyDescent="0.3">
      <c r="E457" s="3"/>
    </row>
    <row r="458" spans="5:5" x14ac:dyDescent="0.3">
      <c r="E458" s="3"/>
    </row>
    <row r="459" spans="5:5" x14ac:dyDescent="0.3">
      <c r="E459" s="3"/>
    </row>
    <row r="460" spans="5:5" x14ac:dyDescent="0.3">
      <c r="E460" s="3"/>
    </row>
    <row r="461" spans="5:5" x14ac:dyDescent="0.3">
      <c r="E461" s="3"/>
    </row>
    <row r="462" spans="5:5" x14ac:dyDescent="0.3">
      <c r="E462" s="3"/>
    </row>
    <row r="463" spans="5:5" x14ac:dyDescent="0.3">
      <c r="E463" s="3"/>
    </row>
    <row r="464" spans="5:5" x14ac:dyDescent="0.3">
      <c r="E464" s="3"/>
    </row>
    <row r="465" spans="5:5" x14ac:dyDescent="0.3">
      <c r="E465" s="3"/>
    </row>
    <row r="466" spans="5:5" x14ac:dyDescent="0.3">
      <c r="E466" s="3"/>
    </row>
    <row r="467" spans="5:5" x14ac:dyDescent="0.3">
      <c r="E467" s="3"/>
    </row>
    <row r="468" spans="5:5" x14ac:dyDescent="0.3">
      <c r="E468" s="3"/>
    </row>
    <row r="469" spans="5:5" x14ac:dyDescent="0.3">
      <c r="E469" s="3"/>
    </row>
    <row r="470" spans="5:5" x14ac:dyDescent="0.3">
      <c r="E470" s="3"/>
    </row>
    <row r="471" spans="5:5" x14ac:dyDescent="0.3">
      <c r="E471" s="3"/>
    </row>
    <row r="472" spans="5:5" x14ac:dyDescent="0.3">
      <c r="E472" s="3"/>
    </row>
    <row r="473" spans="5:5" x14ac:dyDescent="0.3">
      <c r="E473" s="3"/>
    </row>
    <row r="474" spans="5:5" x14ac:dyDescent="0.3">
      <c r="E474" s="3"/>
    </row>
    <row r="475" spans="5:5" x14ac:dyDescent="0.3">
      <c r="E475" s="3"/>
    </row>
    <row r="476" spans="5:5" x14ac:dyDescent="0.3">
      <c r="E476" s="3"/>
    </row>
    <row r="477" spans="5:5" x14ac:dyDescent="0.3">
      <c r="E477" s="3"/>
    </row>
    <row r="478" spans="5:5" x14ac:dyDescent="0.3">
      <c r="E478" s="3"/>
    </row>
    <row r="479" spans="5:5" x14ac:dyDescent="0.3">
      <c r="E479" s="3"/>
    </row>
    <row r="480" spans="5:5" x14ac:dyDescent="0.3">
      <c r="E480" s="3"/>
    </row>
    <row r="481" spans="5:5" x14ac:dyDescent="0.3">
      <c r="E481" s="3"/>
    </row>
    <row r="482" spans="5:5" x14ac:dyDescent="0.3">
      <c r="E482" s="3"/>
    </row>
    <row r="483" spans="5:5" x14ac:dyDescent="0.3">
      <c r="E483" s="3"/>
    </row>
    <row r="484" spans="5:5" x14ac:dyDescent="0.3">
      <c r="E484" s="3"/>
    </row>
    <row r="485" spans="5:5" x14ac:dyDescent="0.3">
      <c r="E485" s="3"/>
    </row>
    <row r="486" spans="5:5" x14ac:dyDescent="0.3">
      <c r="E486" s="3"/>
    </row>
    <row r="487" spans="5:5" x14ac:dyDescent="0.3">
      <c r="E487" s="3"/>
    </row>
    <row r="488" spans="5:5" x14ac:dyDescent="0.3">
      <c r="E488" s="3"/>
    </row>
    <row r="489" spans="5:5" x14ac:dyDescent="0.3">
      <c r="E489" s="3"/>
    </row>
    <row r="490" spans="5:5" x14ac:dyDescent="0.3">
      <c r="E490" s="3"/>
    </row>
    <row r="491" spans="5:5" x14ac:dyDescent="0.3">
      <c r="E491" s="3"/>
    </row>
    <row r="492" spans="5:5" x14ac:dyDescent="0.3">
      <c r="E492" s="3"/>
    </row>
    <row r="493" spans="5:5" x14ac:dyDescent="0.3">
      <c r="E493" s="3"/>
    </row>
    <row r="494" spans="5:5" x14ac:dyDescent="0.3">
      <c r="E494" s="3"/>
    </row>
    <row r="495" spans="5:5" x14ac:dyDescent="0.3">
      <c r="E495" s="3"/>
    </row>
    <row r="496" spans="5:5" x14ac:dyDescent="0.3">
      <c r="E496" s="3"/>
    </row>
    <row r="497" spans="5:5" x14ac:dyDescent="0.3">
      <c r="E497" s="3"/>
    </row>
    <row r="498" spans="5:5" x14ac:dyDescent="0.3">
      <c r="E498" s="3"/>
    </row>
    <row r="499" spans="5:5" x14ac:dyDescent="0.3">
      <c r="E499" s="3"/>
    </row>
    <row r="500" spans="5:5" x14ac:dyDescent="0.3">
      <c r="E500" s="3"/>
    </row>
    <row r="501" spans="5:5" x14ac:dyDescent="0.3">
      <c r="E501" s="3"/>
    </row>
    <row r="502" spans="5:5" x14ac:dyDescent="0.3">
      <c r="E502" s="3"/>
    </row>
    <row r="503" spans="5:5" x14ac:dyDescent="0.3">
      <c r="E503" s="3"/>
    </row>
    <row r="504" spans="5:5" x14ac:dyDescent="0.3">
      <c r="E504" s="3"/>
    </row>
    <row r="523" spans="1:2" x14ac:dyDescent="0.3">
      <c r="B523" s="4"/>
    </row>
    <row r="524" spans="1:2" x14ac:dyDescent="0.3">
      <c r="A524" s="4"/>
      <c r="B524" s="4"/>
    </row>
    <row r="525" spans="1:2" x14ac:dyDescent="0.3">
      <c r="A525" s="4"/>
      <c r="B525" s="4"/>
    </row>
    <row r="526" spans="1:2" x14ac:dyDescent="0.3">
      <c r="A526" s="4"/>
      <c r="B526" s="4"/>
    </row>
    <row r="527" spans="1:2" x14ac:dyDescent="0.3">
      <c r="A527" s="4"/>
      <c r="B527" s="4"/>
    </row>
    <row r="528" spans="1:2" x14ac:dyDescent="0.3">
      <c r="A528" s="4"/>
      <c r="B528" s="4"/>
    </row>
    <row r="529" spans="1:2" x14ac:dyDescent="0.3">
      <c r="A529" s="4"/>
      <c r="B529" s="4"/>
    </row>
    <row r="530" spans="1:2" x14ac:dyDescent="0.3">
      <c r="A530" s="4"/>
      <c r="B530" s="4"/>
    </row>
    <row r="531" spans="1:2" x14ac:dyDescent="0.3">
      <c r="A531" s="4"/>
      <c r="B531" s="4"/>
    </row>
    <row r="532" spans="1:2" x14ac:dyDescent="0.3">
      <c r="A532" s="4"/>
      <c r="B532" s="4"/>
    </row>
    <row r="533" spans="1:2" x14ac:dyDescent="0.3">
      <c r="A533" s="4"/>
      <c r="B533" s="4"/>
    </row>
    <row r="534" spans="1:2" x14ac:dyDescent="0.3">
      <c r="A534" s="4"/>
      <c r="B534" s="4"/>
    </row>
    <row r="535" spans="1:2" x14ac:dyDescent="0.3">
      <c r="A535" s="4"/>
      <c r="B535" s="4"/>
    </row>
    <row r="536" spans="1:2" x14ac:dyDescent="0.3">
      <c r="A536" s="4"/>
      <c r="B536" s="4"/>
    </row>
    <row r="537" spans="1:2" x14ac:dyDescent="0.3">
      <c r="A537" s="4"/>
      <c r="B537" s="4"/>
    </row>
    <row r="538" spans="1:2" x14ac:dyDescent="0.3">
      <c r="A538" s="4"/>
      <c r="B538" s="4"/>
    </row>
    <row r="539" spans="1:2" x14ac:dyDescent="0.3">
      <c r="A539" s="4"/>
      <c r="B539" s="4"/>
    </row>
    <row r="540" spans="1:2" x14ac:dyDescent="0.3">
      <c r="A540" s="4"/>
      <c r="B540" s="4"/>
    </row>
    <row r="541" spans="1:2" x14ac:dyDescent="0.3">
      <c r="A541" s="4"/>
      <c r="B541" s="4"/>
    </row>
    <row r="542" spans="1:2" x14ac:dyDescent="0.3">
      <c r="A542" s="4"/>
      <c r="B542" s="4"/>
    </row>
    <row r="543" spans="1:2" x14ac:dyDescent="0.3">
      <c r="A543" s="4"/>
      <c r="B543" s="4"/>
    </row>
    <row r="544" spans="1:2" x14ac:dyDescent="0.3">
      <c r="A544" s="4"/>
      <c r="B544" s="4"/>
    </row>
    <row r="545" spans="1:2" x14ac:dyDescent="0.3">
      <c r="A545" s="4"/>
      <c r="B545" s="4"/>
    </row>
    <row r="546" spans="1:2" x14ac:dyDescent="0.3">
      <c r="A546" s="4"/>
      <c r="B546" s="4"/>
    </row>
    <row r="547" spans="1:2" x14ac:dyDescent="0.3">
      <c r="A547" s="4"/>
      <c r="B547" s="4"/>
    </row>
    <row r="548" spans="1:2" x14ac:dyDescent="0.3">
      <c r="A548" s="4"/>
      <c r="B548" s="4"/>
    </row>
    <row r="549" spans="1:2" x14ac:dyDescent="0.3">
      <c r="A549" s="4"/>
      <c r="B549" s="4"/>
    </row>
    <row r="550" spans="1:2" x14ac:dyDescent="0.3">
      <c r="A550" s="4"/>
      <c r="B550" s="4"/>
    </row>
    <row r="551" spans="1:2" x14ac:dyDescent="0.3">
      <c r="A551" s="4"/>
      <c r="B551" s="4"/>
    </row>
    <row r="552" spans="1:2" x14ac:dyDescent="0.3">
      <c r="A552" s="4"/>
      <c r="B552" s="4"/>
    </row>
    <row r="553" spans="1:2" x14ac:dyDescent="0.3">
      <c r="A553" s="4"/>
      <c r="B553" s="4"/>
    </row>
    <row r="554" spans="1:2" x14ac:dyDescent="0.3">
      <c r="A554" s="4"/>
      <c r="B554" s="4"/>
    </row>
    <row r="555" spans="1:2" x14ac:dyDescent="0.3">
      <c r="A555" s="4"/>
      <c r="B555" s="4"/>
    </row>
    <row r="556" spans="1:2" x14ac:dyDescent="0.3">
      <c r="A556" s="4"/>
      <c r="B556" s="4"/>
    </row>
    <row r="557" spans="1:2" x14ac:dyDescent="0.3">
      <c r="A557" s="4"/>
      <c r="B557" s="4"/>
    </row>
    <row r="558" spans="1:2" x14ac:dyDescent="0.3">
      <c r="A558" s="4"/>
      <c r="B558" s="4"/>
    </row>
    <row r="559" spans="1:2" x14ac:dyDescent="0.3">
      <c r="A559" s="4"/>
      <c r="B559" s="4"/>
    </row>
    <row r="560" spans="1:2" x14ac:dyDescent="0.3">
      <c r="A560" s="4"/>
      <c r="B560" s="4"/>
    </row>
    <row r="561" spans="1:2" x14ac:dyDescent="0.3">
      <c r="A561" s="4"/>
      <c r="B561" s="4"/>
    </row>
    <row r="562" spans="1:2" x14ac:dyDescent="0.3">
      <c r="A562" s="4"/>
      <c r="B562" s="4"/>
    </row>
    <row r="563" spans="1:2" x14ac:dyDescent="0.3">
      <c r="A563" s="4"/>
      <c r="B563" s="4"/>
    </row>
    <row r="564" spans="1:2" x14ac:dyDescent="0.3">
      <c r="A564" s="4"/>
      <c r="B564" s="4"/>
    </row>
    <row r="565" spans="1:2" x14ac:dyDescent="0.3">
      <c r="A565" s="4"/>
      <c r="B565" s="4"/>
    </row>
    <row r="566" spans="1:2" x14ac:dyDescent="0.3">
      <c r="A566" s="4"/>
      <c r="B566" s="4"/>
    </row>
    <row r="567" spans="1:2" x14ac:dyDescent="0.3">
      <c r="A567" s="4"/>
      <c r="B567" s="4"/>
    </row>
    <row r="568" spans="1:2" x14ac:dyDescent="0.3">
      <c r="A568" s="4"/>
      <c r="B568" s="4"/>
    </row>
    <row r="569" spans="1:2" x14ac:dyDescent="0.3">
      <c r="A569" s="4"/>
      <c r="B569" s="4"/>
    </row>
    <row r="570" spans="1:2" x14ac:dyDescent="0.3">
      <c r="A570" s="4"/>
      <c r="B570" s="4"/>
    </row>
    <row r="571" spans="1:2" x14ac:dyDescent="0.3">
      <c r="A571" s="4"/>
      <c r="B571" s="4"/>
    </row>
    <row r="572" spans="1:2" x14ac:dyDescent="0.3">
      <c r="A572" s="4"/>
      <c r="B572" s="4"/>
    </row>
    <row r="573" spans="1:2" x14ac:dyDescent="0.3">
      <c r="A573" s="4"/>
      <c r="B573" s="4"/>
    </row>
    <row r="574" spans="1:2" x14ac:dyDescent="0.3">
      <c r="A574" s="4"/>
      <c r="B574" s="4"/>
    </row>
    <row r="575" spans="1:2" x14ac:dyDescent="0.3">
      <c r="A575" s="4"/>
      <c r="B575" s="4"/>
    </row>
    <row r="576" spans="1:2" x14ac:dyDescent="0.3">
      <c r="A576" s="4"/>
      <c r="B576" s="4"/>
    </row>
    <row r="577" spans="1:2" x14ac:dyDescent="0.3">
      <c r="A577" s="4"/>
      <c r="B577" s="4"/>
    </row>
    <row r="578" spans="1:2" x14ac:dyDescent="0.3">
      <c r="A578" s="4"/>
      <c r="B578" s="4"/>
    </row>
    <row r="579" spans="1:2" x14ac:dyDescent="0.3">
      <c r="A579" s="4"/>
      <c r="B579" s="4"/>
    </row>
    <row r="580" spans="1:2" x14ac:dyDescent="0.3">
      <c r="A580" s="4"/>
      <c r="B580" s="4"/>
    </row>
    <row r="581" spans="1:2" x14ac:dyDescent="0.3">
      <c r="A581" s="4"/>
      <c r="B581" s="4"/>
    </row>
    <row r="582" spans="1:2" x14ac:dyDescent="0.3">
      <c r="A582" s="4"/>
      <c r="B582" s="4"/>
    </row>
    <row r="583" spans="1:2" x14ac:dyDescent="0.3">
      <c r="A583" s="4"/>
      <c r="B583" s="4"/>
    </row>
    <row r="584" spans="1:2" x14ac:dyDescent="0.3">
      <c r="A584" s="4"/>
      <c r="B584" s="4"/>
    </row>
    <row r="585" spans="1:2" x14ac:dyDescent="0.3">
      <c r="A585" s="4"/>
      <c r="B585" s="4"/>
    </row>
    <row r="586" spans="1:2" x14ac:dyDescent="0.3">
      <c r="A586" s="4"/>
      <c r="B586" s="4"/>
    </row>
    <row r="587" spans="1:2" x14ac:dyDescent="0.3">
      <c r="A587" s="4"/>
      <c r="B587" s="4"/>
    </row>
    <row r="588" spans="1:2" x14ac:dyDescent="0.3">
      <c r="A588" s="4"/>
      <c r="B588" s="4"/>
    </row>
    <row r="589" spans="1:2" x14ac:dyDescent="0.3">
      <c r="A589" s="4"/>
      <c r="B589" s="4"/>
    </row>
  </sheetData>
  <mergeCells count="1">
    <mergeCell ref="I1:J1"/>
  </mergeCells>
  <hyperlinks>
    <hyperlink ref="N4" r:id="rId1" xr:uid="{B29DA00E-9597-4AFB-A797-B40D30714A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2026-08-20T18:43:43Z</dcterms:created>
  <dcterms:modified xsi:type="dcterms:W3CDTF">2026-08-23T13:15:24Z</dcterms:modified>
</cp:coreProperties>
</file>