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olatileDependencies.xml" ContentType="application/vnd.openxmlformats-officedocument.spreadsheetml.volatileDependenc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tts\Desktop\"/>
    </mc:Choice>
  </mc:AlternateContent>
  <bookViews>
    <workbookView xWindow="1410" yWindow="120" windowWidth="18240" windowHeight="12270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B12" i="1" l="1"/>
  <c r="B11" i="1"/>
  <c r="B10" i="1"/>
  <c r="D20" i="1"/>
  <c r="D17" i="1"/>
  <c r="D14" i="1"/>
  <c r="D16" i="1"/>
  <c r="D15" i="1"/>
  <c r="C10" i="1" l="1"/>
  <c r="C11" i="1"/>
  <c r="D11" i="1" s="1"/>
  <c r="E11" i="1" s="1"/>
  <c r="F11" i="1" s="1"/>
  <c r="G11" i="1" s="1"/>
  <c r="C12" i="1"/>
  <c r="D12" i="1" s="1"/>
  <c r="E12" i="1" s="1"/>
  <c r="F12" i="1" s="1"/>
  <c r="G12" i="1" s="1"/>
  <c r="D10" i="1" l="1"/>
  <c r="E10" i="1" l="1"/>
  <c r="F10" i="1" s="1"/>
  <c r="G10" i="1" s="1"/>
</calcChain>
</file>

<file path=xl/sharedStrings.xml><?xml version="1.0" encoding="utf-8"?>
<sst xmlns="http://schemas.openxmlformats.org/spreadsheetml/2006/main" count="14" uniqueCount="14">
  <si>
    <t>Bid</t>
  </si>
  <si>
    <t>Ask</t>
  </si>
  <si>
    <t>Last</t>
  </si>
  <si>
    <t>TYA</t>
  </si>
  <si>
    <t>Price in decimals</t>
  </si>
  <si>
    <t>price with a dash</t>
  </si>
  <si>
    <t>Column F adds an extra zero</t>
  </si>
  <si>
    <t>if the price is under 10/32nds.</t>
  </si>
  <si>
    <t>True Value (Decimals):</t>
  </si>
  <si>
    <t>Text in 32nds:</t>
  </si>
  <si>
    <t>Text in 32nds and fractions:</t>
  </si>
  <si>
    <t>Normalized:</t>
  </si>
  <si>
    <t>Excel DOLLARFR formula:</t>
  </si>
  <si>
    <t>Displays this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</si>
</sst>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00"/>
  </numFmts>
  <fonts count="4" x14ac:knownFonts="1">
    <font>
      <sz val="11"/>
      <color theme="1"/>
      <name val="Tahoma"/>
      <family val="2"/>
    </font>
    <font>
      <b/>
      <sz val="11"/>
      <color theme="1"/>
      <name val="Tahoma"/>
      <family val="2"/>
    </font>
    <font>
      <sz val="11"/>
      <color theme="1"/>
      <name val="Calibri"/>
      <family val="2"/>
    </font>
    <font>
      <b/>
      <sz val="12"/>
      <color theme="1"/>
      <name val="CQG Swiss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/>
    <xf numFmtId="0" fontId="1" fillId="0" borderId="0" xfId="0" applyFont="1"/>
    <xf numFmtId="0" fontId="0" fillId="2" borderId="0" xfId="0" applyFill="1"/>
    <xf numFmtId="0" fontId="2" fillId="0" borderId="0" xfId="0" applyFont="1"/>
    <xf numFmtId="0" fontId="0" fillId="0" borderId="0" xfId="0" applyFont="1"/>
    <xf numFmtId="164" fontId="0" fillId="0" borderId="0" xfId="0" applyNumberFormat="1"/>
    <xf numFmtId="0" fontId="3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volatileDependencies.xml><?xml version="1.0" encoding="utf-8"?>
<volTypes xmlns="http://schemas.openxmlformats.org/spreadsheetml/2006/main">
  <volType type="realTimeData">
    <main first="cqg.rtd">
      <tp t="e">
        <v>#N/A</v>
        <stp/>
        <stp>ContractData</stp>
        <stp>TYA?</stp>
        <stp>LastTradeToday</stp>
        <stp/>
        <stp>T</stp>
        <tr r="D20" s="1"/>
        <tr r="D14" s="1"/>
      </tp>
      <tp t="e">
        <v>#N/A</v>
        <stp/>
        <stp>ContractData</stp>
        <stp>TYA?</stp>
        <stp>LastTradeToday</stp>
        <stp/>
        <stp>D</stp>
        <tr r="D17" s="1"/>
      </tp>
      <tp t="e">
        <v>#N/A</v>
        <stp/>
        <stp>ContractData</stp>
        <stp>TYA?</stp>
        <stp>LastTradeToday</stp>
        <stp/>
        <stp>F</stp>
        <tr r="D16" s="1"/>
      </tp>
      <tp t="e">
        <v>#N/A</v>
        <stp/>
        <stp>ContractData</stp>
        <stp>TYA?</stp>
        <stp>LastTradeToday</stp>
        <stp/>
        <stp>B</stp>
        <tr r="D15" s="1"/>
      </tp>
      <tp t="e">
        <v>#N/A</v>
        <stp/>
        <stp>ContractData</stp>
        <stp>TYA</stp>
        <stp>LastTradeToday</stp>
        <stp/>
        <stp>T</stp>
        <tr r="B12" s="1"/>
      </tp>
      <tp t="e">
        <v>#N/A</v>
        <stp/>
        <stp>ContractData</stp>
        <stp>TYA</stp>
        <stp>Ask</stp>
        <stp/>
        <stp>T</stp>
        <tr r="B11" s="1"/>
      </tp>
      <tp t="e">
        <v>#N/A</v>
        <stp/>
        <stp>ContractData</stp>
        <stp>TYA</stp>
        <stp>Bid</stp>
        <stp/>
        <stp>T</stp>
        <tr r="B10" s="1"/>
      </tp>
    </main>
  </volType>
</volType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volatileDependencies" Target="volatileDependencies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tabSelected="1" workbookViewId="0">
      <selection activeCell="I17" sqref="I17"/>
    </sheetView>
  </sheetViews>
  <sheetFormatPr defaultRowHeight="14.25" x14ac:dyDescent="0.2"/>
  <cols>
    <col min="1" max="1" width="9" style="1"/>
    <col min="2" max="2" width="10.375" bestFit="1" customWidth="1"/>
    <col min="7" max="7" width="17.75" customWidth="1"/>
  </cols>
  <sheetData>
    <row r="1" spans="1:7" s="1" customFormat="1" x14ac:dyDescent="0.2"/>
    <row r="2" spans="1:7" s="1" customFormat="1" x14ac:dyDescent="0.2">
      <c r="F2" s="2" t="s">
        <v>6</v>
      </c>
    </row>
    <row r="3" spans="1:7" s="1" customFormat="1" x14ac:dyDescent="0.2">
      <c r="F3" s="2" t="s">
        <v>7</v>
      </c>
    </row>
    <row r="4" spans="1:7" s="1" customFormat="1" x14ac:dyDescent="0.2">
      <c r="F4" s="2"/>
    </row>
    <row r="5" spans="1:7" s="1" customFormat="1" x14ac:dyDescent="0.2">
      <c r="F5" s="2"/>
    </row>
    <row r="6" spans="1:7" s="1" customFormat="1" x14ac:dyDescent="0.2"/>
    <row r="7" spans="1:7" s="1" customFormat="1" x14ac:dyDescent="0.2"/>
    <row r="8" spans="1:7" s="1" customFormat="1" x14ac:dyDescent="0.2">
      <c r="G8" s="2" t="s">
        <v>13</v>
      </c>
    </row>
    <row r="9" spans="1:7" x14ac:dyDescent="0.2">
      <c r="A9" s="2" t="s">
        <v>3</v>
      </c>
      <c r="B9" s="2" t="s">
        <v>4</v>
      </c>
      <c r="G9" s="2" t="s">
        <v>5</v>
      </c>
    </row>
    <row r="10" spans="1:7" x14ac:dyDescent="0.2">
      <c r="A10" s="2" t="s">
        <v>0</v>
      </c>
      <c r="B10" s="6">
        <f>RTD("cqg.rtd",,"ContractData","TYA","Bid",,"T")</f>
        <v>124.703125</v>
      </c>
      <c r="C10" s="1">
        <f>TRUNC(B10)</f>
        <v>124</v>
      </c>
      <c r="D10" s="1">
        <f>B10-C10</f>
        <v>0.703125</v>
      </c>
      <c r="E10" s="1">
        <f>D10*32</f>
        <v>22.5</v>
      </c>
      <c r="F10" s="3" t="str">
        <f>IF(E10&lt;10,IF(E10&lt;1,0,0),"")</f>
        <v/>
      </c>
      <c r="G10" s="3" t="str">
        <f>C10&amp;"-"&amp;F10&amp;E10</f>
        <v>124-22.5</v>
      </c>
    </row>
    <row r="11" spans="1:7" x14ac:dyDescent="0.2">
      <c r="A11" s="2" t="s">
        <v>1</v>
      </c>
      <c r="B11" s="6">
        <f>RTD("cqg.rtd", ,"ContractData", "TYA", "Ask",,"T")</f>
        <v>124.71875</v>
      </c>
      <c r="C11" s="1">
        <f t="shared" ref="C11:C12" si="0">TRUNC(B11)</f>
        <v>124</v>
      </c>
      <c r="D11" s="1">
        <f t="shared" ref="D11:D12" si="1">B11-C11</f>
        <v>0.71875</v>
      </c>
      <c r="E11" s="1">
        <f t="shared" ref="E11:E12" si="2">D11*32</f>
        <v>23</v>
      </c>
      <c r="F11" s="3" t="str">
        <f t="shared" ref="F11:F12" si="3">IF(E11&lt;10,IF(E11&lt;1,0,0),"")</f>
        <v/>
      </c>
      <c r="G11" s="3" t="str">
        <f t="shared" ref="G11:G12" si="4">C11&amp;"-"&amp;F11&amp;E11</f>
        <v>124-23</v>
      </c>
    </row>
    <row r="12" spans="1:7" x14ac:dyDescent="0.2">
      <c r="A12" s="2" t="s">
        <v>2</v>
      </c>
      <c r="B12" s="6">
        <f>RTD("cqg.rtd", ,"ContractData", "TYA", "LastTradeToday",,"T")</f>
        <v>124.71875</v>
      </c>
      <c r="C12" s="1">
        <f t="shared" si="0"/>
        <v>124</v>
      </c>
      <c r="D12" s="1">
        <f t="shared" si="1"/>
        <v>0.71875</v>
      </c>
      <c r="E12" s="1">
        <f t="shared" si="2"/>
        <v>23</v>
      </c>
      <c r="F12" s="3" t="str">
        <f t="shared" si="3"/>
        <v/>
      </c>
      <c r="G12" s="3" t="str">
        <f t="shared" si="4"/>
        <v>124-23</v>
      </c>
    </row>
    <row r="13" spans="1:7" x14ac:dyDescent="0.2">
      <c r="A13" s="2"/>
      <c r="G13" s="1"/>
    </row>
    <row r="14" spans="1:7" ht="15" x14ac:dyDescent="0.25">
      <c r="A14" s="2" t="s">
        <v>8</v>
      </c>
      <c r="B14" s="1"/>
      <c r="C14" s="1"/>
      <c r="D14" s="5">
        <f>RTD("cqg.rtd",,"ContractData","TYA?","LastTradeToday",,"T")</f>
        <v>124.71875</v>
      </c>
      <c r="E14" s="1"/>
      <c r="F14" s="1"/>
      <c r="G14" s="4"/>
    </row>
    <row r="15" spans="1:7" x14ac:dyDescent="0.2">
      <c r="A15" s="2" t="s">
        <v>9</v>
      </c>
      <c r="B15" s="1"/>
      <c r="C15" s="1"/>
      <c r="D15" s="5" t="str">
        <f>RTD("cqg.rtd",,"ContractData","TYA?","LastTradeToday",,"B")</f>
        <v>124'23.0</v>
      </c>
      <c r="E15" s="1"/>
      <c r="F15" s="1"/>
      <c r="G15" s="1"/>
    </row>
    <row r="16" spans="1:7" ht="15" x14ac:dyDescent="0.2">
      <c r="A16" s="2" t="s">
        <v>10</v>
      </c>
      <c r="B16" s="1"/>
      <c r="C16" s="1"/>
      <c r="D16" s="7" t="str">
        <f>RTD("cqg.rtd",,"ContractData","TYA?","LastTradeToday",,"F")</f>
        <v>124230</v>
      </c>
      <c r="E16" s="1"/>
      <c r="F16" s="1"/>
      <c r="G16" s="1"/>
    </row>
    <row r="17" spans="1:7" x14ac:dyDescent="0.2">
      <c r="A17" s="2" t="s">
        <v>11</v>
      </c>
      <c r="D17" s="5">
        <f>RTD("cqg.rtd",,"ContractData","TYA?","LastTradeToday",,"D")</f>
        <v>124230</v>
      </c>
      <c r="G17" s="1"/>
    </row>
    <row r="18" spans="1:7" x14ac:dyDescent="0.2">
      <c r="A18" s="2"/>
      <c r="B18" s="1"/>
      <c r="C18" s="1"/>
      <c r="D18" s="1"/>
      <c r="E18" s="1"/>
      <c r="F18" s="1"/>
      <c r="G18" s="1"/>
    </row>
    <row r="19" spans="1:7" x14ac:dyDescent="0.2">
      <c r="A19" s="2"/>
      <c r="B19" s="1"/>
      <c r="C19" s="1"/>
      <c r="D19" s="1"/>
      <c r="E19" s="1"/>
      <c r="F19" s="1"/>
      <c r="G19" s="1"/>
    </row>
    <row r="20" spans="1:7" x14ac:dyDescent="0.2">
      <c r="A20" s="2" t="s">
        <v>12</v>
      </c>
      <c r="B20" s="1"/>
      <c r="C20" s="1"/>
      <c r="D20" s="5">
        <f>DOLLARFR(RTD("cqg.rtd",,"ContractData","TYA?","LastTradeToday",,"T"),32)</f>
        <v>124.23</v>
      </c>
      <c r="E20" s="1"/>
      <c r="F20" s="1"/>
      <c r="G20" s="1"/>
    </row>
    <row r="21" spans="1:7" x14ac:dyDescent="0.2">
      <c r="A21" s="2"/>
      <c r="B21" s="1"/>
      <c r="C21" s="1"/>
      <c r="D21" s="1"/>
      <c r="E21" s="1"/>
      <c r="F21" s="1"/>
      <c r="G21" s="1"/>
    </row>
    <row r="22" spans="1:7" x14ac:dyDescent="0.2">
      <c r="A22" s="2"/>
      <c r="B22" s="1"/>
      <c r="C22" s="1"/>
      <c r="D22" s="1"/>
      <c r="E22" s="1"/>
      <c r="F22" s="1"/>
      <c r="G22" s="1"/>
    </row>
    <row r="23" spans="1:7" x14ac:dyDescent="0.2">
      <c r="A23" s="2"/>
      <c r="B23" s="1"/>
      <c r="C23" s="1"/>
      <c r="D23" s="1"/>
      <c r="E23" s="1"/>
      <c r="F23" s="1"/>
      <c r="G23" s="1"/>
    </row>
    <row r="24" spans="1:7" x14ac:dyDescent="0.2">
      <c r="A24" s="2"/>
      <c r="B24" s="1"/>
      <c r="C24" s="1"/>
      <c r="D24" s="1"/>
      <c r="E24" s="1"/>
      <c r="F24" s="1"/>
      <c r="G24" s="1"/>
    </row>
    <row r="25" spans="1:7" x14ac:dyDescent="0.2">
      <c r="G25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CQG, Inc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 Hartle</dc:creator>
  <cp:lastModifiedBy>matts</cp:lastModifiedBy>
  <dcterms:created xsi:type="dcterms:W3CDTF">2011-03-16T20:15:57Z</dcterms:created>
  <dcterms:modified xsi:type="dcterms:W3CDTF">2014-09-09T13:56:55Z</dcterms:modified>
</cp:coreProperties>
</file>