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130"/>
  </bookViews>
  <sheets>
    <sheet name="Account" sheetId="3" r:id="rId1"/>
    <sheet name="Orders" sheetId="1" r:id="rId2"/>
    <sheet name="Positions" sheetId="2" r:id="rId3"/>
  </sheets>
  <calcPr calcId="162913"/>
</workbook>
</file>

<file path=xl/calcChain.xml><?xml version="1.0" encoding="utf-8"?>
<calcChain xmlns="http://schemas.openxmlformats.org/spreadsheetml/2006/main">
  <c r="Z1" i="1" l="1"/>
  <c r="N1" i="2" s="1"/>
  <c r="Y1" i="1"/>
  <c r="M1" i="2" s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G100" i="1"/>
  <c r="H100" i="1"/>
  <c r="F100" i="1"/>
  <c r="E100" i="1"/>
  <c r="D100" i="1"/>
  <c r="C100" i="1"/>
  <c r="B100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U98" i="1"/>
  <c r="V98" i="1"/>
  <c r="T98" i="1"/>
  <c r="R98" i="1"/>
  <c r="S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F97" i="1"/>
  <c r="G97" i="1"/>
  <c r="E97" i="1"/>
  <c r="D97" i="1"/>
  <c r="B97" i="1"/>
  <c r="C97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C96" i="1"/>
  <c r="D96" i="1"/>
  <c r="B96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E95" i="1"/>
  <c r="F95" i="1"/>
  <c r="D95" i="1"/>
  <c r="B95" i="1"/>
  <c r="C95" i="1"/>
  <c r="V94" i="1"/>
  <c r="U94" i="1"/>
  <c r="T94" i="1"/>
  <c r="S94" i="1"/>
  <c r="R94" i="1"/>
  <c r="Q94" i="1"/>
  <c r="P94" i="1"/>
  <c r="O94" i="1"/>
  <c r="N94" i="1"/>
  <c r="M94" i="1"/>
  <c r="L94" i="1"/>
  <c r="K94" i="1"/>
  <c r="I94" i="1"/>
  <c r="J94" i="1"/>
  <c r="H94" i="1"/>
  <c r="G94" i="1"/>
  <c r="F94" i="1"/>
  <c r="E94" i="1"/>
  <c r="D94" i="1"/>
  <c r="C94" i="1"/>
  <c r="B94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V92" i="1"/>
  <c r="U92" i="1"/>
  <c r="T92" i="1"/>
  <c r="S92" i="1"/>
  <c r="Q92" i="1"/>
  <c r="R92" i="1"/>
  <c r="P92" i="1"/>
  <c r="O92" i="1"/>
  <c r="N92" i="1"/>
  <c r="M92" i="1"/>
  <c r="L92" i="1"/>
  <c r="K92" i="1"/>
  <c r="J92" i="1"/>
  <c r="H92" i="1"/>
  <c r="I92" i="1"/>
  <c r="G92" i="1"/>
  <c r="F92" i="1"/>
  <c r="E92" i="1"/>
  <c r="D92" i="1"/>
  <c r="C92" i="1"/>
  <c r="B92" i="1"/>
  <c r="V91" i="1"/>
  <c r="U91" i="1"/>
  <c r="T91" i="1"/>
  <c r="S91" i="1"/>
  <c r="Q91" i="1"/>
  <c r="R91" i="1"/>
  <c r="P91" i="1"/>
  <c r="O91" i="1"/>
  <c r="N91" i="1"/>
  <c r="M91" i="1"/>
  <c r="L91" i="1"/>
  <c r="K91" i="1"/>
  <c r="J91" i="1"/>
  <c r="H91" i="1"/>
  <c r="I91" i="1"/>
  <c r="G91" i="1"/>
  <c r="F91" i="1"/>
  <c r="E91" i="1"/>
  <c r="D91" i="1"/>
  <c r="C91" i="1"/>
  <c r="B91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F90" i="1"/>
  <c r="G90" i="1"/>
  <c r="E90" i="1"/>
  <c r="D90" i="1"/>
  <c r="C90" i="1"/>
  <c r="B90" i="1"/>
  <c r="V89" i="1"/>
  <c r="U89" i="1"/>
  <c r="T89" i="1"/>
  <c r="S89" i="1"/>
  <c r="R89" i="1"/>
  <c r="Q89" i="1"/>
  <c r="P89" i="1"/>
  <c r="N89" i="1"/>
  <c r="O89" i="1"/>
  <c r="M89" i="1"/>
  <c r="L89" i="1"/>
  <c r="K89" i="1"/>
  <c r="J89" i="1"/>
  <c r="I89" i="1"/>
  <c r="H89" i="1"/>
  <c r="G89" i="1"/>
  <c r="F89" i="1"/>
  <c r="E89" i="1"/>
  <c r="D89" i="1"/>
  <c r="C89" i="1"/>
  <c r="B89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V86" i="1"/>
  <c r="U86" i="1"/>
  <c r="T86" i="1"/>
  <c r="R86" i="1"/>
  <c r="S86" i="1"/>
  <c r="Q86" i="1"/>
  <c r="P86" i="1"/>
  <c r="O86" i="1"/>
  <c r="N86" i="1"/>
  <c r="L86" i="1"/>
  <c r="M86" i="1"/>
  <c r="K86" i="1"/>
  <c r="J86" i="1"/>
  <c r="I86" i="1"/>
  <c r="H86" i="1"/>
  <c r="G86" i="1"/>
  <c r="F86" i="1"/>
  <c r="E86" i="1"/>
  <c r="D86" i="1"/>
  <c r="C86" i="1"/>
  <c r="B86" i="1"/>
  <c r="U85" i="1"/>
  <c r="V85" i="1"/>
  <c r="T85" i="1"/>
  <c r="R85" i="1"/>
  <c r="S85" i="1"/>
  <c r="Q85" i="1"/>
  <c r="O85" i="1"/>
  <c r="P85" i="1"/>
  <c r="N85" i="1"/>
  <c r="M85" i="1"/>
  <c r="L85" i="1"/>
  <c r="K85" i="1"/>
  <c r="J85" i="1"/>
  <c r="I85" i="1"/>
  <c r="H85" i="1"/>
  <c r="G85" i="1"/>
  <c r="E85" i="1"/>
  <c r="F85" i="1"/>
  <c r="D85" i="1"/>
  <c r="C85" i="1"/>
  <c r="B85" i="1"/>
  <c r="V84" i="1"/>
  <c r="U84" i="1"/>
  <c r="T84" i="1"/>
  <c r="S84" i="1"/>
  <c r="R84" i="1"/>
  <c r="Q84" i="1"/>
  <c r="P84" i="1"/>
  <c r="O84" i="1"/>
  <c r="N84" i="1"/>
  <c r="M84" i="1"/>
  <c r="L84" i="1"/>
  <c r="J84" i="1"/>
  <c r="K84" i="1"/>
  <c r="I84" i="1"/>
  <c r="H84" i="1"/>
  <c r="G84" i="1"/>
  <c r="F84" i="1"/>
  <c r="E84" i="1"/>
  <c r="D84" i="1"/>
  <c r="C84" i="1"/>
  <c r="B84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V82" i="1"/>
  <c r="U82" i="1"/>
  <c r="T82" i="1"/>
  <c r="S82" i="1"/>
  <c r="R82" i="1"/>
  <c r="Q82" i="1"/>
  <c r="P82" i="1"/>
  <c r="O82" i="1"/>
  <c r="N82" i="1"/>
  <c r="L82" i="1"/>
  <c r="M82" i="1"/>
  <c r="K82" i="1"/>
  <c r="J82" i="1"/>
  <c r="I82" i="1"/>
  <c r="H82" i="1"/>
  <c r="F82" i="1"/>
  <c r="G82" i="1"/>
  <c r="E82" i="1"/>
  <c r="D82" i="1"/>
  <c r="C82" i="1"/>
  <c r="B82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C81" i="1"/>
  <c r="D81" i="1"/>
  <c r="B81" i="1"/>
  <c r="V80" i="1"/>
  <c r="U80" i="1"/>
  <c r="T80" i="1"/>
  <c r="R80" i="1"/>
  <c r="S80" i="1"/>
  <c r="Q80" i="1"/>
  <c r="P80" i="1"/>
  <c r="O80" i="1"/>
  <c r="N80" i="1"/>
  <c r="L80" i="1"/>
  <c r="M80" i="1"/>
  <c r="K80" i="1"/>
  <c r="J80" i="1"/>
  <c r="I80" i="1"/>
  <c r="H80" i="1"/>
  <c r="G80" i="1"/>
  <c r="F80" i="1"/>
  <c r="E80" i="1"/>
  <c r="D80" i="1"/>
  <c r="C80" i="1"/>
  <c r="B80" i="1"/>
  <c r="U79" i="1"/>
  <c r="V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C79" i="1"/>
  <c r="D79" i="1"/>
  <c r="B79" i="1"/>
  <c r="V78" i="1"/>
  <c r="U78" i="1"/>
  <c r="T78" i="1"/>
  <c r="S78" i="1"/>
  <c r="R78" i="1"/>
  <c r="Q78" i="1"/>
  <c r="P78" i="1"/>
  <c r="N78" i="1"/>
  <c r="O78" i="1"/>
  <c r="M78" i="1"/>
  <c r="L78" i="1"/>
  <c r="K78" i="1"/>
  <c r="J78" i="1"/>
  <c r="I78" i="1"/>
  <c r="H78" i="1"/>
  <c r="G78" i="1"/>
  <c r="F78" i="1"/>
  <c r="E78" i="1"/>
  <c r="D78" i="1"/>
  <c r="C78" i="1"/>
  <c r="B78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V74" i="1"/>
  <c r="U74" i="1"/>
  <c r="T74" i="1"/>
  <c r="S74" i="1"/>
  <c r="R74" i="1"/>
  <c r="Q74" i="1"/>
  <c r="P74" i="1"/>
  <c r="O74" i="1"/>
  <c r="N74" i="1"/>
  <c r="M74" i="1"/>
  <c r="L74" i="1"/>
  <c r="J74" i="1"/>
  <c r="K74" i="1"/>
  <c r="I74" i="1"/>
  <c r="H74" i="1"/>
  <c r="G74" i="1"/>
  <c r="F74" i="1"/>
  <c r="E74" i="1"/>
  <c r="D74" i="1"/>
  <c r="C74" i="1"/>
  <c r="B74" i="1"/>
  <c r="V73" i="1"/>
  <c r="U73" i="1"/>
  <c r="T73" i="1"/>
  <c r="S73" i="1"/>
  <c r="R73" i="1"/>
  <c r="Q73" i="1"/>
  <c r="P73" i="1"/>
  <c r="O73" i="1"/>
  <c r="M73" i="1"/>
  <c r="N73" i="1"/>
  <c r="L73" i="1"/>
  <c r="J73" i="1"/>
  <c r="K73" i="1"/>
  <c r="I73" i="1"/>
  <c r="H73" i="1"/>
  <c r="G73" i="1"/>
  <c r="F73" i="1"/>
  <c r="E73" i="1"/>
  <c r="D73" i="1"/>
  <c r="C73" i="1"/>
  <c r="B73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G72" i="1"/>
  <c r="H72" i="1"/>
  <c r="F72" i="1"/>
  <c r="E72" i="1"/>
  <c r="D72" i="1"/>
  <c r="C72" i="1"/>
  <c r="B72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H70" i="1"/>
  <c r="I70" i="1"/>
  <c r="G70" i="1"/>
  <c r="F70" i="1"/>
  <c r="E70" i="1"/>
  <c r="D70" i="1"/>
  <c r="C70" i="1"/>
  <c r="B70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H68" i="1"/>
  <c r="I68" i="1"/>
  <c r="G68" i="1"/>
  <c r="F68" i="1"/>
  <c r="E68" i="1"/>
  <c r="D68" i="1"/>
  <c r="C68" i="1"/>
  <c r="B68" i="1"/>
  <c r="V67" i="1"/>
  <c r="U67" i="1"/>
  <c r="S67" i="1"/>
  <c r="T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V66" i="1"/>
  <c r="U66" i="1"/>
  <c r="T66" i="1"/>
  <c r="S66" i="1"/>
  <c r="R66" i="1"/>
  <c r="Q66" i="1"/>
  <c r="P66" i="1"/>
  <c r="N66" i="1"/>
  <c r="O66" i="1"/>
  <c r="M66" i="1"/>
  <c r="L66" i="1"/>
  <c r="K66" i="1"/>
  <c r="J66" i="1"/>
  <c r="H66" i="1"/>
  <c r="I66" i="1"/>
  <c r="G66" i="1"/>
  <c r="F66" i="1"/>
  <c r="E66" i="1"/>
  <c r="D66" i="1"/>
  <c r="C66" i="1"/>
  <c r="B66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V64" i="1"/>
  <c r="U64" i="1"/>
  <c r="T64" i="1"/>
  <c r="S64" i="1"/>
  <c r="R64" i="1"/>
  <c r="Q64" i="1"/>
  <c r="P64" i="1"/>
  <c r="O64" i="1"/>
  <c r="N64" i="1"/>
  <c r="M64" i="1"/>
  <c r="L64" i="1"/>
  <c r="K64" i="1"/>
  <c r="I64" i="1"/>
  <c r="J64" i="1"/>
  <c r="H64" i="1"/>
  <c r="F64" i="1"/>
  <c r="G64" i="1"/>
  <c r="E64" i="1"/>
  <c r="D64" i="1"/>
  <c r="B64" i="1"/>
  <c r="C64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V61" i="1"/>
  <c r="U61" i="1"/>
  <c r="S61" i="1"/>
  <c r="T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C61" i="1"/>
  <c r="D61" i="1"/>
  <c r="B61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V59" i="1"/>
  <c r="U59" i="1"/>
  <c r="T59" i="1"/>
  <c r="S59" i="1"/>
  <c r="Q59" i="1"/>
  <c r="R59" i="1"/>
  <c r="P59" i="1"/>
  <c r="N59" i="1"/>
  <c r="O59" i="1"/>
  <c r="M59" i="1"/>
  <c r="L59" i="1"/>
  <c r="K59" i="1"/>
  <c r="J59" i="1"/>
  <c r="I59" i="1"/>
  <c r="H59" i="1"/>
  <c r="G59" i="1"/>
  <c r="E59" i="1"/>
  <c r="F59" i="1"/>
  <c r="D59" i="1"/>
  <c r="C59" i="1"/>
  <c r="B59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V56" i="1"/>
  <c r="U56" i="1"/>
  <c r="S56" i="1"/>
  <c r="T56" i="1"/>
  <c r="R56" i="1"/>
  <c r="P56" i="1"/>
  <c r="Q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V55" i="1"/>
  <c r="U55" i="1"/>
  <c r="T55" i="1"/>
  <c r="S55" i="1"/>
  <c r="R55" i="1"/>
  <c r="P55" i="1"/>
  <c r="Q55" i="1"/>
  <c r="O55" i="1"/>
  <c r="N55" i="1"/>
  <c r="M55" i="1"/>
  <c r="L55" i="1"/>
  <c r="K55" i="1"/>
  <c r="J55" i="1"/>
  <c r="I55" i="1"/>
  <c r="H55" i="1"/>
  <c r="F55" i="1"/>
  <c r="G55" i="1"/>
  <c r="E55" i="1"/>
  <c r="D55" i="1"/>
  <c r="C55" i="1"/>
  <c r="B55" i="1"/>
  <c r="U54" i="1"/>
  <c r="V54" i="1"/>
  <c r="T54" i="1"/>
  <c r="R54" i="1"/>
  <c r="S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H53" i="1"/>
  <c r="I53" i="1"/>
  <c r="G53" i="1"/>
  <c r="F53" i="1"/>
  <c r="E53" i="1"/>
  <c r="D53" i="1"/>
  <c r="C53" i="1"/>
  <c r="B53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V51" i="1"/>
  <c r="U51" i="1"/>
  <c r="S51" i="1"/>
  <c r="T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V50" i="1"/>
  <c r="U50" i="1"/>
  <c r="T50" i="1"/>
  <c r="S50" i="1"/>
  <c r="R50" i="1"/>
  <c r="Q50" i="1"/>
  <c r="P50" i="1"/>
  <c r="O50" i="1"/>
  <c r="M50" i="1"/>
  <c r="N50" i="1"/>
  <c r="L50" i="1"/>
  <c r="K50" i="1"/>
  <c r="J50" i="1"/>
  <c r="I50" i="1"/>
  <c r="H50" i="1"/>
  <c r="G50" i="1"/>
  <c r="F50" i="1"/>
  <c r="E50" i="1"/>
  <c r="D50" i="1"/>
  <c r="C50" i="1"/>
  <c r="B50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V45" i="1"/>
  <c r="T45" i="1"/>
  <c r="U45" i="1"/>
  <c r="S45" i="1"/>
  <c r="Q45" i="1"/>
  <c r="R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V44" i="1"/>
  <c r="U44" i="1"/>
  <c r="T44" i="1"/>
  <c r="S44" i="1"/>
  <c r="R44" i="1"/>
  <c r="Q44" i="1"/>
  <c r="P44" i="1"/>
  <c r="O44" i="1"/>
  <c r="M44" i="1"/>
  <c r="N44" i="1"/>
  <c r="L44" i="1"/>
  <c r="K44" i="1"/>
  <c r="J44" i="1"/>
  <c r="I44" i="1"/>
  <c r="H44" i="1"/>
  <c r="G44" i="1"/>
  <c r="F44" i="1"/>
  <c r="E44" i="1"/>
  <c r="D44" i="1"/>
  <c r="C44" i="1"/>
  <c r="B44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C43" i="1"/>
  <c r="V42" i="1"/>
  <c r="U42" i="1"/>
  <c r="T42" i="1"/>
  <c r="S42" i="1"/>
  <c r="R42" i="1"/>
  <c r="P42" i="1"/>
  <c r="Q42" i="1"/>
  <c r="O42" i="1"/>
  <c r="M42" i="1"/>
  <c r="N42" i="1"/>
  <c r="L42" i="1"/>
  <c r="K42" i="1"/>
  <c r="J42" i="1"/>
  <c r="I42" i="1"/>
  <c r="H42" i="1"/>
  <c r="G42" i="1"/>
  <c r="F42" i="1"/>
  <c r="D42" i="1"/>
  <c r="E42" i="1"/>
  <c r="C42" i="1"/>
  <c r="B42" i="1"/>
  <c r="V41" i="1"/>
  <c r="U41" i="1"/>
  <c r="T41" i="1"/>
  <c r="S41" i="1"/>
  <c r="R41" i="1"/>
  <c r="Q41" i="1"/>
  <c r="P41" i="1"/>
  <c r="O41" i="1"/>
  <c r="N41" i="1"/>
  <c r="M41" i="1"/>
  <c r="K41" i="1"/>
  <c r="L41" i="1"/>
  <c r="J41" i="1"/>
  <c r="I41" i="1"/>
  <c r="H41" i="1"/>
  <c r="G41" i="1"/>
  <c r="F41" i="1"/>
  <c r="E41" i="1"/>
  <c r="D41" i="1"/>
  <c r="C41" i="1"/>
  <c r="B41" i="1"/>
  <c r="V40" i="1"/>
  <c r="T40" i="1"/>
  <c r="U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V39" i="1"/>
  <c r="U39" i="1"/>
  <c r="T39" i="1"/>
  <c r="S39" i="1"/>
  <c r="R39" i="1"/>
  <c r="Q39" i="1"/>
  <c r="O39" i="1"/>
  <c r="P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V36" i="1"/>
  <c r="U36" i="1"/>
  <c r="S36" i="1"/>
  <c r="T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V34" i="1"/>
  <c r="U34" i="1"/>
  <c r="T34" i="1"/>
  <c r="S34" i="1"/>
  <c r="R34" i="1"/>
  <c r="Q34" i="1"/>
  <c r="P34" i="1"/>
  <c r="O34" i="1"/>
  <c r="N34" i="1"/>
  <c r="M34" i="1"/>
  <c r="K34" i="1"/>
  <c r="L34" i="1"/>
  <c r="J34" i="1"/>
  <c r="I34" i="1"/>
  <c r="H34" i="1"/>
  <c r="G34" i="1"/>
  <c r="F34" i="1"/>
  <c r="E34" i="1"/>
  <c r="D34" i="1"/>
  <c r="B34" i="1"/>
  <c r="C34" i="1"/>
  <c r="U33" i="1"/>
  <c r="V33" i="1"/>
  <c r="T33" i="1"/>
  <c r="S33" i="1"/>
  <c r="R33" i="1"/>
  <c r="Q33" i="1"/>
  <c r="P33" i="1"/>
  <c r="O33" i="1"/>
  <c r="N33" i="1"/>
  <c r="M33" i="1"/>
  <c r="L33" i="1"/>
  <c r="K33" i="1"/>
  <c r="I33" i="1"/>
  <c r="J33" i="1"/>
  <c r="H33" i="1"/>
  <c r="G33" i="1"/>
  <c r="F33" i="1"/>
  <c r="E33" i="1"/>
  <c r="D33" i="1"/>
  <c r="B33" i="1"/>
  <c r="C33" i="1"/>
  <c r="V32" i="1"/>
  <c r="U32" i="1"/>
  <c r="T32" i="1"/>
  <c r="S32" i="1"/>
  <c r="R32" i="1"/>
  <c r="Q32" i="1"/>
  <c r="P32" i="1"/>
  <c r="O32" i="1"/>
  <c r="N32" i="1"/>
  <c r="L32" i="1"/>
  <c r="M32" i="1"/>
  <c r="K32" i="1"/>
  <c r="J32" i="1"/>
  <c r="I32" i="1"/>
  <c r="H32" i="1"/>
  <c r="F32" i="1"/>
  <c r="G32" i="1"/>
  <c r="E32" i="1"/>
  <c r="D32" i="1"/>
  <c r="C32" i="1"/>
  <c r="B32" i="1"/>
  <c r="V31" i="1"/>
  <c r="U31" i="1"/>
  <c r="S31" i="1"/>
  <c r="T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V30" i="1"/>
  <c r="U30" i="1"/>
  <c r="T30" i="1"/>
  <c r="S30" i="1"/>
  <c r="Q30" i="1"/>
  <c r="R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V29" i="1"/>
  <c r="U29" i="1"/>
  <c r="T29" i="1"/>
  <c r="S29" i="1"/>
  <c r="R29" i="1"/>
  <c r="Q29" i="1"/>
  <c r="O29" i="1"/>
  <c r="P29" i="1"/>
  <c r="N29" i="1"/>
  <c r="L29" i="1"/>
  <c r="M29" i="1"/>
  <c r="K29" i="1"/>
  <c r="J29" i="1"/>
  <c r="I29" i="1"/>
  <c r="H29" i="1"/>
  <c r="G29" i="1"/>
  <c r="F29" i="1"/>
  <c r="E29" i="1"/>
  <c r="D29" i="1"/>
  <c r="B29" i="1"/>
  <c r="C29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V27" i="1"/>
  <c r="U27" i="1"/>
  <c r="S27" i="1"/>
  <c r="T27" i="1"/>
  <c r="R27" i="1"/>
  <c r="Q27" i="1"/>
  <c r="P27" i="1"/>
  <c r="O27" i="1"/>
  <c r="N27" i="1"/>
  <c r="M27" i="1"/>
  <c r="L27" i="1"/>
  <c r="K27" i="1"/>
  <c r="J27" i="1"/>
  <c r="I27" i="1"/>
  <c r="G27" i="1"/>
  <c r="H27" i="1"/>
  <c r="F27" i="1"/>
  <c r="E27" i="1"/>
  <c r="D27" i="1"/>
  <c r="C27" i="1"/>
  <c r="B27" i="1"/>
  <c r="V26" i="1"/>
  <c r="T26" i="1"/>
  <c r="U26" i="1"/>
  <c r="S26" i="1"/>
  <c r="R26" i="1"/>
  <c r="Q26" i="1"/>
  <c r="P26" i="1"/>
  <c r="O26" i="1"/>
  <c r="N26" i="1"/>
  <c r="M26" i="1"/>
  <c r="L26" i="1"/>
  <c r="K26" i="1"/>
  <c r="J26" i="1"/>
  <c r="I26" i="1"/>
  <c r="H26" i="1"/>
  <c r="F26" i="1"/>
  <c r="G26" i="1"/>
  <c r="E26" i="1"/>
  <c r="D26" i="1"/>
  <c r="C26" i="1"/>
  <c r="B26" i="1"/>
  <c r="V25" i="1"/>
  <c r="U25" i="1"/>
  <c r="T25" i="1"/>
  <c r="S25" i="1"/>
  <c r="R25" i="1"/>
  <c r="Q25" i="1"/>
  <c r="P25" i="1"/>
  <c r="O25" i="1"/>
  <c r="N25" i="1"/>
  <c r="L25" i="1"/>
  <c r="M25" i="1"/>
  <c r="K25" i="1"/>
  <c r="I25" i="1"/>
  <c r="J25" i="1"/>
  <c r="H25" i="1"/>
  <c r="G25" i="1"/>
  <c r="F25" i="1"/>
  <c r="E25" i="1"/>
  <c r="D25" i="1"/>
  <c r="C25" i="1"/>
  <c r="B25" i="1"/>
  <c r="V24" i="1"/>
  <c r="U24" i="1"/>
  <c r="T24" i="1"/>
  <c r="S24" i="1"/>
  <c r="R24" i="1"/>
  <c r="Q24" i="1"/>
  <c r="P24" i="1"/>
  <c r="O24" i="1"/>
  <c r="N24" i="1"/>
  <c r="M24" i="1"/>
  <c r="L24" i="1"/>
  <c r="K24" i="1"/>
  <c r="I24" i="1"/>
  <c r="J24" i="1"/>
  <c r="H24" i="1"/>
  <c r="F24" i="1"/>
  <c r="G24" i="1"/>
  <c r="E24" i="1"/>
  <c r="D24" i="1"/>
  <c r="C24" i="1"/>
  <c r="B24" i="1"/>
  <c r="V23" i="1"/>
  <c r="U23" i="1"/>
  <c r="T23" i="1"/>
  <c r="R23" i="1"/>
  <c r="S23" i="1"/>
  <c r="Q23" i="1"/>
  <c r="O23" i="1"/>
  <c r="P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V22" i="1"/>
  <c r="U22" i="1"/>
  <c r="T22" i="1"/>
  <c r="S22" i="1"/>
  <c r="R22" i="1"/>
  <c r="Q22" i="1"/>
  <c r="P22" i="1"/>
  <c r="N22" i="1"/>
  <c r="O22" i="1"/>
  <c r="M22" i="1"/>
  <c r="L22" i="1"/>
  <c r="K22" i="1"/>
  <c r="J22" i="1"/>
  <c r="I22" i="1"/>
  <c r="H22" i="1"/>
  <c r="G22" i="1"/>
  <c r="F22" i="1"/>
  <c r="E22" i="1"/>
  <c r="D22" i="1"/>
  <c r="C22" i="1"/>
  <c r="B22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V20" i="1"/>
  <c r="U20" i="1"/>
  <c r="T20" i="1"/>
  <c r="S20" i="1"/>
  <c r="R20" i="1"/>
  <c r="Q20" i="1"/>
  <c r="P20" i="1"/>
  <c r="O20" i="1"/>
  <c r="M20" i="1"/>
  <c r="N20" i="1"/>
  <c r="L20" i="1"/>
  <c r="K20" i="1"/>
  <c r="J20" i="1"/>
  <c r="I20" i="1"/>
  <c r="H20" i="1"/>
  <c r="G20" i="1"/>
  <c r="F20" i="1"/>
  <c r="E20" i="1"/>
  <c r="D20" i="1"/>
  <c r="C20" i="1"/>
  <c r="B20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V17" i="1"/>
  <c r="U17" i="1"/>
  <c r="S17" i="1"/>
  <c r="T17" i="1"/>
  <c r="R17" i="1"/>
  <c r="Q17" i="1"/>
  <c r="P17" i="1"/>
  <c r="O17" i="1"/>
  <c r="N17" i="1"/>
  <c r="M17" i="1"/>
  <c r="L17" i="1"/>
  <c r="K17" i="1"/>
  <c r="J17" i="1"/>
  <c r="I17" i="1"/>
  <c r="G17" i="1"/>
  <c r="H17" i="1"/>
  <c r="F17" i="1"/>
  <c r="E17" i="1"/>
  <c r="D17" i="1"/>
  <c r="C17" i="1"/>
  <c r="B17" i="1"/>
  <c r="V16" i="1"/>
  <c r="U16" i="1"/>
  <c r="T16" i="1"/>
  <c r="S16" i="1"/>
  <c r="R16" i="1"/>
  <c r="Q16" i="1"/>
  <c r="P16" i="1"/>
  <c r="O16" i="1"/>
  <c r="N16" i="1"/>
  <c r="L16" i="1"/>
  <c r="M16" i="1"/>
  <c r="K16" i="1"/>
  <c r="J16" i="1"/>
  <c r="I16" i="1"/>
  <c r="H16" i="1"/>
  <c r="G16" i="1"/>
  <c r="F16" i="1"/>
  <c r="E16" i="1"/>
  <c r="D16" i="1"/>
  <c r="C16" i="1"/>
  <c r="B16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D14" i="1"/>
  <c r="E14" i="1"/>
  <c r="C14" i="1"/>
  <c r="B14" i="1"/>
  <c r="V13" i="1"/>
  <c r="U13" i="1"/>
  <c r="T13" i="1"/>
  <c r="S13" i="1"/>
  <c r="Q13" i="1"/>
  <c r="R13" i="1"/>
  <c r="P13" i="1"/>
  <c r="O13" i="1"/>
  <c r="N13" i="1"/>
  <c r="M13" i="1"/>
  <c r="K13" i="1"/>
  <c r="L13" i="1"/>
  <c r="J13" i="1"/>
  <c r="I13" i="1"/>
  <c r="H13" i="1"/>
  <c r="G13" i="1"/>
  <c r="F13" i="1"/>
  <c r="E13" i="1"/>
  <c r="D13" i="1"/>
  <c r="C13" i="1"/>
  <c r="B13" i="1"/>
  <c r="V12" i="1"/>
  <c r="T12" i="1"/>
  <c r="U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D11" i="1"/>
  <c r="E11" i="1"/>
  <c r="C11" i="1"/>
  <c r="B11" i="1"/>
  <c r="V10" i="1"/>
  <c r="U10" i="1"/>
  <c r="T10" i="1"/>
  <c r="S10" i="1"/>
  <c r="R10" i="1"/>
  <c r="Q10" i="1"/>
  <c r="P10" i="1"/>
  <c r="O10" i="1"/>
  <c r="N10" i="1"/>
  <c r="M10" i="1"/>
  <c r="L10" i="1"/>
  <c r="J10" i="1"/>
  <c r="K10" i="1"/>
  <c r="I10" i="1"/>
  <c r="H10" i="1"/>
  <c r="G10" i="1"/>
  <c r="F10" i="1"/>
  <c r="E10" i="1"/>
  <c r="D10" i="1"/>
  <c r="C10" i="1"/>
  <c r="B10" i="1"/>
  <c r="V9" i="1"/>
  <c r="U9" i="1"/>
  <c r="S9" i="1"/>
  <c r="T9" i="1"/>
  <c r="R9" i="1"/>
  <c r="Q9" i="1"/>
  <c r="P9" i="1"/>
  <c r="O9" i="1"/>
  <c r="N9" i="1"/>
  <c r="M9" i="1"/>
  <c r="L9" i="1"/>
  <c r="K9" i="1"/>
  <c r="J9" i="1"/>
  <c r="I9" i="1"/>
  <c r="G9" i="1"/>
  <c r="H9" i="1"/>
  <c r="F9" i="1"/>
  <c r="E9" i="1"/>
  <c r="D9" i="1"/>
  <c r="C9" i="1"/>
  <c r="B9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V7" i="1"/>
  <c r="U7" i="1"/>
  <c r="T7" i="1"/>
  <c r="S7" i="1"/>
  <c r="R7" i="1"/>
  <c r="Q7" i="1"/>
  <c r="P7" i="1"/>
  <c r="N7" i="1"/>
  <c r="O7" i="1"/>
  <c r="M7" i="1"/>
  <c r="L7" i="1"/>
  <c r="K7" i="1"/>
  <c r="J7" i="1"/>
  <c r="I7" i="1"/>
  <c r="H7" i="1"/>
  <c r="F7" i="1"/>
  <c r="G7" i="1"/>
  <c r="E7" i="1"/>
  <c r="D7" i="1"/>
  <c r="C7" i="1"/>
  <c r="B7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V5" i="1"/>
  <c r="U5" i="1"/>
  <c r="T5" i="1"/>
  <c r="S5" i="1"/>
  <c r="R5" i="1"/>
  <c r="Q5" i="1"/>
  <c r="P5" i="1"/>
  <c r="O5" i="1"/>
  <c r="M5" i="1"/>
  <c r="N5" i="1"/>
  <c r="L5" i="1"/>
  <c r="K5" i="1"/>
  <c r="J5" i="1"/>
  <c r="I5" i="1"/>
  <c r="H5" i="1"/>
  <c r="G5" i="1"/>
  <c r="F5" i="1"/>
  <c r="E5" i="1"/>
  <c r="D5" i="1"/>
  <c r="C5" i="1"/>
  <c r="B5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  <c r="V2" i="1"/>
  <c r="U2" i="1"/>
  <c r="T2" i="1"/>
  <c r="S2" i="1"/>
  <c r="R2" i="1"/>
  <c r="Q2" i="1"/>
  <c r="P2" i="1"/>
  <c r="O2" i="1"/>
  <c r="N2" i="1"/>
  <c r="M2" i="1"/>
  <c r="L2" i="1"/>
  <c r="J2" i="1"/>
  <c r="K2" i="1"/>
  <c r="I2" i="1"/>
  <c r="H2" i="1"/>
  <c r="G2" i="1"/>
  <c r="F2" i="1"/>
  <c r="E2" i="1"/>
  <c r="D2" i="1"/>
  <c r="C2" i="1"/>
  <c r="B2" i="1"/>
  <c r="D10" i="2" l="1"/>
  <c r="F19" i="2"/>
  <c r="B17" i="2"/>
  <c r="G16" i="2"/>
  <c r="G9" i="2"/>
  <c r="C5" i="2"/>
  <c r="E18" i="2"/>
  <c r="B11" i="2"/>
  <c r="G17" i="2"/>
  <c r="D13" i="2"/>
  <c r="B16" i="2"/>
  <c r="D17" i="2"/>
  <c r="D9" i="2"/>
  <c r="E8" i="2"/>
  <c r="H16" i="2"/>
  <c r="H15" i="2"/>
  <c r="D8" i="2"/>
  <c r="B4" i="2"/>
  <c r="C21" i="2"/>
  <c r="H19" i="2"/>
  <c r="C11" i="2"/>
  <c r="G5" i="2"/>
  <c r="C15" i="2"/>
  <c r="E4" i="2"/>
  <c r="H2" i="2"/>
  <c r="C2" i="2"/>
  <c r="F9" i="2"/>
  <c r="G15" i="2"/>
  <c r="B19" i="2"/>
  <c r="H10" i="2"/>
  <c r="F6" i="2"/>
  <c r="H6" i="2"/>
  <c r="B5" i="2"/>
  <c r="G14" i="2"/>
  <c r="H18" i="2"/>
  <c r="E13" i="2"/>
  <c r="C20" i="2"/>
  <c r="C3" i="2"/>
  <c r="G2" i="2"/>
  <c r="G3" i="2"/>
  <c r="C12" i="2"/>
  <c r="E19" i="2"/>
  <c r="B3" i="2"/>
  <c r="E9" i="2"/>
  <c r="C10" i="2"/>
  <c r="H11" i="2"/>
  <c r="H17" i="2"/>
  <c r="B13" i="2"/>
  <c r="E11" i="2"/>
  <c r="B18" i="2"/>
  <c r="F15" i="2"/>
  <c r="D5" i="2"/>
  <c r="C8" i="2"/>
  <c r="F16" i="2"/>
  <c r="F13" i="2"/>
  <c r="F4" i="2"/>
  <c r="D2" i="2"/>
  <c r="E21" i="2"/>
  <c r="G7" i="2"/>
  <c r="E17" i="2"/>
  <c r="H4" i="2"/>
  <c r="F20" i="2"/>
  <c r="D12" i="2"/>
  <c r="H21" i="2"/>
  <c r="G12" i="2"/>
  <c r="E5" i="2"/>
  <c r="F18" i="2"/>
  <c r="B9" i="2"/>
  <c r="D20" i="2"/>
  <c r="D21" i="2"/>
  <c r="B2" i="2"/>
  <c r="F8" i="2"/>
  <c r="C4" i="2"/>
  <c r="D11" i="2"/>
  <c r="H8" i="2"/>
  <c r="B10" i="2"/>
  <c r="E3" i="2"/>
  <c r="H14" i="2"/>
  <c r="C14" i="2"/>
  <c r="H3" i="2"/>
  <c r="F21" i="2"/>
  <c r="C16" i="2"/>
  <c r="G20" i="2"/>
  <c r="H20" i="2"/>
  <c r="D18" i="2"/>
  <c r="B14" i="2"/>
  <c r="G10" i="2"/>
  <c r="F17" i="2"/>
  <c r="E7" i="2"/>
  <c r="D19" i="2"/>
  <c r="C18" i="2"/>
  <c r="C19" i="2"/>
  <c r="F5" i="2"/>
  <c r="E10" i="2"/>
  <c r="C7" i="2"/>
  <c r="G21" i="2"/>
  <c r="E14" i="2"/>
  <c r="H13" i="2"/>
  <c r="H12" i="2"/>
  <c r="G18" i="2"/>
  <c r="E15" i="2"/>
  <c r="D3" i="2"/>
  <c r="H9" i="2"/>
  <c r="D6" i="2"/>
  <c r="D4" i="2"/>
  <c r="B8" i="2"/>
  <c r="B7" i="2"/>
  <c r="D14" i="2"/>
  <c r="E6" i="2"/>
  <c r="D15" i="2"/>
  <c r="F3" i="2"/>
  <c r="H5" i="2"/>
  <c r="G13" i="2"/>
  <c r="F10" i="2"/>
  <c r="G19" i="2"/>
  <c r="E12" i="2"/>
  <c r="C13" i="2"/>
  <c r="G11" i="2"/>
  <c r="H7" i="2"/>
  <c r="G6" i="2"/>
  <c r="E16" i="2"/>
  <c r="C9" i="2"/>
  <c r="F14" i="2"/>
  <c r="G4" i="2"/>
  <c r="D7" i="2"/>
  <c r="B20" i="2"/>
  <c r="F12" i="2"/>
  <c r="B6" i="2"/>
  <c r="C17" i="2"/>
  <c r="G8" i="2"/>
  <c r="B21" i="2"/>
  <c r="F2" i="2"/>
  <c r="B12" i="2"/>
  <c r="C6" i="2"/>
  <c r="E2" i="2"/>
  <c r="B15" i="2"/>
  <c r="E20" i="2"/>
  <c r="F7" i="2"/>
  <c r="F11" i="2"/>
  <c r="D16" i="2"/>
  <c r="W86" i="1" l="1"/>
  <c r="W101" i="1"/>
  <c r="W88" i="1"/>
  <c r="W43" i="1"/>
  <c r="W2" i="1"/>
  <c r="W77" i="1"/>
  <c r="W56" i="1"/>
  <c r="W7" i="1"/>
  <c r="W71" i="1"/>
  <c r="W17" i="1"/>
  <c r="W23" i="1"/>
  <c r="W42" i="1"/>
  <c r="W28" i="1"/>
  <c r="W84" i="1"/>
  <c r="W36" i="1"/>
  <c r="W80" i="1"/>
  <c r="W90" i="1"/>
  <c r="W39" i="1"/>
  <c r="W12" i="1"/>
  <c r="W68" i="1"/>
  <c r="W25" i="1"/>
  <c r="W35" i="1"/>
  <c r="W52" i="1"/>
  <c r="W63" i="1"/>
  <c r="W89" i="1"/>
  <c r="W51" i="1"/>
  <c r="W27" i="1"/>
  <c r="W26" i="1"/>
  <c r="W24" i="1"/>
  <c r="W21" i="1"/>
  <c r="W9" i="1"/>
  <c r="W94" i="1"/>
  <c r="W10" i="1"/>
  <c r="W38" i="1"/>
  <c r="W47" i="1"/>
  <c r="W33" i="1"/>
  <c r="W57" i="1"/>
  <c r="W97" i="1"/>
  <c r="W49" i="1"/>
  <c r="W13" i="1"/>
  <c r="W93" i="1"/>
  <c r="W79" i="1"/>
  <c r="W62" i="1"/>
  <c r="W6" i="1"/>
  <c r="W11" i="1"/>
  <c r="W19" i="1"/>
  <c r="W16" i="1"/>
  <c r="W44" i="1"/>
  <c r="W59" i="1"/>
  <c r="W34" i="1"/>
  <c r="W37" i="1"/>
  <c r="W22" i="1"/>
  <c r="W87" i="1"/>
  <c r="W73" i="1"/>
  <c r="W41" i="1"/>
  <c r="W64" i="1"/>
  <c r="W100" i="1"/>
  <c r="W58" i="1"/>
  <c r="W76" i="1"/>
  <c r="W46" i="1"/>
  <c r="W65" i="1"/>
  <c r="W8" i="1"/>
  <c r="W29" i="1"/>
  <c r="W53" i="1"/>
  <c r="W32" i="1"/>
  <c r="W95" i="1"/>
  <c r="W55" i="1"/>
  <c r="W72" i="1"/>
  <c r="W48" i="1"/>
  <c r="W99" i="1"/>
  <c r="W45" i="1"/>
  <c r="W67" i="1"/>
  <c r="W40" i="1"/>
  <c r="W61" i="1"/>
  <c r="W5" i="1"/>
  <c r="W60" i="1"/>
  <c r="W15" i="1"/>
  <c r="W92" i="1"/>
  <c r="W85" i="1"/>
  <c r="W81" i="1"/>
  <c r="W50" i="1"/>
  <c r="W70" i="1"/>
  <c r="W20" i="1"/>
  <c r="W69" i="1"/>
  <c r="W54" i="1"/>
  <c r="W75" i="1"/>
  <c r="W83" i="1"/>
  <c r="W30" i="1"/>
  <c r="W91" i="1"/>
  <c r="W66" i="1"/>
  <c r="W96" i="1"/>
  <c r="W78" i="1"/>
  <c r="W18" i="1"/>
  <c r="W3" i="1"/>
  <c r="W82" i="1"/>
  <c r="W31" i="1"/>
  <c r="W14" i="1"/>
  <c r="W74" i="1"/>
  <c r="W98" i="1"/>
  <c r="W4" i="1"/>
  <c r="J2" i="2" l="1" a="1"/>
  <c r="J2" i="2" s="1"/>
  <c r="J3" i="2" l="1" a="1"/>
  <c r="J3" i="2" s="1"/>
  <c r="K2" i="2"/>
  <c r="J4" i="2" l="1" a="1"/>
  <c r="J4" i="2" s="1"/>
  <c r="K3" i="2"/>
  <c r="J5" i="2" l="1" a="1"/>
  <c r="J5" i="2" s="1"/>
  <c r="J6" i="2" s="1" a="1"/>
  <c r="J6" i="2" s="1"/>
  <c r="K4" i="2"/>
  <c r="J7" i="2" l="1" a="1"/>
  <c r="J7" i="2" s="1"/>
  <c r="K6" i="2"/>
  <c r="K5" i="2"/>
  <c r="J8" i="2" l="1" a="1"/>
  <c r="J8" i="2" s="1"/>
  <c r="K7" i="2"/>
  <c r="J9" i="2" l="1" a="1"/>
  <c r="J9" i="2" s="1"/>
  <c r="K8" i="2"/>
  <c r="J10" i="2" l="1" a="1"/>
  <c r="J10" i="2" s="1"/>
  <c r="K9" i="2"/>
  <c r="K10" i="2" l="1"/>
  <c r="J11" i="2" a="1"/>
  <c r="J11" i="2" s="1"/>
  <c r="K11" i="2" l="1"/>
  <c r="J12" i="2" a="1"/>
  <c r="J12" i="2" s="1"/>
  <c r="K12" i="2" l="1"/>
  <c r="J13" i="2" a="1"/>
  <c r="J13" i="2" s="1"/>
  <c r="K13" i="2" l="1"/>
  <c r="J14" i="2" a="1"/>
  <c r="J14" i="2" s="1"/>
  <c r="K14" i="2" l="1"/>
  <c r="J15" i="2" a="1"/>
  <c r="J15" i="2" s="1"/>
  <c r="K15" i="2" l="1"/>
  <c r="J16" i="2" a="1"/>
  <c r="J16" i="2" s="1"/>
  <c r="K16" i="2" l="1"/>
  <c r="J17" i="2" a="1"/>
  <c r="J17" i="2" s="1"/>
  <c r="K17" i="2" l="1"/>
  <c r="J18" i="2" a="1"/>
  <c r="J18" i="2" s="1"/>
  <c r="K18" i="2" l="1"/>
  <c r="J19" i="2" a="1"/>
  <c r="J19" i="2" s="1"/>
  <c r="K19" i="2" l="1"/>
  <c r="J20" i="2" a="1"/>
  <c r="J20" i="2" s="1"/>
  <c r="K20" i="2" l="1"/>
  <c r="J21" i="2" a="1"/>
  <c r="J21" i="2" s="1"/>
  <c r="K21" i="2" l="1"/>
  <c r="J22" i="2" a="1"/>
  <c r="J22" i="2" s="1"/>
  <c r="K22" i="2" l="1"/>
  <c r="J23" i="2" a="1"/>
  <c r="J23" i="2" s="1"/>
  <c r="K23" i="2" l="1"/>
  <c r="J24" i="2" a="1"/>
  <c r="J24" i="2" s="1"/>
  <c r="K24" i="2" l="1"/>
  <c r="J25" i="2" a="1"/>
  <c r="J25" i="2" s="1"/>
  <c r="K25" i="2" l="1"/>
  <c r="J26" i="2" a="1"/>
  <c r="J26" i="2" s="1"/>
  <c r="K26" i="2" l="1"/>
  <c r="J27" i="2" a="1"/>
  <c r="J27" i="2" s="1"/>
  <c r="K27" i="2" l="1"/>
  <c r="J28" i="2" a="1"/>
  <c r="J28" i="2" s="1"/>
  <c r="K28" i="2" l="1"/>
  <c r="J29" i="2" a="1"/>
  <c r="J29" i="2" s="1"/>
  <c r="K29" i="2" l="1"/>
  <c r="J30" i="2" a="1"/>
  <c r="J30" i="2" s="1"/>
  <c r="K30" i="2" l="1"/>
  <c r="J31" i="2" a="1"/>
  <c r="J31" i="2" s="1"/>
  <c r="K31" i="2" l="1"/>
  <c r="J32" i="2" a="1"/>
  <c r="J32" i="2" s="1"/>
  <c r="K32" i="2" l="1"/>
  <c r="J33" i="2" a="1"/>
  <c r="J33" i="2" s="1"/>
  <c r="K33" i="2" l="1"/>
  <c r="J34" i="2" a="1"/>
  <c r="J34" i="2" s="1"/>
  <c r="K34" i="2" l="1"/>
  <c r="J35" i="2" a="1"/>
  <c r="J35" i="2" s="1"/>
  <c r="K35" i="2" l="1"/>
  <c r="J36" i="2" a="1"/>
  <c r="J36" i="2" s="1"/>
  <c r="K36" i="2" l="1"/>
  <c r="J37" i="2" a="1"/>
  <c r="J37" i="2" s="1"/>
  <c r="K37" i="2" l="1"/>
  <c r="J38" i="2" a="1"/>
  <c r="J38" i="2" s="1"/>
  <c r="K38" i="2" l="1"/>
  <c r="J39" i="2" a="1"/>
  <c r="J39" i="2" s="1"/>
  <c r="K39" i="2" l="1"/>
  <c r="J40" i="2" a="1"/>
  <c r="J40" i="2" s="1"/>
  <c r="K40" i="2" l="1"/>
  <c r="J41" i="2" a="1"/>
  <c r="J41" i="2" s="1"/>
  <c r="K41" i="2" l="1"/>
  <c r="J42" i="2" a="1"/>
  <c r="J42" i="2" s="1"/>
  <c r="K42" i="2" l="1"/>
  <c r="J43" i="2" a="1"/>
  <c r="J43" i="2" s="1"/>
  <c r="K43" i="2" l="1"/>
  <c r="J44" i="2" a="1"/>
  <c r="J44" i="2" s="1"/>
  <c r="K44" i="2" l="1"/>
  <c r="J45" i="2" a="1"/>
  <c r="J45" i="2" s="1"/>
  <c r="K45" i="2" l="1"/>
  <c r="J46" i="2" a="1"/>
  <c r="J46" i="2" s="1"/>
  <c r="K46" i="2" l="1"/>
  <c r="J47" i="2" a="1"/>
  <c r="J47" i="2" s="1"/>
  <c r="K47" i="2" l="1"/>
  <c r="J48" i="2" a="1"/>
  <c r="J48" i="2" s="1"/>
  <c r="K48" i="2" l="1"/>
  <c r="J49" i="2" a="1"/>
  <c r="J49" i="2" s="1"/>
  <c r="K49" i="2" l="1"/>
  <c r="J50" i="2" a="1"/>
  <c r="J50" i="2" s="1"/>
  <c r="K50" i="2" l="1"/>
  <c r="J51" i="2" a="1"/>
  <c r="J51" i="2" s="1"/>
  <c r="K51" i="2" l="1"/>
  <c r="J52" i="2" a="1"/>
  <c r="J52" i="2" s="1"/>
  <c r="K52" i="2" l="1"/>
  <c r="J53" i="2" a="1"/>
  <c r="J53" i="2" s="1"/>
  <c r="K53" i="2" l="1"/>
  <c r="J54" i="2" a="1"/>
  <c r="J54" i="2" s="1"/>
  <c r="K54" i="2" l="1"/>
  <c r="J55" i="2" a="1"/>
  <c r="J55" i="2" s="1"/>
  <c r="K55" i="2" l="1"/>
  <c r="J56" i="2" a="1"/>
  <c r="J56" i="2" s="1"/>
  <c r="K56" i="2" l="1"/>
  <c r="J57" i="2" a="1"/>
  <c r="J57" i="2" s="1"/>
  <c r="K57" i="2" l="1"/>
  <c r="J58" i="2" a="1"/>
  <c r="J58" i="2" s="1"/>
  <c r="K58" i="2" l="1"/>
  <c r="J59" i="2" a="1"/>
  <c r="J59" i="2" s="1"/>
  <c r="K59" i="2" l="1"/>
  <c r="J60" i="2" a="1"/>
  <c r="J60" i="2" s="1"/>
  <c r="K60" i="2" l="1"/>
  <c r="J61" i="2" a="1"/>
  <c r="J61" i="2" s="1"/>
  <c r="K61" i="2" l="1"/>
  <c r="J62" i="2" a="1"/>
  <c r="J62" i="2" s="1"/>
  <c r="K62" i="2" l="1"/>
  <c r="J63" i="2" a="1"/>
  <c r="J63" i="2" s="1"/>
  <c r="K63" i="2" l="1"/>
  <c r="J64" i="2" a="1"/>
  <c r="J64" i="2" s="1"/>
  <c r="K64" i="2" l="1"/>
  <c r="J65" i="2" a="1"/>
  <c r="J65" i="2" s="1"/>
  <c r="K65" i="2" l="1"/>
  <c r="J66" i="2" a="1"/>
  <c r="J66" i="2" s="1"/>
  <c r="K66" i="2" l="1"/>
  <c r="J67" i="2" a="1"/>
  <c r="J67" i="2" s="1"/>
  <c r="K67" i="2" l="1"/>
  <c r="J68" i="2" a="1"/>
  <c r="J68" i="2" s="1"/>
  <c r="K68" i="2" l="1"/>
  <c r="J69" i="2" a="1"/>
  <c r="J69" i="2" s="1"/>
  <c r="K69" i="2" l="1"/>
  <c r="J70" i="2" a="1"/>
  <c r="J70" i="2" s="1"/>
  <c r="K70" i="2" l="1"/>
  <c r="J71" i="2" a="1"/>
  <c r="J71" i="2" s="1"/>
  <c r="K71" i="2" l="1"/>
  <c r="J72" i="2" a="1"/>
  <c r="J72" i="2" s="1"/>
  <c r="K72" i="2" l="1"/>
  <c r="J73" i="2" a="1"/>
  <c r="J73" i="2" s="1"/>
  <c r="K73" i="2" l="1"/>
  <c r="J74" i="2" a="1"/>
  <c r="J74" i="2" s="1"/>
  <c r="K74" i="2" l="1"/>
  <c r="J75" i="2" a="1"/>
  <c r="J75" i="2" s="1"/>
  <c r="K75" i="2" l="1"/>
  <c r="J76" i="2" a="1"/>
  <c r="J76" i="2" s="1"/>
  <c r="K76" i="2" l="1"/>
  <c r="J77" i="2" a="1"/>
  <c r="J77" i="2" s="1"/>
  <c r="K77" i="2" l="1"/>
  <c r="J78" i="2" a="1"/>
  <c r="J78" i="2" s="1"/>
  <c r="K78" i="2" l="1"/>
  <c r="J79" i="2" a="1"/>
  <c r="J79" i="2" s="1"/>
  <c r="K79" i="2" l="1"/>
  <c r="J80" i="2" a="1"/>
  <c r="J80" i="2" s="1"/>
  <c r="K80" i="2" l="1"/>
  <c r="J81" i="2" a="1"/>
  <c r="J81" i="2" s="1"/>
  <c r="K81" i="2" l="1"/>
  <c r="J82" i="2" a="1"/>
  <c r="J82" i="2" s="1"/>
  <c r="K82" i="2" l="1"/>
  <c r="J83" i="2" a="1"/>
  <c r="J83" i="2" s="1"/>
  <c r="K83" i="2" l="1"/>
  <c r="J84" i="2" a="1"/>
  <c r="J84" i="2" s="1"/>
  <c r="K84" i="2" l="1"/>
  <c r="J85" i="2" a="1"/>
  <c r="J85" i="2" s="1"/>
  <c r="K85" i="2" l="1"/>
  <c r="J86" i="2" a="1"/>
  <c r="J86" i="2" s="1"/>
  <c r="K86" i="2" l="1"/>
  <c r="J87" i="2" a="1"/>
  <c r="J87" i="2" s="1"/>
  <c r="K87" i="2" l="1"/>
  <c r="J88" i="2" a="1"/>
  <c r="J88" i="2" s="1"/>
  <c r="K88" i="2" l="1"/>
  <c r="J89" i="2" a="1"/>
  <c r="J89" i="2" s="1"/>
  <c r="K89" i="2" l="1"/>
  <c r="J90" i="2" a="1"/>
  <c r="J90" i="2" s="1"/>
  <c r="K90" i="2" l="1"/>
  <c r="J91" i="2" a="1"/>
  <c r="J91" i="2" s="1"/>
  <c r="K91" i="2" l="1"/>
  <c r="J92" i="2" a="1"/>
  <c r="J92" i="2" s="1"/>
  <c r="K92" i="2" l="1"/>
  <c r="J93" i="2" a="1"/>
  <c r="J93" i="2" s="1"/>
  <c r="K93" i="2" l="1"/>
  <c r="J94" i="2" a="1"/>
  <c r="J94" i="2" s="1"/>
  <c r="K94" i="2" l="1"/>
  <c r="J95" i="2" a="1"/>
  <c r="J95" i="2" s="1"/>
  <c r="K95" i="2" l="1"/>
  <c r="J96" i="2" a="1"/>
  <c r="J96" i="2" s="1"/>
  <c r="K96" i="2" l="1"/>
  <c r="J97" i="2" a="1"/>
  <c r="J97" i="2" s="1"/>
  <c r="K97" i="2" l="1"/>
  <c r="J98" i="2" a="1"/>
  <c r="J98" i="2" s="1"/>
  <c r="K98" i="2" l="1"/>
  <c r="J99" i="2" a="1"/>
  <c r="J99" i="2" s="1"/>
  <c r="K99" i="2" l="1"/>
  <c r="J100" i="2" a="1"/>
  <c r="J100" i="2" s="1"/>
  <c r="K100" i="2" l="1"/>
  <c r="J101" i="2" a="1"/>
  <c r="J101" i="2" s="1"/>
  <c r="K101" i="2" s="1"/>
</calcChain>
</file>

<file path=xl/sharedStrings.xml><?xml version="1.0" encoding="utf-8"?>
<sst xmlns="http://schemas.openxmlformats.org/spreadsheetml/2006/main" count="37" uniqueCount="35">
  <si>
    <t>Index</t>
  </si>
  <si>
    <t>AccountName</t>
  </si>
  <si>
    <t>Side</t>
  </si>
  <si>
    <t>Qty</t>
  </si>
  <si>
    <t>FillQty</t>
  </si>
  <si>
    <t>RmngQty</t>
  </si>
  <si>
    <t>Instrument</t>
  </si>
  <si>
    <t>Type</t>
  </si>
  <si>
    <t>Status</t>
  </si>
  <si>
    <t>LimitPrice</t>
  </si>
  <si>
    <t>StopPrice</t>
  </si>
  <si>
    <t>AvgFillPrice</t>
  </si>
  <si>
    <t>Duration</t>
  </si>
  <si>
    <t>PlaceTime</t>
  </si>
  <si>
    <t>StatusTime</t>
  </si>
  <si>
    <t>Contract</t>
  </si>
  <si>
    <t>Quantity</t>
  </si>
  <si>
    <t>Price</t>
  </si>
  <si>
    <t>TradeSide</t>
  </si>
  <si>
    <t>OTE</t>
  </si>
  <si>
    <t>MVO</t>
  </si>
  <si>
    <t>UPL</t>
  </si>
  <si>
    <t xml:space="preserve">Enter Account Number: </t>
  </si>
  <si>
    <t xml:space="preserve">Enter Account Name: </t>
  </si>
  <si>
    <t>Closed P&amp;L</t>
  </si>
  <si>
    <t>These inputs are case sensative</t>
  </si>
  <si>
    <t>Right-click on the title bar of the DOMTrader</t>
  </si>
  <si>
    <t>for the your account number and name</t>
  </si>
  <si>
    <t>FCMNumber</t>
  </si>
  <si>
    <t>UserID</t>
  </si>
  <si>
    <t>OriginalOrderID</t>
  </si>
  <si>
    <t>OrderID</t>
  </si>
  <si>
    <t>GTDDate</t>
  </si>
  <si>
    <t>GTTTime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</si>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</sst>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quotePrefix="1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Wrong Account Name or FCM Account ID</v>
        <stp/>
        <stp>Orders</stp>
        <stp>0</stp>
        <stp>0</stp>
        <stp/>
        <stp>All</stp>
        <stp>All</stp>
        <stp>UserID</stp>
        <stp>65</stp>
        <stp/>
        <tr r="D67" s="1"/>
      </tp>
      <tp t="s">
        <v>Wrong Account Name or FCM Account ID</v>
        <stp/>
        <stp>Orders</stp>
        <stp>0</stp>
        <stp>0</stp>
        <stp/>
        <stp>All</stp>
        <stp>All</stp>
        <stp>UserID</stp>
        <stp>64</stp>
        <stp/>
        <tr r="D66" s="1"/>
      </tp>
      <tp t="s">
        <v>Wrong Account Name or FCM Account ID</v>
        <stp/>
        <stp>Orders</stp>
        <stp>0</stp>
        <stp>0</stp>
        <stp/>
        <stp>All</stp>
        <stp>All</stp>
        <stp>UserID</stp>
        <stp>67</stp>
        <stp/>
        <tr r="D69" s="1"/>
      </tp>
      <tp t="s">
        <v>Wrong Account Name or FCM Account ID</v>
        <stp/>
        <stp>Orders</stp>
        <stp>0</stp>
        <stp>0</stp>
        <stp/>
        <stp>All</stp>
        <stp>All</stp>
        <stp>UserID</stp>
        <stp>66</stp>
        <stp/>
        <tr r="D68" s="1"/>
      </tp>
      <tp t="s">
        <v>Wrong Account Name or FCM Account ID</v>
        <stp/>
        <stp>Orders</stp>
        <stp>0</stp>
        <stp>0</stp>
        <stp/>
        <stp>All</stp>
        <stp>All</stp>
        <stp>UserID</stp>
        <stp>61</stp>
        <stp/>
        <tr r="D63" s="1"/>
      </tp>
      <tp t="s">
        <v>Wrong Account Name or FCM Account ID</v>
        <stp/>
        <stp>Orders</stp>
        <stp>0</stp>
        <stp>0</stp>
        <stp/>
        <stp>All</stp>
        <stp>All</stp>
        <stp>UserID</stp>
        <stp>60</stp>
        <stp/>
        <tr r="D62" s="1"/>
      </tp>
      <tp t="s">
        <v>Wrong Account Name or FCM Account ID</v>
        <stp/>
        <stp>Orders</stp>
        <stp>0</stp>
        <stp>0</stp>
        <stp/>
        <stp>All</stp>
        <stp>All</stp>
        <stp>UserID</stp>
        <stp>63</stp>
        <stp/>
        <tr r="D65" s="1"/>
      </tp>
      <tp t="s">
        <v>Wrong Account Name or FCM Account ID</v>
        <stp/>
        <stp>Orders</stp>
        <stp>0</stp>
        <stp>0</stp>
        <stp/>
        <stp>All</stp>
        <stp>All</stp>
        <stp>UserID</stp>
        <stp>62</stp>
        <stp/>
        <tr r="D64" s="1"/>
      </tp>
      <tp t="s">
        <v>Wrong Account Name or FCM Account ID</v>
        <stp/>
        <stp>Orders</stp>
        <stp>0</stp>
        <stp>0</stp>
        <stp/>
        <stp>All</stp>
        <stp>All</stp>
        <stp>UserID</stp>
        <stp>69</stp>
        <stp/>
        <tr r="D71" s="1"/>
      </tp>
      <tp t="s">
        <v>Wrong Account Name or FCM Account ID</v>
        <stp/>
        <stp>Orders</stp>
        <stp>0</stp>
        <stp>0</stp>
        <stp/>
        <stp>All</stp>
        <stp>All</stp>
        <stp>UserID</stp>
        <stp>68</stp>
        <stp/>
        <tr r="D70" s="1"/>
      </tp>
      <tp t="s">
        <v>Wrong Account Name or FCM Account ID</v>
        <stp/>
        <stp>Orders</stp>
        <stp>0</stp>
        <stp>0</stp>
        <stp/>
        <stp>All</stp>
        <stp>All</stp>
        <stp>GTDDate</stp>
        <stp>9</stp>
        <stp/>
        <tr r="R11" s="1"/>
      </tp>
      <tp t="s">
        <v>Wrong Account Name or FCM Account ID</v>
        <stp/>
        <stp>Orders</stp>
        <stp>0</stp>
        <stp>0</stp>
        <stp/>
        <stp>All</stp>
        <stp>All</stp>
        <stp>GTDDate</stp>
        <stp>8</stp>
        <stp/>
        <tr r="R10" s="1"/>
      </tp>
      <tp t="s">
        <v>Wrong Account Name or FCM Account ID</v>
        <stp/>
        <stp>Orders</stp>
        <stp>0</stp>
        <stp>0</stp>
        <stp/>
        <stp>All</stp>
        <stp>All</stp>
        <stp>GTDDate</stp>
        <stp>7</stp>
        <stp/>
        <tr r="R9" s="1"/>
      </tp>
      <tp t="s">
        <v>Wrong Account Name or FCM Account ID</v>
        <stp/>
        <stp>Orders</stp>
        <stp>0</stp>
        <stp>0</stp>
        <stp/>
        <stp>All</stp>
        <stp>All</stp>
        <stp>GTDDate</stp>
        <stp>6</stp>
        <stp/>
        <tr r="R8" s="1"/>
      </tp>
      <tp t="s">
        <v>Wrong Account Name or FCM Account ID</v>
        <stp/>
        <stp>Orders</stp>
        <stp>0</stp>
        <stp>0</stp>
        <stp/>
        <stp>All</stp>
        <stp>All</stp>
        <stp>GTDDate</stp>
        <stp>5</stp>
        <stp/>
        <tr r="R7" s="1"/>
      </tp>
      <tp t="s">
        <v>Wrong Account Name or FCM Account ID</v>
        <stp/>
        <stp>Orders</stp>
        <stp>0</stp>
        <stp>0</stp>
        <stp/>
        <stp>All</stp>
        <stp>All</stp>
        <stp>GTDDate</stp>
        <stp>4</stp>
        <stp/>
        <tr r="R6" s="1"/>
      </tp>
      <tp t="s">
        <v>Wrong Account Name or FCM Account ID</v>
        <stp/>
        <stp>Orders</stp>
        <stp>0</stp>
        <stp>0</stp>
        <stp/>
        <stp>All</stp>
        <stp>All</stp>
        <stp>GTDDate</stp>
        <stp>3</stp>
        <stp/>
        <tr r="R5" s="1"/>
      </tp>
      <tp t="s">
        <v>Wrong Account Name or FCM Account ID</v>
        <stp/>
        <stp>Orders</stp>
        <stp>0</stp>
        <stp>0</stp>
        <stp/>
        <stp>All</stp>
        <stp>All</stp>
        <stp>GTDDate</stp>
        <stp>2</stp>
        <stp/>
        <tr r="R4" s="1"/>
      </tp>
      <tp t="s">
        <v>Wrong Account Name or FCM Account ID</v>
        <stp/>
        <stp>Orders</stp>
        <stp>0</stp>
        <stp>0</stp>
        <stp/>
        <stp>All</stp>
        <stp>All</stp>
        <stp>GTDDate</stp>
        <stp>1</stp>
        <stp/>
        <tr r="R3" s="1"/>
      </tp>
      <tp t="s">
        <v>Wrong Account Name or FCM Account ID</v>
        <stp/>
        <stp>Orders</stp>
        <stp>0</stp>
        <stp>0</stp>
        <stp/>
        <stp>All</stp>
        <stp>All</stp>
        <stp>GTDDate</stp>
        <stp>0</stp>
        <stp/>
        <tr r="R2" s="1"/>
      </tp>
      <tp t="s">
        <v>Wrong Account Name or FCM Account ID</v>
        <stp/>
        <stp>Orders</stp>
        <stp>0</stp>
        <stp>0</stp>
        <stp/>
        <stp>All</stp>
        <stp>All</stp>
        <stp>UserID</stp>
        <stp>75</stp>
        <stp/>
        <tr r="D77" s="1"/>
      </tp>
      <tp t="s">
        <v>Wrong Account Name or FCM Account ID</v>
        <stp/>
        <stp>Orders</stp>
        <stp>0</stp>
        <stp>0</stp>
        <stp/>
        <stp>All</stp>
        <stp>All</stp>
        <stp>UserID</stp>
        <stp>74</stp>
        <stp/>
        <tr r="D76" s="1"/>
      </tp>
      <tp t="s">
        <v>Wrong Account Name or FCM Account ID</v>
        <stp/>
        <stp>Orders</stp>
        <stp>0</stp>
        <stp>0</stp>
        <stp/>
        <stp>All</stp>
        <stp>All</stp>
        <stp>UserID</stp>
        <stp>77</stp>
        <stp/>
        <tr r="D79" s="1"/>
      </tp>
      <tp t="s">
        <v>Wrong Account Name or FCM Account ID</v>
        <stp/>
        <stp>Orders</stp>
        <stp>0</stp>
        <stp>0</stp>
        <stp/>
        <stp>All</stp>
        <stp>All</stp>
        <stp>UserID</stp>
        <stp>76</stp>
        <stp/>
        <tr r="D78" s="1"/>
      </tp>
      <tp t="s">
        <v>Wrong Account Name or FCM Account ID</v>
        <stp/>
        <stp>Orders</stp>
        <stp>0</stp>
        <stp>0</stp>
        <stp/>
        <stp>All</stp>
        <stp>All</stp>
        <stp>UserID</stp>
        <stp>71</stp>
        <stp/>
        <tr r="D73" s="1"/>
      </tp>
      <tp t="s">
        <v>Wrong Account Name or FCM Account ID</v>
        <stp/>
        <stp>Orders</stp>
        <stp>0</stp>
        <stp>0</stp>
        <stp/>
        <stp>All</stp>
        <stp>All</stp>
        <stp>UserID</stp>
        <stp>70</stp>
        <stp/>
        <tr r="D72" s="1"/>
      </tp>
      <tp t="s">
        <v>Wrong Account Name or FCM Account ID</v>
        <stp/>
        <stp>Orders</stp>
        <stp>0</stp>
        <stp>0</stp>
        <stp/>
        <stp>All</stp>
        <stp>All</stp>
        <stp>UserID</stp>
        <stp>73</stp>
        <stp/>
        <tr r="D75" s="1"/>
      </tp>
      <tp t="s">
        <v>Wrong Account Name or FCM Account ID</v>
        <stp/>
        <stp>Orders</stp>
        <stp>0</stp>
        <stp>0</stp>
        <stp/>
        <stp>All</stp>
        <stp>All</stp>
        <stp>UserID</stp>
        <stp>72</stp>
        <stp/>
        <tr r="D74" s="1"/>
      </tp>
      <tp t="s">
        <v>Wrong Account Name or FCM Account ID</v>
        <stp/>
        <stp>Orders</stp>
        <stp>0</stp>
        <stp>0</stp>
        <stp/>
        <stp>All</stp>
        <stp>All</stp>
        <stp>UserID</stp>
        <stp>79</stp>
        <stp/>
        <tr r="D81" s="1"/>
      </tp>
      <tp t="s">
        <v>Wrong Account Name or FCM Account ID</v>
        <stp/>
        <stp>Orders</stp>
        <stp>0</stp>
        <stp>0</stp>
        <stp/>
        <stp>All</stp>
        <stp>All</stp>
        <stp>UserID</stp>
        <stp>78</stp>
        <stp/>
        <tr r="D80" s="1"/>
      </tp>
      <tp t="s">
        <v>Wrong Account Name or FCM Account ID</v>
        <stp/>
        <stp>Orders</stp>
        <stp>0</stp>
        <stp>0</stp>
        <stp/>
        <stp>All</stp>
        <stp>All</stp>
        <stp>Status</stp>
        <stp>19</stp>
        <stp/>
        <tr r="M21" s="1"/>
      </tp>
      <tp t="s">
        <v>Wrong Account Name or FCM Account ID</v>
        <stp/>
        <stp>Orders</stp>
        <stp>0</stp>
        <stp>0</stp>
        <stp/>
        <stp>All</stp>
        <stp>All</stp>
        <stp>Status</stp>
        <stp>18</stp>
        <stp/>
        <tr r="M20" s="1"/>
      </tp>
      <tp t="s">
        <v>Wrong Account Name or FCM Account ID</v>
        <stp/>
        <stp>Orders</stp>
        <stp>0</stp>
        <stp>0</stp>
        <stp/>
        <stp>All</stp>
        <stp>All</stp>
        <stp>Status</stp>
        <stp>17</stp>
        <stp/>
        <tr r="M19" s="1"/>
      </tp>
      <tp t="s">
        <v>Wrong Account Name or FCM Account ID</v>
        <stp/>
        <stp>Orders</stp>
        <stp>0</stp>
        <stp>0</stp>
        <stp/>
        <stp>All</stp>
        <stp>All</stp>
        <stp>Status</stp>
        <stp>16</stp>
        <stp/>
        <tr r="M18" s="1"/>
      </tp>
      <tp t="s">
        <v>Wrong Account Name or FCM Account ID</v>
        <stp/>
        <stp>Orders</stp>
        <stp>0</stp>
        <stp>0</stp>
        <stp/>
        <stp>All</stp>
        <stp>All</stp>
        <stp>Status</stp>
        <stp>15</stp>
        <stp/>
        <tr r="M17" s="1"/>
      </tp>
      <tp t="s">
        <v>Wrong Account Name or FCM Account ID</v>
        <stp/>
        <stp>Orders</stp>
        <stp>0</stp>
        <stp>0</stp>
        <stp/>
        <stp>All</stp>
        <stp>All</stp>
        <stp>Status</stp>
        <stp>14</stp>
        <stp/>
        <tr r="M16" s="1"/>
      </tp>
      <tp t="s">
        <v>Wrong Account Name or FCM Account ID</v>
        <stp/>
        <stp>Orders</stp>
        <stp>0</stp>
        <stp>0</stp>
        <stp/>
        <stp>All</stp>
        <stp>All</stp>
        <stp>Status</stp>
        <stp>13</stp>
        <stp/>
        <tr r="M15" s="1"/>
      </tp>
      <tp t="s">
        <v>Wrong Account Name or FCM Account ID</v>
        <stp/>
        <stp>Orders</stp>
        <stp>0</stp>
        <stp>0</stp>
        <stp/>
        <stp>All</stp>
        <stp>All</stp>
        <stp>Status</stp>
        <stp>12</stp>
        <stp/>
        <tr r="M14" s="1"/>
      </tp>
      <tp t="s">
        <v>Wrong Account Name or FCM Account ID</v>
        <stp/>
        <stp>Orders</stp>
        <stp>0</stp>
        <stp>0</stp>
        <stp/>
        <stp>All</stp>
        <stp>All</stp>
        <stp>Status</stp>
        <stp>11</stp>
        <stp/>
        <tr r="M13" s="1"/>
      </tp>
      <tp t="s">
        <v>Wrong Account Name or FCM Account ID</v>
        <stp/>
        <stp>Orders</stp>
        <stp>0</stp>
        <stp>0</stp>
        <stp/>
        <stp>All</stp>
        <stp>All</stp>
        <stp>Status</stp>
        <stp>10</stp>
        <stp/>
        <tr r="M12" s="1"/>
      </tp>
      <tp t="s">
        <v>Wrong Account Name or FCM Account ID</v>
        <stp/>
        <stp>Orders</stp>
        <stp>0</stp>
        <stp>0</stp>
        <stp/>
        <stp>All</stp>
        <stp>All</stp>
        <stp>UserID</stp>
        <stp>45</stp>
        <stp/>
        <tr r="D47" s="1"/>
      </tp>
      <tp t="s">
        <v>Wrong Account Name or FCM Account ID</v>
        <stp/>
        <stp>Orders</stp>
        <stp>0</stp>
        <stp>0</stp>
        <stp/>
        <stp>All</stp>
        <stp>All</stp>
        <stp>UserID</stp>
        <stp>44</stp>
        <stp/>
        <tr r="D46" s="1"/>
      </tp>
      <tp t="s">
        <v>Wrong Account Name or FCM Account ID</v>
        <stp/>
        <stp>Orders</stp>
        <stp>0</stp>
        <stp>0</stp>
        <stp/>
        <stp>All</stp>
        <stp>All</stp>
        <stp>UserID</stp>
        <stp>47</stp>
        <stp/>
        <tr r="D49" s="1"/>
      </tp>
      <tp t="s">
        <v>Wrong Account Name or FCM Account ID</v>
        <stp/>
        <stp>Orders</stp>
        <stp>0</stp>
        <stp>0</stp>
        <stp/>
        <stp>All</stp>
        <stp>All</stp>
        <stp>RmngQty</stp>
        <stp>89</stp>
        <stp/>
        <tr r="J91" s="1"/>
      </tp>
      <tp t="s">
        <v>Wrong Account Name or FCM Account ID</v>
        <stp/>
        <stp>Orders</stp>
        <stp>0</stp>
        <stp>0</stp>
        <stp/>
        <stp>All</stp>
        <stp>All</stp>
        <stp>UserID</stp>
        <stp>46</stp>
        <stp/>
        <tr r="D48" s="1"/>
      </tp>
      <tp t="s">
        <v>Wrong Account Name or FCM Account ID</v>
        <stp/>
        <stp>Orders</stp>
        <stp>0</stp>
        <stp>0</stp>
        <stp/>
        <stp>All</stp>
        <stp>All</stp>
        <stp>RmngQty</stp>
        <stp>88</stp>
        <stp/>
        <tr r="J90" s="1"/>
      </tp>
      <tp t="s">
        <v>Wrong Account Name or FCM Account ID</v>
        <stp/>
        <stp>Orders</stp>
        <stp>0</stp>
        <stp>0</stp>
        <stp/>
        <stp>All</stp>
        <stp>All</stp>
        <stp>UserID</stp>
        <stp>41</stp>
        <stp/>
        <tr r="D43" s="1"/>
      </tp>
      <tp t="s">
        <v>Wrong Account Name or FCM Account ID</v>
        <stp/>
        <stp>Orders</stp>
        <stp>0</stp>
        <stp>0</stp>
        <stp/>
        <stp>All</stp>
        <stp>All</stp>
        <stp>UserID</stp>
        <stp>40</stp>
        <stp/>
        <tr r="D42" s="1"/>
      </tp>
      <tp t="s">
        <v>Wrong Account Name or FCM Account ID</v>
        <stp/>
        <stp>Orders</stp>
        <stp>0</stp>
        <stp>0</stp>
        <stp/>
        <stp>All</stp>
        <stp>All</stp>
        <stp>UserID</stp>
        <stp>43</stp>
        <stp/>
        <tr r="D45" s="1"/>
      </tp>
      <tp t="s">
        <v>Wrong Account Name or FCM Account ID</v>
        <stp/>
        <stp>Orders</stp>
        <stp>0</stp>
        <stp>0</stp>
        <stp/>
        <stp>All</stp>
        <stp>All</stp>
        <stp>UserID</stp>
        <stp>42</stp>
        <stp/>
        <tr r="D44" s="1"/>
      </tp>
      <tp t="s">
        <v>Wrong Account Name or FCM Account ID</v>
        <stp/>
        <stp>Orders</stp>
        <stp>0</stp>
        <stp>0</stp>
        <stp/>
        <stp>All</stp>
        <stp>All</stp>
        <stp>RmngQty</stp>
        <stp>83</stp>
        <stp/>
        <tr r="J85" s="1"/>
      </tp>
      <tp t="s">
        <v>Wrong Account Name or FCM Account ID</v>
        <stp/>
        <stp>Orders</stp>
        <stp>0</stp>
        <stp>0</stp>
        <stp/>
        <stp>All</stp>
        <stp>All</stp>
        <stp>RmngQty</stp>
        <stp>82</stp>
        <stp/>
        <tr r="J84" s="1"/>
      </tp>
      <tp t="s">
        <v>Wrong Account Name or FCM Account ID</v>
        <stp/>
        <stp>Orders</stp>
        <stp>0</stp>
        <stp>0</stp>
        <stp/>
        <stp>All</stp>
        <stp>All</stp>
        <stp>RmngQty</stp>
        <stp>81</stp>
        <stp/>
        <tr r="J83" s="1"/>
      </tp>
      <tp t="s">
        <v>Wrong Account Name or FCM Account ID</v>
        <stp/>
        <stp>Orders</stp>
        <stp>0</stp>
        <stp>0</stp>
        <stp/>
        <stp>All</stp>
        <stp>All</stp>
        <stp>RmngQty</stp>
        <stp>80</stp>
        <stp/>
        <tr r="J82" s="1"/>
      </tp>
      <tp t="s">
        <v>Wrong Account Name or FCM Account ID</v>
        <stp/>
        <stp>Orders</stp>
        <stp>0</stp>
        <stp>0</stp>
        <stp/>
        <stp>All</stp>
        <stp>All</stp>
        <stp>UserID</stp>
        <stp>49</stp>
        <stp/>
        <tr r="D51" s="1"/>
      </tp>
      <tp t="s">
        <v>Wrong Account Name or FCM Account ID</v>
        <stp/>
        <stp>Orders</stp>
        <stp>0</stp>
        <stp>0</stp>
        <stp/>
        <stp>All</stp>
        <stp>All</stp>
        <stp>RmngQty</stp>
        <stp>87</stp>
        <stp/>
        <tr r="J89" s="1"/>
      </tp>
      <tp t="s">
        <v>Wrong Account Name or FCM Account ID</v>
        <stp/>
        <stp>Orders</stp>
        <stp>0</stp>
        <stp>0</stp>
        <stp/>
        <stp>All</stp>
        <stp>All</stp>
        <stp>UserID</stp>
        <stp>48</stp>
        <stp/>
        <tr r="D50" s="1"/>
      </tp>
      <tp t="s">
        <v>Wrong Account Name or FCM Account ID</v>
        <stp/>
        <stp>Orders</stp>
        <stp>0</stp>
        <stp>0</stp>
        <stp/>
        <stp>All</stp>
        <stp>All</stp>
        <stp>RmngQty</stp>
        <stp>86</stp>
        <stp/>
        <tr r="J88" s="1"/>
      </tp>
      <tp t="s">
        <v>Wrong Account Name or FCM Account ID</v>
        <stp/>
        <stp>Orders</stp>
        <stp>0</stp>
        <stp>0</stp>
        <stp/>
        <stp>All</stp>
        <stp>All</stp>
        <stp>RmngQty</stp>
        <stp>85</stp>
        <stp/>
        <tr r="J87" s="1"/>
      </tp>
      <tp t="s">
        <v>Wrong Account Name or FCM Account ID</v>
        <stp/>
        <stp>Orders</stp>
        <stp>0</stp>
        <stp>0</stp>
        <stp/>
        <stp>All</stp>
        <stp>All</stp>
        <stp>RmngQty</stp>
        <stp>84</stp>
        <stp/>
        <tr r="J86" s="1"/>
      </tp>
      <tp t="s">
        <v>Wrong Account Name or FCM Account ID</v>
        <stp/>
        <stp>Orders</stp>
        <stp>0</stp>
        <stp>0</stp>
        <stp/>
        <stp>All</stp>
        <stp>All</stp>
        <stp>Status</stp>
        <stp>29</stp>
        <stp/>
        <tr r="M31" s="1"/>
      </tp>
      <tp t="s">
        <v>Wrong Account Name or FCM Account ID</v>
        <stp/>
        <stp>Orders</stp>
        <stp>0</stp>
        <stp>0</stp>
        <stp/>
        <stp>All</stp>
        <stp>All</stp>
        <stp>Status</stp>
        <stp>28</stp>
        <stp/>
        <tr r="M30" s="1"/>
      </tp>
      <tp t="s">
        <v>Wrong Account Name or FCM Account ID</v>
        <stp/>
        <stp>Orders</stp>
        <stp>0</stp>
        <stp>0</stp>
        <stp/>
        <stp>All</stp>
        <stp>All</stp>
        <stp>Status</stp>
        <stp>27</stp>
        <stp/>
        <tr r="M29" s="1"/>
      </tp>
      <tp t="s">
        <v>Wrong Account Name or FCM Account ID</v>
        <stp/>
        <stp>Orders</stp>
        <stp>0</stp>
        <stp>0</stp>
        <stp/>
        <stp>All</stp>
        <stp>All</stp>
        <stp>Status</stp>
        <stp>26</stp>
        <stp/>
        <tr r="M28" s="1"/>
      </tp>
      <tp t="s">
        <v>Wrong Account Name or FCM Account ID</v>
        <stp/>
        <stp>Orders</stp>
        <stp>0</stp>
        <stp>0</stp>
        <stp/>
        <stp>All</stp>
        <stp>All</stp>
        <stp>Status</stp>
        <stp>25</stp>
        <stp/>
        <tr r="M27" s="1"/>
      </tp>
      <tp t="s">
        <v>Wrong Account Name or FCM Account ID</v>
        <stp/>
        <stp>Orders</stp>
        <stp>0</stp>
        <stp>0</stp>
        <stp/>
        <stp>All</stp>
        <stp>All</stp>
        <stp>Status</stp>
        <stp>24</stp>
        <stp/>
        <tr r="M26" s="1"/>
      </tp>
      <tp t="s">
        <v>Wrong Account Name or FCM Account ID</v>
        <stp/>
        <stp>Orders</stp>
        <stp>0</stp>
        <stp>0</stp>
        <stp/>
        <stp>All</stp>
        <stp>All</stp>
        <stp>Status</stp>
        <stp>23</stp>
        <stp/>
        <tr r="M25" s="1"/>
      </tp>
      <tp t="s">
        <v>Wrong Account Name or FCM Account ID</v>
        <stp/>
        <stp>Orders</stp>
        <stp>0</stp>
        <stp>0</stp>
        <stp/>
        <stp>All</stp>
        <stp>All</stp>
        <stp>Status</stp>
        <stp>22</stp>
        <stp/>
        <tr r="M24" s="1"/>
      </tp>
      <tp t="s">
        <v>Wrong Account Name or FCM Account ID</v>
        <stp/>
        <stp>Orders</stp>
        <stp>0</stp>
        <stp>0</stp>
        <stp/>
        <stp>All</stp>
        <stp>All</stp>
        <stp>Status</stp>
        <stp>21</stp>
        <stp/>
        <tr r="M23" s="1"/>
      </tp>
      <tp t="s">
        <v>Wrong Account Name or FCM Account ID</v>
        <stp/>
        <stp>Orders</stp>
        <stp>0</stp>
        <stp>0</stp>
        <stp/>
        <stp>All</stp>
        <stp>All</stp>
        <stp>Status</stp>
        <stp>20</stp>
        <stp/>
        <tr r="M22" s="1"/>
      </tp>
      <tp t="s">
        <v>Wrong Account Name or FCM Account ID</v>
        <stp/>
        <stp>Orders</stp>
        <stp>0</stp>
        <stp>0</stp>
        <stp/>
        <stp>All</stp>
        <stp>All</stp>
        <stp>UserID</stp>
        <stp>55</stp>
        <stp/>
        <tr r="D57" s="1"/>
      </tp>
      <tp t="s">
        <v>Wrong Account Name or FCM Account ID</v>
        <stp/>
        <stp>Orders</stp>
        <stp>0</stp>
        <stp>0</stp>
        <stp/>
        <stp>All</stp>
        <stp>All</stp>
        <stp>UserID</stp>
        <stp>54</stp>
        <stp/>
        <tr r="D56" s="1"/>
      </tp>
      <tp t="s">
        <v>Wrong Account Name or FCM Account ID</v>
        <stp/>
        <stp>Orders</stp>
        <stp>0</stp>
        <stp>0</stp>
        <stp/>
        <stp>All</stp>
        <stp>All</stp>
        <stp>UserID</stp>
        <stp>57</stp>
        <stp/>
        <tr r="D59" s="1"/>
      </tp>
      <tp t="s">
        <v>Wrong Account Name or FCM Account ID</v>
        <stp/>
        <stp>Orders</stp>
        <stp>0</stp>
        <stp>0</stp>
        <stp/>
        <stp>All</stp>
        <stp>All</stp>
        <stp>RmngQty</stp>
        <stp>99</stp>
        <stp/>
        <tr r="J101" s="1"/>
      </tp>
      <tp t="s">
        <v>Wrong Account Name or FCM Account ID</v>
        <stp/>
        <stp>Orders</stp>
        <stp>0</stp>
        <stp>0</stp>
        <stp/>
        <stp>All</stp>
        <stp>All</stp>
        <stp>UserID</stp>
        <stp>56</stp>
        <stp/>
        <tr r="D58" s="1"/>
      </tp>
      <tp t="s">
        <v>Wrong Account Name or FCM Account ID</v>
        <stp/>
        <stp>Orders</stp>
        <stp>0</stp>
        <stp>0</stp>
        <stp/>
        <stp>All</stp>
        <stp>All</stp>
        <stp>RmngQty</stp>
        <stp>98</stp>
        <stp/>
        <tr r="J100" s="1"/>
      </tp>
      <tp t="s">
        <v>Wrong Account Name or FCM Account ID</v>
        <stp/>
        <stp>Orders</stp>
        <stp>0</stp>
        <stp>0</stp>
        <stp/>
        <stp>All</stp>
        <stp>All</stp>
        <stp>UserID</stp>
        <stp>51</stp>
        <stp/>
        <tr r="D53" s="1"/>
      </tp>
      <tp t="s">
        <v>Wrong Account Name or FCM Account ID</v>
        <stp/>
        <stp>Orders</stp>
        <stp>0</stp>
        <stp>0</stp>
        <stp/>
        <stp>All</stp>
        <stp>All</stp>
        <stp>UserID</stp>
        <stp>50</stp>
        <stp/>
        <tr r="D52" s="1"/>
      </tp>
      <tp t="s">
        <v>Wrong Account Name or FCM Account ID</v>
        <stp/>
        <stp>Orders</stp>
        <stp>0</stp>
        <stp>0</stp>
        <stp/>
        <stp>All</stp>
        <stp>All</stp>
        <stp>UserID</stp>
        <stp>53</stp>
        <stp/>
        <tr r="D55" s="1"/>
      </tp>
      <tp t="s">
        <v>Wrong Account Name or FCM Account ID</v>
        <stp/>
        <stp>Orders</stp>
        <stp>0</stp>
        <stp>0</stp>
        <stp/>
        <stp>All</stp>
        <stp>All</stp>
        <stp>UserID</stp>
        <stp>52</stp>
        <stp/>
        <tr r="D54" s="1"/>
      </tp>
      <tp t="s">
        <v>Wrong Account Name or FCM Account ID</v>
        <stp/>
        <stp>Orders</stp>
        <stp>0</stp>
        <stp>0</stp>
        <stp/>
        <stp>All</stp>
        <stp>All</stp>
        <stp>RmngQty</stp>
        <stp>93</stp>
        <stp/>
        <tr r="J95" s="1"/>
      </tp>
      <tp t="s">
        <v>Wrong Account Name or FCM Account ID</v>
        <stp/>
        <stp>Orders</stp>
        <stp>0</stp>
        <stp>0</stp>
        <stp/>
        <stp>All</stp>
        <stp>All</stp>
        <stp>RmngQty</stp>
        <stp>92</stp>
        <stp/>
        <tr r="J94" s="1"/>
      </tp>
      <tp t="s">
        <v>Wrong Account Name or FCM Account ID</v>
        <stp/>
        <stp>Orders</stp>
        <stp>0</stp>
        <stp>0</stp>
        <stp/>
        <stp>All</stp>
        <stp>All</stp>
        <stp>RmngQty</stp>
        <stp>91</stp>
        <stp/>
        <tr r="J93" s="1"/>
      </tp>
      <tp t="s">
        <v>Wrong Account Name or FCM Account ID</v>
        <stp/>
        <stp>Orders</stp>
        <stp>0</stp>
        <stp>0</stp>
        <stp/>
        <stp>All</stp>
        <stp>All</stp>
        <stp>RmngQty</stp>
        <stp>90</stp>
        <stp/>
        <tr r="J92" s="1"/>
      </tp>
      <tp t="s">
        <v>Wrong Account Name or FCM Account ID</v>
        <stp/>
        <stp>Orders</stp>
        <stp>0</stp>
        <stp>0</stp>
        <stp/>
        <stp>All</stp>
        <stp>All</stp>
        <stp>UserID</stp>
        <stp>59</stp>
        <stp/>
        <tr r="D61" s="1"/>
      </tp>
      <tp t="s">
        <v>Wrong Account Name or FCM Account ID</v>
        <stp/>
        <stp>Orders</stp>
        <stp>0</stp>
        <stp>0</stp>
        <stp/>
        <stp>All</stp>
        <stp>All</stp>
        <stp>RmngQty</stp>
        <stp>97</stp>
        <stp/>
        <tr r="J99" s="1"/>
      </tp>
      <tp t="s">
        <v>Wrong Account Name or FCM Account ID</v>
        <stp/>
        <stp>Orders</stp>
        <stp>0</stp>
        <stp>0</stp>
        <stp/>
        <stp>All</stp>
        <stp>All</stp>
        <stp>UserID</stp>
        <stp>58</stp>
        <stp/>
        <tr r="D60" s="1"/>
      </tp>
      <tp t="s">
        <v>Wrong Account Name or FCM Account ID</v>
        <stp/>
        <stp>Orders</stp>
        <stp>0</stp>
        <stp>0</stp>
        <stp/>
        <stp>All</stp>
        <stp>All</stp>
        <stp>RmngQty</stp>
        <stp>96</stp>
        <stp/>
        <tr r="J98" s="1"/>
      </tp>
      <tp t="s">
        <v>Wrong Account Name or FCM Account ID</v>
        <stp/>
        <stp>Orders</stp>
        <stp>0</stp>
        <stp>0</stp>
        <stp/>
        <stp>All</stp>
        <stp>All</stp>
        <stp>RmngQty</stp>
        <stp>95</stp>
        <stp/>
        <tr r="J97" s="1"/>
      </tp>
      <tp t="s">
        <v>Wrong Account Name or FCM Account ID</v>
        <stp/>
        <stp>Orders</stp>
        <stp>0</stp>
        <stp>0</stp>
        <stp/>
        <stp>All</stp>
        <stp>All</stp>
        <stp>RmngQty</stp>
        <stp>94</stp>
        <stp/>
        <tr r="J96" s="1"/>
      </tp>
      <tp t="s">
        <v>Wrong Account Name or FCM Account ID</v>
        <stp/>
        <stp>Orders</stp>
        <stp>0</stp>
        <stp>0</stp>
        <stp/>
        <stp>All</stp>
        <stp>All</stp>
        <stp>Status</stp>
        <stp>39</stp>
        <stp/>
        <tr r="M41" s="1"/>
      </tp>
      <tp t="s">
        <v>Wrong Account Name or FCM Account ID</v>
        <stp/>
        <stp>Orders</stp>
        <stp>0</stp>
        <stp>0</stp>
        <stp/>
        <stp>All</stp>
        <stp>All</stp>
        <stp>Status</stp>
        <stp>38</stp>
        <stp/>
        <tr r="M40" s="1"/>
      </tp>
      <tp t="s">
        <v>Wrong Account Name or FCM Account ID</v>
        <stp/>
        <stp>Orders</stp>
        <stp>0</stp>
        <stp>0</stp>
        <stp/>
        <stp>All</stp>
        <stp>All</stp>
        <stp>Status</stp>
        <stp>37</stp>
        <stp/>
        <tr r="M39" s="1"/>
      </tp>
      <tp t="s">
        <v>Wrong Account Name or FCM Account ID</v>
        <stp/>
        <stp>Orders</stp>
        <stp>0</stp>
        <stp>0</stp>
        <stp/>
        <stp>All</stp>
        <stp>All</stp>
        <stp>Status</stp>
        <stp>36</stp>
        <stp/>
        <tr r="M38" s="1"/>
      </tp>
      <tp t="s">
        <v>Wrong Account Name or FCM Account ID</v>
        <stp/>
        <stp>Orders</stp>
        <stp>0</stp>
        <stp>0</stp>
        <stp/>
        <stp>All</stp>
        <stp>All</stp>
        <stp>Status</stp>
        <stp>35</stp>
        <stp/>
        <tr r="M37" s="1"/>
      </tp>
      <tp t="s">
        <v>Wrong Account Name or FCM Account ID</v>
        <stp/>
        <stp>Orders</stp>
        <stp>0</stp>
        <stp>0</stp>
        <stp/>
        <stp>All</stp>
        <stp>All</stp>
        <stp>Status</stp>
        <stp>34</stp>
        <stp/>
        <tr r="M36" s="1"/>
      </tp>
      <tp t="s">
        <v>Wrong Account Name or FCM Account ID</v>
        <stp/>
        <stp>Orders</stp>
        <stp>0</stp>
        <stp>0</stp>
        <stp/>
        <stp>All</stp>
        <stp>All</stp>
        <stp>Status</stp>
        <stp>33</stp>
        <stp/>
        <tr r="M35" s="1"/>
      </tp>
      <tp t="s">
        <v>Wrong Account Name or FCM Account ID</v>
        <stp/>
        <stp>Orders</stp>
        <stp>0</stp>
        <stp>0</stp>
        <stp/>
        <stp>All</stp>
        <stp>All</stp>
        <stp>Status</stp>
        <stp>32</stp>
        <stp/>
        <tr r="M34" s="1"/>
      </tp>
      <tp t="s">
        <v>Wrong Account Name or FCM Account ID</v>
        <stp/>
        <stp>Orders</stp>
        <stp>0</stp>
        <stp>0</stp>
        <stp/>
        <stp>All</stp>
        <stp>All</stp>
        <stp>Status</stp>
        <stp>31</stp>
        <stp/>
        <tr r="M33" s="1"/>
      </tp>
      <tp t="s">
        <v>Wrong Account Name or FCM Account ID</v>
        <stp/>
        <stp>Orders</stp>
        <stp>0</stp>
        <stp>0</stp>
        <stp/>
        <stp>All</stp>
        <stp>All</stp>
        <stp>Status</stp>
        <stp>30</stp>
        <stp/>
        <tr r="M32" s="1"/>
      </tp>
      <tp t="s">
        <v>Specified Account or FcmAccountId is inconsistent with current login to gateway</v>
        <stp/>
        <stp>OrderData</stp>
        <stp>Wrong Account Name or FCM Account ID</stp>
        <stp/>
        <stp>ProfitLoss</stp>
        <stp>0</stp>
        <tr r="K2" s="2"/>
      </tp>
      <tp t="s">
        <v>Wrong Account Name or FCM Account ID</v>
        <stp/>
        <stp>Orders</stp>
        <stp>0</stp>
        <stp>0</stp>
        <stp/>
        <stp>All</stp>
        <stp>All</stp>
        <stp>UserID</stp>
        <stp>25</stp>
        <stp/>
        <tr r="D27" s="1"/>
      </tp>
      <tp t="s">
        <v>Wrong Account Name or FCM Account ID</v>
        <stp/>
        <stp>Orders</stp>
        <stp>0</stp>
        <stp>0</stp>
        <stp/>
        <stp>All</stp>
        <stp>All</stp>
        <stp>UserID</stp>
        <stp>24</stp>
        <stp/>
        <tr r="D26" s="1"/>
      </tp>
      <tp t="s">
        <v>Wrong Account Name or FCM Account ID</v>
        <stp/>
        <stp>Orders</stp>
        <stp>0</stp>
        <stp>0</stp>
        <stp/>
        <stp>All</stp>
        <stp>All</stp>
        <stp>UserID</stp>
        <stp>27</stp>
        <stp/>
        <tr r="D29" s="1"/>
      </tp>
      <tp t="s">
        <v>Wrong Account Name or FCM Account ID</v>
        <stp/>
        <stp>Orders</stp>
        <stp>0</stp>
        <stp>0</stp>
        <stp/>
        <stp>All</stp>
        <stp>All</stp>
        <stp>UserID</stp>
        <stp>26</stp>
        <stp/>
        <tr r="D28" s="1"/>
      </tp>
      <tp t="s">
        <v>Wrong Account Name or FCM Account ID</v>
        <stp/>
        <stp>Orders</stp>
        <stp>0</stp>
        <stp>0</stp>
        <stp/>
        <stp>All</stp>
        <stp>All</stp>
        <stp>UserID</stp>
        <stp>21</stp>
        <stp/>
        <tr r="D23" s="1"/>
      </tp>
      <tp t="s">
        <v>Wrong Account Name or FCM Account ID</v>
        <stp/>
        <stp>Orders</stp>
        <stp>0</stp>
        <stp>0</stp>
        <stp/>
        <stp>All</stp>
        <stp>All</stp>
        <stp>UserID</stp>
        <stp>20</stp>
        <stp/>
        <tr r="D22" s="1"/>
      </tp>
      <tp t="s">
        <v>Wrong Account Name or FCM Account ID</v>
        <stp/>
        <stp>Orders</stp>
        <stp>0</stp>
        <stp>0</stp>
        <stp/>
        <stp>All</stp>
        <stp>All</stp>
        <stp>UserID</stp>
        <stp>23</stp>
        <stp/>
        <tr r="D25" s="1"/>
      </tp>
      <tp t="s">
        <v>Wrong Account Name or FCM Account ID</v>
        <stp/>
        <stp>Orders</stp>
        <stp>0</stp>
        <stp>0</stp>
        <stp/>
        <stp>All</stp>
        <stp>All</stp>
        <stp>UserID</stp>
        <stp>22</stp>
        <stp/>
        <tr r="D24" s="1"/>
      </tp>
      <tp t="s">
        <v>Wrong Account Name or FCM Account ID</v>
        <stp/>
        <stp>Orders</stp>
        <stp>0</stp>
        <stp>0</stp>
        <stp/>
        <stp>All</stp>
        <stp>All</stp>
        <stp>UserID</stp>
        <stp>29</stp>
        <stp/>
        <tr r="D31" s="1"/>
      </tp>
      <tp t="s">
        <v>Wrong Account Name or FCM Account ID</v>
        <stp/>
        <stp>Orders</stp>
        <stp>0</stp>
        <stp>0</stp>
        <stp/>
        <stp>All</stp>
        <stp>All</stp>
        <stp>UserID</stp>
        <stp>28</stp>
        <stp/>
        <tr r="D30" s="1"/>
      </tp>
      <tp t="s">
        <v>Wrong Account Name or FCM Account ID</v>
        <stp/>
        <stp>Orders</stp>
        <stp>0</stp>
        <stp>0</stp>
        <stp/>
        <stp>All</stp>
        <stp>All</stp>
        <stp>Status</stp>
        <stp>49</stp>
        <stp/>
        <tr r="M51" s="1"/>
      </tp>
      <tp t="s">
        <v>Wrong Account Name or FCM Account ID</v>
        <stp/>
        <stp>Orders</stp>
        <stp>0</stp>
        <stp>0</stp>
        <stp/>
        <stp>All</stp>
        <stp>All</stp>
        <stp>Status</stp>
        <stp>48</stp>
        <stp/>
        <tr r="M50" s="1"/>
      </tp>
      <tp t="s">
        <v>Wrong Account Name or FCM Account ID</v>
        <stp/>
        <stp>Orders</stp>
        <stp>0</stp>
        <stp>0</stp>
        <stp/>
        <stp>All</stp>
        <stp>All</stp>
        <stp>Status</stp>
        <stp>47</stp>
        <stp/>
        <tr r="M49" s="1"/>
      </tp>
      <tp t="s">
        <v>Wrong Account Name or FCM Account ID</v>
        <stp/>
        <stp>Orders</stp>
        <stp>0</stp>
        <stp>0</stp>
        <stp/>
        <stp>All</stp>
        <stp>All</stp>
        <stp>Status</stp>
        <stp>46</stp>
        <stp/>
        <tr r="M48" s="1"/>
      </tp>
      <tp t="s">
        <v>Wrong Account Name or FCM Account ID</v>
        <stp/>
        <stp>Orders</stp>
        <stp>0</stp>
        <stp>0</stp>
        <stp/>
        <stp>All</stp>
        <stp>All</stp>
        <stp>Status</stp>
        <stp>45</stp>
        <stp/>
        <tr r="M47" s="1"/>
      </tp>
      <tp t="s">
        <v>Wrong Account Name or FCM Account ID</v>
        <stp/>
        <stp>Orders</stp>
        <stp>0</stp>
        <stp>0</stp>
        <stp/>
        <stp>All</stp>
        <stp>All</stp>
        <stp>Status</stp>
        <stp>44</stp>
        <stp/>
        <tr r="M46" s="1"/>
      </tp>
      <tp t="s">
        <v>Wrong Account Name or FCM Account ID</v>
        <stp/>
        <stp>Orders</stp>
        <stp>0</stp>
        <stp>0</stp>
        <stp/>
        <stp>All</stp>
        <stp>All</stp>
        <stp>Status</stp>
        <stp>43</stp>
        <stp/>
        <tr r="M45" s="1"/>
      </tp>
      <tp t="s">
        <v>Wrong Account Name or FCM Account ID</v>
        <stp/>
        <stp>Orders</stp>
        <stp>0</stp>
        <stp>0</stp>
        <stp/>
        <stp>All</stp>
        <stp>All</stp>
        <stp>Status</stp>
        <stp>42</stp>
        <stp/>
        <tr r="M44" s="1"/>
      </tp>
      <tp t="s">
        <v>Wrong Account Name or FCM Account ID</v>
        <stp/>
        <stp>Orders</stp>
        <stp>0</stp>
        <stp>0</stp>
        <stp/>
        <stp>All</stp>
        <stp>All</stp>
        <stp>Status</stp>
        <stp>41</stp>
        <stp/>
        <tr r="M43" s="1"/>
      </tp>
      <tp t="s">
        <v>Wrong Account Name or FCM Account ID</v>
        <stp/>
        <stp>Orders</stp>
        <stp>0</stp>
        <stp>0</stp>
        <stp/>
        <stp>All</stp>
        <stp>All</stp>
        <stp>Status</stp>
        <stp>40</stp>
        <stp/>
        <tr r="M42" s="1"/>
      </tp>
      <tp t="s">
        <v>Wrong Account Name or FCM Account ID</v>
        <stp/>
        <stp>Orders</stp>
        <stp>0</stp>
        <stp>0</stp>
        <stp/>
        <stp>All</stp>
        <stp>All</stp>
        <stp>UserID</stp>
        <stp>35</stp>
        <stp/>
        <tr r="D37" s="1"/>
      </tp>
      <tp t="s">
        <v>Wrong Account Name or FCM Account ID</v>
        <stp/>
        <stp>Orders</stp>
        <stp>0</stp>
        <stp>0</stp>
        <stp/>
        <stp>All</stp>
        <stp>All</stp>
        <stp>UserID</stp>
        <stp>34</stp>
        <stp/>
        <tr r="D36" s="1"/>
      </tp>
      <tp t="s">
        <v>Wrong Account Name or FCM Account ID</v>
        <stp/>
        <stp>Orders</stp>
        <stp>0</stp>
        <stp>0</stp>
        <stp/>
        <stp>All</stp>
        <stp>All</stp>
        <stp>UserID</stp>
        <stp>37</stp>
        <stp/>
        <tr r="D39" s="1"/>
      </tp>
      <tp t="s">
        <v>Wrong Account Name or FCM Account ID</v>
        <stp/>
        <stp>Orders</stp>
        <stp>0</stp>
        <stp>0</stp>
        <stp/>
        <stp>All</stp>
        <stp>All</stp>
        <stp>UserID</stp>
        <stp>36</stp>
        <stp/>
        <tr r="D38" s="1"/>
      </tp>
      <tp t="s">
        <v>Wrong Account Name or FCM Account ID</v>
        <stp/>
        <stp>Orders</stp>
        <stp>0</stp>
        <stp>0</stp>
        <stp/>
        <stp>All</stp>
        <stp>All</stp>
        <stp>UserID</stp>
        <stp>31</stp>
        <stp/>
        <tr r="D33" s="1"/>
      </tp>
      <tp t="s">
        <v>Wrong Account Name or FCM Account ID</v>
        <stp/>
        <stp>Orders</stp>
        <stp>0</stp>
        <stp>0</stp>
        <stp/>
        <stp>All</stp>
        <stp>All</stp>
        <stp>UserID</stp>
        <stp>30</stp>
        <stp/>
        <tr r="D32" s="1"/>
      </tp>
      <tp t="s">
        <v>Wrong Account Name or FCM Account ID</v>
        <stp/>
        <stp>Orders</stp>
        <stp>0</stp>
        <stp>0</stp>
        <stp/>
        <stp>All</stp>
        <stp>All</stp>
        <stp>UserID</stp>
        <stp>33</stp>
        <stp/>
        <tr r="D35" s="1"/>
      </tp>
      <tp t="s">
        <v>Wrong Account Name or FCM Account ID</v>
        <stp/>
        <stp>Orders</stp>
        <stp>0</stp>
        <stp>0</stp>
        <stp/>
        <stp>All</stp>
        <stp>All</stp>
        <stp>UserID</stp>
        <stp>32</stp>
        <stp/>
        <tr r="D34" s="1"/>
      </tp>
      <tp t="s">
        <v>Wrong Account Name or FCM Account ID</v>
        <stp/>
        <stp>Orders</stp>
        <stp>0</stp>
        <stp>0</stp>
        <stp/>
        <stp>All</stp>
        <stp>All</stp>
        <stp>UserID</stp>
        <stp>39</stp>
        <stp/>
        <tr r="D41" s="1"/>
      </tp>
      <tp t="s">
        <v>Wrong Account Name or FCM Account ID</v>
        <stp/>
        <stp>Orders</stp>
        <stp>0</stp>
        <stp>0</stp>
        <stp/>
        <stp>All</stp>
        <stp>All</stp>
        <stp>UserID</stp>
        <stp>38</stp>
        <stp/>
        <tr r="D40" s="1"/>
      </tp>
      <tp t="s">
        <v>Wrong Account Name or FCM Account ID</v>
        <stp/>
        <stp>Orders</stp>
        <stp>0</stp>
        <stp>0</stp>
        <stp/>
        <stp>All</stp>
        <stp>All</stp>
        <stp>Status</stp>
        <stp>59</stp>
        <stp/>
        <tr r="M61" s="1"/>
      </tp>
      <tp t="s">
        <v>Wrong Account Name or FCM Account ID</v>
        <stp/>
        <stp>Orders</stp>
        <stp>0</stp>
        <stp>0</stp>
        <stp/>
        <stp>All</stp>
        <stp>All</stp>
        <stp>Status</stp>
        <stp>58</stp>
        <stp/>
        <tr r="M60" s="1"/>
      </tp>
      <tp t="s">
        <v>Wrong Account Name or FCM Account ID</v>
        <stp/>
        <stp>Orders</stp>
        <stp>0</stp>
        <stp>0</stp>
        <stp/>
        <stp>All</stp>
        <stp>All</stp>
        <stp>Status</stp>
        <stp>57</stp>
        <stp/>
        <tr r="M59" s="1"/>
      </tp>
      <tp t="s">
        <v>Wrong Account Name or FCM Account ID</v>
        <stp/>
        <stp>Orders</stp>
        <stp>0</stp>
        <stp>0</stp>
        <stp/>
        <stp>All</stp>
        <stp>All</stp>
        <stp>Status</stp>
        <stp>56</stp>
        <stp/>
        <tr r="M58" s="1"/>
      </tp>
      <tp t="s">
        <v>Wrong Account Name or FCM Account ID</v>
        <stp/>
        <stp>Orders</stp>
        <stp>0</stp>
        <stp>0</stp>
        <stp/>
        <stp>All</stp>
        <stp>All</stp>
        <stp>Status</stp>
        <stp>55</stp>
        <stp/>
        <tr r="M57" s="1"/>
      </tp>
      <tp t="s">
        <v>Wrong Account Name or FCM Account ID</v>
        <stp/>
        <stp>Orders</stp>
        <stp>0</stp>
        <stp>0</stp>
        <stp/>
        <stp>All</stp>
        <stp>All</stp>
        <stp>Status</stp>
        <stp>54</stp>
        <stp/>
        <tr r="M56" s="1"/>
      </tp>
      <tp t="s">
        <v>Wrong Account Name or FCM Account ID</v>
        <stp/>
        <stp>Orders</stp>
        <stp>0</stp>
        <stp>0</stp>
        <stp/>
        <stp>All</stp>
        <stp>All</stp>
        <stp>Status</stp>
        <stp>53</stp>
        <stp/>
        <tr r="M55" s="1"/>
      </tp>
      <tp t="s">
        <v>Wrong Account Name or FCM Account ID</v>
        <stp/>
        <stp>Orders</stp>
        <stp>0</stp>
        <stp>0</stp>
        <stp/>
        <stp>All</stp>
        <stp>All</stp>
        <stp>Status</stp>
        <stp>52</stp>
        <stp/>
        <tr r="M54" s="1"/>
      </tp>
      <tp t="s">
        <v>Wrong Account Name or FCM Account ID</v>
        <stp/>
        <stp>Orders</stp>
        <stp>0</stp>
        <stp>0</stp>
        <stp/>
        <stp>All</stp>
        <stp>All</stp>
        <stp>Status</stp>
        <stp>51</stp>
        <stp/>
        <tr r="M53" s="1"/>
      </tp>
      <tp t="s">
        <v>Wrong Account Name or FCM Account ID</v>
        <stp/>
        <stp>Orders</stp>
        <stp>0</stp>
        <stp>0</stp>
        <stp/>
        <stp>All</stp>
        <stp>All</stp>
        <stp>Status</stp>
        <stp>50</stp>
        <stp/>
        <tr r="M52" s="1"/>
      </tp>
      <tp t="s">
        <v>Wrong Account Name or FCM Account ID</v>
        <stp/>
        <stp>Orders</stp>
        <stp>0</stp>
        <stp>0</stp>
        <stp/>
        <stp>All</stp>
        <stp>All</stp>
        <stp>Status</stp>
        <stp>69</stp>
        <stp/>
        <tr r="M71" s="1"/>
      </tp>
      <tp t="s">
        <v>Wrong Account Name or FCM Account ID</v>
        <stp/>
        <stp>Orders</stp>
        <stp>0</stp>
        <stp>0</stp>
        <stp/>
        <stp>All</stp>
        <stp>All</stp>
        <stp>Status</stp>
        <stp>68</stp>
        <stp/>
        <tr r="M70" s="1"/>
      </tp>
      <tp t="s">
        <v>Wrong Account Name or FCM Account ID</v>
        <stp/>
        <stp>Orders</stp>
        <stp>0</stp>
        <stp>0</stp>
        <stp/>
        <stp>All</stp>
        <stp>All</stp>
        <stp>Status</stp>
        <stp>67</stp>
        <stp/>
        <tr r="M69" s="1"/>
      </tp>
      <tp t="s">
        <v>Wrong Account Name or FCM Account ID</v>
        <stp/>
        <stp>Orders</stp>
        <stp>0</stp>
        <stp>0</stp>
        <stp/>
        <stp>All</stp>
        <stp>All</stp>
        <stp>Status</stp>
        <stp>66</stp>
        <stp/>
        <tr r="M68" s="1"/>
      </tp>
      <tp t="s">
        <v>Wrong Account Name or FCM Account ID</v>
        <stp/>
        <stp>Orders</stp>
        <stp>0</stp>
        <stp>0</stp>
        <stp/>
        <stp>All</stp>
        <stp>All</stp>
        <stp>Status</stp>
        <stp>65</stp>
        <stp/>
        <tr r="M67" s="1"/>
      </tp>
      <tp t="s">
        <v>Wrong Account Name or FCM Account ID</v>
        <stp/>
        <stp>Orders</stp>
        <stp>0</stp>
        <stp>0</stp>
        <stp/>
        <stp>All</stp>
        <stp>All</stp>
        <stp>Status</stp>
        <stp>64</stp>
        <stp/>
        <tr r="M66" s="1"/>
      </tp>
      <tp t="s">
        <v>Wrong Account Name or FCM Account ID</v>
        <stp/>
        <stp>Orders</stp>
        <stp>0</stp>
        <stp>0</stp>
        <stp/>
        <stp>All</stp>
        <stp>All</stp>
        <stp>Status</stp>
        <stp>63</stp>
        <stp/>
        <tr r="M65" s="1"/>
      </tp>
      <tp t="s">
        <v>Wrong Account Name or FCM Account ID</v>
        <stp/>
        <stp>Orders</stp>
        <stp>0</stp>
        <stp>0</stp>
        <stp/>
        <stp>All</stp>
        <stp>All</stp>
        <stp>Status</stp>
        <stp>62</stp>
        <stp/>
        <tr r="M64" s="1"/>
      </tp>
      <tp t="s">
        <v>Wrong Account Name or FCM Account ID</v>
        <stp/>
        <stp>Orders</stp>
        <stp>0</stp>
        <stp>0</stp>
        <stp/>
        <stp>All</stp>
        <stp>All</stp>
        <stp>Status</stp>
        <stp>61</stp>
        <stp/>
        <tr r="M63" s="1"/>
      </tp>
      <tp t="s">
        <v>Wrong Account Name or FCM Account ID</v>
        <stp/>
        <stp>Orders</stp>
        <stp>0</stp>
        <stp>0</stp>
        <stp/>
        <stp>All</stp>
        <stp>All</stp>
        <stp>Status</stp>
        <stp>60</stp>
        <stp/>
        <tr r="M62" s="1"/>
      </tp>
      <tp t="s">
        <v>Wrong Account Name or FCM Account ID</v>
        <stp/>
        <stp>Orders</stp>
        <stp>0</stp>
        <stp>0</stp>
        <stp/>
        <stp>All</stp>
        <stp>All</stp>
        <stp>UserID</stp>
        <stp>15</stp>
        <stp/>
        <tr r="D17" s="1"/>
      </tp>
      <tp t="s">
        <v>Wrong Account Name or FCM Account ID</v>
        <stp/>
        <stp>Orders</stp>
        <stp>0</stp>
        <stp>0</stp>
        <stp/>
        <stp>All</stp>
        <stp>All</stp>
        <stp>UserID</stp>
        <stp>14</stp>
        <stp/>
        <tr r="D16" s="1"/>
      </tp>
      <tp t="s">
        <v>Wrong Account Name or FCM Account ID</v>
        <stp/>
        <stp>Orders</stp>
        <stp>0</stp>
        <stp>0</stp>
        <stp/>
        <stp>All</stp>
        <stp>All</stp>
        <stp>UserID</stp>
        <stp>17</stp>
        <stp/>
        <tr r="D19" s="1"/>
      </tp>
      <tp t="s">
        <v>Wrong Account Name or FCM Account ID</v>
        <stp/>
        <stp>Orders</stp>
        <stp>0</stp>
        <stp>0</stp>
        <stp/>
        <stp>All</stp>
        <stp>All</stp>
        <stp>UserID</stp>
        <stp>16</stp>
        <stp/>
        <tr r="D18" s="1"/>
      </tp>
      <tp t="s">
        <v>Wrong Account Name or FCM Account ID</v>
        <stp/>
        <stp>Orders</stp>
        <stp>0</stp>
        <stp>0</stp>
        <stp/>
        <stp>All</stp>
        <stp>All</stp>
        <stp>UserID</stp>
        <stp>11</stp>
        <stp/>
        <tr r="D13" s="1"/>
      </tp>
      <tp t="s">
        <v>Wrong Account Name or FCM Account ID</v>
        <stp/>
        <stp>Orders</stp>
        <stp>0</stp>
        <stp>0</stp>
        <stp/>
        <stp>All</stp>
        <stp>All</stp>
        <stp>UserID</stp>
        <stp>10</stp>
        <stp/>
        <tr r="D12" s="1"/>
      </tp>
      <tp t="s">
        <v>Wrong Account Name or FCM Account ID</v>
        <stp/>
        <stp>Orders</stp>
        <stp>0</stp>
        <stp>0</stp>
        <stp/>
        <stp>All</stp>
        <stp>All</stp>
        <stp>UserID</stp>
        <stp>13</stp>
        <stp/>
        <tr r="D15" s="1"/>
      </tp>
      <tp t="s">
        <v>Wrong Account Name or FCM Account ID</v>
        <stp/>
        <stp>Orders</stp>
        <stp>0</stp>
        <stp>0</stp>
        <stp/>
        <stp>All</stp>
        <stp>All</stp>
        <stp>UserID</stp>
        <stp>12</stp>
        <stp/>
        <tr r="D14" s="1"/>
      </tp>
      <tp t="s">
        <v>Wrong Account Name or FCM Account ID</v>
        <stp/>
        <stp>Orders</stp>
        <stp>0</stp>
        <stp>0</stp>
        <stp/>
        <stp>All</stp>
        <stp>All</stp>
        <stp>UserID</stp>
        <stp>19</stp>
        <stp/>
        <tr r="D21" s="1"/>
      </tp>
      <tp t="s">
        <v>Wrong Account Name or FCM Account ID</v>
        <stp/>
        <stp>Orders</stp>
        <stp>0</stp>
        <stp>0</stp>
        <stp/>
        <stp>All</stp>
        <stp>All</stp>
        <stp>UserID</stp>
        <stp>18</stp>
        <stp/>
        <tr r="D20" s="1"/>
      </tp>
      <tp t="s">
        <v>Wrong Account Name or FCM Account ID</v>
        <stp/>
        <stp>Orders</stp>
        <stp>0</stp>
        <stp>0</stp>
        <stp/>
        <stp>All</stp>
        <stp>All</stp>
        <stp>Status</stp>
        <stp>79</stp>
        <stp/>
        <tr r="M81" s="1"/>
      </tp>
      <tp t="s">
        <v>Wrong Account Name or FCM Account ID</v>
        <stp/>
        <stp>Orders</stp>
        <stp>0</stp>
        <stp>0</stp>
        <stp/>
        <stp>All</stp>
        <stp>All</stp>
        <stp>Status</stp>
        <stp>78</stp>
        <stp/>
        <tr r="M80" s="1"/>
      </tp>
      <tp t="s">
        <v>Wrong Account Name or FCM Account ID</v>
        <stp/>
        <stp>Orders</stp>
        <stp>0</stp>
        <stp>0</stp>
        <stp/>
        <stp>All</stp>
        <stp>All</stp>
        <stp>Status</stp>
        <stp>77</stp>
        <stp/>
        <tr r="M79" s="1"/>
      </tp>
      <tp t="s">
        <v>Wrong Account Name or FCM Account ID</v>
        <stp/>
        <stp>Orders</stp>
        <stp>0</stp>
        <stp>0</stp>
        <stp/>
        <stp>All</stp>
        <stp>All</stp>
        <stp>Status</stp>
        <stp>76</stp>
        <stp/>
        <tr r="M78" s="1"/>
      </tp>
      <tp t="s">
        <v>Wrong Account Name or FCM Account ID</v>
        <stp/>
        <stp>Orders</stp>
        <stp>0</stp>
        <stp>0</stp>
        <stp/>
        <stp>All</stp>
        <stp>All</stp>
        <stp>Status</stp>
        <stp>75</stp>
        <stp/>
        <tr r="M77" s="1"/>
      </tp>
      <tp t="s">
        <v>Wrong Account Name or FCM Account ID</v>
        <stp/>
        <stp>Orders</stp>
        <stp>0</stp>
        <stp>0</stp>
        <stp/>
        <stp>All</stp>
        <stp>All</stp>
        <stp>Status</stp>
        <stp>74</stp>
        <stp/>
        <tr r="M76" s="1"/>
      </tp>
      <tp t="s">
        <v>Wrong Account Name or FCM Account ID</v>
        <stp/>
        <stp>Orders</stp>
        <stp>0</stp>
        <stp>0</stp>
        <stp/>
        <stp>All</stp>
        <stp>All</stp>
        <stp>Status</stp>
        <stp>73</stp>
        <stp/>
        <tr r="M75" s="1"/>
      </tp>
      <tp t="s">
        <v>Wrong Account Name or FCM Account ID</v>
        <stp/>
        <stp>Orders</stp>
        <stp>0</stp>
        <stp>0</stp>
        <stp/>
        <stp>All</stp>
        <stp>All</stp>
        <stp>Status</stp>
        <stp>72</stp>
        <stp/>
        <tr r="M74" s="1"/>
      </tp>
      <tp t="s">
        <v>Wrong Account Name or FCM Account ID</v>
        <stp/>
        <stp>Orders</stp>
        <stp>0</stp>
        <stp>0</stp>
        <stp/>
        <stp>All</stp>
        <stp>All</stp>
        <stp>Status</stp>
        <stp>71</stp>
        <stp/>
        <tr r="M73" s="1"/>
      </tp>
      <tp t="s">
        <v>Wrong Account Name or FCM Account ID</v>
        <stp/>
        <stp>Orders</stp>
        <stp>0</stp>
        <stp>0</stp>
        <stp/>
        <stp>All</stp>
        <stp>All</stp>
        <stp>Status</stp>
        <stp>70</stp>
        <stp/>
        <tr r="M72" s="1"/>
      </tp>
      <tp t="s">
        <v>Wrong Account Name or FCM Account ID</v>
        <stp/>
        <stp>Orders</stp>
        <stp>0</stp>
        <stp>0</stp>
        <stp/>
        <stp>All</stp>
        <stp>All</stp>
        <stp>RmngQty</stp>
        <stp>29</stp>
        <stp/>
        <tr r="J31" s="1"/>
      </tp>
      <tp t="s">
        <v>Wrong Account Name or FCM Account ID</v>
        <stp/>
        <stp>Orders</stp>
        <stp>0</stp>
        <stp>0</stp>
        <stp/>
        <stp>All</stp>
        <stp>All</stp>
        <stp>RmngQty</stp>
        <stp>28</stp>
        <stp/>
        <tr r="J30" s="1"/>
      </tp>
      <tp t="s">
        <v>Wrong Account Name or FCM Account ID</v>
        <stp/>
        <stp>Orders</stp>
        <stp>0</stp>
        <stp>0</stp>
        <stp/>
        <stp>All</stp>
        <stp>All</stp>
        <stp>Duration</stp>
        <stp>8</stp>
        <stp/>
        <tr r="Q10" s="1"/>
      </tp>
      <tp t="s">
        <v>Wrong Account Name or FCM Account ID</v>
        <stp/>
        <stp>Orders</stp>
        <stp>0</stp>
        <stp>0</stp>
        <stp/>
        <stp>All</stp>
        <stp>All</stp>
        <stp>Duration</stp>
        <stp>9</stp>
        <stp/>
        <tr r="Q11" s="1"/>
      </tp>
      <tp t="s">
        <v>Wrong Account Name or FCM Account ID</v>
        <stp/>
        <stp>Orders</stp>
        <stp>0</stp>
        <stp>0</stp>
        <stp/>
        <stp>All</stp>
        <stp>All</stp>
        <stp>Duration</stp>
        <stp>6</stp>
        <stp/>
        <tr r="Q8" s="1"/>
      </tp>
      <tp t="s">
        <v>Wrong Account Name or FCM Account ID</v>
        <stp/>
        <stp>Orders</stp>
        <stp>0</stp>
        <stp>0</stp>
        <stp/>
        <stp>All</stp>
        <stp>All</stp>
        <stp>RmngQty</stp>
        <stp>23</stp>
        <stp/>
        <tr r="J25" s="1"/>
      </tp>
      <tp t="s">
        <v>Wrong Account Name or FCM Account ID</v>
        <stp/>
        <stp>Orders</stp>
        <stp>0</stp>
        <stp>0</stp>
        <stp/>
        <stp>All</stp>
        <stp>All</stp>
        <stp>Duration</stp>
        <stp>7</stp>
        <stp/>
        <tr r="Q9" s="1"/>
      </tp>
      <tp t="s">
        <v>Wrong Account Name or FCM Account ID</v>
        <stp/>
        <stp>Orders</stp>
        <stp>0</stp>
        <stp>0</stp>
        <stp/>
        <stp>All</stp>
        <stp>All</stp>
        <stp>RmngQty</stp>
        <stp>22</stp>
        <stp/>
        <tr r="J24" s="1"/>
      </tp>
      <tp t="s">
        <v>Wrong Account Name or FCM Account ID</v>
        <stp/>
        <stp>Orders</stp>
        <stp>0</stp>
        <stp>0</stp>
        <stp/>
        <stp>All</stp>
        <stp>All</stp>
        <stp>Duration</stp>
        <stp>4</stp>
        <stp/>
        <tr r="Q6" s="1"/>
      </tp>
      <tp t="s">
        <v>Wrong Account Name or FCM Account ID</v>
        <stp/>
        <stp>Orders</stp>
        <stp>0</stp>
        <stp>0</stp>
        <stp/>
        <stp>All</stp>
        <stp>All</stp>
        <stp>RmngQty</stp>
        <stp>21</stp>
        <stp/>
        <tr r="J23" s="1"/>
      </tp>
      <tp t="s">
        <v>Wrong Account Name or FCM Account ID</v>
        <stp/>
        <stp>Orders</stp>
        <stp>0</stp>
        <stp>0</stp>
        <stp/>
        <stp>All</stp>
        <stp>All</stp>
        <stp>Duration</stp>
        <stp>5</stp>
        <stp/>
        <tr r="Q7" s="1"/>
      </tp>
      <tp t="s">
        <v>Wrong Account Name or FCM Account ID</v>
        <stp/>
        <stp>Orders</stp>
        <stp>0</stp>
        <stp>0</stp>
        <stp/>
        <stp>All</stp>
        <stp>All</stp>
        <stp>RmngQty</stp>
        <stp>20</stp>
        <stp/>
        <tr r="J22" s="1"/>
      </tp>
      <tp t="s">
        <v>Wrong Account Name or FCM Account ID</v>
        <stp/>
        <stp>Orders</stp>
        <stp>0</stp>
        <stp>0</stp>
        <stp/>
        <stp>All</stp>
        <stp>All</stp>
        <stp>Duration</stp>
        <stp>2</stp>
        <stp/>
        <tr r="Q4" s="1"/>
      </tp>
      <tp t="s">
        <v>Wrong Account Name or FCM Account ID</v>
        <stp/>
        <stp>Orders</stp>
        <stp>0</stp>
        <stp>0</stp>
        <stp/>
        <stp>All</stp>
        <stp>All</stp>
        <stp>RmngQty</stp>
        <stp>27</stp>
        <stp/>
        <tr r="J29" s="1"/>
      </tp>
      <tp t="s">
        <v>Wrong Account Name or FCM Account ID</v>
        <stp/>
        <stp>Orders</stp>
        <stp>0</stp>
        <stp>0</stp>
        <stp/>
        <stp>All</stp>
        <stp>All</stp>
        <stp>Duration</stp>
        <stp>3</stp>
        <stp/>
        <tr r="Q5" s="1"/>
      </tp>
      <tp t="s">
        <v>Wrong Account Name or FCM Account ID</v>
        <stp/>
        <stp>Orders</stp>
        <stp>0</stp>
        <stp>0</stp>
        <stp/>
        <stp>All</stp>
        <stp>All</stp>
        <stp>RmngQty</stp>
        <stp>26</stp>
        <stp/>
        <tr r="J28" s="1"/>
      </tp>
      <tp t="s">
        <v>Wrong Account Name or FCM Account ID</v>
        <stp/>
        <stp>Orders</stp>
        <stp>0</stp>
        <stp>0</stp>
        <stp/>
        <stp>All</stp>
        <stp>All</stp>
        <stp>Duration</stp>
        <stp>0</stp>
        <stp/>
        <tr r="Q2" s="1"/>
      </tp>
      <tp t="s">
        <v>Wrong Account Name or FCM Account ID</v>
        <stp/>
        <stp>Orders</stp>
        <stp>0</stp>
        <stp>0</stp>
        <stp/>
        <stp>All</stp>
        <stp>All</stp>
        <stp>RmngQty</stp>
        <stp>25</stp>
        <stp/>
        <tr r="J27" s="1"/>
      </tp>
      <tp t="s">
        <v>Wrong Account Name or FCM Account ID</v>
        <stp/>
        <stp>Orders</stp>
        <stp>0</stp>
        <stp>0</stp>
        <stp/>
        <stp>All</stp>
        <stp>All</stp>
        <stp>Duration</stp>
        <stp>1</stp>
        <stp/>
        <tr r="Q3" s="1"/>
      </tp>
      <tp t="s">
        <v>Wrong Account Name or FCM Account ID</v>
        <stp/>
        <stp>Orders</stp>
        <stp>0</stp>
        <stp>0</stp>
        <stp/>
        <stp>All</stp>
        <stp>All</stp>
        <stp>RmngQty</stp>
        <stp>24</stp>
        <stp/>
        <tr r="J26" s="1"/>
      </tp>
      <tp t="s">
        <v>Wrong Account Name or FCM Account ID</v>
        <stp/>
        <stp>Orders</stp>
        <stp>0</stp>
        <stp>0</stp>
        <stp/>
        <stp>All</stp>
        <stp>All</stp>
        <stp>Status</stp>
        <stp>89</stp>
        <stp/>
        <tr r="M91" s="1"/>
      </tp>
      <tp t="s">
        <v>Wrong Account Name or FCM Account ID</v>
        <stp/>
        <stp>Orders</stp>
        <stp>0</stp>
        <stp>0</stp>
        <stp/>
        <stp>All</stp>
        <stp>All</stp>
        <stp>Status</stp>
        <stp>88</stp>
        <stp/>
        <tr r="M90" s="1"/>
      </tp>
      <tp t="s">
        <v>Wrong Account Name or FCM Account ID</v>
        <stp/>
        <stp>Orders</stp>
        <stp>0</stp>
        <stp>0</stp>
        <stp/>
        <stp>All</stp>
        <stp>All</stp>
        <stp>Status</stp>
        <stp>87</stp>
        <stp/>
        <tr r="M89" s="1"/>
      </tp>
      <tp t="s">
        <v>Wrong Account Name or FCM Account ID</v>
        <stp/>
        <stp>Orders</stp>
        <stp>0</stp>
        <stp>0</stp>
        <stp/>
        <stp>All</stp>
        <stp>All</stp>
        <stp>Status</stp>
        <stp>86</stp>
        <stp/>
        <tr r="M88" s="1"/>
      </tp>
      <tp t="s">
        <v>Wrong Account Name or FCM Account ID</v>
        <stp/>
        <stp>Orders</stp>
        <stp>0</stp>
        <stp>0</stp>
        <stp/>
        <stp>All</stp>
        <stp>All</stp>
        <stp>Status</stp>
        <stp>85</stp>
        <stp/>
        <tr r="M87" s="1"/>
      </tp>
      <tp t="s">
        <v>Wrong Account Name or FCM Account ID</v>
        <stp/>
        <stp>Orders</stp>
        <stp>0</stp>
        <stp>0</stp>
        <stp/>
        <stp>All</stp>
        <stp>All</stp>
        <stp>Status</stp>
        <stp>84</stp>
        <stp/>
        <tr r="M86" s="1"/>
      </tp>
      <tp t="s">
        <v>Wrong Account Name or FCM Account ID</v>
        <stp/>
        <stp>Orders</stp>
        <stp>0</stp>
        <stp>0</stp>
        <stp/>
        <stp>All</stp>
        <stp>All</stp>
        <stp>Status</stp>
        <stp>83</stp>
        <stp/>
        <tr r="M85" s="1"/>
      </tp>
      <tp t="s">
        <v>Wrong Account Name or FCM Account ID</v>
        <stp/>
        <stp>Orders</stp>
        <stp>0</stp>
        <stp>0</stp>
        <stp/>
        <stp>All</stp>
        <stp>All</stp>
        <stp>Status</stp>
        <stp>82</stp>
        <stp/>
        <tr r="M84" s="1"/>
      </tp>
      <tp t="s">
        <v>Wrong Account Name or FCM Account ID</v>
        <stp/>
        <stp>Orders</stp>
        <stp>0</stp>
        <stp>0</stp>
        <stp/>
        <stp>All</stp>
        <stp>All</stp>
        <stp>Status</stp>
        <stp>81</stp>
        <stp/>
        <tr r="M83" s="1"/>
      </tp>
      <tp t="s">
        <v>Wrong Account Name or FCM Account ID</v>
        <stp/>
        <stp>Orders</stp>
        <stp>0</stp>
        <stp>0</stp>
        <stp/>
        <stp>All</stp>
        <stp>All</stp>
        <stp>Status</stp>
        <stp>80</stp>
        <stp/>
        <tr r="M82" s="1"/>
      </tp>
      <tp t="s">
        <v>Wrong Account Name or FCM Account ID</v>
        <stp/>
        <stp>Orders</stp>
        <stp>0</stp>
        <stp>0</stp>
        <stp/>
        <stp>All</stp>
        <stp>All</stp>
        <stp>RmngQty</stp>
        <stp>39</stp>
        <stp/>
        <tr r="J41" s="1"/>
      </tp>
      <tp t="s">
        <v>Wrong Account Name or FCM Account ID</v>
        <stp/>
        <stp>Orders</stp>
        <stp>0</stp>
        <stp>0</stp>
        <stp/>
        <stp>All</stp>
        <stp>All</stp>
        <stp>RmngQty</stp>
        <stp>38</stp>
        <stp/>
        <tr r="J40" s="1"/>
      </tp>
      <tp t="s">
        <v>Wrong Account Name or FCM Account ID</v>
        <stp/>
        <stp>Orders</stp>
        <stp>0</stp>
        <stp>0</stp>
        <stp/>
        <stp>All</stp>
        <stp>All</stp>
        <stp>RmngQty</stp>
        <stp>33</stp>
        <stp/>
        <tr r="J35" s="1"/>
      </tp>
      <tp t="s">
        <v>Wrong Account Name or FCM Account ID</v>
        <stp/>
        <stp>Orders</stp>
        <stp>0</stp>
        <stp>0</stp>
        <stp/>
        <stp>All</stp>
        <stp>All</stp>
        <stp>RmngQty</stp>
        <stp>32</stp>
        <stp/>
        <tr r="J34" s="1"/>
      </tp>
      <tp t="s">
        <v>Wrong Account Name or FCM Account ID</v>
        <stp/>
        <stp>Orders</stp>
        <stp>0</stp>
        <stp>0</stp>
        <stp/>
        <stp>All</stp>
        <stp>All</stp>
        <stp>RmngQty</stp>
        <stp>31</stp>
        <stp/>
        <tr r="J33" s="1"/>
      </tp>
      <tp t="s">
        <v>Wrong Account Name or FCM Account ID</v>
        <stp/>
        <stp>Orders</stp>
        <stp>0</stp>
        <stp>0</stp>
        <stp/>
        <stp>All</stp>
        <stp>All</stp>
        <stp>RmngQty</stp>
        <stp>30</stp>
        <stp/>
        <tr r="J32" s="1"/>
      </tp>
      <tp t="s">
        <v>Wrong Account Name or FCM Account ID</v>
        <stp/>
        <stp>Orders</stp>
        <stp>0</stp>
        <stp>0</stp>
        <stp/>
        <stp>All</stp>
        <stp>All</stp>
        <stp>RmngQty</stp>
        <stp>37</stp>
        <stp/>
        <tr r="J39" s="1"/>
      </tp>
      <tp t="s">
        <v>Wrong Account Name or FCM Account ID</v>
        <stp/>
        <stp>Orders</stp>
        <stp>0</stp>
        <stp>0</stp>
        <stp/>
        <stp>All</stp>
        <stp>All</stp>
        <stp>RmngQty</stp>
        <stp>36</stp>
        <stp/>
        <tr r="J38" s="1"/>
      </tp>
      <tp t="s">
        <v>Wrong Account Name or FCM Account ID</v>
        <stp/>
        <stp>Orders</stp>
        <stp>0</stp>
        <stp>0</stp>
        <stp/>
        <stp>All</stp>
        <stp>All</stp>
        <stp>RmngQty</stp>
        <stp>35</stp>
        <stp/>
        <tr r="J37" s="1"/>
      </tp>
      <tp t="s">
        <v>Wrong Account Name or FCM Account ID</v>
        <stp/>
        <stp>Orders</stp>
        <stp>0</stp>
        <stp>0</stp>
        <stp/>
        <stp>All</stp>
        <stp>All</stp>
        <stp>RmngQty</stp>
        <stp>34</stp>
        <stp/>
        <tr r="J36" s="1"/>
      </tp>
      <tp t="s">
        <v>Wrong Account Name or FCM Account ID</v>
        <stp/>
        <stp>Orders</stp>
        <stp>0</stp>
        <stp>0</stp>
        <stp/>
        <stp>All</stp>
        <stp>All</stp>
        <stp>Status</stp>
        <stp>99</stp>
        <stp/>
        <tr r="M101" s="1"/>
      </tp>
      <tp t="s">
        <v>Wrong Account Name or FCM Account ID</v>
        <stp/>
        <stp>Orders</stp>
        <stp>0</stp>
        <stp>0</stp>
        <stp/>
        <stp>All</stp>
        <stp>All</stp>
        <stp>Status</stp>
        <stp>98</stp>
        <stp/>
        <tr r="M100" s="1"/>
      </tp>
      <tp t="s">
        <v>Wrong Account Name or FCM Account ID</v>
        <stp/>
        <stp>Orders</stp>
        <stp>0</stp>
        <stp>0</stp>
        <stp/>
        <stp>All</stp>
        <stp>All</stp>
        <stp>Status</stp>
        <stp>97</stp>
        <stp/>
        <tr r="M99" s="1"/>
      </tp>
      <tp t="s">
        <v>Wrong Account Name or FCM Account ID</v>
        <stp/>
        <stp>Orders</stp>
        <stp>0</stp>
        <stp>0</stp>
        <stp/>
        <stp>All</stp>
        <stp>All</stp>
        <stp>Status</stp>
        <stp>96</stp>
        <stp/>
        <tr r="M98" s="1"/>
      </tp>
      <tp t="s">
        <v>Wrong Account Name or FCM Account ID</v>
        <stp/>
        <stp>Orders</stp>
        <stp>0</stp>
        <stp>0</stp>
        <stp/>
        <stp>All</stp>
        <stp>All</stp>
        <stp>Status</stp>
        <stp>95</stp>
        <stp/>
        <tr r="M97" s="1"/>
      </tp>
      <tp t="s">
        <v>Wrong Account Name or FCM Account ID</v>
        <stp/>
        <stp>Orders</stp>
        <stp>0</stp>
        <stp>0</stp>
        <stp/>
        <stp>All</stp>
        <stp>All</stp>
        <stp>Status</stp>
        <stp>94</stp>
        <stp/>
        <tr r="M96" s="1"/>
      </tp>
      <tp t="s">
        <v>Wrong Account Name or FCM Account ID</v>
        <stp/>
        <stp>Orders</stp>
        <stp>0</stp>
        <stp>0</stp>
        <stp/>
        <stp>All</stp>
        <stp>All</stp>
        <stp>Status</stp>
        <stp>93</stp>
        <stp/>
        <tr r="M95" s="1"/>
      </tp>
      <tp t="s">
        <v>Wrong Account Name or FCM Account ID</v>
        <stp/>
        <stp>Orders</stp>
        <stp>0</stp>
        <stp>0</stp>
        <stp/>
        <stp>All</stp>
        <stp>All</stp>
        <stp>Status</stp>
        <stp>92</stp>
        <stp/>
        <tr r="M94" s="1"/>
      </tp>
      <tp t="s">
        <v>Wrong Account Name or FCM Account ID</v>
        <stp/>
        <stp>Orders</stp>
        <stp>0</stp>
        <stp>0</stp>
        <stp/>
        <stp>All</stp>
        <stp>All</stp>
        <stp>Status</stp>
        <stp>91</stp>
        <stp/>
        <tr r="M93" s="1"/>
      </tp>
      <tp t="s">
        <v>Wrong Account Name or FCM Account ID</v>
        <stp/>
        <stp>Orders</stp>
        <stp>0</stp>
        <stp>0</stp>
        <stp/>
        <stp>All</stp>
        <stp>All</stp>
        <stp>Status</stp>
        <stp>90</stp>
        <stp/>
        <tr r="M92" s="1"/>
      </tp>
      <tp t="s">
        <v>Wrong Account Name or FCM Account ID</v>
        <stp/>
        <stp>Orders</stp>
        <stp>0</stp>
        <stp>0</stp>
        <stp/>
        <stp>All</stp>
        <stp>All</stp>
        <stp>RmngQty</stp>
        <stp>19</stp>
        <stp/>
        <tr r="J21" s="1"/>
      </tp>
      <tp t="s">
        <v>Wrong Account Name or FCM Account ID</v>
        <stp/>
        <stp>Orders</stp>
        <stp>0</stp>
        <stp>0</stp>
        <stp/>
        <stp>All</stp>
        <stp>All</stp>
        <stp>RmngQty</stp>
        <stp>18</stp>
        <stp/>
        <tr r="J20" s="1"/>
      </tp>
      <tp t="s">
        <v>Wrong Account Name or FCM Account ID</v>
        <stp/>
        <stp>Orders</stp>
        <stp>0</stp>
        <stp>0</stp>
        <stp/>
        <stp>All</stp>
        <stp>All</stp>
        <stp>RmngQty</stp>
        <stp>13</stp>
        <stp/>
        <tr r="J15" s="1"/>
      </tp>
      <tp t="s">
        <v>Wrong Account Name or FCM Account ID</v>
        <stp/>
        <stp>Orders</stp>
        <stp>0</stp>
        <stp>0</stp>
        <stp/>
        <stp>All</stp>
        <stp>All</stp>
        <stp>RmngQty</stp>
        <stp>12</stp>
        <stp/>
        <tr r="J14" s="1"/>
      </tp>
      <tp t="s">
        <v>Wrong Account Name or FCM Account ID</v>
        <stp/>
        <stp>Orders</stp>
        <stp>0</stp>
        <stp>0</stp>
        <stp/>
        <stp>All</stp>
        <stp>All</stp>
        <stp>RmngQty</stp>
        <stp>11</stp>
        <stp/>
        <tr r="J13" s="1"/>
      </tp>
      <tp t="s">
        <v>Wrong Account Name or FCM Account ID</v>
        <stp/>
        <stp>Orders</stp>
        <stp>0</stp>
        <stp>0</stp>
        <stp/>
        <stp>All</stp>
        <stp>All</stp>
        <stp>RmngQty</stp>
        <stp>10</stp>
        <stp/>
        <tr r="J12" s="1"/>
      </tp>
      <tp t="s">
        <v>Wrong Account Name or FCM Account ID</v>
        <stp/>
        <stp>Orders</stp>
        <stp>0</stp>
        <stp>0</stp>
        <stp/>
        <stp>All</stp>
        <stp>All</stp>
        <stp>RmngQty</stp>
        <stp>17</stp>
        <stp/>
        <tr r="J19" s="1"/>
      </tp>
      <tp t="s">
        <v>Wrong Account Name or FCM Account ID</v>
        <stp/>
        <stp>Orders</stp>
        <stp>0</stp>
        <stp>0</stp>
        <stp/>
        <stp>All</stp>
        <stp>All</stp>
        <stp>RmngQty</stp>
        <stp>16</stp>
        <stp/>
        <tr r="J18" s="1"/>
      </tp>
      <tp t="s">
        <v>Wrong Account Name or FCM Account ID</v>
        <stp/>
        <stp>Orders</stp>
        <stp>0</stp>
        <stp>0</stp>
        <stp/>
        <stp>All</stp>
        <stp>All</stp>
        <stp>RmngQty</stp>
        <stp>15</stp>
        <stp/>
        <tr r="J17" s="1"/>
      </tp>
      <tp t="s">
        <v>Wrong Account Name or FCM Account ID</v>
        <stp/>
        <stp>Orders</stp>
        <stp>0</stp>
        <stp>0</stp>
        <stp/>
        <stp>All</stp>
        <stp>All</stp>
        <stp>RmngQty</stp>
        <stp>14</stp>
        <stp/>
        <tr r="J16" s="1"/>
      </tp>
      <tp t="s">
        <v>Wrong Account Name or FCM Account ID</v>
        <stp/>
        <stp>Orders</stp>
        <stp>0</stp>
        <stp>0</stp>
        <stp/>
        <stp>All</stp>
        <stp>All</stp>
        <stp>PlaceTime</stp>
        <stp>4</stp>
        <stp/>
        <tr r="T6" s="1"/>
      </tp>
      <tp t="s">
        <v>Wrong Account Name or FCM Account ID</v>
        <stp/>
        <stp>Orders</stp>
        <stp>0</stp>
        <stp>0</stp>
        <stp/>
        <stp>All</stp>
        <stp>All</stp>
        <stp>PlaceTime</stp>
        <stp>5</stp>
        <stp/>
        <tr r="T7" s="1"/>
      </tp>
      <tp t="s">
        <v>Wrong Account Name or FCM Account ID</v>
        <stp/>
        <stp>Orders</stp>
        <stp>0</stp>
        <stp>0</stp>
        <stp/>
        <stp>All</stp>
        <stp>All</stp>
        <stp>PlaceTime</stp>
        <stp>6</stp>
        <stp/>
        <tr r="T8" s="1"/>
      </tp>
      <tp t="s">
        <v>Wrong Account Name or FCM Account ID</v>
        <stp/>
        <stp>Orders</stp>
        <stp>0</stp>
        <stp>0</stp>
        <stp/>
        <stp>All</stp>
        <stp>All</stp>
        <stp>PlaceTime</stp>
        <stp>7</stp>
        <stp/>
        <tr r="T9" s="1"/>
      </tp>
      <tp t="s">
        <v>Wrong Account Name or FCM Account ID</v>
        <stp/>
        <stp>Orders</stp>
        <stp>0</stp>
        <stp>0</stp>
        <stp/>
        <stp>All</stp>
        <stp>All</stp>
        <stp>PlaceTime</stp>
        <stp>0</stp>
        <stp/>
        <tr r="T2" s="1"/>
      </tp>
      <tp t="s">
        <v>Wrong Account Name or FCM Account ID</v>
        <stp/>
        <stp>Orders</stp>
        <stp>0</stp>
        <stp>0</stp>
        <stp/>
        <stp>All</stp>
        <stp>All</stp>
        <stp>PlaceTime</stp>
        <stp>1</stp>
        <stp/>
        <tr r="T3" s="1"/>
      </tp>
      <tp t="s">
        <v>Wrong Account Name or FCM Account ID</v>
        <stp/>
        <stp>Orders</stp>
        <stp>0</stp>
        <stp>0</stp>
        <stp/>
        <stp>All</stp>
        <stp>All</stp>
        <stp>PlaceTime</stp>
        <stp>2</stp>
        <stp/>
        <tr r="T4" s="1"/>
      </tp>
      <tp t="s">
        <v>Wrong Account Name or FCM Account ID</v>
        <stp/>
        <stp>Orders</stp>
        <stp>0</stp>
        <stp>0</stp>
        <stp/>
        <stp>All</stp>
        <stp>All</stp>
        <stp>PlaceTime</stp>
        <stp>3</stp>
        <stp/>
        <tr r="T5" s="1"/>
      </tp>
      <tp t="s">
        <v>Wrong Account Name or FCM Account ID</v>
        <stp/>
        <stp>Orders</stp>
        <stp>0</stp>
        <stp>0</stp>
        <stp/>
        <stp>All</stp>
        <stp>All</stp>
        <stp>PlaceTime</stp>
        <stp>8</stp>
        <stp/>
        <tr r="T10" s="1"/>
      </tp>
      <tp t="s">
        <v>Wrong Account Name or FCM Account ID</v>
        <stp/>
        <stp>Orders</stp>
        <stp>0</stp>
        <stp>0</stp>
        <stp/>
        <stp>All</stp>
        <stp>All</stp>
        <stp>PlaceTime</stp>
        <stp>9</stp>
        <stp/>
        <tr r="T11" s="1"/>
      </tp>
      <tp t="s">
        <v>Wrong Account Name or FCM Account ID</v>
        <stp/>
        <stp>Orders</stp>
        <stp>0</stp>
        <stp>0</stp>
        <stp/>
        <stp>All</stp>
        <stp>All</stp>
        <stp>RmngQty</stp>
        <stp>69</stp>
        <stp/>
        <tr r="J71" s="1"/>
      </tp>
      <tp t="s">
        <v>Wrong Account Name or FCM Account ID</v>
        <stp/>
        <stp>Orders</stp>
        <stp>0</stp>
        <stp>0</stp>
        <stp/>
        <stp>All</stp>
        <stp>All</stp>
        <stp>RmngQty</stp>
        <stp>68</stp>
        <stp/>
        <tr r="J70" s="1"/>
      </tp>
      <tp t="s">
        <v>Wrong Account Name or FCM Account ID</v>
        <stp/>
        <stp>Orders</stp>
        <stp>0</stp>
        <stp>0</stp>
        <stp/>
        <stp>All</stp>
        <stp>All</stp>
        <stp>RmngQty</stp>
        <stp>63</stp>
        <stp/>
        <tr r="J65" s="1"/>
      </tp>
      <tp t="s">
        <v>Wrong Account Name or FCM Account ID</v>
        <stp/>
        <stp>Orders</stp>
        <stp>0</stp>
        <stp>0</stp>
        <stp/>
        <stp>All</stp>
        <stp>All</stp>
        <stp>RmngQty</stp>
        <stp>62</stp>
        <stp/>
        <tr r="J64" s="1"/>
      </tp>
      <tp t="s">
        <v>Wrong Account Name or FCM Account ID</v>
        <stp/>
        <stp>Orders</stp>
        <stp>0</stp>
        <stp>0</stp>
        <stp/>
        <stp>All</stp>
        <stp>All</stp>
        <stp>RmngQty</stp>
        <stp>61</stp>
        <stp/>
        <tr r="J63" s="1"/>
      </tp>
      <tp t="s">
        <v>Wrong Account Name or FCM Account ID</v>
        <stp/>
        <stp>Orders</stp>
        <stp>0</stp>
        <stp>0</stp>
        <stp/>
        <stp>All</stp>
        <stp>All</stp>
        <stp>RmngQty</stp>
        <stp>60</stp>
        <stp/>
        <tr r="J62" s="1"/>
      </tp>
      <tp t="s">
        <v>Wrong Account Name or FCM Account ID</v>
        <stp/>
        <stp>Orders</stp>
        <stp>0</stp>
        <stp>0</stp>
        <stp/>
        <stp>All</stp>
        <stp>All</stp>
        <stp>RmngQty</stp>
        <stp>67</stp>
        <stp/>
        <tr r="J69" s="1"/>
      </tp>
      <tp t="s">
        <v>Wrong Account Name or FCM Account ID</v>
        <stp/>
        <stp>Orders</stp>
        <stp>0</stp>
        <stp>0</stp>
        <stp/>
        <stp>All</stp>
        <stp>All</stp>
        <stp>RmngQty</stp>
        <stp>66</stp>
        <stp/>
        <tr r="J68" s="1"/>
      </tp>
      <tp t="s">
        <v>Wrong Account Name or FCM Account ID</v>
        <stp/>
        <stp>Orders</stp>
        <stp>0</stp>
        <stp>0</stp>
        <stp/>
        <stp>All</stp>
        <stp>All</stp>
        <stp>RmngQty</stp>
        <stp>65</stp>
        <stp/>
        <tr r="J67" s="1"/>
      </tp>
      <tp t="s">
        <v>Wrong Account Name or FCM Account ID</v>
        <stp/>
        <stp>Orders</stp>
        <stp>0</stp>
        <stp>0</stp>
        <stp/>
        <stp>All</stp>
        <stp>All</stp>
        <stp>RmngQty</stp>
        <stp>64</stp>
        <stp/>
        <tr r="J66" s="1"/>
      </tp>
      <tp t="s">
        <v>Wrong Account Name or FCM Account ID</v>
        <stp/>
        <stp>Orders</stp>
        <stp>0</stp>
        <stp>0</stp>
        <stp/>
        <stp>All</stp>
        <stp>All</stp>
        <stp>RmngQty</stp>
        <stp>79</stp>
        <stp/>
        <tr r="J81" s="1"/>
      </tp>
      <tp t="s">
        <v>Wrong Account Name or FCM Account ID</v>
        <stp/>
        <stp>Orders</stp>
        <stp>0</stp>
        <stp>0</stp>
        <stp/>
        <stp>All</stp>
        <stp>All</stp>
        <stp>RmngQty</stp>
        <stp>78</stp>
        <stp/>
        <tr r="J80" s="1"/>
      </tp>
      <tp t="s">
        <v>Wrong Account Name or FCM Account ID</v>
        <stp/>
        <stp>Orders</stp>
        <stp>0</stp>
        <stp>0</stp>
        <stp/>
        <stp>All</stp>
        <stp>All</stp>
        <stp>RmngQty</stp>
        <stp>73</stp>
        <stp/>
        <tr r="J75" s="1"/>
      </tp>
      <tp t="s">
        <v>Wrong Account Name or FCM Account ID</v>
        <stp/>
        <stp>Orders</stp>
        <stp>0</stp>
        <stp>0</stp>
        <stp/>
        <stp>All</stp>
        <stp>All</stp>
        <stp>RmngQty</stp>
        <stp>72</stp>
        <stp/>
        <tr r="J74" s="1"/>
      </tp>
      <tp t="s">
        <v>Wrong Account Name or FCM Account ID</v>
        <stp/>
        <stp>Orders</stp>
        <stp>0</stp>
        <stp>0</stp>
        <stp/>
        <stp>All</stp>
        <stp>All</stp>
        <stp>RmngQty</stp>
        <stp>71</stp>
        <stp/>
        <tr r="J73" s="1"/>
      </tp>
      <tp t="s">
        <v>Wrong Account Name or FCM Account ID</v>
        <stp/>
        <stp>Orders</stp>
        <stp>0</stp>
        <stp>0</stp>
        <stp/>
        <stp>All</stp>
        <stp>All</stp>
        <stp>RmngQty</stp>
        <stp>70</stp>
        <stp/>
        <tr r="J72" s="1"/>
      </tp>
      <tp t="s">
        <v>Wrong Account Name or FCM Account ID</v>
        <stp/>
        <stp>Orders</stp>
        <stp>0</stp>
        <stp>0</stp>
        <stp/>
        <stp>All</stp>
        <stp>All</stp>
        <stp>RmngQty</stp>
        <stp>77</stp>
        <stp/>
        <tr r="J79" s="1"/>
      </tp>
      <tp t="s">
        <v>Wrong Account Name or FCM Account ID</v>
        <stp/>
        <stp>Orders</stp>
        <stp>0</stp>
        <stp>0</stp>
        <stp/>
        <stp>All</stp>
        <stp>All</stp>
        <stp>RmngQty</stp>
        <stp>76</stp>
        <stp/>
        <tr r="J78" s="1"/>
      </tp>
      <tp t="s">
        <v>Wrong Account Name or FCM Account ID</v>
        <stp/>
        <stp>Orders</stp>
        <stp>0</stp>
        <stp>0</stp>
        <stp/>
        <stp>All</stp>
        <stp>All</stp>
        <stp>RmngQty</stp>
        <stp>75</stp>
        <stp/>
        <tr r="J77" s="1"/>
      </tp>
      <tp t="s">
        <v>Wrong Account Name or FCM Account ID</v>
        <stp/>
        <stp>Orders</stp>
        <stp>0</stp>
        <stp>0</stp>
        <stp/>
        <stp>All</stp>
        <stp>All</stp>
        <stp>RmngQty</stp>
        <stp>74</stp>
        <stp/>
        <tr r="J76" s="1"/>
      </tp>
      <tp t="s">
        <v>Wrong Account Name or FCM Account ID</v>
        <stp/>
        <stp>Orders</stp>
        <stp>0</stp>
        <stp>0</stp>
        <stp/>
        <stp>All</stp>
        <stp>All</stp>
        <stp>UserID</stp>
        <stp>85</stp>
        <stp/>
        <tr r="D87" s="1"/>
      </tp>
      <tp t="s">
        <v>Wrong Account Name or FCM Account ID</v>
        <stp/>
        <stp>Orders</stp>
        <stp>0</stp>
        <stp>0</stp>
        <stp/>
        <stp>All</stp>
        <stp>All</stp>
        <stp>UserID</stp>
        <stp>84</stp>
        <stp/>
        <tr r="D86" s="1"/>
      </tp>
      <tp t="s">
        <v>Wrong Account Name or FCM Account ID</v>
        <stp/>
        <stp>Orders</stp>
        <stp>0</stp>
        <stp>0</stp>
        <stp/>
        <stp>All</stp>
        <stp>All</stp>
        <stp>UserID</stp>
        <stp>87</stp>
        <stp/>
        <tr r="D89" s="1"/>
      </tp>
      <tp t="s">
        <v>Wrong Account Name or FCM Account ID</v>
        <stp/>
        <stp>Orders</stp>
        <stp>0</stp>
        <stp>0</stp>
        <stp/>
        <stp>All</stp>
        <stp>All</stp>
        <stp>RmngQty</stp>
        <stp>49</stp>
        <stp/>
        <tr r="J51" s="1"/>
      </tp>
      <tp t="s">
        <v>Wrong Account Name or FCM Account ID</v>
        <stp/>
        <stp>Orders</stp>
        <stp>0</stp>
        <stp>0</stp>
        <stp/>
        <stp>All</stp>
        <stp>All</stp>
        <stp>UserID</stp>
        <stp>86</stp>
        <stp/>
        <tr r="D88" s="1"/>
      </tp>
      <tp t="s">
        <v>Wrong Account Name or FCM Account ID</v>
        <stp/>
        <stp>Orders</stp>
        <stp>0</stp>
        <stp>0</stp>
        <stp/>
        <stp>All</stp>
        <stp>All</stp>
        <stp>RmngQty</stp>
        <stp>48</stp>
        <stp/>
        <tr r="J50" s="1"/>
      </tp>
      <tp t="s">
        <v>Wrong Account Name or FCM Account ID</v>
        <stp/>
        <stp>Orders</stp>
        <stp>0</stp>
        <stp>0</stp>
        <stp/>
        <stp>All</stp>
        <stp>All</stp>
        <stp>UserID</stp>
        <stp>81</stp>
        <stp/>
        <tr r="D83" s="1"/>
      </tp>
      <tp t="s">
        <v>Wrong Account Name or FCM Account ID</v>
        <stp/>
        <stp>Orders</stp>
        <stp>0</stp>
        <stp>0</stp>
        <stp/>
        <stp>All</stp>
        <stp>All</stp>
        <stp>UserID</stp>
        <stp>80</stp>
        <stp/>
        <tr r="D82" s="1"/>
      </tp>
      <tp t="s">
        <v>Wrong Account Name or FCM Account ID</v>
        <stp/>
        <stp>Orders</stp>
        <stp>0</stp>
        <stp>0</stp>
        <stp/>
        <stp>All</stp>
        <stp>All</stp>
        <stp>UserID</stp>
        <stp>83</stp>
        <stp/>
        <tr r="D85" s="1"/>
      </tp>
      <tp t="s">
        <v>Wrong Account Name or FCM Account ID</v>
        <stp/>
        <stp>Orders</stp>
        <stp>0</stp>
        <stp>0</stp>
        <stp/>
        <stp>All</stp>
        <stp>All</stp>
        <stp>UserID</stp>
        <stp>82</stp>
        <stp/>
        <tr r="D84" s="1"/>
      </tp>
      <tp t="s">
        <v>Wrong Account Name or FCM Account ID</v>
        <stp/>
        <stp>Orders</stp>
        <stp>0</stp>
        <stp>0</stp>
        <stp/>
        <stp>All</stp>
        <stp>All</stp>
        <stp>RmngQty</stp>
        <stp>43</stp>
        <stp/>
        <tr r="J45" s="1"/>
      </tp>
      <tp t="s">
        <v>Wrong Account Name or FCM Account ID</v>
        <stp/>
        <stp>Orders</stp>
        <stp>0</stp>
        <stp>0</stp>
        <stp/>
        <stp>All</stp>
        <stp>All</stp>
        <stp>RmngQty</stp>
        <stp>42</stp>
        <stp/>
        <tr r="J44" s="1"/>
      </tp>
      <tp t="s">
        <v>Wrong Account Name or FCM Account ID</v>
        <stp/>
        <stp>Orders</stp>
        <stp>0</stp>
        <stp>0</stp>
        <stp/>
        <stp>All</stp>
        <stp>All</stp>
        <stp>RmngQty</stp>
        <stp>41</stp>
        <stp/>
        <tr r="J43" s="1"/>
      </tp>
      <tp t="s">
        <v>Wrong Account Name or FCM Account ID</v>
        <stp/>
        <stp>Orders</stp>
        <stp>0</stp>
        <stp>0</stp>
        <stp/>
        <stp>All</stp>
        <stp>All</stp>
        <stp>RmngQty</stp>
        <stp>40</stp>
        <stp/>
        <tr r="J42" s="1"/>
      </tp>
      <tp t="s">
        <v>Wrong Account Name or FCM Account ID</v>
        <stp/>
        <stp>Orders</stp>
        <stp>0</stp>
        <stp>0</stp>
        <stp/>
        <stp>All</stp>
        <stp>All</stp>
        <stp>UserID</stp>
        <stp>89</stp>
        <stp/>
        <tr r="D91" s="1"/>
      </tp>
      <tp t="s">
        <v>Wrong Account Name or FCM Account ID</v>
        <stp/>
        <stp>Orders</stp>
        <stp>0</stp>
        <stp>0</stp>
        <stp/>
        <stp>All</stp>
        <stp>All</stp>
        <stp>RmngQty</stp>
        <stp>47</stp>
        <stp/>
        <tr r="J49" s="1"/>
      </tp>
      <tp t="s">
        <v>Wrong Account Name or FCM Account ID</v>
        <stp/>
        <stp>Orders</stp>
        <stp>0</stp>
        <stp>0</stp>
        <stp/>
        <stp>All</stp>
        <stp>All</stp>
        <stp>UserID</stp>
        <stp>88</stp>
        <stp/>
        <tr r="D90" s="1"/>
      </tp>
      <tp t="s">
        <v>Wrong Account Name or FCM Account ID</v>
        <stp/>
        <stp>Orders</stp>
        <stp>0</stp>
        <stp>0</stp>
        <stp/>
        <stp>All</stp>
        <stp>All</stp>
        <stp>RmngQty</stp>
        <stp>46</stp>
        <stp/>
        <tr r="J48" s="1"/>
      </tp>
      <tp t="s">
        <v>Wrong Account Name or FCM Account ID</v>
        <stp/>
        <stp>Orders</stp>
        <stp>0</stp>
        <stp>0</stp>
        <stp/>
        <stp>All</stp>
        <stp>All</stp>
        <stp>RmngQty</stp>
        <stp>45</stp>
        <stp/>
        <tr r="J47" s="1"/>
      </tp>
      <tp t="s">
        <v>Wrong Account Name or FCM Account ID</v>
        <stp/>
        <stp>Orders</stp>
        <stp>0</stp>
        <stp>0</stp>
        <stp/>
        <stp>All</stp>
        <stp>All</stp>
        <stp>RmngQty</stp>
        <stp>44</stp>
        <stp/>
        <tr r="J46" s="1"/>
      </tp>
      <tp t="s">
        <v>Wrong Account Name or FCM Account ID</v>
        <stp/>
        <stp>Orders</stp>
        <stp>0</stp>
        <stp>0</stp>
        <stp/>
        <stp>All</stp>
        <stp>All</stp>
        <stp>UserID</stp>
        <stp>95</stp>
        <stp/>
        <tr r="D97" s="1"/>
      </tp>
      <tp t="s">
        <v>Wrong Account Name or FCM Account ID</v>
        <stp/>
        <stp>Orders</stp>
        <stp>0</stp>
        <stp>0</stp>
        <stp/>
        <stp>All</stp>
        <stp>All</stp>
        <stp>UserID</stp>
        <stp>94</stp>
        <stp/>
        <tr r="D96" s="1"/>
      </tp>
      <tp t="s">
        <v>Wrong Account Name or FCM Account ID</v>
        <stp/>
        <stp>Orders</stp>
        <stp>0</stp>
        <stp>0</stp>
        <stp/>
        <stp>All</stp>
        <stp>All</stp>
        <stp>UserID</stp>
        <stp>97</stp>
        <stp/>
        <tr r="D99" s="1"/>
      </tp>
      <tp t="s">
        <v>Wrong Account Name or FCM Account ID</v>
        <stp/>
        <stp>Orders</stp>
        <stp>0</stp>
        <stp>0</stp>
        <stp/>
        <stp>All</stp>
        <stp>All</stp>
        <stp>RmngQty</stp>
        <stp>59</stp>
        <stp/>
        <tr r="J61" s="1"/>
      </tp>
      <tp t="s">
        <v>Wrong Account Name or FCM Account ID</v>
        <stp/>
        <stp>Orders</stp>
        <stp>0</stp>
        <stp>0</stp>
        <stp/>
        <stp>All</stp>
        <stp>All</stp>
        <stp>UserID</stp>
        <stp>96</stp>
        <stp/>
        <tr r="D98" s="1"/>
      </tp>
      <tp t="s">
        <v>Wrong Account Name or FCM Account ID</v>
        <stp/>
        <stp>Orders</stp>
        <stp>0</stp>
        <stp>0</stp>
        <stp/>
        <stp>All</stp>
        <stp>All</stp>
        <stp>RmngQty</stp>
        <stp>58</stp>
        <stp/>
        <tr r="J60" s="1"/>
      </tp>
      <tp t="s">
        <v>Wrong Account Name or FCM Account ID</v>
        <stp/>
        <stp>Orders</stp>
        <stp>0</stp>
        <stp>0</stp>
        <stp/>
        <stp>All</stp>
        <stp>All</stp>
        <stp>UserID</stp>
        <stp>91</stp>
        <stp/>
        <tr r="D93" s="1"/>
      </tp>
      <tp t="s">
        <v>Wrong Account Name or FCM Account ID</v>
        <stp/>
        <stp>Orders</stp>
        <stp>0</stp>
        <stp>0</stp>
        <stp/>
        <stp>All</stp>
        <stp>All</stp>
        <stp>UserID</stp>
        <stp>90</stp>
        <stp/>
        <tr r="D92" s="1"/>
      </tp>
      <tp t="s">
        <v>Wrong Account Name or FCM Account ID</v>
        <stp/>
        <stp>Orders</stp>
        <stp>0</stp>
        <stp>0</stp>
        <stp/>
        <stp>All</stp>
        <stp>All</stp>
        <stp>UserID</stp>
        <stp>93</stp>
        <stp/>
        <tr r="D95" s="1"/>
      </tp>
      <tp t="s">
        <v>Wrong Account Name or FCM Account ID</v>
        <stp/>
        <stp>Orders</stp>
        <stp>0</stp>
        <stp>0</stp>
        <stp/>
        <stp>All</stp>
        <stp>All</stp>
        <stp>UserID</stp>
        <stp>92</stp>
        <stp/>
        <tr r="D94" s="1"/>
      </tp>
      <tp t="s">
        <v>Wrong Account Name or FCM Account ID</v>
        <stp/>
        <stp>Orders</stp>
        <stp>0</stp>
        <stp>0</stp>
        <stp/>
        <stp>All</stp>
        <stp>All</stp>
        <stp>RmngQty</stp>
        <stp>53</stp>
        <stp/>
        <tr r="J55" s="1"/>
      </tp>
      <tp t="s">
        <v>Wrong Account Name or FCM Account ID</v>
        <stp/>
        <stp>Orders</stp>
        <stp>0</stp>
        <stp>0</stp>
        <stp/>
        <stp>All</stp>
        <stp>All</stp>
        <stp>RmngQty</stp>
        <stp>52</stp>
        <stp/>
        <tr r="J54" s="1"/>
      </tp>
      <tp t="s">
        <v>Wrong Account Name or FCM Account ID</v>
        <stp/>
        <stp>Orders</stp>
        <stp>0</stp>
        <stp>0</stp>
        <stp/>
        <stp>All</stp>
        <stp>All</stp>
        <stp>RmngQty</stp>
        <stp>51</stp>
        <stp/>
        <tr r="J53" s="1"/>
      </tp>
      <tp t="s">
        <v>Wrong Account Name or FCM Account ID</v>
        <stp/>
        <stp>Orders</stp>
        <stp>0</stp>
        <stp>0</stp>
        <stp/>
        <stp>All</stp>
        <stp>All</stp>
        <stp>RmngQty</stp>
        <stp>50</stp>
        <stp/>
        <tr r="J52" s="1"/>
      </tp>
      <tp t="s">
        <v>Wrong Account Name or FCM Account ID</v>
        <stp/>
        <stp>Orders</stp>
        <stp>0</stp>
        <stp>0</stp>
        <stp/>
        <stp>All</stp>
        <stp>All</stp>
        <stp>UserID</stp>
        <stp>99</stp>
        <stp/>
        <tr r="D101" s="1"/>
      </tp>
      <tp t="s">
        <v>Wrong Account Name or FCM Account ID</v>
        <stp/>
        <stp>Orders</stp>
        <stp>0</stp>
        <stp>0</stp>
        <stp/>
        <stp>All</stp>
        <stp>All</stp>
        <stp>RmngQty</stp>
        <stp>57</stp>
        <stp/>
        <tr r="J59" s="1"/>
      </tp>
      <tp t="s">
        <v>Wrong Account Name or FCM Account ID</v>
        <stp/>
        <stp>Orders</stp>
        <stp>0</stp>
        <stp>0</stp>
        <stp/>
        <stp>All</stp>
        <stp>All</stp>
        <stp>UserID</stp>
        <stp>98</stp>
        <stp/>
        <tr r="D100" s="1"/>
      </tp>
      <tp t="s">
        <v>Wrong Account Name or FCM Account ID</v>
        <stp/>
        <stp>Orders</stp>
        <stp>0</stp>
        <stp>0</stp>
        <stp/>
        <stp>All</stp>
        <stp>All</stp>
        <stp>RmngQty</stp>
        <stp>56</stp>
        <stp/>
        <tr r="J58" s="1"/>
      </tp>
      <tp t="s">
        <v>Wrong Account Name or FCM Account ID</v>
        <stp/>
        <stp>Orders</stp>
        <stp>0</stp>
        <stp>0</stp>
        <stp/>
        <stp>All</stp>
        <stp>All</stp>
        <stp>RmngQty</stp>
        <stp>55</stp>
        <stp/>
        <tr r="J57" s="1"/>
      </tp>
      <tp t="s">
        <v>Wrong Account Name or FCM Account ID</v>
        <stp/>
        <stp>Orders</stp>
        <stp>0</stp>
        <stp>0</stp>
        <stp/>
        <stp>All</stp>
        <stp>All</stp>
        <stp>RmngQty</stp>
        <stp>54</stp>
        <stp/>
        <tr r="J56" s="1"/>
      </tp>
      <tp t="s">
        <v>Wrong Account Name or FCM Account ID</v>
        <stp/>
        <stp>Orders</stp>
        <stp>0</stp>
        <stp>0</stp>
        <stp/>
        <stp>All</stp>
        <stp>All</stp>
        <stp>GTTTime</stp>
        <stp>7</stp>
        <stp/>
        <tr r="S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25</stp>
        <stp/>
        <tr r="E27" s="1"/>
      </tp>
      <tp t="s">
        <v>Wrong Account Name or FCM Account ID</v>
        <stp/>
        <stp>Orders</stp>
        <stp>0</stp>
        <stp>0</stp>
        <stp/>
        <stp>All</stp>
        <stp>All</stp>
        <stp>GTTTime</stp>
        <stp>6</stp>
        <stp/>
        <tr r="S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24</stp>
        <stp/>
        <tr r="E26" s="1"/>
      </tp>
      <tp t="s">
        <v>Wrong Account Name or FCM Account ID</v>
        <stp/>
        <stp>Orders</stp>
        <stp>0</stp>
        <stp>0</stp>
        <stp/>
        <stp>All</stp>
        <stp>All</stp>
        <stp>GTTTime</stp>
        <stp>5</stp>
        <stp/>
        <tr r="S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27</stp>
        <stp/>
        <tr r="E29" s="1"/>
      </tp>
      <tp t="s">
        <v>Wrong Account Name or FCM Account ID</v>
        <stp/>
        <stp>Orders</stp>
        <stp>0</stp>
        <stp>0</stp>
        <stp/>
        <stp>All</stp>
        <stp>All</stp>
        <stp>GTTTime</stp>
        <stp>4</stp>
        <stp/>
        <tr r="S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26</stp>
        <stp/>
        <tr r="E28" s="1"/>
      </tp>
      <tp t="s">
        <v>Wrong Account Name or FCM Account ID</v>
        <stp/>
        <stp>Orders</stp>
        <stp>0</stp>
        <stp>0</stp>
        <stp/>
        <stp>All</stp>
        <stp>All</stp>
        <stp>GTTTime</stp>
        <stp>3</stp>
        <stp/>
        <tr r="S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21</stp>
        <stp/>
        <tr r="E23" s="1"/>
      </tp>
      <tp t="s">
        <v>Wrong Account Name or FCM Account ID</v>
        <stp/>
        <stp>Orders</stp>
        <stp>0</stp>
        <stp>0</stp>
        <stp/>
        <stp>All</stp>
        <stp>All</stp>
        <stp>GTTTime</stp>
        <stp>2</stp>
        <stp/>
        <tr r="S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20</stp>
        <stp/>
        <tr r="E22" s="1"/>
      </tp>
      <tp t="s">
        <v>Wrong Account Name or FCM Account ID</v>
        <stp/>
        <stp>Orders</stp>
        <stp>0</stp>
        <stp>0</stp>
        <stp/>
        <stp>All</stp>
        <stp>All</stp>
        <stp>GTTTime</stp>
        <stp>1</stp>
        <stp/>
        <tr r="S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23</stp>
        <stp/>
        <tr r="E25" s="1"/>
      </tp>
      <tp t="s">
        <v>Wrong Account Name or FCM Account ID</v>
        <stp/>
        <stp>Orders</stp>
        <stp>0</stp>
        <stp>0</stp>
        <stp/>
        <stp>All</stp>
        <stp>All</stp>
        <stp>GTTTime</stp>
        <stp>0</stp>
        <stp/>
        <tr r="S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22</stp>
        <stp/>
        <tr r="E2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29</stp>
        <stp/>
        <tr r="E3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28</stp>
        <stp/>
        <tr r="E30" s="1"/>
      </tp>
      <tp t="s">
        <v>Wrong Account Name or FCM Account ID</v>
        <stp/>
        <stp>Orders</stp>
        <stp>0</stp>
        <stp>0</stp>
        <stp/>
        <stp>All</stp>
        <stp>All</stp>
        <stp>GTTTime</stp>
        <stp>9</stp>
        <stp/>
        <tr r="S11" s="1"/>
      </tp>
      <tp t="s">
        <v>Wrong Account Name or FCM Account ID</v>
        <stp/>
        <stp>Orders</stp>
        <stp>0</stp>
        <stp>0</stp>
        <stp/>
        <stp>All</stp>
        <stp>All</stp>
        <stp>GTTTime</stp>
        <stp>8</stp>
        <stp/>
        <tr r="S10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35</stp>
        <stp/>
        <tr r="E3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34</stp>
        <stp/>
        <tr r="E3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37</stp>
        <stp/>
        <tr r="E3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36</stp>
        <stp/>
        <tr r="E3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31</stp>
        <stp/>
        <tr r="E3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30</stp>
        <stp/>
        <tr r="E3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33</stp>
        <stp/>
        <tr r="E3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32</stp>
        <stp/>
        <tr r="E3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39</stp>
        <stp/>
        <tr r="E4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38</stp>
        <stp/>
        <tr r="E40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15</stp>
        <stp/>
        <tr r="E1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14</stp>
        <stp/>
        <tr r="E1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17</stp>
        <stp/>
        <tr r="E1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16</stp>
        <stp/>
        <tr r="E1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11</stp>
        <stp/>
        <tr r="E1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10</stp>
        <stp/>
        <tr r="E1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13</stp>
        <stp/>
        <tr r="E1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12</stp>
        <stp/>
        <tr r="E14" s="1"/>
      </tp>
      <tp t="s">
        <v>Wrong Account Name or FCM Account ID</v>
        <stp/>
        <stp>OpenPositions</stp>
        <stp>0</stp>
        <stp>Price</stp>
        <stp>9</stp>
        <stp/>
        <stp>0</stp>
        <tr r="D11" s="2"/>
      </tp>
      <tp t="s">
        <v>Wrong Account Name or FCM Account ID</v>
        <stp/>
        <stp>OpenPositions</stp>
        <stp>0</stp>
        <stp>Price</stp>
        <stp>8</stp>
        <stp/>
        <stp>0</stp>
        <tr r="D10" s="2"/>
      </tp>
      <tp t="s">
        <v>Wrong Account Name or FCM Account ID</v>
        <stp/>
        <stp>OpenPositions</stp>
        <stp>0</stp>
        <stp>Price</stp>
        <stp>1</stp>
        <stp/>
        <stp>0</stp>
        <tr r="D3" s="2"/>
      </tp>
      <tp t="s">
        <v>Wrong Account Name or FCM Account ID</v>
        <stp/>
        <stp>OpenPositions</stp>
        <stp>0</stp>
        <stp>Price</stp>
        <stp>0</stp>
        <stp/>
        <stp>0</stp>
        <tr r="D2" s="2"/>
      </tp>
      <tp t="s">
        <v>Wrong Account Name or FCM Account ID</v>
        <stp/>
        <stp>OpenPositions</stp>
        <stp>0</stp>
        <stp>Price</stp>
        <stp>3</stp>
        <stp/>
        <stp>0</stp>
        <tr r="D5" s="2"/>
      </tp>
      <tp t="s">
        <v>Wrong Account Name or FCM Account ID</v>
        <stp/>
        <stp>OpenPositions</stp>
        <stp>0</stp>
        <stp>Price</stp>
        <stp>2</stp>
        <stp/>
        <stp>0</stp>
        <tr r="D4" s="2"/>
      </tp>
      <tp t="s">
        <v>Wrong Account Name or FCM Account ID</v>
        <stp/>
        <stp>OpenPositions</stp>
        <stp>0</stp>
        <stp>Price</stp>
        <stp>5</stp>
        <stp/>
        <stp>0</stp>
        <tr r="D7" s="2"/>
      </tp>
      <tp t="s">
        <v>Wrong Account Name or FCM Account ID</v>
        <stp/>
        <stp>OpenPositions</stp>
        <stp>0</stp>
        <stp>Price</stp>
        <stp>4</stp>
        <stp/>
        <stp>0</stp>
        <tr r="D6" s="2"/>
      </tp>
      <tp t="s">
        <v>Wrong Account Name or FCM Account ID</v>
        <stp/>
        <stp>OpenPositions</stp>
        <stp>0</stp>
        <stp>Price</stp>
        <stp>7</stp>
        <stp/>
        <stp>0</stp>
        <tr r="D9" s="2"/>
      </tp>
      <tp t="s">
        <v>Wrong Account Name or FCM Account ID</v>
        <stp/>
        <stp>OpenPositions</stp>
        <stp>0</stp>
        <stp>Price</stp>
        <stp>6</stp>
        <stp/>
        <stp>0</stp>
        <tr r="D8" s="2"/>
      </tp>
      <tp t="s">
        <v>Wrong Account Name or FCM Account ID</v>
        <stp/>
        <stp>Orders</stp>
        <stp>0</stp>
        <stp>0</stp>
        <stp/>
        <stp>All</stp>
        <stp>All</stp>
        <stp>OriginalOrderID</stp>
        <stp>19</stp>
        <stp/>
        <tr r="E2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18</stp>
        <stp/>
        <tr r="E20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65</stp>
        <stp/>
        <tr r="E6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64</stp>
        <stp/>
        <tr r="E6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67</stp>
        <stp/>
        <tr r="E6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66</stp>
        <stp/>
        <tr r="E6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61</stp>
        <stp/>
        <tr r="E6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60</stp>
        <stp/>
        <tr r="E6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63</stp>
        <stp/>
        <tr r="E6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62</stp>
        <stp/>
        <tr r="E6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69</stp>
        <stp/>
        <tr r="E7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68</stp>
        <stp/>
        <tr r="E70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75</stp>
        <stp/>
        <tr r="E7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74</stp>
        <stp/>
        <tr r="E7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77</stp>
        <stp/>
        <tr r="E7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76</stp>
        <stp/>
        <tr r="E7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71</stp>
        <stp/>
        <tr r="E7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70</stp>
        <stp/>
        <tr r="E7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73</stp>
        <stp/>
        <tr r="E7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72</stp>
        <stp/>
        <tr r="E7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79</stp>
        <stp/>
        <tr r="E8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78</stp>
        <stp/>
        <tr r="E80" s="1"/>
      </tp>
      <tp t="s">
        <v>Wrong Account Name or FCM Account ID</v>
        <stp/>
        <stp>Orders</stp>
        <stp>0</stp>
        <stp>0</stp>
        <stp/>
        <stp>All</stp>
        <stp>All</stp>
        <stp>FillQty</stp>
        <stp>89</stp>
        <stp/>
        <tr r="I91" s="1"/>
      </tp>
      <tp t="s">
        <v>Wrong Account Name or FCM Account ID</v>
        <stp/>
        <stp>Orders</stp>
        <stp>0</stp>
        <stp>0</stp>
        <stp/>
        <stp>All</stp>
        <stp>All</stp>
        <stp>FillQty</stp>
        <stp>88</stp>
        <stp/>
        <tr r="I90" s="1"/>
      </tp>
      <tp t="s">
        <v>Wrong Account Name or FCM Account ID</v>
        <stp/>
        <stp>Orders</stp>
        <stp>0</stp>
        <stp>0</stp>
        <stp/>
        <stp>All</stp>
        <stp>All</stp>
        <stp>FillQty</stp>
        <stp>87</stp>
        <stp/>
        <tr r="I89" s="1"/>
      </tp>
      <tp t="s">
        <v>Wrong Account Name or FCM Account ID</v>
        <stp/>
        <stp>Orders</stp>
        <stp>0</stp>
        <stp>0</stp>
        <stp/>
        <stp>All</stp>
        <stp>All</stp>
        <stp>FillQty</stp>
        <stp>86</stp>
        <stp/>
        <tr r="I88" s="1"/>
      </tp>
      <tp t="s">
        <v>Wrong Account Name or FCM Account ID</v>
        <stp/>
        <stp>Orders</stp>
        <stp>0</stp>
        <stp>0</stp>
        <stp/>
        <stp>All</stp>
        <stp>All</stp>
        <stp>FillQty</stp>
        <stp>85</stp>
        <stp/>
        <tr r="I87" s="1"/>
      </tp>
      <tp t="s">
        <v>Wrong Account Name or FCM Account ID</v>
        <stp/>
        <stp>Orders</stp>
        <stp>0</stp>
        <stp>0</stp>
        <stp/>
        <stp>All</stp>
        <stp>All</stp>
        <stp>FillQty</stp>
        <stp>84</stp>
        <stp/>
        <tr r="I86" s="1"/>
      </tp>
      <tp t="s">
        <v>Wrong Account Name or FCM Account ID</v>
        <stp/>
        <stp>Orders</stp>
        <stp>0</stp>
        <stp>0</stp>
        <stp/>
        <stp>All</stp>
        <stp>All</stp>
        <stp>FillQty</stp>
        <stp>83</stp>
        <stp/>
        <tr r="I85" s="1"/>
      </tp>
      <tp t="s">
        <v>Wrong Account Name or FCM Account ID</v>
        <stp/>
        <stp>Orders</stp>
        <stp>0</stp>
        <stp>0</stp>
        <stp/>
        <stp>All</stp>
        <stp>All</stp>
        <stp>FillQty</stp>
        <stp>82</stp>
        <stp/>
        <tr r="I84" s="1"/>
      </tp>
      <tp t="s">
        <v>Wrong Account Name or FCM Account ID</v>
        <stp/>
        <stp>Orders</stp>
        <stp>0</stp>
        <stp>0</stp>
        <stp/>
        <stp>All</stp>
        <stp>All</stp>
        <stp>FillQty</stp>
        <stp>81</stp>
        <stp/>
        <tr r="I83" s="1"/>
      </tp>
      <tp t="s">
        <v>Wrong Account Name or FCM Account ID</v>
        <stp/>
        <stp>Orders</stp>
        <stp>0</stp>
        <stp>0</stp>
        <stp/>
        <stp>All</stp>
        <stp>All</stp>
        <stp>FillQty</stp>
        <stp>80</stp>
        <stp/>
        <tr r="I8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45</stp>
        <stp/>
        <tr r="E4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44</stp>
        <stp/>
        <tr r="E4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47</stp>
        <stp/>
        <tr r="E4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46</stp>
        <stp/>
        <tr r="E4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41</stp>
        <stp/>
        <tr r="E4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40</stp>
        <stp/>
        <tr r="E4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43</stp>
        <stp/>
        <tr r="E4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42</stp>
        <stp/>
        <tr r="E4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49</stp>
        <stp/>
        <tr r="E5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48</stp>
        <stp/>
        <tr r="E50" s="1"/>
      </tp>
      <tp t="s">
        <v>Wrong Account Name or FCM Account ID</v>
        <stp/>
        <stp>Orders</stp>
        <stp>0</stp>
        <stp>0</stp>
        <stp/>
        <stp>All</stp>
        <stp>All</stp>
        <stp>Duration</stp>
        <stp>81</stp>
        <stp/>
        <tr r="Q83" s="1"/>
      </tp>
      <tp t="s">
        <v>Wrong Account Name or FCM Account ID</v>
        <stp/>
        <stp>Orders</stp>
        <stp>0</stp>
        <stp>0</stp>
        <stp/>
        <stp>All</stp>
        <stp>All</stp>
        <stp>Duration</stp>
        <stp>80</stp>
        <stp/>
        <tr r="Q82" s="1"/>
      </tp>
      <tp t="s">
        <v>Wrong Account Name or FCM Account ID</v>
        <stp/>
        <stp>Orders</stp>
        <stp>0</stp>
        <stp>0</stp>
        <stp/>
        <stp>All</stp>
        <stp>All</stp>
        <stp>Duration</stp>
        <stp>83</stp>
        <stp/>
        <tr r="Q85" s="1"/>
      </tp>
      <tp t="s">
        <v>Wrong Account Name or FCM Account ID</v>
        <stp/>
        <stp>Orders</stp>
        <stp>0</stp>
        <stp>0</stp>
        <stp/>
        <stp>All</stp>
        <stp>All</stp>
        <stp>Duration</stp>
        <stp>82</stp>
        <stp/>
        <tr r="Q84" s="1"/>
      </tp>
      <tp t="s">
        <v>Wrong Account Name or FCM Account ID</v>
        <stp/>
        <stp>Orders</stp>
        <stp>0</stp>
        <stp>0</stp>
        <stp/>
        <stp>All</stp>
        <stp>All</stp>
        <stp>Duration</stp>
        <stp>85</stp>
        <stp/>
        <tr r="Q87" s="1"/>
      </tp>
      <tp t="s">
        <v>Wrong Account Name or FCM Account ID</v>
        <stp/>
        <stp>Orders</stp>
        <stp>0</stp>
        <stp>0</stp>
        <stp/>
        <stp>All</stp>
        <stp>All</stp>
        <stp>Duration</stp>
        <stp>84</stp>
        <stp/>
        <tr r="Q86" s="1"/>
      </tp>
      <tp t="s">
        <v>Wrong Account Name or FCM Account ID</v>
        <stp/>
        <stp>Orders</stp>
        <stp>0</stp>
        <stp>0</stp>
        <stp/>
        <stp>All</stp>
        <stp>All</stp>
        <stp>Duration</stp>
        <stp>87</stp>
        <stp/>
        <tr r="Q89" s="1"/>
      </tp>
      <tp t="s">
        <v>Wrong Account Name or FCM Account ID</v>
        <stp/>
        <stp>Orders</stp>
        <stp>0</stp>
        <stp>0</stp>
        <stp/>
        <stp>All</stp>
        <stp>All</stp>
        <stp>Duration</stp>
        <stp>86</stp>
        <stp/>
        <tr r="Q88" s="1"/>
      </tp>
      <tp t="s">
        <v>Wrong Account Name or FCM Account ID</v>
        <stp/>
        <stp>Orders</stp>
        <stp>0</stp>
        <stp>0</stp>
        <stp/>
        <stp>All</stp>
        <stp>All</stp>
        <stp>Duration</stp>
        <stp>89</stp>
        <stp/>
        <tr r="Q91" s="1"/>
      </tp>
      <tp t="s">
        <v>Wrong Account Name or FCM Account ID</v>
        <stp/>
        <stp>Orders</stp>
        <stp>0</stp>
        <stp>0</stp>
        <stp/>
        <stp>All</stp>
        <stp>All</stp>
        <stp>Duration</stp>
        <stp>88</stp>
        <stp/>
        <tr r="Q90" s="1"/>
      </tp>
      <tp t="s">
        <v>Wrong Account Name or FCM Account ID</v>
        <stp/>
        <stp>Orders</stp>
        <stp>0</stp>
        <stp>0</stp>
        <stp/>
        <stp>All</stp>
        <stp>All</stp>
        <stp>FillQty</stp>
        <stp>99</stp>
        <stp/>
        <tr r="I101" s="1"/>
      </tp>
      <tp t="s">
        <v>Wrong Account Name or FCM Account ID</v>
        <stp/>
        <stp>Orders</stp>
        <stp>0</stp>
        <stp>0</stp>
        <stp/>
        <stp>All</stp>
        <stp>All</stp>
        <stp>FillQty</stp>
        <stp>98</stp>
        <stp/>
        <tr r="I100" s="1"/>
      </tp>
      <tp t="s">
        <v>Wrong Account Name or FCM Account ID</v>
        <stp/>
        <stp>Orders</stp>
        <stp>0</stp>
        <stp>0</stp>
        <stp/>
        <stp>All</stp>
        <stp>All</stp>
        <stp>FillQty</stp>
        <stp>97</stp>
        <stp/>
        <tr r="I99" s="1"/>
      </tp>
      <tp t="s">
        <v>Wrong Account Name or FCM Account ID</v>
        <stp/>
        <stp>Orders</stp>
        <stp>0</stp>
        <stp>0</stp>
        <stp/>
        <stp>All</stp>
        <stp>All</stp>
        <stp>FillQty</stp>
        <stp>96</stp>
        <stp/>
        <tr r="I98" s="1"/>
      </tp>
      <tp t="s">
        <v>Wrong Account Name or FCM Account ID</v>
        <stp/>
        <stp>Orders</stp>
        <stp>0</stp>
        <stp>0</stp>
        <stp/>
        <stp>All</stp>
        <stp>All</stp>
        <stp>FillQty</stp>
        <stp>95</stp>
        <stp/>
        <tr r="I97" s="1"/>
      </tp>
      <tp t="s">
        <v>Wrong Account Name or FCM Account ID</v>
        <stp/>
        <stp>Orders</stp>
        <stp>0</stp>
        <stp>0</stp>
        <stp/>
        <stp>All</stp>
        <stp>All</stp>
        <stp>FillQty</stp>
        <stp>94</stp>
        <stp/>
        <tr r="I96" s="1"/>
      </tp>
      <tp t="s">
        <v>Wrong Account Name or FCM Account ID</v>
        <stp/>
        <stp>Orders</stp>
        <stp>0</stp>
        <stp>0</stp>
        <stp/>
        <stp>All</stp>
        <stp>All</stp>
        <stp>FillQty</stp>
        <stp>93</stp>
        <stp/>
        <tr r="I95" s="1"/>
      </tp>
      <tp t="s">
        <v>Wrong Account Name or FCM Account ID</v>
        <stp/>
        <stp>Orders</stp>
        <stp>0</stp>
        <stp>0</stp>
        <stp/>
        <stp>All</stp>
        <stp>All</stp>
        <stp>FillQty</stp>
        <stp>92</stp>
        <stp/>
        <tr r="I94" s="1"/>
      </tp>
      <tp t="s">
        <v>Wrong Account Name or FCM Account ID</v>
        <stp/>
        <stp>Orders</stp>
        <stp>0</stp>
        <stp>0</stp>
        <stp/>
        <stp>All</stp>
        <stp>All</stp>
        <stp>FillQty</stp>
        <stp>91</stp>
        <stp/>
        <tr r="I93" s="1"/>
      </tp>
      <tp t="s">
        <v>Wrong Account Name or FCM Account ID</v>
        <stp/>
        <stp>Orders</stp>
        <stp>0</stp>
        <stp>0</stp>
        <stp/>
        <stp>All</stp>
        <stp>All</stp>
        <stp>FillQty</stp>
        <stp>90</stp>
        <stp/>
        <tr r="I9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55</stp>
        <stp/>
        <tr r="E5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54</stp>
        <stp/>
        <tr r="E5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57</stp>
        <stp/>
        <tr r="E5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56</stp>
        <stp/>
        <tr r="E5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51</stp>
        <stp/>
        <tr r="E5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50</stp>
        <stp/>
        <tr r="E5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53</stp>
        <stp/>
        <tr r="E5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52</stp>
        <stp/>
        <tr r="E5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59</stp>
        <stp/>
        <tr r="E6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58</stp>
        <stp/>
        <tr r="E60" s="1"/>
      </tp>
      <tp t="s">
        <v>Wrong Account Name or FCM Account ID</v>
        <stp/>
        <stp>Orders</stp>
        <stp>0</stp>
        <stp>0</stp>
        <stp/>
        <stp>All</stp>
        <stp>All</stp>
        <stp>Duration</stp>
        <stp>91</stp>
        <stp/>
        <tr r="Q93" s="1"/>
      </tp>
      <tp t="s">
        <v>Wrong Account Name or FCM Account ID</v>
        <stp/>
        <stp>Orders</stp>
        <stp>0</stp>
        <stp>0</stp>
        <stp/>
        <stp>All</stp>
        <stp>All</stp>
        <stp>Duration</stp>
        <stp>90</stp>
        <stp/>
        <tr r="Q92" s="1"/>
      </tp>
      <tp t="s">
        <v>Wrong Account Name or FCM Account ID</v>
        <stp/>
        <stp>Orders</stp>
        <stp>0</stp>
        <stp>0</stp>
        <stp/>
        <stp>All</stp>
        <stp>All</stp>
        <stp>Duration</stp>
        <stp>93</stp>
        <stp/>
        <tr r="Q95" s="1"/>
      </tp>
      <tp t="s">
        <v>Wrong Account Name or FCM Account ID</v>
        <stp/>
        <stp>Orders</stp>
        <stp>0</stp>
        <stp>0</stp>
        <stp/>
        <stp>All</stp>
        <stp>All</stp>
        <stp>Duration</stp>
        <stp>92</stp>
        <stp/>
        <tr r="Q94" s="1"/>
      </tp>
      <tp t="s">
        <v>Wrong Account Name or FCM Account ID</v>
        <stp/>
        <stp>Orders</stp>
        <stp>0</stp>
        <stp>0</stp>
        <stp/>
        <stp>All</stp>
        <stp>All</stp>
        <stp>Duration</stp>
        <stp>95</stp>
        <stp/>
        <tr r="Q97" s="1"/>
      </tp>
      <tp t="s">
        <v>Wrong Account Name or FCM Account ID</v>
        <stp/>
        <stp>Orders</stp>
        <stp>0</stp>
        <stp>0</stp>
        <stp/>
        <stp>All</stp>
        <stp>All</stp>
        <stp>Duration</stp>
        <stp>94</stp>
        <stp/>
        <tr r="Q96" s="1"/>
      </tp>
      <tp t="s">
        <v>Wrong Account Name or FCM Account ID</v>
        <stp/>
        <stp>Orders</stp>
        <stp>0</stp>
        <stp>0</stp>
        <stp/>
        <stp>All</stp>
        <stp>All</stp>
        <stp>Duration</stp>
        <stp>97</stp>
        <stp/>
        <tr r="Q99" s="1"/>
      </tp>
      <tp t="s">
        <v>Wrong Account Name or FCM Account ID</v>
        <stp/>
        <stp>Orders</stp>
        <stp>0</stp>
        <stp>0</stp>
        <stp/>
        <stp>All</stp>
        <stp>All</stp>
        <stp>Duration</stp>
        <stp>96</stp>
        <stp/>
        <tr r="Q98" s="1"/>
      </tp>
      <tp t="s">
        <v>Wrong Account Name or FCM Account ID</v>
        <stp/>
        <stp>Orders</stp>
        <stp>0</stp>
        <stp>0</stp>
        <stp/>
        <stp>All</stp>
        <stp>All</stp>
        <stp>Duration</stp>
        <stp>99</stp>
        <stp/>
        <tr r="Q101" s="1"/>
      </tp>
      <tp t="s">
        <v>Wrong Account Name or FCM Account ID</v>
        <stp/>
        <stp>Orders</stp>
        <stp>0</stp>
        <stp>0</stp>
        <stp/>
        <stp>All</stp>
        <stp>All</stp>
        <stp>Duration</stp>
        <stp>98</stp>
        <stp/>
        <tr r="Q100" s="1"/>
      </tp>
      <tp t="s">
        <v>Wrong Account Name or FCM Account ID</v>
        <stp/>
        <stp>Orders</stp>
        <stp>0</stp>
        <stp>0</stp>
        <stp/>
        <stp>All</stp>
        <stp>All</stp>
        <stp>FillQty</stp>
        <stp>69</stp>
        <stp/>
        <tr r="I71" s="1"/>
      </tp>
      <tp t="s">
        <v>Wrong Account Name or FCM Account ID</v>
        <stp/>
        <stp>Orders</stp>
        <stp>0</stp>
        <stp>0</stp>
        <stp/>
        <stp>All</stp>
        <stp>All</stp>
        <stp>FillQty</stp>
        <stp>68</stp>
        <stp/>
        <tr r="I70" s="1"/>
      </tp>
      <tp t="s">
        <v>Wrong Account Name or FCM Account ID</v>
        <stp/>
        <stp>Orders</stp>
        <stp>0</stp>
        <stp>0</stp>
        <stp/>
        <stp>All</stp>
        <stp>All</stp>
        <stp>FillQty</stp>
        <stp>67</stp>
        <stp/>
        <tr r="I69" s="1"/>
      </tp>
      <tp t="s">
        <v>Wrong Account Name or FCM Account ID</v>
        <stp/>
        <stp>Orders</stp>
        <stp>0</stp>
        <stp>0</stp>
        <stp/>
        <stp>All</stp>
        <stp>All</stp>
        <stp>FillQty</stp>
        <stp>66</stp>
        <stp/>
        <tr r="I68" s="1"/>
      </tp>
      <tp t="s">
        <v>Wrong Account Name or FCM Account ID</v>
        <stp/>
        <stp>Orders</stp>
        <stp>0</stp>
        <stp>0</stp>
        <stp/>
        <stp>All</stp>
        <stp>All</stp>
        <stp>FillQty</stp>
        <stp>65</stp>
        <stp/>
        <tr r="I67" s="1"/>
      </tp>
      <tp t="s">
        <v>Wrong Account Name or FCM Account ID</v>
        <stp/>
        <stp>Orders</stp>
        <stp>0</stp>
        <stp>0</stp>
        <stp/>
        <stp>All</stp>
        <stp>All</stp>
        <stp>FillQty</stp>
        <stp>64</stp>
        <stp/>
        <tr r="I66" s="1"/>
      </tp>
      <tp t="s">
        <v>Wrong Account Name or FCM Account ID</v>
        <stp/>
        <stp>Orders</stp>
        <stp>0</stp>
        <stp>0</stp>
        <stp/>
        <stp>All</stp>
        <stp>All</stp>
        <stp>FillQty</stp>
        <stp>63</stp>
        <stp/>
        <tr r="I65" s="1"/>
      </tp>
      <tp t="s">
        <v>Wrong Account Name or FCM Account ID</v>
        <stp/>
        <stp>Orders</stp>
        <stp>0</stp>
        <stp>0</stp>
        <stp/>
        <stp>All</stp>
        <stp>All</stp>
        <stp>FillQty</stp>
        <stp>62</stp>
        <stp/>
        <tr r="I64" s="1"/>
      </tp>
      <tp t="s">
        <v>Wrong Account Name or FCM Account ID</v>
        <stp/>
        <stp>Orders</stp>
        <stp>0</stp>
        <stp>0</stp>
        <stp/>
        <stp>All</stp>
        <stp>All</stp>
        <stp>FillQty</stp>
        <stp>61</stp>
        <stp/>
        <tr r="I63" s="1"/>
      </tp>
      <tp t="s">
        <v>Wrong Account Name or FCM Account ID</v>
        <stp/>
        <stp>Orders</stp>
        <stp>0</stp>
        <stp>0</stp>
        <stp/>
        <stp>All</stp>
        <stp>All</stp>
        <stp>FillQty</stp>
        <stp>60</stp>
        <stp/>
        <tr r="I62" s="1"/>
      </tp>
      <tp t="s">
        <v>Wrong Account Name or FCM Account ID</v>
        <stp/>
        <stp>Orders</stp>
        <stp>0</stp>
        <stp>0</stp>
        <stp/>
        <stp>All</stp>
        <stp>All</stp>
        <stp>Duration</stp>
        <stp>61</stp>
        <stp/>
        <tr r="Q63" s="1"/>
      </tp>
      <tp t="s">
        <v>Wrong Account Name or FCM Account ID</v>
        <stp/>
        <stp>Orders</stp>
        <stp>0</stp>
        <stp>0</stp>
        <stp/>
        <stp>All</stp>
        <stp>All</stp>
        <stp>Duration</stp>
        <stp>60</stp>
        <stp/>
        <tr r="Q62" s="1"/>
      </tp>
      <tp t="s">
        <v>Wrong Account Name or FCM Account ID</v>
        <stp/>
        <stp>Orders</stp>
        <stp>0</stp>
        <stp>0</stp>
        <stp/>
        <stp>All</stp>
        <stp>All</stp>
        <stp>Duration</stp>
        <stp>63</stp>
        <stp/>
        <tr r="Q65" s="1"/>
      </tp>
      <tp t="s">
        <v>Wrong Account Name or FCM Account ID</v>
        <stp/>
        <stp>Orders</stp>
        <stp>0</stp>
        <stp>0</stp>
        <stp/>
        <stp>All</stp>
        <stp>All</stp>
        <stp>Duration</stp>
        <stp>62</stp>
        <stp/>
        <tr r="Q64" s="1"/>
      </tp>
      <tp t="s">
        <v>Wrong Account Name or FCM Account ID</v>
        <stp/>
        <stp>Orders</stp>
        <stp>0</stp>
        <stp>0</stp>
        <stp/>
        <stp>All</stp>
        <stp>All</stp>
        <stp>Duration</stp>
        <stp>65</stp>
        <stp/>
        <tr r="Q67" s="1"/>
      </tp>
      <tp t="s">
        <v>Wrong Account Name or FCM Account ID</v>
        <stp/>
        <stp>Orders</stp>
        <stp>0</stp>
        <stp>0</stp>
        <stp/>
        <stp>All</stp>
        <stp>All</stp>
        <stp>Duration</stp>
        <stp>64</stp>
        <stp/>
        <tr r="Q66" s="1"/>
      </tp>
      <tp t="s">
        <v>Wrong Account Name or FCM Account ID</v>
        <stp/>
        <stp>Orders</stp>
        <stp>0</stp>
        <stp>0</stp>
        <stp/>
        <stp>All</stp>
        <stp>All</stp>
        <stp>Duration</stp>
        <stp>67</stp>
        <stp/>
        <tr r="Q69" s="1"/>
      </tp>
      <tp t="s">
        <v>Wrong Account Name or FCM Account ID</v>
        <stp/>
        <stp>Orders</stp>
        <stp>0</stp>
        <stp>0</stp>
        <stp/>
        <stp>All</stp>
        <stp>All</stp>
        <stp>Duration</stp>
        <stp>66</stp>
        <stp/>
        <tr r="Q68" s="1"/>
      </tp>
      <tp t="s">
        <v>Wrong Account Name or FCM Account ID</v>
        <stp/>
        <stp>Orders</stp>
        <stp>0</stp>
        <stp>0</stp>
        <stp/>
        <stp>All</stp>
        <stp>All</stp>
        <stp>Duration</stp>
        <stp>69</stp>
        <stp/>
        <tr r="Q71" s="1"/>
      </tp>
      <tp t="s">
        <v>Wrong Account Name or FCM Account ID</v>
        <stp/>
        <stp>Orders</stp>
        <stp>0</stp>
        <stp>0</stp>
        <stp/>
        <stp>All</stp>
        <stp>All</stp>
        <stp>Duration</stp>
        <stp>68</stp>
        <stp/>
        <tr r="Q70" s="1"/>
      </tp>
      <tp t="s">
        <v>Wrong Account Name or FCM Account ID</v>
        <stp/>
        <stp>Orders</stp>
        <stp>0</stp>
        <stp>0</stp>
        <stp/>
        <stp>All</stp>
        <stp>All</stp>
        <stp>FillQty</stp>
        <stp>79</stp>
        <stp/>
        <tr r="I81" s="1"/>
      </tp>
      <tp t="s">
        <v>Wrong Account Name or FCM Account ID</v>
        <stp/>
        <stp>Orders</stp>
        <stp>0</stp>
        <stp>0</stp>
        <stp/>
        <stp>All</stp>
        <stp>All</stp>
        <stp>FillQty</stp>
        <stp>78</stp>
        <stp/>
        <tr r="I80" s="1"/>
      </tp>
      <tp t="s">
        <v>Wrong Account Name or FCM Account ID</v>
        <stp/>
        <stp>Orders</stp>
        <stp>0</stp>
        <stp>0</stp>
        <stp/>
        <stp>All</stp>
        <stp>All</stp>
        <stp>FillQty</stp>
        <stp>77</stp>
        <stp/>
        <tr r="I79" s="1"/>
      </tp>
      <tp t="s">
        <v>Wrong Account Name or FCM Account ID</v>
        <stp/>
        <stp>Orders</stp>
        <stp>0</stp>
        <stp>0</stp>
        <stp/>
        <stp>All</stp>
        <stp>All</stp>
        <stp>FillQty</stp>
        <stp>76</stp>
        <stp/>
        <tr r="I78" s="1"/>
      </tp>
      <tp t="s">
        <v>Wrong Account Name or FCM Account ID</v>
        <stp/>
        <stp>Orders</stp>
        <stp>0</stp>
        <stp>0</stp>
        <stp/>
        <stp>All</stp>
        <stp>All</stp>
        <stp>FillQty</stp>
        <stp>75</stp>
        <stp/>
        <tr r="I77" s="1"/>
      </tp>
      <tp t="s">
        <v>Wrong Account Name or FCM Account ID</v>
        <stp/>
        <stp>Orders</stp>
        <stp>0</stp>
        <stp>0</stp>
        <stp/>
        <stp>All</stp>
        <stp>All</stp>
        <stp>FillQty</stp>
        <stp>74</stp>
        <stp/>
        <tr r="I76" s="1"/>
      </tp>
      <tp t="s">
        <v>Wrong Account Name or FCM Account ID</v>
        <stp/>
        <stp>Orders</stp>
        <stp>0</stp>
        <stp>0</stp>
        <stp/>
        <stp>All</stp>
        <stp>All</stp>
        <stp>FillQty</stp>
        <stp>73</stp>
        <stp/>
        <tr r="I75" s="1"/>
      </tp>
      <tp t="s">
        <v>Wrong Account Name or FCM Account ID</v>
        <stp/>
        <stp>Orders</stp>
        <stp>0</stp>
        <stp>0</stp>
        <stp/>
        <stp>All</stp>
        <stp>All</stp>
        <stp>FillQty</stp>
        <stp>72</stp>
        <stp/>
        <tr r="I74" s="1"/>
      </tp>
      <tp t="s">
        <v>Wrong Account Name or FCM Account ID</v>
        <stp/>
        <stp>Orders</stp>
        <stp>0</stp>
        <stp>0</stp>
        <stp/>
        <stp>All</stp>
        <stp>All</stp>
        <stp>FillQty</stp>
        <stp>71</stp>
        <stp/>
        <tr r="I73" s="1"/>
      </tp>
      <tp t="s">
        <v>Wrong Account Name or FCM Account ID</v>
        <stp/>
        <stp>Orders</stp>
        <stp>0</stp>
        <stp>0</stp>
        <stp/>
        <stp>All</stp>
        <stp>All</stp>
        <stp>FillQty</stp>
        <stp>70</stp>
        <stp/>
        <tr r="I72" s="1"/>
      </tp>
      <tp t="s">
        <v>Wrong Account Name or FCM Account ID</v>
        <stp/>
        <stp>Orders</stp>
        <stp>0</stp>
        <stp>0</stp>
        <stp/>
        <stp>All</stp>
        <stp>All</stp>
        <stp>Duration</stp>
        <stp>71</stp>
        <stp/>
        <tr r="Q73" s="1"/>
      </tp>
      <tp t="s">
        <v>Wrong Account Name or FCM Account ID</v>
        <stp/>
        <stp>Orders</stp>
        <stp>0</stp>
        <stp>0</stp>
        <stp/>
        <stp>All</stp>
        <stp>All</stp>
        <stp>Duration</stp>
        <stp>70</stp>
        <stp/>
        <tr r="Q72" s="1"/>
      </tp>
      <tp t="s">
        <v>Wrong Account Name or FCM Account ID</v>
        <stp/>
        <stp>Orders</stp>
        <stp>0</stp>
        <stp>0</stp>
        <stp/>
        <stp>All</stp>
        <stp>All</stp>
        <stp>Duration</stp>
        <stp>73</stp>
        <stp/>
        <tr r="Q75" s="1"/>
      </tp>
      <tp t="s">
        <v>Wrong Account Name or FCM Account ID</v>
        <stp/>
        <stp>Orders</stp>
        <stp>0</stp>
        <stp>0</stp>
        <stp/>
        <stp>All</stp>
        <stp>All</stp>
        <stp>Duration</stp>
        <stp>72</stp>
        <stp/>
        <tr r="Q74" s="1"/>
      </tp>
      <tp t="s">
        <v>Wrong Account Name or FCM Account ID</v>
        <stp/>
        <stp>Orders</stp>
        <stp>0</stp>
        <stp>0</stp>
        <stp/>
        <stp>All</stp>
        <stp>All</stp>
        <stp>Duration</stp>
        <stp>75</stp>
        <stp/>
        <tr r="Q77" s="1"/>
      </tp>
      <tp t="s">
        <v>Wrong Account Name or FCM Account ID</v>
        <stp/>
        <stp>Orders</stp>
        <stp>0</stp>
        <stp>0</stp>
        <stp/>
        <stp>All</stp>
        <stp>All</stp>
        <stp>Duration</stp>
        <stp>74</stp>
        <stp/>
        <tr r="Q76" s="1"/>
      </tp>
      <tp t="s">
        <v>Wrong Account Name or FCM Account ID</v>
        <stp/>
        <stp>Orders</stp>
        <stp>0</stp>
        <stp>0</stp>
        <stp/>
        <stp>All</stp>
        <stp>All</stp>
        <stp>Duration</stp>
        <stp>77</stp>
        <stp/>
        <tr r="Q79" s="1"/>
      </tp>
      <tp t="s">
        <v>Wrong Account Name or FCM Account ID</v>
        <stp/>
        <stp>Orders</stp>
        <stp>0</stp>
        <stp>0</stp>
        <stp/>
        <stp>All</stp>
        <stp>All</stp>
        <stp>Duration</stp>
        <stp>76</stp>
        <stp/>
        <tr r="Q78" s="1"/>
      </tp>
      <tp t="s">
        <v>Wrong Account Name or FCM Account ID</v>
        <stp/>
        <stp>Orders</stp>
        <stp>0</stp>
        <stp>0</stp>
        <stp/>
        <stp>All</stp>
        <stp>All</stp>
        <stp>Duration</stp>
        <stp>79</stp>
        <stp/>
        <tr r="Q81" s="1"/>
      </tp>
      <tp t="s">
        <v>Wrong Account Name or FCM Account ID</v>
        <stp/>
        <stp>Orders</stp>
        <stp>0</stp>
        <stp>0</stp>
        <stp/>
        <stp>All</stp>
        <stp>All</stp>
        <stp>Duration</stp>
        <stp>78</stp>
        <stp/>
        <tr r="Q80" s="1"/>
      </tp>
      <tp t="s">
        <v>Wrong Account Name or FCM Account ID</v>
        <stp/>
        <stp>Orders</stp>
        <stp>0</stp>
        <stp>0</stp>
        <stp/>
        <stp>All</stp>
        <stp>All</stp>
        <stp>FillQty</stp>
        <stp>49</stp>
        <stp/>
        <tr r="I51" s="1"/>
      </tp>
      <tp t="s">
        <v>Wrong Account Name or FCM Account ID</v>
        <stp/>
        <stp>Orders</stp>
        <stp>0</stp>
        <stp>0</stp>
        <stp/>
        <stp>All</stp>
        <stp>All</stp>
        <stp>FillQty</stp>
        <stp>48</stp>
        <stp/>
        <tr r="I50" s="1"/>
      </tp>
      <tp t="s">
        <v>Wrong Account Name or FCM Account ID</v>
        <stp/>
        <stp>Orders</stp>
        <stp>0</stp>
        <stp>0</stp>
        <stp/>
        <stp>All</stp>
        <stp>All</stp>
        <stp>FillQty</stp>
        <stp>47</stp>
        <stp/>
        <tr r="I49" s="1"/>
      </tp>
      <tp t="s">
        <v>Wrong Account Name or FCM Account ID</v>
        <stp/>
        <stp>Orders</stp>
        <stp>0</stp>
        <stp>0</stp>
        <stp/>
        <stp>All</stp>
        <stp>All</stp>
        <stp>FillQty</stp>
        <stp>46</stp>
        <stp/>
        <tr r="I48" s="1"/>
      </tp>
      <tp t="s">
        <v>Wrong Account Name or FCM Account ID</v>
        <stp/>
        <stp>Orders</stp>
        <stp>0</stp>
        <stp>0</stp>
        <stp/>
        <stp>All</stp>
        <stp>All</stp>
        <stp>FillQty</stp>
        <stp>45</stp>
        <stp/>
        <tr r="I47" s="1"/>
      </tp>
      <tp t="s">
        <v>Wrong Account Name or FCM Account ID</v>
        <stp/>
        <stp>Orders</stp>
        <stp>0</stp>
        <stp>0</stp>
        <stp/>
        <stp>All</stp>
        <stp>All</stp>
        <stp>FillQty</stp>
        <stp>44</stp>
        <stp/>
        <tr r="I46" s="1"/>
      </tp>
      <tp t="s">
        <v>Wrong Account Name or FCM Account ID</v>
        <stp/>
        <stp>Orders</stp>
        <stp>0</stp>
        <stp>0</stp>
        <stp/>
        <stp>All</stp>
        <stp>All</stp>
        <stp>FillQty</stp>
        <stp>43</stp>
        <stp/>
        <tr r="I45" s="1"/>
      </tp>
      <tp t="s">
        <v>Wrong Account Name or FCM Account ID</v>
        <stp/>
        <stp>Orders</stp>
        <stp>0</stp>
        <stp>0</stp>
        <stp/>
        <stp>All</stp>
        <stp>All</stp>
        <stp>FillQty</stp>
        <stp>42</stp>
        <stp/>
        <tr r="I44" s="1"/>
      </tp>
      <tp t="s">
        <v>Wrong Account Name or FCM Account ID</v>
        <stp/>
        <stp>Orders</stp>
        <stp>0</stp>
        <stp>0</stp>
        <stp/>
        <stp>All</stp>
        <stp>All</stp>
        <stp>FillQty</stp>
        <stp>41</stp>
        <stp/>
        <tr r="I43" s="1"/>
      </tp>
      <tp t="s">
        <v>Wrong Account Name or FCM Account ID</v>
        <stp/>
        <stp>Orders</stp>
        <stp>0</stp>
        <stp>0</stp>
        <stp/>
        <stp>All</stp>
        <stp>All</stp>
        <stp>FillQty</stp>
        <stp>40</stp>
        <stp/>
        <tr r="I4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85</stp>
        <stp/>
        <tr r="E8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84</stp>
        <stp/>
        <tr r="E8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87</stp>
        <stp/>
        <tr r="E8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86</stp>
        <stp/>
        <tr r="E8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81</stp>
        <stp/>
        <tr r="E8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80</stp>
        <stp/>
        <tr r="E8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83</stp>
        <stp/>
        <tr r="E8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82</stp>
        <stp/>
        <tr r="E8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89</stp>
        <stp/>
        <tr r="E9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88</stp>
        <stp/>
        <tr r="E90" s="1"/>
      </tp>
      <tp t="s">
        <v>Wrong Account Name or FCM Account ID</v>
        <stp/>
        <stp>Orders</stp>
        <stp>0</stp>
        <stp>0</stp>
        <stp/>
        <stp>All</stp>
        <stp>All</stp>
        <stp>Duration</stp>
        <stp>41</stp>
        <stp/>
        <tr r="Q43" s="1"/>
      </tp>
      <tp t="s">
        <v>Wrong Account Name or FCM Account ID</v>
        <stp/>
        <stp>Orders</stp>
        <stp>0</stp>
        <stp>0</stp>
        <stp/>
        <stp>All</stp>
        <stp>All</stp>
        <stp>Duration</stp>
        <stp>40</stp>
        <stp/>
        <tr r="Q42" s="1"/>
      </tp>
      <tp t="s">
        <v>Wrong Account Name or FCM Account ID</v>
        <stp/>
        <stp>Orders</stp>
        <stp>0</stp>
        <stp>0</stp>
        <stp/>
        <stp>All</stp>
        <stp>All</stp>
        <stp>Duration</stp>
        <stp>43</stp>
        <stp/>
        <tr r="Q45" s="1"/>
      </tp>
      <tp t="s">
        <v>Wrong Account Name or FCM Account ID</v>
        <stp/>
        <stp>Orders</stp>
        <stp>0</stp>
        <stp>0</stp>
        <stp/>
        <stp>All</stp>
        <stp>All</stp>
        <stp>Duration</stp>
        <stp>42</stp>
        <stp/>
        <tr r="Q44" s="1"/>
      </tp>
      <tp t="s">
        <v>Wrong Account Name or FCM Account ID</v>
        <stp/>
        <stp>Orders</stp>
        <stp>0</stp>
        <stp>0</stp>
        <stp/>
        <stp>All</stp>
        <stp>All</stp>
        <stp>Duration</stp>
        <stp>45</stp>
        <stp/>
        <tr r="Q47" s="1"/>
      </tp>
      <tp t="s">
        <v>Wrong Account Name or FCM Account ID</v>
        <stp/>
        <stp>Orders</stp>
        <stp>0</stp>
        <stp>0</stp>
        <stp/>
        <stp>All</stp>
        <stp>All</stp>
        <stp>Duration</stp>
        <stp>44</stp>
        <stp/>
        <tr r="Q46" s="1"/>
      </tp>
      <tp t="s">
        <v>Wrong Account Name or FCM Account ID</v>
        <stp/>
        <stp>Orders</stp>
        <stp>0</stp>
        <stp>0</stp>
        <stp/>
        <stp>All</stp>
        <stp>All</stp>
        <stp>Duration</stp>
        <stp>47</stp>
        <stp/>
        <tr r="Q49" s="1"/>
      </tp>
      <tp t="s">
        <v>Wrong Account Name or FCM Account ID</v>
        <stp/>
        <stp>Orders</stp>
        <stp>0</stp>
        <stp>0</stp>
        <stp/>
        <stp>All</stp>
        <stp>All</stp>
        <stp>Duration</stp>
        <stp>46</stp>
        <stp/>
        <tr r="Q48" s="1"/>
      </tp>
      <tp t="s">
        <v>Wrong Account Name or FCM Account ID</v>
        <stp/>
        <stp>Orders</stp>
        <stp>0</stp>
        <stp>0</stp>
        <stp/>
        <stp>All</stp>
        <stp>All</stp>
        <stp>Duration</stp>
        <stp>49</stp>
        <stp/>
        <tr r="Q51" s="1"/>
      </tp>
      <tp t="s">
        <v>Wrong Account Name or FCM Account ID</v>
        <stp/>
        <stp>Orders</stp>
        <stp>0</stp>
        <stp>0</stp>
        <stp/>
        <stp>All</stp>
        <stp>All</stp>
        <stp>Duration</stp>
        <stp>48</stp>
        <stp/>
        <tr r="Q50" s="1"/>
      </tp>
      <tp t="s">
        <v>Wrong Account Name or FCM Account ID</v>
        <stp/>
        <stp>Orders</stp>
        <stp>0</stp>
        <stp>0</stp>
        <stp/>
        <stp>All</stp>
        <stp>All</stp>
        <stp>FillQty</stp>
        <stp>59</stp>
        <stp/>
        <tr r="I61" s="1"/>
      </tp>
      <tp t="s">
        <v>Wrong Account Name or FCM Account ID</v>
        <stp/>
        <stp>Orders</stp>
        <stp>0</stp>
        <stp>0</stp>
        <stp/>
        <stp>All</stp>
        <stp>All</stp>
        <stp>FillQty</stp>
        <stp>58</stp>
        <stp/>
        <tr r="I60" s="1"/>
      </tp>
      <tp t="s">
        <v>Wrong Account Name or FCM Account ID</v>
        <stp/>
        <stp>Orders</stp>
        <stp>0</stp>
        <stp>0</stp>
        <stp/>
        <stp>All</stp>
        <stp>All</stp>
        <stp>FillQty</stp>
        <stp>57</stp>
        <stp/>
        <tr r="I59" s="1"/>
      </tp>
      <tp t="s">
        <v>Wrong Account Name or FCM Account ID</v>
        <stp/>
        <stp>Orders</stp>
        <stp>0</stp>
        <stp>0</stp>
        <stp/>
        <stp>All</stp>
        <stp>All</stp>
        <stp>FillQty</stp>
        <stp>56</stp>
        <stp/>
        <tr r="I58" s="1"/>
      </tp>
      <tp t="s">
        <v>Wrong Account Name or FCM Account ID</v>
        <stp/>
        <stp>Orders</stp>
        <stp>0</stp>
        <stp>0</stp>
        <stp/>
        <stp>All</stp>
        <stp>All</stp>
        <stp>FillQty</stp>
        <stp>55</stp>
        <stp/>
        <tr r="I57" s="1"/>
      </tp>
      <tp t="s">
        <v>Wrong Account Name or FCM Account ID</v>
        <stp/>
        <stp>Orders</stp>
        <stp>0</stp>
        <stp>0</stp>
        <stp/>
        <stp>All</stp>
        <stp>All</stp>
        <stp>FillQty</stp>
        <stp>54</stp>
        <stp/>
        <tr r="I56" s="1"/>
      </tp>
      <tp t="s">
        <v>Wrong Account Name or FCM Account ID</v>
        <stp/>
        <stp>Orders</stp>
        <stp>0</stp>
        <stp>0</stp>
        <stp/>
        <stp>All</stp>
        <stp>All</stp>
        <stp>FillQty</stp>
        <stp>53</stp>
        <stp/>
        <tr r="I55" s="1"/>
      </tp>
      <tp t="s">
        <v>Wrong Account Name or FCM Account ID</v>
        <stp/>
        <stp>Orders</stp>
        <stp>0</stp>
        <stp>0</stp>
        <stp/>
        <stp>All</stp>
        <stp>All</stp>
        <stp>FillQty</stp>
        <stp>52</stp>
        <stp/>
        <tr r="I54" s="1"/>
      </tp>
      <tp t="s">
        <v>Wrong Account Name or FCM Account ID</v>
        <stp/>
        <stp>Orders</stp>
        <stp>0</stp>
        <stp>0</stp>
        <stp/>
        <stp>All</stp>
        <stp>All</stp>
        <stp>FillQty</stp>
        <stp>51</stp>
        <stp/>
        <tr r="I53" s="1"/>
      </tp>
      <tp t="s">
        <v>Wrong Account Name or FCM Account ID</v>
        <stp/>
        <stp>Orders</stp>
        <stp>0</stp>
        <stp>0</stp>
        <stp/>
        <stp>All</stp>
        <stp>All</stp>
        <stp>FillQty</stp>
        <stp>50</stp>
        <stp/>
        <tr r="I5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95</stp>
        <stp/>
        <tr r="E9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94</stp>
        <stp/>
        <tr r="E9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97</stp>
        <stp/>
        <tr r="E9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96</stp>
        <stp/>
        <tr r="E9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91</stp>
        <stp/>
        <tr r="E9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90</stp>
        <stp/>
        <tr r="E9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93</stp>
        <stp/>
        <tr r="E9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92</stp>
        <stp/>
        <tr r="E9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99</stp>
        <stp/>
        <tr r="E10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98</stp>
        <stp/>
        <tr r="E100" s="1"/>
      </tp>
      <tp t="s">
        <v>Wrong Account Name or FCM Account ID</v>
        <stp/>
        <stp>Orders</stp>
        <stp>0</stp>
        <stp>0</stp>
        <stp/>
        <stp>All</stp>
        <stp>All</stp>
        <stp>Duration</stp>
        <stp>51</stp>
        <stp/>
        <tr r="Q53" s="1"/>
      </tp>
      <tp t="s">
        <v>Wrong Account Name or FCM Account ID</v>
        <stp/>
        <stp>Orders</stp>
        <stp>0</stp>
        <stp>0</stp>
        <stp/>
        <stp>All</stp>
        <stp>All</stp>
        <stp>Duration</stp>
        <stp>50</stp>
        <stp/>
        <tr r="Q52" s="1"/>
      </tp>
      <tp t="s">
        <v>Wrong Account Name or FCM Account ID</v>
        <stp/>
        <stp>Orders</stp>
        <stp>0</stp>
        <stp>0</stp>
        <stp/>
        <stp>All</stp>
        <stp>All</stp>
        <stp>Duration</stp>
        <stp>53</stp>
        <stp/>
        <tr r="Q55" s="1"/>
      </tp>
      <tp t="s">
        <v>Wrong Account Name or FCM Account ID</v>
        <stp/>
        <stp>Orders</stp>
        <stp>0</stp>
        <stp>0</stp>
        <stp/>
        <stp>All</stp>
        <stp>All</stp>
        <stp>Duration</stp>
        <stp>52</stp>
        <stp/>
        <tr r="Q54" s="1"/>
      </tp>
      <tp t="s">
        <v>Wrong Account Name or FCM Account ID</v>
        <stp/>
        <stp>Orders</stp>
        <stp>0</stp>
        <stp>0</stp>
        <stp/>
        <stp>All</stp>
        <stp>All</stp>
        <stp>Duration</stp>
        <stp>55</stp>
        <stp/>
        <tr r="Q57" s="1"/>
      </tp>
      <tp t="s">
        <v>Wrong Account Name or FCM Account ID</v>
        <stp/>
        <stp>Orders</stp>
        <stp>0</stp>
        <stp>0</stp>
        <stp/>
        <stp>All</stp>
        <stp>All</stp>
        <stp>Duration</stp>
        <stp>54</stp>
        <stp/>
        <tr r="Q56" s="1"/>
      </tp>
      <tp t="s">
        <v>Wrong Account Name or FCM Account ID</v>
        <stp/>
        <stp>Orders</stp>
        <stp>0</stp>
        <stp>0</stp>
        <stp/>
        <stp>All</stp>
        <stp>All</stp>
        <stp>Duration</stp>
        <stp>57</stp>
        <stp/>
        <tr r="Q59" s="1"/>
      </tp>
      <tp t="s">
        <v>Wrong Account Name or FCM Account ID</v>
        <stp/>
        <stp>Orders</stp>
        <stp>0</stp>
        <stp>0</stp>
        <stp/>
        <stp>All</stp>
        <stp>All</stp>
        <stp>Duration</stp>
        <stp>56</stp>
        <stp/>
        <tr r="Q58" s="1"/>
      </tp>
      <tp t="s">
        <v>Wrong Account Name or FCM Account ID</v>
        <stp/>
        <stp>Orders</stp>
        <stp>0</stp>
        <stp>0</stp>
        <stp/>
        <stp>All</stp>
        <stp>All</stp>
        <stp>Duration</stp>
        <stp>59</stp>
        <stp/>
        <tr r="Q61" s="1"/>
      </tp>
      <tp t="s">
        <v>Wrong Account Name or FCM Account ID</v>
        <stp/>
        <stp>Orders</stp>
        <stp>0</stp>
        <stp>0</stp>
        <stp/>
        <stp>All</stp>
        <stp>All</stp>
        <stp>Duration</stp>
        <stp>58</stp>
        <stp/>
        <tr r="Q60" s="1"/>
      </tp>
      <tp t="s">
        <v>Wrong Account Name or FCM Account ID</v>
        <stp/>
        <stp>Orders</stp>
        <stp>0</stp>
        <stp>0</stp>
        <stp/>
        <stp>All</stp>
        <stp>All</stp>
        <stp>FillQty</stp>
        <stp>29</stp>
        <stp/>
        <tr r="I31" s="1"/>
      </tp>
      <tp t="s">
        <v>Wrong Account Name or FCM Account ID</v>
        <stp/>
        <stp>Orders</stp>
        <stp>0</stp>
        <stp>0</stp>
        <stp/>
        <stp>All</stp>
        <stp>All</stp>
        <stp>FillQty</stp>
        <stp>28</stp>
        <stp/>
        <tr r="I30" s="1"/>
      </tp>
      <tp t="s">
        <v>Wrong Account Name or FCM Account ID</v>
        <stp/>
        <stp>Orders</stp>
        <stp>0</stp>
        <stp>0</stp>
        <stp/>
        <stp>All</stp>
        <stp>All</stp>
        <stp>FillQty</stp>
        <stp>27</stp>
        <stp/>
        <tr r="I29" s="1"/>
      </tp>
      <tp t="s">
        <v>Wrong Account Name or FCM Account ID</v>
        <stp/>
        <stp>Orders</stp>
        <stp>0</stp>
        <stp>0</stp>
        <stp/>
        <stp>All</stp>
        <stp>All</stp>
        <stp>FillQty</stp>
        <stp>26</stp>
        <stp/>
        <tr r="I28" s="1"/>
      </tp>
      <tp t="s">
        <v>Wrong Account Name or FCM Account ID</v>
        <stp/>
        <stp>Orders</stp>
        <stp>0</stp>
        <stp>0</stp>
        <stp/>
        <stp>All</stp>
        <stp>All</stp>
        <stp>FillQty</stp>
        <stp>25</stp>
        <stp/>
        <tr r="I27" s="1"/>
      </tp>
      <tp t="s">
        <v>Wrong Account Name or FCM Account ID</v>
        <stp/>
        <stp>Orders</stp>
        <stp>0</stp>
        <stp>0</stp>
        <stp/>
        <stp>All</stp>
        <stp>All</stp>
        <stp>FillQty</stp>
        <stp>24</stp>
        <stp/>
        <tr r="I26" s="1"/>
      </tp>
      <tp t="s">
        <v>Wrong Account Name or FCM Account ID</v>
        <stp/>
        <stp>Orders</stp>
        <stp>0</stp>
        <stp>0</stp>
        <stp/>
        <stp>All</stp>
        <stp>All</stp>
        <stp>FillQty</stp>
        <stp>23</stp>
        <stp/>
        <tr r="I25" s="1"/>
      </tp>
      <tp t="s">
        <v>Wrong Account Name or FCM Account ID</v>
        <stp/>
        <stp>Orders</stp>
        <stp>0</stp>
        <stp>0</stp>
        <stp/>
        <stp>All</stp>
        <stp>All</stp>
        <stp>FillQty</stp>
        <stp>22</stp>
        <stp/>
        <tr r="I24" s="1"/>
      </tp>
      <tp t="s">
        <v>Wrong Account Name or FCM Account ID</v>
        <stp/>
        <stp>Orders</stp>
        <stp>0</stp>
        <stp>0</stp>
        <stp/>
        <stp>All</stp>
        <stp>All</stp>
        <stp>FillQty</stp>
        <stp>21</stp>
        <stp/>
        <tr r="I23" s="1"/>
      </tp>
      <tp t="s">
        <v>Wrong Account Name or FCM Account ID</v>
        <stp/>
        <stp>Orders</stp>
        <stp>0</stp>
        <stp>0</stp>
        <stp/>
        <stp>All</stp>
        <stp>All</stp>
        <stp>FillQty</stp>
        <stp>20</stp>
        <stp/>
        <tr r="I22" s="1"/>
      </tp>
      <tp t="s">
        <v>Wrong Account Name or FCM Account ID</v>
        <stp/>
        <stp>Orders</stp>
        <stp>0</stp>
        <stp>0</stp>
        <stp/>
        <stp>All</stp>
        <stp>All</stp>
        <stp>Duration</stp>
        <stp>21</stp>
        <stp/>
        <tr r="Q23" s="1"/>
      </tp>
      <tp t="s">
        <v>Wrong Account Name or FCM Account ID</v>
        <stp/>
        <stp>Orders</stp>
        <stp>0</stp>
        <stp>0</stp>
        <stp/>
        <stp>All</stp>
        <stp>All</stp>
        <stp>Duration</stp>
        <stp>20</stp>
        <stp/>
        <tr r="Q22" s="1"/>
      </tp>
      <tp t="s">
        <v>Wrong Account Name or FCM Account ID</v>
        <stp/>
        <stp>Orders</stp>
        <stp>0</stp>
        <stp>0</stp>
        <stp/>
        <stp>All</stp>
        <stp>All</stp>
        <stp>Duration</stp>
        <stp>23</stp>
        <stp/>
        <tr r="Q25" s="1"/>
      </tp>
      <tp t="s">
        <v>Wrong Account Name or FCM Account ID</v>
        <stp/>
        <stp>Orders</stp>
        <stp>0</stp>
        <stp>0</stp>
        <stp/>
        <stp>All</stp>
        <stp>All</stp>
        <stp>Duration</stp>
        <stp>22</stp>
        <stp/>
        <tr r="Q24" s="1"/>
      </tp>
      <tp t="s">
        <v>Wrong Account Name or FCM Account ID</v>
        <stp/>
        <stp>Orders</stp>
        <stp>0</stp>
        <stp>0</stp>
        <stp/>
        <stp>All</stp>
        <stp>All</stp>
        <stp>Duration</stp>
        <stp>25</stp>
        <stp/>
        <tr r="Q27" s="1"/>
      </tp>
      <tp t="s">
        <v>Wrong Account Name or FCM Account ID</v>
        <stp/>
        <stp>Orders</stp>
        <stp>0</stp>
        <stp>0</stp>
        <stp/>
        <stp>All</stp>
        <stp>All</stp>
        <stp>Duration</stp>
        <stp>24</stp>
        <stp/>
        <tr r="Q26" s="1"/>
      </tp>
      <tp t="s">
        <v>Wrong Account Name or FCM Account ID</v>
        <stp/>
        <stp>Orders</stp>
        <stp>0</stp>
        <stp>0</stp>
        <stp/>
        <stp>All</stp>
        <stp>All</stp>
        <stp>Duration</stp>
        <stp>27</stp>
        <stp/>
        <tr r="Q29" s="1"/>
      </tp>
      <tp t="s">
        <v>Wrong Account Name or FCM Account ID</v>
        <stp/>
        <stp>Orders</stp>
        <stp>0</stp>
        <stp>0</stp>
        <stp/>
        <stp>All</stp>
        <stp>All</stp>
        <stp>Duration</stp>
        <stp>26</stp>
        <stp/>
        <tr r="Q28" s="1"/>
      </tp>
      <tp t="s">
        <v>Wrong Account Name or FCM Account ID</v>
        <stp/>
        <stp>Orders</stp>
        <stp>0</stp>
        <stp>0</stp>
        <stp/>
        <stp>All</stp>
        <stp>All</stp>
        <stp>Duration</stp>
        <stp>29</stp>
        <stp/>
        <tr r="Q31" s="1"/>
      </tp>
      <tp t="s">
        <v>Wrong Account Name or FCM Account ID</v>
        <stp/>
        <stp>Orders</stp>
        <stp>0</stp>
        <stp>0</stp>
        <stp/>
        <stp>All</stp>
        <stp>All</stp>
        <stp>Duration</stp>
        <stp>28</stp>
        <stp/>
        <tr r="Q30" s="1"/>
      </tp>
      <tp t="s">
        <v>Wrong Account Name or FCM Account ID</v>
        <stp/>
        <stp>Orders</stp>
        <stp>0</stp>
        <stp>0</stp>
        <stp/>
        <stp>All</stp>
        <stp>All</stp>
        <stp>FillQty</stp>
        <stp>39</stp>
        <stp/>
        <tr r="I41" s="1"/>
      </tp>
      <tp t="s">
        <v>Wrong Account Name or FCM Account ID</v>
        <stp/>
        <stp>Orders</stp>
        <stp>0</stp>
        <stp>0</stp>
        <stp/>
        <stp>All</stp>
        <stp>All</stp>
        <stp>FillQty</stp>
        <stp>38</stp>
        <stp/>
        <tr r="I40" s="1"/>
      </tp>
      <tp t="s">
        <v>Wrong Account Name or FCM Account ID</v>
        <stp/>
        <stp>Orders</stp>
        <stp>0</stp>
        <stp>0</stp>
        <stp/>
        <stp>All</stp>
        <stp>All</stp>
        <stp>FillQty</stp>
        <stp>37</stp>
        <stp/>
        <tr r="I39" s="1"/>
      </tp>
      <tp t="s">
        <v>Wrong Account Name or FCM Account ID</v>
        <stp/>
        <stp>Orders</stp>
        <stp>0</stp>
        <stp>0</stp>
        <stp/>
        <stp>All</stp>
        <stp>All</stp>
        <stp>FillQty</stp>
        <stp>36</stp>
        <stp/>
        <tr r="I38" s="1"/>
      </tp>
      <tp t="s">
        <v>Wrong Account Name or FCM Account ID</v>
        <stp/>
        <stp>Orders</stp>
        <stp>0</stp>
        <stp>0</stp>
        <stp/>
        <stp>All</stp>
        <stp>All</stp>
        <stp>FillQty</stp>
        <stp>35</stp>
        <stp/>
        <tr r="I37" s="1"/>
      </tp>
      <tp t="s">
        <v>Wrong Account Name or FCM Account ID</v>
        <stp/>
        <stp>Orders</stp>
        <stp>0</stp>
        <stp>0</stp>
        <stp/>
        <stp>All</stp>
        <stp>All</stp>
        <stp>FillQty</stp>
        <stp>34</stp>
        <stp/>
        <tr r="I36" s="1"/>
      </tp>
      <tp t="s">
        <v>Wrong Account Name or FCM Account ID</v>
        <stp/>
        <stp>Orders</stp>
        <stp>0</stp>
        <stp>0</stp>
        <stp/>
        <stp>All</stp>
        <stp>All</stp>
        <stp>FillQty</stp>
        <stp>33</stp>
        <stp/>
        <tr r="I35" s="1"/>
      </tp>
      <tp t="s">
        <v>Wrong Account Name or FCM Account ID</v>
        <stp/>
        <stp>Orders</stp>
        <stp>0</stp>
        <stp>0</stp>
        <stp/>
        <stp>All</stp>
        <stp>All</stp>
        <stp>FillQty</stp>
        <stp>32</stp>
        <stp/>
        <tr r="I34" s="1"/>
      </tp>
      <tp t="s">
        <v>Wrong Account Name or FCM Account ID</v>
        <stp/>
        <stp>Orders</stp>
        <stp>0</stp>
        <stp>0</stp>
        <stp/>
        <stp>All</stp>
        <stp>All</stp>
        <stp>FillQty</stp>
        <stp>31</stp>
        <stp/>
        <tr r="I33" s="1"/>
      </tp>
      <tp t="s">
        <v>Wrong Account Name or FCM Account ID</v>
        <stp/>
        <stp>Orders</stp>
        <stp>0</stp>
        <stp>0</stp>
        <stp/>
        <stp>All</stp>
        <stp>All</stp>
        <stp>FillQty</stp>
        <stp>30</stp>
        <stp/>
        <tr r="I32" s="1"/>
      </tp>
      <tp t="s">
        <v>Wrong Account Name or FCM Account ID</v>
        <stp/>
        <stp>Orders</stp>
        <stp>0</stp>
        <stp>0</stp>
        <stp/>
        <stp>All</stp>
        <stp>All</stp>
        <stp>FCMNumber</stp>
        <stp>3</stp>
        <stp/>
        <tr r="C5" s="1"/>
      </tp>
      <tp t="s">
        <v>Wrong Account Name or FCM Account ID</v>
        <stp/>
        <stp>Orders</stp>
        <stp>0</stp>
        <stp>0</stp>
        <stp/>
        <stp>All</stp>
        <stp>All</stp>
        <stp>FCMNumber</stp>
        <stp>2</stp>
        <stp/>
        <tr r="C4" s="1"/>
      </tp>
      <tp t="s">
        <v>Wrong Account Name or FCM Account ID</v>
        <stp/>
        <stp>Orders</stp>
        <stp>0</stp>
        <stp>0</stp>
        <stp/>
        <stp>All</stp>
        <stp>All</stp>
        <stp>FCMNumber</stp>
        <stp>1</stp>
        <stp/>
        <tr r="C3" s="1"/>
      </tp>
      <tp t="s">
        <v>Wrong Account Name or FCM Account ID</v>
        <stp/>
        <stp>Orders</stp>
        <stp>0</stp>
        <stp>0</stp>
        <stp/>
        <stp>All</stp>
        <stp>All</stp>
        <stp>FCMNumber</stp>
        <stp>0</stp>
        <stp/>
        <tr r="C2" s="1"/>
      </tp>
      <tp t="s">
        <v>Wrong Account Name or FCM Account ID</v>
        <stp/>
        <stp>Orders</stp>
        <stp>0</stp>
        <stp>0</stp>
        <stp/>
        <stp>All</stp>
        <stp>All</stp>
        <stp>FCMNumber</stp>
        <stp>7</stp>
        <stp/>
        <tr r="C9" s="1"/>
      </tp>
      <tp t="s">
        <v>Wrong Account Name or FCM Account ID</v>
        <stp/>
        <stp>Orders</stp>
        <stp>0</stp>
        <stp>0</stp>
        <stp/>
        <stp>All</stp>
        <stp>All</stp>
        <stp>FCMNumber</stp>
        <stp>6</stp>
        <stp/>
        <tr r="C8" s="1"/>
      </tp>
      <tp t="s">
        <v>Wrong Account Name or FCM Account ID</v>
        <stp/>
        <stp>Orders</stp>
        <stp>0</stp>
        <stp>0</stp>
        <stp/>
        <stp>All</stp>
        <stp>All</stp>
        <stp>FCMNumber</stp>
        <stp>5</stp>
        <stp/>
        <tr r="C7" s="1"/>
      </tp>
      <tp t="s">
        <v>Wrong Account Name or FCM Account ID</v>
        <stp/>
        <stp>Orders</stp>
        <stp>0</stp>
        <stp>0</stp>
        <stp/>
        <stp>All</stp>
        <stp>All</stp>
        <stp>FCMNumber</stp>
        <stp>4</stp>
        <stp/>
        <tr r="C6" s="1"/>
      </tp>
      <tp t="s">
        <v>Wrong Account Name or FCM Account ID</v>
        <stp/>
        <stp>Orders</stp>
        <stp>0</stp>
        <stp>0</stp>
        <stp/>
        <stp>All</stp>
        <stp>All</stp>
        <stp>FCMNumber</stp>
        <stp>9</stp>
        <stp/>
        <tr r="C11" s="1"/>
      </tp>
      <tp t="s">
        <v>Wrong Account Name or FCM Account ID</v>
        <stp/>
        <stp>Orders</stp>
        <stp>0</stp>
        <stp>0</stp>
        <stp/>
        <stp>All</stp>
        <stp>All</stp>
        <stp>FCMNumber</stp>
        <stp>8</stp>
        <stp/>
        <tr r="C10" s="1"/>
      </tp>
      <tp t="s">
        <v>Wrong Account Name or FCM Account ID</v>
        <stp/>
        <stp>Orders</stp>
        <stp>0</stp>
        <stp>0</stp>
        <stp/>
        <stp>All</stp>
        <stp>All</stp>
        <stp>Duration</stp>
        <stp>31</stp>
        <stp/>
        <tr r="Q33" s="1"/>
      </tp>
      <tp t="s">
        <v>Wrong Account Name or FCM Account ID</v>
        <stp/>
        <stp>Orders</stp>
        <stp>0</stp>
        <stp>0</stp>
        <stp/>
        <stp>All</stp>
        <stp>All</stp>
        <stp>Duration</stp>
        <stp>30</stp>
        <stp/>
        <tr r="Q32" s="1"/>
      </tp>
      <tp t="s">
        <v>Wrong Account Name or FCM Account ID</v>
        <stp/>
        <stp>Orders</stp>
        <stp>0</stp>
        <stp>0</stp>
        <stp/>
        <stp>All</stp>
        <stp>All</stp>
        <stp>Duration</stp>
        <stp>33</stp>
        <stp/>
        <tr r="Q35" s="1"/>
      </tp>
      <tp t="s">
        <v>Wrong Account Name or FCM Account ID</v>
        <stp/>
        <stp>Orders</stp>
        <stp>0</stp>
        <stp>0</stp>
        <stp/>
        <stp>All</stp>
        <stp>All</stp>
        <stp>Duration</stp>
        <stp>32</stp>
        <stp/>
        <tr r="Q34" s="1"/>
      </tp>
      <tp t="s">
        <v>Wrong Account Name or FCM Account ID</v>
        <stp/>
        <stp>Orders</stp>
        <stp>0</stp>
        <stp>0</stp>
        <stp/>
        <stp>All</stp>
        <stp>All</stp>
        <stp>Duration</stp>
        <stp>35</stp>
        <stp/>
        <tr r="Q37" s="1"/>
      </tp>
      <tp t="s">
        <v>Wrong Account Name or FCM Account ID</v>
        <stp/>
        <stp>Orders</stp>
        <stp>0</stp>
        <stp>0</stp>
        <stp/>
        <stp>All</stp>
        <stp>All</stp>
        <stp>Duration</stp>
        <stp>34</stp>
        <stp/>
        <tr r="Q36" s="1"/>
      </tp>
      <tp t="s">
        <v>Wrong Account Name or FCM Account ID</v>
        <stp/>
        <stp>Orders</stp>
        <stp>0</stp>
        <stp>0</stp>
        <stp/>
        <stp>All</stp>
        <stp>All</stp>
        <stp>Duration</stp>
        <stp>37</stp>
        <stp/>
        <tr r="Q39" s="1"/>
      </tp>
      <tp t="s">
        <v>Wrong Account Name or FCM Account ID</v>
        <stp/>
        <stp>Orders</stp>
        <stp>0</stp>
        <stp>0</stp>
        <stp/>
        <stp>All</stp>
        <stp>All</stp>
        <stp>Duration</stp>
        <stp>36</stp>
        <stp/>
        <tr r="Q38" s="1"/>
      </tp>
      <tp t="s">
        <v>Wrong Account Name or FCM Account ID</v>
        <stp/>
        <stp>Orders</stp>
        <stp>0</stp>
        <stp>0</stp>
        <stp/>
        <stp>All</stp>
        <stp>All</stp>
        <stp>Duration</stp>
        <stp>39</stp>
        <stp/>
        <tr r="Q41" s="1"/>
      </tp>
      <tp t="s">
        <v>Wrong Account Name or FCM Account ID</v>
        <stp/>
        <stp>Orders</stp>
        <stp>0</stp>
        <stp>0</stp>
        <stp/>
        <stp>All</stp>
        <stp>All</stp>
        <stp>Duration</stp>
        <stp>38</stp>
        <stp/>
        <tr r="Q40" s="1"/>
      </tp>
      <tp t="s">
        <v>Wrong Account Name or FCM Account ID</v>
        <stp/>
        <stp>Orders</stp>
        <stp>0</stp>
        <stp>0</stp>
        <stp/>
        <stp>All</stp>
        <stp>All</stp>
        <stp>FillQty</stp>
        <stp>19</stp>
        <stp/>
        <tr r="I21" s="1"/>
      </tp>
      <tp t="s">
        <v>Wrong Account Name or FCM Account ID</v>
        <stp/>
        <stp>Orders</stp>
        <stp>0</stp>
        <stp>0</stp>
        <stp/>
        <stp>All</stp>
        <stp>All</stp>
        <stp>FillQty</stp>
        <stp>18</stp>
        <stp/>
        <tr r="I20" s="1"/>
      </tp>
      <tp t="s">
        <v>Wrong Account Name or FCM Account ID</v>
        <stp/>
        <stp>Orders</stp>
        <stp>0</stp>
        <stp>0</stp>
        <stp/>
        <stp>All</stp>
        <stp>All</stp>
        <stp>FillQty</stp>
        <stp>17</stp>
        <stp/>
        <tr r="I19" s="1"/>
      </tp>
      <tp t="s">
        <v>Wrong Account Name or FCM Account ID</v>
        <stp/>
        <stp>Orders</stp>
        <stp>0</stp>
        <stp>0</stp>
        <stp/>
        <stp>All</stp>
        <stp>All</stp>
        <stp>FillQty</stp>
        <stp>16</stp>
        <stp/>
        <tr r="I18" s="1"/>
      </tp>
      <tp t="s">
        <v>Wrong Account Name or FCM Account ID</v>
        <stp/>
        <stp>Orders</stp>
        <stp>0</stp>
        <stp>0</stp>
        <stp/>
        <stp>All</stp>
        <stp>All</stp>
        <stp>FillQty</stp>
        <stp>15</stp>
        <stp/>
        <tr r="I17" s="1"/>
      </tp>
      <tp t="s">
        <v>Wrong Account Name or FCM Account ID</v>
        <stp/>
        <stp>Orders</stp>
        <stp>0</stp>
        <stp>0</stp>
        <stp/>
        <stp>All</stp>
        <stp>All</stp>
        <stp>FillQty</stp>
        <stp>14</stp>
        <stp/>
        <tr r="I16" s="1"/>
      </tp>
      <tp t="s">
        <v>Wrong Account Name or FCM Account ID</v>
        <stp/>
        <stp>Orders</stp>
        <stp>0</stp>
        <stp>0</stp>
        <stp/>
        <stp>All</stp>
        <stp>All</stp>
        <stp>FillQty</stp>
        <stp>13</stp>
        <stp/>
        <tr r="I15" s="1"/>
      </tp>
      <tp t="s">
        <v>Wrong Account Name or FCM Account ID</v>
        <stp/>
        <stp>Orders</stp>
        <stp>0</stp>
        <stp>0</stp>
        <stp/>
        <stp>All</stp>
        <stp>All</stp>
        <stp>FillQty</stp>
        <stp>12</stp>
        <stp/>
        <tr r="I14" s="1"/>
      </tp>
      <tp t="s">
        <v>Wrong Account Name or FCM Account ID</v>
        <stp/>
        <stp>Orders</stp>
        <stp>0</stp>
        <stp>0</stp>
        <stp/>
        <stp>All</stp>
        <stp>All</stp>
        <stp>FillQty</stp>
        <stp>11</stp>
        <stp/>
        <tr r="I13" s="1"/>
      </tp>
      <tp t="s">
        <v>Wrong Account Name or FCM Account ID</v>
        <stp/>
        <stp>Orders</stp>
        <stp>0</stp>
        <stp>0</stp>
        <stp/>
        <stp>All</stp>
        <stp>All</stp>
        <stp>FillQty</stp>
        <stp>10</stp>
        <stp/>
        <tr r="I12" s="1"/>
      </tp>
      <tp t="s">
        <v>Wrong Account Name or FCM Account ID</v>
        <stp/>
        <stp>Orders</stp>
        <stp>0</stp>
        <stp>0</stp>
        <stp/>
        <stp>All</stp>
        <stp>All</stp>
        <stp>Duration</stp>
        <stp>11</stp>
        <stp/>
        <tr r="Q13" s="1"/>
      </tp>
      <tp t="s">
        <v>Wrong Account Name or FCM Account ID</v>
        <stp/>
        <stp>Orders</stp>
        <stp>0</stp>
        <stp>0</stp>
        <stp/>
        <stp>All</stp>
        <stp>All</stp>
        <stp>Duration</stp>
        <stp>10</stp>
        <stp/>
        <tr r="Q12" s="1"/>
      </tp>
      <tp t="s">
        <v>Wrong Account Name or FCM Account ID</v>
        <stp/>
        <stp>Orders</stp>
        <stp>0</stp>
        <stp>0</stp>
        <stp/>
        <stp>All</stp>
        <stp>All</stp>
        <stp>Duration</stp>
        <stp>13</stp>
        <stp/>
        <tr r="Q15" s="1"/>
      </tp>
      <tp t="s">
        <v>Wrong Account Name or FCM Account ID</v>
        <stp/>
        <stp>Orders</stp>
        <stp>0</stp>
        <stp>0</stp>
        <stp/>
        <stp>All</stp>
        <stp>All</stp>
        <stp>Duration</stp>
        <stp>12</stp>
        <stp/>
        <tr r="Q14" s="1"/>
      </tp>
      <tp t="s">
        <v>Wrong Account Name or FCM Account ID</v>
        <stp/>
        <stp>Orders</stp>
        <stp>0</stp>
        <stp>0</stp>
        <stp/>
        <stp>All</stp>
        <stp>All</stp>
        <stp>Duration</stp>
        <stp>15</stp>
        <stp/>
        <tr r="Q17" s="1"/>
      </tp>
      <tp t="s">
        <v>Wrong Account Name or FCM Account ID</v>
        <stp/>
        <stp>Orders</stp>
        <stp>0</stp>
        <stp>0</stp>
        <stp/>
        <stp>All</stp>
        <stp>All</stp>
        <stp>Duration</stp>
        <stp>14</stp>
        <stp/>
        <tr r="Q16" s="1"/>
      </tp>
      <tp t="s">
        <v>Wrong Account Name or FCM Account ID</v>
        <stp/>
        <stp>Orders</stp>
        <stp>0</stp>
        <stp>0</stp>
        <stp/>
        <stp>All</stp>
        <stp>All</stp>
        <stp>Duration</stp>
        <stp>17</stp>
        <stp/>
        <tr r="Q19" s="1"/>
      </tp>
      <tp t="s">
        <v>Wrong Account Name or FCM Account ID</v>
        <stp/>
        <stp>Orders</stp>
        <stp>0</stp>
        <stp>0</stp>
        <stp/>
        <stp>All</stp>
        <stp>All</stp>
        <stp>Duration</stp>
        <stp>16</stp>
        <stp/>
        <tr r="Q18" s="1"/>
      </tp>
      <tp t="s">
        <v>Wrong Account Name or FCM Account ID</v>
        <stp/>
        <stp>Orders</stp>
        <stp>0</stp>
        <stp>0</stp>
        <stp/>
        <stp>All</stp>
        <stp>All</stp>
        <stp>Duration</stp>
        <stp>19</stp>
        <stp/>
        <tr r="Q21" s="1"/>
      </tp>
      <tp t="s">
        <v>Wrong Account Name or FCM Account ID</v>
        <stp/>
        <stp>Orders</stp>
        <stp>0</stp>
        <stp>0</stp>
        <stp/>
        <stp>All</stp>
        <stp>All</stp>
        <stp>Duration</stp>
        <stp>18</stp>
        <stp/>
        <tr r="Q20" s="1"/>
      </tp>
      <tp t="s">
        <v>Wrong Account Name or FCM Account ID</v>
        <stp/>
        <stp>OpenPositions</stp>
        <stp>0</stp>
        <stp>OTE</stp>
        <stp>2</stp>
        <stp/>
        <stp>0</stp>
        <tr r="F4" s="2"/>
      </tp>
      <tp t="s">
        <v>Wrong Account Name or FCM Account ID</v>
        <stp/>
        <stp>OpenPositions</stp>
        <stp>0</stp>
        <stp>OTE</stp>
        <stp>3</stp>
        <stp/>
        <stp>0</stp>
        <tr r="F5" s="2"/>
      </tp>
      <tp t="s">
        <v>Wrong Account Name or FCM Account ID</v>
        <stp/>
        <stp>OpenPositions</stp>
        <stp>0</stp>
        <stp>OTE</stp>
        <stp>0</stp>
        <stp/>
        <stp>0</stp>
        <tr r="F2" s="2"/>
      </tp>
      <tp t="s">
        <v>Wrong Account Name or FCM Account ID</v>
        <stp/>
        <stp>OpenPositions</stp>
        <stp>0</stp>
        <stp>OTE</stp>
        <stp>1</stp>
        <stp/>
        <stp>0</stp>
        <tr r="F3" s="2"/>
      </tp>
      <tp t="s">
        <v>Wrong Account Name or FCM Account ID</v>
        <stp/>
        <stp>OpenPositions</stp>
        <stp>0</stp>
        <stp>OTE</stp>
        <stp>6</stp>
        <stp/>
        <stp>0</stp>
        <tr r="F8" s="2"/>
      </tp>
      <tp t="s">
        <v>Wrong Account Name or FCM Account ID</v>
        <stp/>
        <stp>OpenPositions</stp>
        <stp>0</stp>
        <stp>OTE</stp>
        <stp>7</stp>
        <stp/>
        <stp>0</stp>
        <tr r="F9" s="2"/>
      </tp>
      <tp t="s">
        <v>Wrong Account Name or FCM Account ID</v>
        <stp/>
        <stp>OpenPositions</stp>
        <stp>0</stp>
        <stp>OTE</stp>
        <stp>4</stp>
        <stp/>
        <stp>0</stp>
        <tr r="F6" s="2"/>
      </tp>
      <tp t="s">
        <v>Wrong Account Name or FCM Account ID</v>
        <stp/>
        <stp>OpenPositions</stp>
        <stp>0</stp>
        <stp>OTE</stp>
        <stp>5</stp>
        <stp/>
        <stp>0</stp>
        <tr r="F7" s="2"/>
      </tp>
      <tp t="s">
        <v>Wrong Account Name or FCM Account ID</v>
        <stp/>
        <stp>OpenPositions</stp>
        <stp>0</stp>
        <stp>OTE</stp>
        <stp>8</stp>
        <stp/>
        <stp>0</stp>
        <tr r="F10" s="2"/>
      </tp>
      <tp t="s">
        <v>Wrong Account Name or FCM Account ID</v>
        <stp/>
        <stp>OpenPositions</stp>
        <stp>0</stp>
        <stp>OTE</stp>
        <stp>9</stp>
        <stp/>
        <stp>0</stp>
        <tr r="F11" s="2"/>
      </tp>
      <tp t="s">
        <v>Wrong Account Name or FCM Account ID</v>
        <stp/>
        <stp>Orders</stp>
        <stp>0</stp>
        <stp>0</stp>
        <stp/>
        <stp>All</stp>
        <stp>All</stp>
        <stp>GTTTime</stp>
        <stp>79</stp>
        <stp/>
        <tr r="S81" s="1"/>
      </tp>
      <tp t="s">
        <v>Wrong Account Name or FCM Account ID</v>
        <stp/>
        <stp>Orders</stp>
        <stp>0</stp>
        <stp>0</stp>
        <stp/>
        <stp>All</stp>
        <stp>All</stp>
        <stp>GTTTime</stp>
        <stp>78</stp>
        <stp/>
        <tr r="S80" s="1"/>
      </tp>
      <tp t="s">
        <v>Wrong Account Name or FCM Account ID</v>
        <stp/>
        <stp>Orders</stp>
        <stp>0</stp>
        <stp>0</stp>
        <stp/>
        <stp>All</stp>
        <stp>All</stp>
        <stp>GTTTime</stp>
        <stp>73</stp>
        <stp/>
        <tr r="S75" s="1"/>
      </tp>
      <tp t="s">
        <v>Wrong Account Name or FCM Account ID</v>
        <stp/>
        <stp>Orders</stp>
        <stp>0</stp>
        <stp>0</stp>
        <stp/>
        <stp>All</stp>
        <stp>All</stp>
        <stp>GTTTime</stp>
        <stp>72</stp>
        <stp/>
        <tr r="S74" s="1"/>
      </tp>
      <tp t="s">
        <v>Wrong Account Name or FCM Account ID</v>
        <stp/>
        <stp>Orders</stp>
        <stp>0</stp>
        <stp>0</stp>
        <stp/>
        <stp>All</stp>
        <stp>All</stp>
        <stp>GTTTime</stp>
        <stp>71</stp>
        <stp/>
        <tr r="S73" s="1"/>
      </tp>
      <tp t="s">
        <v>Wrong Account Name or FCM Account ID</v>
        <stp/>
        <stp>Orders</stp>
        <stp>0</stp>
        <stp>0</stp>
        <stp/>
        <stp>All</stp>
        <stp>All</stp>
        <stp>GTTTime</stp>
        <stp>70</stp>
        <stp/>
        <tr r="S72" s="1"/>
      </tp>
      <tp t="s">
        <v>Wrong Account Name or FCM Account ID</v>
        <stp/>
        <stp>Orders</stp>
        <stp>0</stp>
        <stp>0</stp>
        <stp/>
        <stp>All</stp>
        <stp>All</stp>
        <stp>GTTTime</stp>
        <stp>77</stp>
        <stp/>
        <tr r="S79" s="1"/>
      </tp>
      <tp t="s">
        <v>Wrong Account Name or FCM Account ID</v>
        <stp/>
        <stp>Orders</stp>
        <stp>0</stp>
        <stp>0</stp>
        <stp/>
        <stp>All</stp>
        <stp>All</stp>
        <stp>GTTTime</stp>
        <stp>76</stp>
        <stp/>
        <tr r="S78" s="1"/>
      </tp>
      <tp t="s">
        <v>Wrong Account Name or FCM Account ID</v>
        <stp/>
        <stp>Orders</stp>
        <stp>0</stp>
        <stp>0</stp>
        <stp/>
        <stp>All</stp>
        <stp>All</stp>
        <stp>GTTTime</stp>
        <stp>75</stp>
        <stp/>
        <tr r="S77" s="1"/>
      </tp>
      <tp t="s">
        <v>Wrong Account Name or FCM Account ID</v>
        <stp/>
        <stp>Orders</stp>
        <stp>0</stp>
        <stp>0</stp>
        <stp/>
        <stp>All</stp>
        <stp>All</stp>
        <stp>GTTTime</stp>
        <stp>74</stp>
        <stp/>
        <tr r="S76" s="1"/>
      </tp>
      <tp t="s">
        <v>Wrong Account Name or FCM Account ID</v>
        <stp/>
        <stp>Orders</stp>
        <stp>0</stp>
        <stp>0</stp>
        <stp/>
        <stp>All</stp>
        <stp>All</stp>
        <stp>OrderID</stp>
        <stp>4</stp>
        <stp/>
        <tr r="F6" s="1"/>
      </tp>
      <tp t="s">
        <v>Wrong Account Name or FCM Account ID</v>
        <stp/>
        <stp>Orders</stp>
        <stp>0</stp>
        <stp>0</stp>
        <stp/>
        <stp>All</stp>
        <stp>All</stp>
        <stp>OrderID</stp>
        <stp>5</stp>
        <stp/>
        <tr r="F7" s="1"/>
      </tp>
      <tp t="s">
        <v>Wrong Account Name or FCM Account ID</v>
        <stp/>
        <stp>Orders</stp>
        <stp>0</stp>
        <stp>0</stp>
        <stp/>
        <stp>All</stp>
        <stp>All</stp>
        <stp>OrderID</stp>
        <stp>6</stp>
        <stp/>
        <tr r="F8" s="1"/>
      </tp>
      <tp t="s">
        <v>Wrong Account Name or FCM Account ID</v>
        <stp/>
        <stp>Orders</stp>
        <stp>0</stp>
        <stp>0</stp>
        <stp/>
        <stp>All</stp>
        <stp>All</stp>
        <stp>GTTTime</stp>
        <stp>69</stp>
        <stp/>
        <tr r="S71" s="1"/>
      </tp>
      <tp t="s">
        <v>Wrong Account Name or FCM Account ID</v>
        <stp/>
        <stp>Orders</stp>
        <stp>0</stp>
        <stp>0</stp>
        <stp/>
        <stp>All</stp>
        <stp>All</stp>
        <stp>OrderID</stp>
        <stp>7</stp>
        <stp/>
        <tr r="F9" s="1"/>
      </tp>
      <tp t="s">
        <v>Wrong Account Name or FCM Account ID</v>
        <stp/>
        <stp>Orders</stp>
        <stp>0</stp>
        <stp>0</stp>
        <stp/>
        <stp>All</stp>
        <stp>All</stp>
        <stp>GTTTime</stp>
        <stp>68</stp>
        <stp/>
        <tr r="S70" s="1"/>
      </tp>
      <tp t="s">
        <v>Wrong Account Name or FCM Account ID</v>
        <stp/>
        <stp>Orders</stp>
        <stp>0</stp>
        <stp>0</stp>
        <stp/>
        <stp>All</stp>
        <stp>All</stp>
        <stp>OrderID</stp>
        <stp>0</stp>
        <stp/>
        <tr r="F2" s="1"/>
      </tp>
      <tp t="s">
        <v>Wrong Account Name or FCM Account ID</v>
        <stp/>
        <stp>Orders</stp>
        <stp>0</stp>
        <stp>0</stp>
        <stp/>
        <stp>All</stp>
        <stp>All</stp>
        <stp>OrderID</stp>
        <stp>1</stp>
        <stp/>
        <tr r="F3" s="1"/>
      </tp>
      <tp t="s">
        <v>Wrong Account Name or FCM Account ID</v>
        <stp/>
        <stp>Orders</stp>
        <stp>0</stp>
        <stp>0</stp>
        <stp/>
        <stp>All</stp>
        <stp>All</stp>
        <stp>OrderID</stp>
        <stp>2</stp>
        <stp/>
        <tr r="F4" s="1"/>
      </tp>
      <tp t="s">
        <v>Wrong Account Name or FCM Account ID</v>
        <stp/>
        <stp>Orders</stp>
        <stp>0</stp>
        <stp>0</stp>
        <stp/>
        <stp>All</stp>
        <stp>All</stp>
        <stp>OrderID</stp>
        <stp>3</stp>
        <stp/>
        <tr r="F5" s="1"/>
      </tp>
      <tp t="s">
        <v>Wrong Account Name or FCM Account ID</v>
        <stp/>
        <stp>Orders</stp>
        <stp>0</stp>
        <stp>0</stp>
        <stp/>
        <stp>All</stp>
        <stp>All</stp>
        <stp>GTTTime</stp>
        <stp>63</stp>
        <stp/>
        <tr r="S65" s="1"/>
      </tp>
      <tp t="s">
        <v>Wrong Account Name or FCM Account ID</v>
        <stp/>
        <stp>Orders</stp>
        <stp>0</stp>
        <stp>0</stp>
        <stp/>
        <stp>All</stp>
        <stp>All</stp>
        <stp>GTTTime</stp>
        <stp>62</stp>
        <stp/>
        <tr r="S64" s="1"/>
      </tp>
      <tp t="s">
        <v>Wrong Account Name or FCM Account ID</v>
        <stp/>
        <stp>Orders</stp>
        <stp>0</stp>
        <stp>0</stp>
        <stp/>
        <stp>All</stp>
        <stp>All</stp>
        <stp>GTTTime</stp>
        <stp>61</stp>
        <stp/>
        <tr r="S63" s="1"/>
      </tp>
      <tp t="s">
        <v>Wrong Account Name or FCM Account ID</v>
        <stp/>
        <stp>Orders</stp>
        <stp>0</stp>
        <stp>0</stp>
        <stp/>
        <stp>All</stp>
        <stp>All</stp>
        <stp>GTTTime</stp>
        <stp>60</stp>
        <stp/>
        <tr r="S62" s="1"/>
      </tp>
      <tp t="s">
        <v>Wrong Account Name or FCM Account ID</v>
        <stp/>
        <stp>Orders</stp>
        <stp>0</stp>
        <stp>0</stp>
        <stp/>
        <stp>All</stp>
        <stp>All</stp>
        <stp>OrderID</stp>
        <stp>8</stp>
        <stp/>
        <tr r="F10" s="1"/>
      </tp>
      <tp t="s">
        <v>Wrong Account Name or FCM Account ID</v>
        <stp/>
        <stp>Orders</stp>
        <stp>0</stp>
        <stp>0</stp>
        <stp/>
        <stp>All</stp>
        <stp>All</stp>
        <stp>GTTTime</stp>
        <stp>67</stp>
        <stp/>
        <tr r="S69" s="1"/>
      </tp>
      <tp t="s">
        <v>Wrong Account Name or FCM Account ID</v>
        <stp/>
        <stp>Orders</stp>
        <stp>0</stp>
        <stp>0</stp>
        <stp/>
        <stp>All</stp>
        <stp>All</stp>
        <stp>OrderID</stp>
        <stp>9</stp>
        <stp/>
        <tr r="F11" s="1"/>
      </tp>
      <tp t="s">
        <v>Wrong Account Name or FCM Account ID</v>
        <stp/>
        <stp>Orders</stp>
        <stp>0</stp>
        <stp>0</stp>
        <stp/>
        <stp>All</stp>
        <stp>All</stp>
        <stp>GTTTime</stp>
        <stp>66</stp>
        <stp/>
        <tr r="S68" s="1"/>
      </tp>
      <tp t="s">
        <v>Wrong Account Name or FCM Account ID</v>
        <stp/>
        <stp>Orders</stp>
        <stp>0</stp>
        <stp>0</stp>
        <stp/>
        <stp>All</stp>
        <stp>All</stp>
        <stp>GTTTime</stp>
        <stp>65</stp>
        <stp/>
        <tr r="S67" s="1"/>
      </tp>
      <tp t="s">
        <v>Wrong Account Name or FCM Account ID</v>
        <stp/>
        <stp>Orders</stp>
        <stp>0</stp>
        <stp>0</stp>
        <stp/>
        <stp>All</stp>
        <stp>All</stp>
        <stp>GTTTime</stp>
        <stp>64</stp>
        <stp/>
        <tr r="S6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</stp>
        <stp/>
        <tr r="E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</stp>
        <stp/>
        <tr r="E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0</stp>
        <stp/>
        <tr r="E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</stp>
        <stp/>
        <tr r="E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</stp>
        <stp/>
        <tr r="E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</stp>
        <stp/>
        <tr r="E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</stp>
        <stp/>
        <tr r="E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</stp>
        <stp/>
        <tr r="E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</stp>
        <stp/>
        <tr r="E10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</stp>
        <stp/>
        <tr r="E11" s="1"/>
      </tp>
      <tp t="s">
        <v>Wrong Account Name or FCM Account ID</v>
        <stp/>
        <stp>OpenPositions</stp>
        <stp>0</stp>
        <stp>MVO</stp>
        <stp>0</stp>
        <stp/>
        <stp>0</stp>
        <tr r="G2" s="2"/>
      </tp>
      <tp t="s">
        <v>Wrong Account Name or FCM Account ID</v>
        <stp/>
        <stp>OpenPositions</stp>
        <stp>0</stp>
        <stp>MVO</stp>
        <stp>1</stp>
        <stp/>
        <stp>0</stp>
        <tr r="G3" s="2"/>
      </tp>
      <tp t="s">
        <v>Wrong Account Name or FCM Account ID</v>
        <stp/>
        <stp>OpenPositions</stp>
        <stp>0</stp>
        <stp>MVO</stp>
        <stp>2</stp>
        <stp/>
        <stp>0</stp>
        <tr r="G4" s="2"/>
      </tp>
      <tp t="s">
        <v>Wrong Account Name or FCM Account ID</v>
        <stp/>
        <stp>OpenPositions</stp>
        <stp>0</stp>
        <stp>MVO</stp>
        <stp>3</stp>
        <stp/>
        <stp>0</stp>
        <tr r="G5" s="2"/>
      </tp>
      <tp t="s">
        <v>Wrong Account Name or FCM Account ID</v>
        <stp/>
        <stp>OpenPositions</stp>
        <stp>0</stp>
        <stp>MVO</stp>
        <stp>4</stp>
        <stp/>
        <stp>0</stp>
        <tr r="G6" s="2"/>
      </tp>
      <tp t="s">
        <v>Wrong Account Name or FCM Account ID</v>
        <stp/>
        <stp>OpenPositions</stp>
        <stp>0</stp>
        <stp>MVO</stp>
        <stp>5</stp>
        <stp/>
        <stp>0</stp>
        <tr r="G7" s="2"/>
      </tp>
      <tp t="s">
        <v>Wrong Account Name or FCM Account ID</v>
        <stp/>
        <stp>OpenPositions</stp>
        <stp>0</stp>
        <stp>MVO</stp>
        <stp>6</stp>
        <stp/>
        <stp>0</stp>
        <tr r="G8" s="2"/>
      </tp>
      <tp t="s">
        <v>Wrong Account Name or FCM Account ID</v>
        <stp/>
        <stp>OpenPositions</stp>
        <stp>0</stp>
        <stp>MVO</stp>
        <stp>7</stp>
        <stp/>
        <stp>0</stp>
        <tr r="G9" s="2"/>
      </tp>
      <tp t="s">
        <v>Wrong Account Name or FCM Account ID</v>
        <stp/>
        <stp>OpenPositions</stp>
        <stp>0</stp>
        <stp>MVO</stp>
        <stp>8</stp>
        <stp/>
        <stp>0</stp>
        <tr r="G10" s="2"/>
      </tp>
      <tp t="s">
        <v>Wrong Account Name or FCM Account ID</v>
        <stp/>
        <stp>OpenPositions</stp>
        <stp>0</stp>
        <stp>MVO</stp>
        <stp>9</stp>
        <stp/>
        <stp>0</stp>
        <tr r="G11" s="2"/>
      </tp>
      <tp t="s">
        <v>Wrong Account Name or FCM Account ID</v>
        <stp/>
        <stp>Orders</stp>
        <stp>0</stp>
        <stp>0</stp>
        <stp/>
        <stp>All</stp>
        <stp>All</stp>
        <stp>GTTTime</stp>
        <stp>59</stp>
        <stp/>
        <tr r="S61" s="1"/>
      </tp>
      <tp t="s">
        <v>Wrong Account Name or FCM Account ID</v>
        <stp/>
        <stp>Orders</stp>
        <stp>0</stp>
        <stp>0</stp>
        <stp/>
        <stp>All</stp>
        <stp>All</stp>
        <stp>GTTTime</stp>
        <stp>58</stp>
        <stp/>
        <tr r="S60" s="1"/>
      </tp>
      <tp t="s">
        <v>Wrong Account Name or FCM Account ID</v>
        <stp/>
        <stp>Orders</stp>
        <stp>0</stp>
        <stp>0</stp>
        <stp/>
        <stp>All</stp>
        <stp>All</stp>
        <stp>GTTTime</stp>
        <stp>53</stp>
        <stp/>
        <tr r="S55" s="1"/>
      </tp>
      <tp t="s">
        <v>Wrong Account Name or FCM Account ID</v>
        <stp/>
        <stp>Orders</stp>
        <stp>0</stp>
        <stp>0</stp>
        <stp/>
        <stp>All</stp>
        <stp>All</stp>
        <stp>GTTTime</stp>
        <stp>52</stp>
        <stp/>
        <tr r="S54" s="1"/>
      </tp>
      <tp t="s">
        <v>Wrong Account Name or FCM Account ID</v>
        <stp/>
        <stp>Orders</stp>
        <stp>0</stp>
        <stp>0</stp>
        <stp/>
        <stp>All</stp>
        <stp>All</stp>
        <stp>GTTTime</stp>
        <stp>51</stp>
        <stp/>
        <tr r="S53" s="1"/>
      </tp>
      <tp t="s">
        <v>Wrong Account Name or FCM Account ID</v>
        <stp/>
        <stp>Orders</stp>
        <stp>0</stp>
        <stp>0</stp>
        <stp/>
        <stp>All</stp>
        <stp>All</stp>
        <stp>GTTTime</stp>
        <stp>50</stp>
        <stp/>
        <tr r="S52" s="1"/>
      </tp>
      <tp t="s">
        <v>Wrong Account Name or FCM Account ID</v>
        <stp/>
        <stp>Orders</stp>
        <stp>0</stp>
        <stp>0</stp>
        <stp/>
        <stp>All</stp>
        <stp>All</stp>
        <stp>GTTTime</stp>
        <stp>57</stp>
        <stp/>
        <tr r="S59" s="1"/>
      </tp>
      <tp t="s">
        <v>Wrong Account Name or FCM Account ID</v>
        <stp/>
        <stp>Orders</stp>
        <stp>0</stp>
        <stp>0</stp>
        <stp/>
        <stp>All</stp>
        <stp>All</stp>
        <stp>GTTTime</stp>
        <stp>56</stp>
        <stp/>
        <tr r="S58" s="1"/>
      </tp>
      <tp t="s">
        <v>Wrong Account Name or FCM Account ID</v>
        <stp/>
        <stp>Orders</stp>
        <stp>0</stp>
        <stp>0</stp>
        <stp/>
        <stp>All</stp>
        <stp>All</stp>
        <stp>GTTTime</stp>
        <stp>55</stp>
        <stp/>
        <tr r="S57" s="1"/>
      </tp>
      <tp t="s">
        <v>Wrong Account Name or FCM Account ID</v>
        <stp/>
        <stp>Orders</stp>
        <stp>0</stp>
        <stp>0</stp>
        <stp/>
        <stp>All</stp>
        <stp>All</stp>
        <stp>GTTTime</stp>
        <stp>54</stp>
        <stp/>
        <tr r="S56" s="1"/>
      </tp>
      <tp t="s">
        <v>Wrong Account Name or FCM Account ID</v>
        <stp/>
        <stp>Orders</stp>
        <stp>0</stp>
        <stp>0</stp>
        <stp/>
        <stp>All</stp>
        <stp>All</stp>
        <stp>RmngQty</stp>
        <stp>8</stp>
        <stp/>
        <tr r="J10" s="1"/>
      </tp>
      <tp t="s">
        <v>Wrong Account Name or FCM Account ID</v>
        <stp/>
        <stp>Orders</stp>
        <stp>0</stp>
        <stp>0</stp>
        <stp/>
        <stp>All</stp>
        <stp>All</stp>
        <stp>RmngQty</stp>
        <stp>9</stp>
        <stp/>
        <tr r="J11" s="1"/>
      </tp>
      <tp t="s">
        <v>Wrong Account Name or FCM Account ID</v>
        <stp/>
        <stp>Orders</stp>
        <stp>0</stp>
        <stp>0</stp>
        <stp/>
        <stp>All</stp>
        <stp>All</stp>
        <stp>RmngQty</stp>
        <stp>2</stp>
        <stp/>
        <tr r="J4" s="1"/>
      </tp>
      <tp t="s">
        <v>Wrong Account Name or FCM Account ID</v>
        <stp/>
        <stp>Orders</stp>
        <stp>0</stp>
        <stp>0</stp>
        <stp/>
        <stp>All</stp>
        <stp>All</stp>
        <stp>RmngQty</stp>
        <stp>3</stp>
        <stp/>
        <tr r="J5" s="1"/>
      </tp>
      <tp t="s">
        <v>Wrong Account Name or FCM Account ID</v>
        <stp/>
        <stp>Orders</stp>
        <stp>0</stp>
        <stp>0</stp>
        <stp/>
        <stp>All</stp>
        <stp>All</stp>
        <stp>RmngQty</stp>
        <stp>0</stp>
        <stp/>
        <tr r="J2" s="1"/>
      </tp>
      <tp t="s">
        <v>Wrong Account Name or FCM Account ID</v>
        <stp/>
        <stp>Orders</stp>
        <stp>0</stp>
        <stp>0</stp>
        <stp/>
        <stp>All</stp>
        <stp>All</stp>
        <stp>RmngQty</stp>
        <stp>1</stp>
        <stp/>
        <tr r="J3" s="1"/>
      </tp>
      <tp t="s">
        <v>Wrong Account Name or FCM Account ID</v>
        <stp/>
        <stp>Orders</stp>
        <stp>0</stp>
        <stp>0</stp>
        <stp/>
        <stp>All</stp>
        <stp>All</stp>
        <stp>RmngQty</stp>
        <stp>6</stp>
        <stp/>
        <tr r="J8" s="1"/>
      </tp>
      <tp t="s">
        <v>Wrong Account Name or FCM Account ID</v>
        <stp/>
        <stp>Orders</stp>
        <stp>0</stp>
        <stp>0</stp>
        <stp/>
        <stp>All</stp>
        <stp>All</stp>
        <stp>RmngQty</stp>
        <stp>7</stp>
        <stp/>
        <tr r="J9" s="1"/>
      </tp>
      <tp t="s">
        <v>Wrong Account Name or FCM Account ID</v>
        <stp/>
        <stp>Orders</stp>
        <stp>0</stp>
        <stp>0</stp>
        <stp/>
        <stp>All</stp>
        <stp>All</stp>
        <stp>RmngQty</stp>
        <stp>4</stp>
        <stp/>
        <tr r="J6" s="1"/>
      </tp>
      <tp t="s">
        <v>Wrong Account Name or FCM Account ID</v>
        <stp/>
        <stp>Orders</stp>
        <stp>0</stp>
        <stp>0</stp>
        <stp/>
        <stp>All</stp>
        <stp>All</stp>
        <stp>RmngQty</stp>
        <stp>5</stp>
        <stp/>
        <tr r="J7" s="1"/>
      </tp>
      <tp t="s">
        <v>Wrong Account Name or FCM Account ID</v>
        <stp/>
        <stp>Orders</stp>
        <stp>0</stp>
        <stp>0</stp>
        <stp/>
        <stp>All</stp>
        <stp>All</stp>
        <stp>GTTTime</stp>
        <stp>49</stp>
        <stp/>
        <tr r="S51" s="1"/>
      </tp>
      <tp t="s">
        <v>Wrong Account Name or FCM Account ID</v>
        <stp/>
        <stp>Orders</stp>
        <stp>0</stp>
        <stp>0</stp>
        <stp/>
        <stp>All</stp>
        <stp>All</stp>
        <stp>GTTTime</stp>
        <stp>48</stp>
        <stp/>
        <tr r="S50" s="1"/>
      </tp>
      <tp t="s">
        <v>Wrong Account Name or FCM Account ID</v>
        <stp/>
        <stp>Orders</stp>
        <stp>0</stp>
        <stp>0</stp>
        <stp/>
        <stp>All</stp>
        <stp>All</stp>
        <stp>GTTTime</stp>
        <stp>43</stp>
        <stp/>
        <tr r="S45" s="1"/>
      </tp>
      <tp t="s">
        <v>Wrong Account Name or FCM Account ID</v>
        <stp/>
        <stp>Orders</stp>
        <stp>0</stp>
        <stp>0</stp>
        <stp/>
        <stp>All</stp>
        <stp>All</stp>
        <stp>GTTTime</stp>
        <stp>42</stp>
        <stp/>
        <tr r="S44" s="1"/>
      </tp>
      <tp t="s">
        <v>Wrong Account Name or FCM Account ID</v>
        <stp/>
        <stp>Orders</stp>
        <stp>0</stp>
        <stp>0</stp>
        <stp/>
        <stp>All</stp>
        <stp>All</stp>
        <stp>GTTTime</stp>
        <stp>41</stp>
        <stp/>
        <tr r="S43" s="1"/>
      </tp>
      <tp t="s">
        <v>Wrong Account Name or FCM Account ID</v>
        <stp/>
        <stp>Orders</stp>
        <stp>0</stp>
        <stp>0</stp>
        <stp/>
        <stp>All</stp>
        <stp>All</stp>
        <stp>GTTTime</stp>
        <stp>40</stp>
        <stp/>
        <tr r="S42" s="1"/>
      </tp>
      <tp t="s">
        <v>Wrong Account Name or FCM Account ID</v>
        <stp/>
        <stp>Orders</stp>
        <stp>0</stp>
        <stp>0</stp>
        <stp/>
        <stp>All</stp>
        <stp>All</stp>
        <stp>GTTTime</stp>
        <stp>47</stp>
        <stp/>
        <tr r="S49" s="1"/>
      </tp>
      <tp t="s">
        <v>Wrong Account Name or FCM Account ID</v>
        <stp/>
        <stp>Orders</stp>
        <stp>0</stp>
        <stp>0</stp>
        <stp/>
        <stp>All</stp>
        <stp>All</stp>
        <stp>GTTTime</stp>
        <stp>46</stp>
        <stp/>
        <tr r="S48" s="1"/>
      </tp>
      <tp t="s">
        <v>Wrong Account Name or FCM Account ID</v>
        <stp/>
        <stp>Orders</stp>
        <stp>0</stp>
        <stp>0</stp>
        <stp/>
        <stp>All</stp>
        <stp>All</stp>
        <stp>GTTTime</stp>
        <stp>45</stp>
        <stp/>
        <tr r="S47" s="1"/>
      </tp>
      <tp t="s">
        <v>Wrong Account Name or FCM Account ID</v>
        <stp/>
        <stp>Orders</stp>
        <stp>0</stp>
        <stp>0</stp>
        <stp/>
        <stp>All</stp>
        <stp>All</stp>
        <stp>GTTTime</stp>
        <stp>44</stp>
        <stp/>
        <tr r="S46" s="1"/>
      </tp>
      <tp t="s">
        <v>Wrong Account Name or FCM Account ID</v>
        <stp/>
        <stp>OpenPositions</stp>
        <stp>0</stp>
        <stp>UPL</stp>
        <stp>8</stp>
        <stp/>
        <stp>0</stp>
        <tr r="H10" s="2"/>
      </tp>
      <tp t="s">
        <v>Wrong Account Name or FCM Account ID</v>
        <stp/>
        <stp>OpenPositions</stp>
        <stp>0</stp>
        <stp>UPL</stp>
        <stp>9</stp>
        <stp/>
        <stp>0</stp>
        <tr r="H11" s="2"/>
      </tp>
      <tp t="s">
        <v>Wrong Account Name or FCM Account ID</v>
        <stp/>
        <stp>OpenPositions</stp>
        <stp>0</stp>
        <stp>UPL</stp>
        <stp>0</stp>
        <stp/>
        <stp>0</stp>
        <tr r="H2" s="2"/>
      </tp>
      <tp t="s">
        <v>Wrong Account Name or FCM Account ID</v>
        <stp/>
        <stp>OpenPositions</stp>
        <stp>0</stp>
        <stp>UPL</stp>
        <stp>1</stp>
        <stp/>
        <stp>0</stp>
        <tr r="H3" s="2"/>
      </tp>
      <tp t="s">
        <v>Wrong Account Name or FCM Account ID</v>
        <stp/>
        <stp>OpenPositions</stp>
        <stp>0</stp>
        <stp>UPL</stp>
        <stp>2</stp>
        <stp/>
        <stp>0</stp>
        <tr r="H4" s="2"/>
      </tp>
      <tp t="s">
        <v>Wrong Account Name or FCM Account ID</v>
        <stp/>
        <stp>OpenPositions</stp>
        <stp>0</stp>
        <stp>UPL</stp>
        <stp>3</stp>
        <stp/>
        <stp>0</stp>
        <tr r="H5" s="2"/>
      </tp>
      <tp t="s">
        <v>Wrong Account Name or FCM Account ID</v>
        <stp/>
        <stp>OpenPositions</stp>
        <stp>0</stp>
        <stp>UPL</stp>
        <stp>4</stp>
        <stp/>
        <stp>0</stp>
        <tr r="H6" s="2"/>
      </tp>
      <tp t="s">
        <v>Wrong Account Name or FCM Account ID</v>
        <stp/>
        <stp>OpenPositions</stp>
        <stp>0</stp>
        <stp>UPL</stp>
        <stp>5</stp>
        <stp/>
        <stp>0</stp>
        <tr r="H7" s="2"/>
      </tp>
      <tp t="s">
        <v>Wrong Account Name or FCM Account ID</v>
        <stp/>
        <stp>OpenPositions</stp>
        <stp>0</stp>
        <stp>UPL</stp>
        <stp>6</stp>
        <stp/>
        <stp>0</stp>
        <tr r="H8" s="2"/>
      </tp>
      <tp t="s">
        <v>Wrong Account Name or FCM Account ID</v>
        <stp/>
        <stp>OpenPositions</stp>
        <stp>0</stp>
        <stp>UPL</stp>
        <stp>7</stp>
        <stp/>
        <stp>0</stp>
        <tr r="H9" s="2"/>
      </tp>
      <tp t="s">
        <v>Wrong Account Name or FCM Account ID</v>
        <stp/>
        <stp>Orders</stp>
        <stp>0</stp>
        <stp>0</stp>
        <stp/>
        <stp>All</stp>
        <stp>All</stp>
        <stp>GTTTime</stp>
        <stp>39</stp>
        <stp/>
        <tr r="S41" s="1"/>
      </tp>
      <tp t="s">
        <v>Wrong Account Name or FCM Account ID</v>
        <stp/>
        <stp>Orders</stp>
        <stp>0</stp>
        <stp>0</stp>
        <stp/>
        <stp>All</stp>
        <stp>All</stp>
        <stp>GTTTime</stp>
        <stp>38</stp>
        <stp/>
        <tr r="S40" s="1"/>
      </tp>
      <tp t="s">
        <v>Wrong Account Name or FCM Account ID</v>
        <stp/>
        <stp>Orders</stp>
        <stp>0</stp>
        <stp>0</stp>
        <stp/>
        <stp>All</stp>
        <stp>All</stp>
        <stp>GTTTime</stp>
        <stp>33</stp>
        <stp/>
        <tr r="S35" s="1"/>
      </tp>
      <tp t="s">
        <v>Wrong Account Name or FCM Account ID</v>
        <stp/>
        <stp>Orders</stp>
        <stp>0</stp>
        <stp>0</stp>
        <stp/>
        <stp>All</stp>
        <stp>All</stp>
        <stp>GTTTime</stp>
        <stp>32</stp>
        <stp/>
        <tr r="S34" s="1"/>
      </tp>
      <tp t="s">
        <v>Wrong Account Name or FCM Account ID</v>
        <stp/>
        <stp>Orders</stp>
        <stp>0</stp>
        <stp>0</stp>
        <stp/>
        <stp>All</stp>
        <stp>All</stp>
        <stp>GTTTime</stp>
        <stp>31</stp>
        <stp/>
        <tr r="S33" s="1"/>
      </tp>
      <tp t="s">
        <v>Wrong Account Name or FCM Account ID</v>
        <stp/>
        <stp>Orders</stp>
        <stp>0</stp>
        <stp>0</stp>
        <stp/>
        <stp>All</stp>
        <stp>All</stp>
        <stp>GTTTime</stp>
        <stp>30</stp>
        <stp/>
        <tr r="S32" s="1"/>
      </tp>
      <tp t="s">
        <v>Wrong Account Name or FCM Account ID</v>
        <stp/>
        <stp>Orders</stp>
        <stp>0</stp>
        <stp>0</stp>
        <stp/>
        <stp>All</stp>
        <stp>All</stp>
        <stp>GTTTime</stp>
        <stp>37</stp>
        <stp/>
        <tr r="S39" s="1"/>
      </tp>
      <tp t="s">
        <v>Wrong Account Name or FCM Account ID</v>
        <stp/>
        <stp>Orders</stp>
        <stp>0</stp>
        <stp>0</stp>
        <stp/>
        <stp>All</stp>
        <stp>All</stp>
        <stp>GTTTime</stp>
        <stp>36</stp>
        <stp/>
        <tr r="S38" s="1"/>
      </tp>
      <tp t="s">
        <v>Wrong Account Name or FCM Account ID</v>
        <stp/>
        <stp>Orders</stp>
        <stp>0</stp>
        <stp>0</stp>
        <stp/>
        <stp>All</stp>
        <stp>All</stp>
        <stp>GTTTime</stp>
        <stp>35</stp>
        <stp/>
        <tr r="S37" s="1"/>
      </tp>
      <tp t="s">
        <v>Wrong Account Name or FCM Account ID</v>
        <stp/>
        <stp>Orders</stp>
        <stp>0</stp>
        <stp>0</stp>
        <stp/>
        <stp>All</stp>
        <stp>All</stp>
        <stp>GTTTime</stp>
        <stp>34</stp>
        <stp/>
        <tr r="S36" s="1"/>
      </tp>
      <tp t="s">
        <v>Wrong Account Name or FCM Account ID</v>
        <stp/>
        <stp>Orders</stp>
        <stp>0</stp>
        <stp>0</stp>
        <stp/>
        <stp>All</stp>
        <stp>All</stp>
        <stp>GTTTime</stp>
        <stp>29</stp>
        <stp/>
        <tr r="S31" s="1"/>
      </tp>
      <tp t="s">
        <v>Wrong Account Name or FCM Account ID</v>
        <stp/>
        <stp>Orders</stp>
        <stp>0</stp>
        <stp>0</stp>
        <stp/>
        <stp>All</stp>
        <stp>All</stp>
        <stp>GTTTime</stp>
        <stp>28</stp>
        <stp/>
        <tr r="S30" s="1"/>
      </tp>
      <tp t="s">
        <v>Wrong Account Name or FCM Account ID</v>
        <stp/>
        <stp>Orders</stp>
        <stp>0</stp>
        <stp>0</stp>
        <stp/>
        <stp>All</stp>
        <stp>All</stp>
        <stp>GTTTime</stp>
        <stp>23</stp>
        <stp/>
        <tr r="S25" s="1"/>
      </tp>
      <tp t="s">
        <v>Wrong Account Name or FCM Account ID</v>
        <stp/>
        <stp>Orders</stp>
        <stp>0</stp>
        <stp>0</stp>
        <stp/>
        <stp>All</stp>
        <stp>All</stp>
        <stp>GTTTime</stp>
        <stp>22</stp>
        <stp/>
        <tr r="S24" s="1"/>
      </tp>
      <tp t="s">
        <v>Wrong Account Name or FCM Account ID</v>
        <stp/>
        <stp>Orders</stp>
        <stp>0</stp>
        <stp>0</stp>
        <stp/>
        <stp>All</stp>
        <stp>All</stp>
        <stp>GTTTime</stp>
        <stp>21</stp>
        <stp/>
        <tr r="S23" s="1"/>
      </tp>
      <tp t="s">
        <v>Wrong Account Name or FCM Account ID</v>
        <stp/>
        <stp>Orders</stp>
        <stp>0</stp>
        <stp>0</stp>
        <stp/>
        <stp>All</stp>
        <stp>All</stp>
        <stp>GTTTime</stp>
        <stp>20</stp>
        <stp/>
        <tr r="S22" s="1"/>
      </tp>
      <tp t="s">
        <v>Wrong Account Name or FCM Account ID</v>
        <stp/>
        <stp>Orders</stp>
        <stp>0</stp>
        <stp>0</stp>
        <stp/>
        <stp>All</stp>
        <stp>All</stp>
        <stp>GTTTime</stp>
        <stp>27</stp>
        <stp/>
        <tr r="S29" s="1"/>
      </tp>
      <tp t="s">
        <v>Wrong Account Name or FCM Account ID</v>
        <stp/>
        <stp>Orders</stp>
        <stp>0</stp>
        <stp>0</stp>
        <stp/>
        <stp>All</stp>
        <stp>All</stp>
        <stp>GTTTime</stp>
        <stp>26</stp>
        <stp/>
        <tr r="S28" s="1"/>
      </tp>
      <tp t="s">
        <v>Wrong Account Name or FCM Account ID</v>
        <stp/>
        <stp>Orders</stp>
        <stp>0</stp>
        <stp>0</stp>
        <stp/>
        <stp>All</stp>
        <stp>All</stp>
        <stp>GTTTime</stp>
        <stp>25</stp>
        <stp/>
        <tr r="S27" s="1"/>
      </tp>
      <tp t="s">
        <v>Wrong Account Name or FCM Account ID</v>
        <stp/>
        <stp>Orders</stp>
        <stp>0</stp>
        <stp>0</stp>
        <stp/>
        <stp>All</stp>
        <stp>All</stp>
        <stp>GTTTime</stp>
        <stp>24</stp>
        <stp/>
        <tr r="S26" s="1"/>
      </tp>
      <tp t="s">
        <v>Wrong Account Name or FCM Account ID</v>
        <stp/>
        <stp>OpenPositions</stp>
        <stp>0</stp>
        <stp>OTE</stp>
        <stp>10</stp>
        <stp/>
        <stp>0</stp>
        <tr r="F12" s="2"/>
      </tp>
      <tp t="s">
        <v>Wrong Account Name or FCM Account ID</v>
        <stp/>
        <stp>OpenPositions</stp>
        <stp>0</stp>
        <stp>OTE</stp>
        <stp>11</stp>
        <stp/>
        <stp>0</stp>
        <tr r="F13" s="2"/>
      </tp>
      <tp t="s">
        <v>Wrong Account Name or FCM Account ID</v>
        <stp/>
        <stp>OpenPositions</stp>
        <stp>0</stp>
        <stp>OTE</stp>
        <stp>12</stp>
        <stp/>
        <stp>0</stp>
        <tr r="F14" s="2"/>
      </tp>
      <tp t="s">
        <v>Wrong Account Name or FCM Account ID</v>
        <stp/>
        <stp>OpenPositions</stp>
        <stp>0</stp>
        <stp>OTE</stp>
        <stp>13</stp>
        <stp/>
        <stp>0</stp>
        <tr r="F15" s="2"/>
      </tp>
      <tp t="s">
        <v>Wrong Account Name or FCM Account ID</v>
        <stp/>
        <stp>OpenPositions</stp>
        <stp>0</stp>
        <stp>OTE</stp>
        <stp>14</stp>
        <stp/>
        <stp>0</stp>
        <tr r="F16" s="2"/>
      </tp>
      <tp t="s">
        <v>Wrong Account Name or FCM Account ID</v>
        <stp/>
        <stp>OpenPositions</stp>
        <stp>0</stp>
        <stp>OTE</stp>
        <stp>15</stp>
        <stp/>
        <stp>0</stp>
        <tr r="F17" s="2"/>
      </tp>
      <tp t="s">
        <v>Wrong Account Name or FCM Account ID</v>
        <stp/>
        <stp>OpenPositions</stp>
        <stp>0</stp>
        <stp>OTE</stp>
        <stp>16</stp>
        <stp/>
        <stp>0</stp>
        <tr r="F18" s="2"/>
      </tp>
      <tp t="s">
        <v>Wrong Account Name or FCM Account ID</v>
        <stp/>
        <stp>OpenPositions</stp>
        <stp>0</stp>
        <stp>OTE</stp>
        <stp>17</stp>
        <stp/>
        <stp>0</stp>
        <tr r="F19" s="2"/>
      </tp>
      <tp t="s">
        <v>Wrong Account Name or FCM Account ID</v>
        <stp/>
        <stp>OpenPositions</stp>
        <stp>0</stp>
        <stp>OTE</stp>
        <stp>18</stp>
        <stp/>
        <stp>0</stp>
        <tr r="F20" s="2"/>
      </tp>
      <tp t="s">
        <v>Wrong Account Name or FCM Account ID</v>
        <stp/>
        <stp>OpenPositions</stp>
        <stp>0</stp>
        <stp>OTE</stp>
        <stp>19</stp>
        <stp/>
        <stp>0</stp>
        <tr r="F21" s="2"/>
      </tp>
      <tp t="s">
        <v>Wrong Account Name or FCM Account ID</v>
        <stp/>
        <stp>Orders</stp>
        <stp>0</stp>
        <stp>0</stp>
        <stp/>
        <stp>All</stp>
        <stp>All</stp>
        <stp>Comment</stp>
        <stp>93</stp>
        <stp/>
        <tr r="V95" s="1"/>
      </tp>
      <tp t="s">
        <v>Wrong Account Name or FCM Account ID</v>
        <stp/>
        <stp>Orders</stp>
        <stp>0</stp>
        <stp>0</stp>
        <stp/>
        <stp>All</stp>
        <stp>All</stp>
        <stp>Comment</stp>
        <stp>92</stp>
        <stp/>
        <tr r="V94" s="1"/>
      </tp>
      <tp t="s">
        <v>Wrong Account Name or FCM Account ID</v>
        <stp/>
        <stp>Orders</stp>
        <stp>0</stp>
        <stp>0</stp>
        <stp/>
        <stp>All</stp>
        <stp>All</stp>
        <stp>Comment</stp>
        <stp>91</stp>
        <stp/>
        <tr r="V93" s="1"/>
      </tp>
      <tp t="s">
        <v>Wrong Account Name or FCM Account ID</v>
        <stp/>
        <stp>Orders</stp>
        <stp>0</stp>
        <stp>0</stp>
        <stp/>
        <stp>All</stp>
        <stp>All</stp>
        <stp>Comment</stp>
        <stp>90</stp>
        <stp/>
        <tr r="V92" s="1"/>
      </tp>
      <tp t="s">
        <v>Wrong Account Name or FCM Account ID</v>
        <stp/>
        <stp>Orders</stp>
        <stp>0</stp>
        <stp>0</stp>
        <stp/>
        <stp>All</stp>
        <stp>All</stp>
        <stp>Comment</stp>
        <stp>97</stp>
        <stp/>
        <tr r="V99" s="1"/>
      </tp>
      <tp t="s">
        <v>Wrong Account Name or FCM Account ID</v>
        <stp/>
        <stp>Orders</stp>
        <stp>0</stp>
        <stp>0</stp>
        <stp/>
        <stp>All</stp>
        <stp>All</stp>
        <stp>Comment</stp>
        <stp>96</stp>
        <stp/>
        <tr r="V98" s="1"/>
      </tp>
      <tp t="s">
        <v>Wrong Account Name or FCM Account ID</v>
        <stp/>
        <stp>Orders</stp>
        <stp>0</stp>
        <stp>0</stp>
        <stp/>
        <stp>All</stp>
        <stp>All</stp>
        <stp>Comment</stp>
        <stp>95</stp>
        <stp/>
        <tr r="V97" s="1"/>
      </tp>
      <tp t="s">
        <v>Wrong Account Name or FCM Account ID</v>
        <stp/>
        <stp>Orders</stp>
        <stp>0</stp>
        <stp>0</stp>
        <stp/>
        <stp>All</stp>
        <stp>All</stp>
        <stp>Comment</stp>
        <stp>94</stp>
        <stp/>
        <tr r="V96" s="1"/>
      </tp>
      <tp t="s">
        <v>Wrong Account Name or FCM Account ID</v>
        <stp/>
        <stp>Orders</stp>
        <stp>0</stp>
        <stp>0</stp>
        <stp/>
        <stp>All</stp>
        <stp>All</stp>
        <stp>Comment</stp>
        <stp>99</stp>
        <stp/>
        <tr r="V101" s="1"/>
      </tp>
      <tp t="s">
        <v>Wrong Account Name or FCM Account ID</v>
        <stp/>
        <stp>Orders</stp>
        <stp>0</stp>
        <stp>0</stp>
        <stp/>
        <stp>All</stp>
        <stp>All</stp>
        <stp>Comment</stp>
        <stp>98</stp>
        <stp/>
        <tr r="V100" s="1"/>
      </tp>
      <tp t="s">
        <v>Wrong Account Name or FCM Account ID</v>
        <stp/>
        <stp>Orders</stp>
        <stp>0</stp>
        <stp>0</stp>
        <stp/>
        <stp>All</stp>
        <stp>All</stp>
        <stp>GTDDate</stp>
        <stp>92</stp>
        <stp/>
        <tr r="R94" s="1"/>
      </tp>
      <tp t="s">
        <v>Wrong Account Name or FCM Account ID</v>
        <stp/>
        <stp>Orders</stp>
        <stp>0</stp>
        <stp>0</stp>
        <stp/>
        <stp>All</stp>
        <stp>All</stp>
        <stp>GTDDate</stp>
        <stp>93</stp>
        <stp/>
        <tr r="R95" s="1"/>
      </tp>
      <tp t="s">
        <v>Wrong Account Name or FCM Account ID</v>
        <stp/>
        <stp>Orders</stp>
        <stp>0</stp>
        <stp>0</stp>
        <stp/>
        <stp>All</stp>
        <stp>All</stp>
        <stp>GTDDate</stp>
        <stp>90</stp>
        <stp/>
        <tr r="R92" s="1"/>
      </tp>
      <tp t="s">
        <v>Wrong Account Name or FCM Account ID</v>
        <stp/>
        <stp>Orders</stp>
        <stp>0</stp>
        <stp>0</stp>
        <stp/>
        <stp>All</stp>
        <stp>All</stp>
        <stp>GTDDate</stp>
        <stp>91</stp>
        <stp/>
        <tr r="R93" s="1"/>
      </tp>
      <tp t="s">
        <v>Wrong Account Name or FCM Account ID</v>
        <stp/>
        <stp>Orders</stp>
        <stp>0</stp>
        <stp>0</stp>
        <stp/>
        <stp>All</stp>
        <stp>All</stp>
        <stp>GTDDate</stp>
        <stp>96</stp>
        <stp/>
        <tr r="R98" s="1"/>
      </tp>
      <tp t="s">
        <v>Wrong Account Name or FCM Account ID</v>
        <stp/>
        <stp>Orders</stp>
        <stp>0</stp>
        <stp>0</stp>
        <stp/>
        <stp>All</stp>
        <stp>All</stp>
        <stp>GTDDate</stp>
        <stp>97</stp>
        <stp/>
        <tr r="R99" s="1"/>
      </tp>
      <tp t="s">
        <v>Wrong Account Name or FCM Account ID</v>
        <stp/>
        <stp>Orders</stp>
        <stp>0</stp>
        <stp>0</stp>
        <stp/>
        <stp>All</stp>
        <stp>All</stp>
        <stp>GTDDate</stp>
        <stp>94</stp>
        <stp/>
        <tr r="R96" s="1"/>
      </tp>
      <tp t="s">
        <v>Wrong Account Name or FCM Account ID</v>
        <stp/>
        <stp>Orders</stp>
        <stp>0</stp>
        <stp>0</stp>
        <stp/>
        <stp>All</stp>
        <stp>All</stp>
        <stp>GTDDate</stp>
        <stp>95</stp>
        <stp/>
        <tr r="R97" s="1"/>
      </tp>
      <tp t="s">
        <v>Wrong Account Name or FCM Account ID</v>
        <stp/>
        <stp>Orders</stp>
        <stp>0</stp>
        <stp>0</stp>
        <stp/>
        <stp>All</stp>
        <stp>All</stp>
        <stp>GTDDate</stp>
        <stp>98</stp>
        <stp/>
        <tr r="R100" s="1"/>
      </tp>
      <tp t="s">
        <v>Wrong Account Name or FCM Account ID</v>
        <stp/>
        <stp>Orders</stp>
        <stp>0</stp>
        <stp>0</stp>
        <stp/>
        <stp>All</stp>
        <stp>All</stp>
        <stp>GTDDate</stp>
        <stp>99</stp>
        <stp/>
        <tr r="R101" s="1"/>
      </tp>
      <tp t="s">
        <v>Wrong Account Name or FCM Account ID</v>
        <stp/>
        <stp>Orders</stp>
        <stp>0</stp>
        <stp>0</stp>
        <stp/>
        <stp>All</stp>
        <stp>All</stp>
        <stp>GTTTime</stp>
        <stp>19</stp>
        <stp/>
        <tr r="S21" s="1"/>
      </tp>
      <tp t="s">
        <v>Wrong Account Name or FCM Account ID</v>
        <stp/>
        <stp>Orders</stp>
        <stp>0</stp>
        <stp>0</stp>
        <stp/>
        <stp>All</stp>
        <stp>All</stp>
        <stp>GTTTime</stp>
        <stp>18</stp>
        <stp/>
        <tr r="S20" s="1"/>
      </tp>
      <tp t="s">
        <v>Wrong Account Name or FCM Account ID</v>
        <stp/>
        <stp>Orders</stp>
        <stp>0</stp>
        <stp>0</stp>
        <stp/>
        <stp>All</stp>
        <stp>All</stp>
        <stp>GTTTime</stp>
        <stp>13</stp>
        <stp/>
        <tr r="S15" s="1"/>
      </tp>
      <tp t="s">
        <v>Wrong Account Name or FCM Account ID</v>
        <stp/>
        <stp>Orders</stp>
        <stp>0</stp>
        <stp>0</stp>
        <stp/>
        <stp>All</stp>
        <stp>All</stp>
        <stp>GTTTime</stp>
        <stp>12</stp>
        <stp/>
        <tr r="S14" s="1"/>
      </tp>
      <tp t="s">
        <v>Wrong Account Name or FCM Account ID</v>
        <stp/>
        <stp>Orders</stp>
        <stp>0</stp>
        <stp>0</stp>
        <stp/>
        <stp>All</stp>
        <stp>All</stp>
        <stp>GTTTime</stp>
        <stp>11</stp>
        <stp/>
        <tr r="S13" s="1"/>
      </tp>
      <tp t="s">
        <v>Wrong Account Name or FCM Account ID</v>
        <stp/>
        <stp>Orders</stp>
        <stp>0</stp>
        <stp>0</stp>
        <stp/>
        <stp>All</stp>
        <stp>All</stp>
        <stp>GTTTime</stp>
        <stp>10</stp>
        <stp/>
        <tr r="S12" s="1"/>
      </tp>
      <tp t="s">
        <v>Wrong Account Name or FCM Account ID</v>
        <stp/>
        <stp>Orders</stp>
        <stp>0</stp>
        <stp>0</stp>
        <stp/>
        <stp>All</stp>
        <stp>All</stp>
        <stp>GTTTime</stp>
        <stp>17</stp>
        <stp/>
        <tr r="S19" s="1"/>
      </tp>
      <tp t="s">
        <v>Wrong Account Name or FCM Account ID</v>
        <stp/>
        <stp>Orders</stp>
        <stp>0</stp>
        <stp>0</stp>
        <stp/>
        <stp>All</stp>
        <stp>All</stp>
        <stp>GTTTime</stp>
        <stp>16</stp>
        <stp/>
        <tr r="S18" s="1"/>
      </tp>
      <tp t="s">
        <v>Wrong Account Name or FCM Account ID</v>
        <stp/>
        <stp>Orders</stp>
        <stp>0</stp>
        <stp>0</stp>
        <stp/>
        <stp>All</stp>
        <stp>All</stp>
        <stp>GTTTime</stp>
        <stp>15</stp>
        <stp/>
        <tr r="S17" s="1"/>
      </tp>
      <tp t="s">
        <v>Wrong Account Name or FCM Account ID</v>
        <stp/>
        <stp>Orders</stp>
        <stp>0</stp>
        <stp>0</stp>
        <stp/>
        <stp>All</stp>
        <stp>All</stp>
        <stp>GTTTime</stp>
        <stp>14</stp>
        <stp/>
        <tr r="S16" s="1"/>
      </tp>
      <tp t="s">
        <v>Wrong Account Name or FCM Account ID</v>
        <stp/>
        <stp>Orders</stp>
        <stp>0</stp>
        <stp>0</stp>
        <stp/>
        <stp>All</stp>
        <stp>All</stp>
        <stp>Comment</stp>
        <stp>83</stp>
        <stp/>
        <tr r="V85" s="1"/>
      </tp>
      <tp t="s">
        <v>Wrong Account Name or FCM Account ID</v>
        <stp/>
        <stp>Orders</stp>
        <stp>0</stp>
        <stp>0</stp>
        <stp/>
        <stp>All</stp>
        <stp>All</stp>
        <stp>Comment</stp>
        <stp>82</stp>
        <stp/>
        <tr r="V84" s="1"/>
      </tp>
      <tp t="s">
        <v>Wrong Account Name or FCM Account ID</v>
        <stp/>
        <stp>Orders</stp>
        <stp>0</stp>
        <stp>0</stp>
        <stp/>
        <stp>All</stp>
        <stp>All</stp>
        <stp>Comment</stp>
        <stp>81</stp>
        <stp/>
        <tr r="V83" s="1"/>
      </tp>
      <tp t="s">
        <v>Wrong Account Name or FCM Account ID</v>
        <stp/>
        <stp>Orders</stp>
        <stp>0</stp>
        <stp>0</stp>
        <stp/>
        <stp>All</stp>
        <stp>All</stp>
        <stp>Comment</stp>
        <stp>80</stp>
        <stp/>
        <tr r="V82" s="1"/>
      </tp>
      <tp t="s">
        <v>Wrong Account Name or FCM Account ID</v>
        <stp/>
        <stp>Orders</stp>
        <stp>0</stp>
        <stp>0</stp>
        <stp/>
        <stp>All</stp>
        <stp>All</stp>
        <stp>Comment</stp>
        <stp>87</stp>
        <stp/>
        <tr r="V89" s="1"/>
      </tp>
      <tp t="s">
        <v>Wrong Account Name or FCM Account ID</v>
        <stp/>
        <stp>Orders</stp>
        <stp>0</stp>
        <stp>0</stp>
        <stp/>
        <stp>All</stp>
        <stp>All</stp>
        <stp>Comment</stp>
        <stp>86</stp>
        <stp/>
        <tr r="V88" s="1"/>
      </tp>
      <tp t="s">
        <v>Wrong Account Name or FCM Account ID</v>
        <stp/>
        <stp>Orders</stp>
        <stp>0</stp>
        <stp>0</stp>
        <stp/>
        <stp>All</stp>
        <stp>All</stp>
        <stp>Comment</stp>
        <stp>85</stp>
        <stp/>
        <tr r="V87" s="1"/>
      </tp>
      <tp t="s">
        <v>Wrong Account Name or FCM Account ID</v>
        <stp/>
        <stp>Orders</stp>
        <stp>0</stp>
        <stp>0</stp>
        <stp/>
        <stp>All</stp>
        <stp>All</stp>
        <stp>Comment</stp>
        <stp>84</stp>
        <stp/>
        <tr r="V86" s="1"/>
      </tp>
      <tp t="s">
        <v>Wrong Account Name or FCM Account ID</v>
        <stp/>
        <stp>Orders</stp>
        <stp>0</stp>
        <stp>0</stp>
        <stp/>
        <stp>All</stp>
        <stp>All</stp>
        <stp>Comment</stp>
        <stp>89</stp>
        <stp/>
        <tr r="V91" s="1"/>
      </tp>
      <tp t="s">
        <v>Wrong Account Name or FCM Account ID</v>
        <stp/>
        <stp>Orders</stp>
        <stp>0</stp>
        <stp>0</stp>
        <stp/>
        <stp>All</stp>
        <stp>All</stp>
        <stp>Comment</stp>
        <stp>88</stp>
        <stp/>
        <tr r="V90" s="1"/>
      </tp>
      <tp t="s">
        <v>Wrong Account Name or FCM Account ID</v>
        <stp/>
        <stp>Orders</stp>
        <stp>0</stp>
        <stp>0</stp>
        <stp/>
        <stp>All</stp>
        <stp>All</stp>
        <stp>GTDDate</stp>
        <stp>82</stp>
        <stp/>
        <tr r="R84" s="1"/>
      </tp>
      <tp t="s">
        <v>Wrong Account Name or FCM Account ID</v>
        <stp/>
        <stp>Orders</stp>
        <stp>0</stp>
        <stp>0</stp>
        <stp/>
        <stp>All</stp>
        <stp>All</stp>
        <stp>GTDDate</stp>
        <stp>83</stp>
        <stp/>
        <tr r="R85" s="1"/>
      </tp>
      <tp t="s">
        <v>Wrong Account Name or FCM Account ID</v>
        <stp/>
        <stp>Orders</stp>
        <stp>0</stp>
        <stp>0</stp>
        <stp/>
        <stp>All</stp>
        <stp>All</stp>
        <stp>GTDDate</stp>
        <stp>80</stp>
        <stp/>
        <tr r="R82" s="1"/>
      </tp>
      <tp t="s">
        <v>Wrong Account Name or FCM Account ID</v>
        <stp/>
        <stp>Orders</stp>
        <stp>0</stp>
        <stp>0</stp>
        <stp/>
        <stp>All</stp>
        <stp>All</stp>
        <stp>GTDDate</stp>
        <stp>81</stp>
        <stp/>
        <tr r="R83" s="1"/>
      </tp>
      <tp t="s">
        <v>Wrong Account Name or FCM Account ID</v>
        <stp/>
        <stp>Orders</stp>
        <stp>0</stp>
        <stp>0</stp>
        <stp/>
        <stp>All</stp>
        <stp>All</stp>
        <stp>GTDDate</stp>
        <stp>86</stp>
        <stp/>
        <tr r="R88" s="1"/>
      </tp>
      <tp t="s">
        <v>Wrong Account Name or FCM Account ID</v>
        <stp/>
        <stp>Orders</stp>
        <stp>0</stp>
        <stp>0</stp>
        <stp/>
        <stp>All</stp>
        <stp>All</stp>
        <stp>GTDDate</stp>
        <stp>87</stp>
        <stp/>
        <tr r="R89" s="1"/>
      </tp>
      <tp t="s">
        <v>Wrong Account Name or FCM Account ID</v>
        <stp/>
        <stp>Orders</stp>
        <stp>0</stp>
        <stp>0</stp>
        <stp/>
        <stp>All</stp>
        <stp>All</stp>
        <stp>GTDDate</stp>
        <stp>84</stp>
        <stp/>
        <tr r="R86" s="1"/>
      </tp>
      <tp t="s">
        <v>Wrong Account Name or FCM Account ID</v>
        <stp/>
        <stp>Orders</stp>
        <stp>0</stp>
        <stp>0</stp>
        <stp/>
        <stp>All</stp>
        <stp>All</stp>
        <stp>GTDDate</stp>
        <stp>85</stp>
        <stp/>
        <tr r="R87" s="1"/>
      </tp>
      <tp t="s">
        <v>Wrong Account Name or FCM Account ID</v>
        <stp/>
        <stp>Orders</stp>
        <stp>0</stp>
        <stp>0</stp>
        <stp/>
        <stp>All</stp>
        <stp>All</stp>
        <stp>GTDDate</stp>
        <stp>88</stp>
        <stp/>
        <tr r="R90" s="1"/>
      </tp>
      <tp t="s">
        <v>Wrong Account Name or FCM Account ID</v>
        <stp/>
        <stp>Orders</stp>
        <stp>0</stp>
        <stp>0</stp>
        <stp/>
        <stp>All</stp>
        <stp>All</stp>
        <stp>GTDDate</stp>
        <stp>89</stp>
        <stp/>
        <tr r="R91" s="1"/>
      </tp>
      <tp t="s">
        <v>Wrong Account Name or FCM Account ID</v>
        <stp/>
        <stp>Orders</stp>
        <stp>0</stp>
        <stp>0</stp>
        <stp/>
        <stp>All</stp>
        <stp>All</stp>
        <stp>UserID</stp>
        <stp>6</stp>
        <stp/>
        <tr r="D8" s="1"/>
      </tp>
      <tp t="s">
        <v>Wrong Account Name or FCM Account ID</v>
        <stp/>
        <stp>Orders</stp>
        <stp>0</stp>
        <stp>0</stp>
        <stp/>
        <stp>All</stp>
        <stp>All</stp>
        <stp>Comment</stp>
        <stp>73</stp>
        <stp/>
        <tr r="V75" s="1"/>
      </tp>
      <tp t="s">
        <v>Wrong Account Name or FCM Account ID</v>
        <stp/>
        <stp>Orders</stp>
        <stp>0</stp>
        <stp>0</stp>
        <stp/>
        <stp>All</stp>
        <stp>All</stp>
        <stp>UserID</stp>
        <stp>7</stp>
        <stp/>
        <tr r="D9" s="1"/>
      </tp>
      <tp t="s">
        <v>Wrong Account Name or FCM Account ID</v>
        <stp/>
        <stp>Orders</stp>
        <stp>0</stp>
        <stp>0</stp>
        <stp/>
        <stp>All</stp>
        <stp>All</stp>
        <stp>Comment</stp>
        <stp>72</stp>
        <stp/>
        <tr r="V74" s="1"/>
      </tp>
      <tp t="s">
        <v>Wrong Account Name or FCM Account ID</v>
        <stp/>
        <stp>Orders</stp>
        <stp>0</stp>
        <stp>0</stp>
        <stp/>
        <stp>All</stp>
        <stp>All</stp>
        <stp>UserID</stp>
        <stp>4</stp>
        <stp/>
        <tr r="D6" s="1"/>
      </tp>
      <tp t="s">
        <v>Wrong Account Name or FCM Account ID</v>
        <stp/>
        <stp>Orders</stp>
        <stp>0</stp>
        <stp>0</stp>
        <stp/>
        <stp>All</stp>
        <stp>All</stp>
        <stp>Comment</stp>
        <stp>71</stp>
        <stp/>
        <tr r="V73" s="1"/>
      </tp>
      <tp t="s">
        <v>Wrong Account Name or FCM Account ID</v>
        <stp/>
        <stp>Orders</stp>
        <stp>0</stp>
        <stp>0</stp>
        <stp/>
        <stp>All</stp>
        <stp>All</stp>
        <stp>UserID</stp>
        <stp>5</stp>
        <stp/>
        <tr r="D7" s="1"/>
      </tp>
      <tp t="s">
        <v>Wrong Account Name or FCM Account ID</v>
        <stp/>
        <stp>Orders</stp>
        <stp>0</stp>
        <stp>0</stp>
        <stp/>
        <stp>All</stp>
        <stp>All</stp>
        <stp>Comment</stp>
        <stp>70</stp>
        <stp/>
        <tr r="V72" s="1"/>
      </tp>
      <tp t="s">
        <v>Wrong Account Name or FCM Account ID</v>
        <stp/>
        <stp>Orders</stp>
        <stp>0</stp>
        <stp>0</stp>
        <stp/>
        <stp>All</stp>
        <stp>All</stp>
        <stp>UserID</stp>
        <stp>2</stp>
        <stp/>
        <tr r="D4" s="1"/>
      </tp>
      <tp t="s">
        <v>Wrong Account Name or FCM Account ID</v>
        <stp/>
        <stp>Orders</stp>
        <stp>0</stp>
        <stp>0</stp>
        <stp/>
        <stp>All</stp>
        <stp>All</stp>
        <stp>Comment</stp>
        <stp>77</stp>
        <stp/>
        <tr r="V79" s="1"/>
      </tp>
      <tp t="s">
        <v>Wrong Account Name or FCM Account ID</v>
        <stp/>
        <stp>OpenPositions</stp>
        <stp>0</stp>
        <stp>Price</stp>
        <stp>13</stp>
        <stp/>
        <stp>0</stp>
        <tr r="D15" s="2"/>
      </tp>
      <tp t="s">
        <v>Wrong Account Name or FCM Account ID</v>
        <stp/>
        <stp>OpenPositions</stp>
        <stp>0</stp>
        <stp>Price</stp>
        <stp>12</stp>
        <stp/>
        <stp>0</stp>
        <tr r="D14" s="2"/>
      </tp>
      <tp t="s">
        <v>Wrong Account Name or FCM Account ID</v>
        <stp/>
        <stp>OpenPositions</stp>
        <stp>0</stp>
        <stp>Price</stp>
        <stp>11</stp>
        <stp/>
        <stp>0</stp>
        <tr r="D13" s="2"/>
      </tp>
      <tp t="s">
        <v>Wrong Account Name or FCM Account ID</v>
        <stp/>
        <stp>OpenPositions</stp>
        <stp>0</stp>
        <stp>Price</stp>
        <stp>10</stp>
        <stp/>
        <stp>0</stp>
        <tr r="D12" s="2"/>
      </tp>
      <tp t="s">
        <v>Wrong Account Name or FCM Account ID</v>
        <stp/>
        <stp>OpenPositions</stp>
        <stp>0</stp>
        <stp>Price</stp>
        <stp>17</stp>
        <stp/>
        <stp>0</stp>
        <tr r="D19" s="2"/>
      </tp>
      <tp t="s">
        <v>Wrong Account Name or FCM Account ID</v>
        <stp/>
        <stp>OpenPositions</stp>
        <stp>0</stp>
        <stp>Price</stp>
        <stp>16</stp>
        <stp/>
        <stp>0</stp>
        <tr r="D18" s="2"/>
      </tp>
      <tp t="s">
        <v>Wrong Account Name or FCM Account ID</v>
        <stp/>
        <stp>OpenPositions</stp>
        <stp>0</stp>
        <stp>Price</stp>
        <stp>15</stp>
        <stp/>
        <stp>0</stp>
        <tr r="D17" s="2"/>
      </tp>
      <tp t="s">
        <v>Wrong Account Name or FCM Account ID</v>
        <stp/>
        <stp>OpenPositions</stp>
        <stp>0</stp>
        <stp>Price</stp>
        <stp>14</stp>
        <stp/>
        <stp>0</stp>
        <tr r="D16" s="2"/>
      </tp>
      <tp t="s">
        <v>Wrong Account Name or FCM Account ID</v>
        <stp/>
        <stp>OpenPositions</stp>
        <stp>0</stp>
        <stp>Price</stp>
        <stp>19</stp>
        <stp/>
        <stp>0</stp>
        <tr r="D21" s="2"/>
      </tp>
      <tp t="s">
        <v>Wrong Account Name or FCM Account ID</v>
        <stp/>
        <stp>OpenPositions</stp>
        <stp>0</stp>
        <stp>Price</stp>
        <stp>18</stp>
        <stp/>
        <stp>0</stp>
        <tr r="D20" s="2"/>
      </tp>
      <tp t="s">
        <v>Wrong Account Name or FCM Account ID</v>
        <stp/>
        <stp>Orders</stp>
        <stp>0</stp>
        <stp>0</stp>
        <stp/>
        <stp>All</stp>
        <stp>All</stp>
        <stp>UserID</stp>
        <stp>3</stp>
        <stp/>
        <tr r="D5" s="1"/>
      </tp>
      <tp t="s">
        <v>Wrong Account Name or FCM Account ID</v>
        <stp/>
        <stp>Orders</stp>
        <stp>0</stp>
        <stp>0</stp>
        <stp/>
        <stp>All</stp>
        <stp>All</stp>
        <stp>Comment</stp>
        <stp>76</stp>
        <stp/>
        <tr r="V78" s="1"/>
      </tp>
      <tp t="s">
        <v>Wrong Account Name or FCM Account ID</v>
        <stp/>
        <stp>Orders</stp>
        <stp>0</stp>
        <stp>0</stp>
        <stp/>
        <stp>All</stp>
        <stp>All</stp>
        <stp>UserID</stp>
        <stp>0</stp>
        <stp/>
        <tr r="D2" s="1"/>
      </tp>
      <tp t="s">
        <v>Wrong Account Name or FCM Account ID</v>
        <stp/>
        <stp>Orders</stp>
        <stp>0</stp>
        <stp>0</stp>
        <stp/>
        <stp>All</stp>
        <stp>All</stp>
        <stp>Comment</stp>
        <stp>75</stp>
        <stp/>
        <tr r="V77" s="1"/>
      </tp>
      <tp t="s">
        <v>Wrong Account Name or FCM Account ID</v>
        <stp/>
        <stp>Orders</stp>
        <stp>0</stp>
        <stp>0</stp>
        <stp/>
        <stp>All</stp>
        <stp>All</stp>
        <stp>UserID</stp>
        <stp>1</stp>
        <stp/>
        <tr r="D3" s="1"/>
      </tp>
      <tp t="s">
        <v>Wrong Account Name or FCM Account ID</v>
        <stp/>
        <stp>Orders</stp>
        <stp>0</stp>
        <stp>0</stp>
        <stp/>
        <stp>All</stp>
        <stp>All</stp>
        <stp>Comment</stp>
        <stp>74</stp>
        <stp/>
        <tr r="V76" s="1"/>
      </tp>
      <tp t="s">
        <v>Wrong Account Name or FCM Account ID</v>
        <stp/>
        <stp>Orders</stp>
        <stp>0</stp>
        <stp>0</stp>
        <stp/>
        <stp>All</stp>
        <stp>All</stp>
        <stp>Comment</stp>
        <stp>79</stp>
        <stp/>
        <tr r="V81" s="1"/>
      </tp>
      <tp t="s">
        <v>Wrong Account Name or FCM Account ID</v>
        <stp/>
        <stp>Orders</stp>
        <stp>0</stp>
        <stp>0</stp>
        <stp/>
        <stp>All</stp>
        <stp>All</stp>
        <stp>Comment</stp>
        <stp>78</stp>
        <stp/>
        <tr r="V80" s="1"/>
      </tp>
      <tp t="s">
        <v>Wrong Account Name or FCM Account ID</v>
        <stp/>
        <stp>Orders</stp>
        <stp>0</stp>
        <stp>0</stp>
        <stp/>
        <stp>All</stp>
        <stp>All</stp>
        <stp>UserID</stp>
        <stp>8</stp>
        <stp/>
        <tr r="D10" s="1"/>
      </tp>
      <tp t="s">
        <v>Wrong Account Name or FCM Account ID</v>
        <stp/>
        <stp>Orders</stp>
        <stp>0</stp>
        <stp>0</stp>
        <stp/>
        <stp>All</stp>
        <stp>All</stp>
        <stp>UserID</stp>
        <stp>9</stp>
        <stp/>
        <tr r="D11" s="1"/>
      </tp>
      <tp t="s">
        <v>Wrong Account Name or FCM Account ID</v>
        <stp/>
        <stp>Orders</stp>
        <stp>0</stp>
        <stp>0</stp>
        <stp/>
        <stp>All</stp>
        <stp>All</stp>
        <stp>FillQty</stp>
        <stp>8</stp>
        <stp/>
        <tr r="I10" s="1"/>
      </tp>
      <tp t="s">
        <v>Wrong Account Name or FCM Account ID</v>
        <stp/>
        <stp>Orders</stp>
        <stp>0</stp>
        <stp>0</stp>
        <stp/>
        <stp>All</stp>
        <stp>All</stp>
        <stp>FillQty</stp>
        <stp>9</stp>
        <stp/>
        <tr r="I11" s="1"/>
      </tp>
      <tp t="s">
        <v>Wrong Account Name or FCM Account ID</v>
        <stp/>
        <stp>Orders</stp>
        <stp>0</stp>
        <stp>0</stp>
        <stp/>
        <stp>All</stp>
        <stp>All</stp>
        <stp>FillQty</stp>
        <stp>6</stp>
        <stp/>
        <tr r="I8" s="1"/>
      </tp>
      <tp t="s">
        <v>Wrong Account Name or FCM Account ID</v>
        <stp/>
        <stp>Orders</stp>
        <stp>0</stp>
        <stp>0</stp>
        <stp/>
        <stp>All</stp>
        <stp>All</stp>
        <stp>FillQty</stp>
        <stp>7</stp>
        <stp/>
        <tr r="I9" s="1"/>
      </tp>
      <tp t="s">
        <v>Wrong Account Name or FCM Account ID</v>
        <stp/>
        <stp>Orders</stp>
        <stp>0</stp>
        <stp>0</stp>
        <stp/>
        <stp>All</stp>
        <stp>All</stp>
        <stp>FillQty</stp>
        <stp>4</stp>
        <stp/>
        <tr r="I6" s="1"/>
      </tp>
      <tp t="s">
        <v>Wrong Account Name or FCM Account ID</v>
        <stp/>
        <stp>Orders</stp>
        <stp>0</stp>
        <stp>0</stp>
        <stp/>
        <stp>All</stp>
        <stp>All</stp>
        <stp>FillQty</stp>
        <stp>5</stp>
        <stp/>
        <tr r="I7" s="1"/>
      </tp>
      <tp t="s">
        <v>Wrong Account Name or FCM Account ID</v>
        <stp/>
        <stp>Orders</stp>
        <stp>0</stp>
        <stp>0</stp>
        <stp/>
        <stp>All</stp>
        <stp>All</stp>
        <stp>FillQty</stp>
        <stp>2</stp>
        <stp/>
        <tr r="I4" s="1"/>
      </tp>
      <tp t="s">
        <v>Wrong Account Name or FCM Account ID</v>
        <stp/>
        <stp>Orders</stp>
        <stp>0</stp>
        <stp>0</stp>
        <stp/>
        <stp>All</stp>
        <stp>All</stp>
        <stp>FillQty</stp>
        <stp>3</stp>
        <stp/>
        <tr r="I5" s="1"/>
      </tp>
      <tp t="s">
        <v>Wrong Account Name or FCM Account ID</v>
        <stp/>
        <stp>Orders</stp>
        <stp>0</stp>
        <stp>0</stp>
        <stp/>
        <stp>All</stp>
        <stp>All</stp>
        <stp>FillQty</stp>
        <stp>0</stp>
        <stp/>
        <tr r="I2" s="1"/>
      </tp>
      <tp t="s">
        <v>Wrong Account Name or FCM Account ID</v>
        <stp/>
        <stp>Orders</stp>
        <stp>0</stp>
        <stp>0</stp>
        <stp/>
        <stp>All</stp>
        <stp>All</stp>
        <stp>FillQty</stp>
        <stp>1</stp>
        <stp/>
        <tr r="I3" s="1"/>
      </tp>
      <tp t="s">
        <v>Wrong Account Name or FCM Account ID</v>
        <stp/>
        <stp>Orders</stp>
        <stp>0</stp>
        <stp>0</stp>
        <stp/>
        <stp>All</stp>
        <stp>All</stp>
        <stp>GTDDate</stp>
        <stp>72</stp>
        <stp/>
        <tr r="R74" s="1"/>
      </tp>
      <tp t="s">
        <v>Wrong Account Name or FCM Account ID</v>
        <stp/>
        <stp>Orders</stp>
        <stp>0</stp>
        <stp>0</stp>
        <stp/>
        <stp>All</stp>
        <stp>All</stp>
        <stp>GTDDate</stp>
        <stp>73</stp>
        <stp/>
        <tr r="R75" s="1"/>
      </tp>
      <tp t="s">
        <v>Wrong Account Name or FCM Account ID</v>
        <stp/>
        <stp>Orders</stp>
        <stp>0</stp>
        <stp>0</stp>
        <stp/>
        <stp>All</stp>
        <stp>All</stp>
        <stp>GTDDate</stp>
        <stp>70</stp>
        <stp/>
        <tr r="R72" s="1"/>
      </tp>
      <tp t="s">
        <v>Wrong Account Name or FCM Account ID</v>
        <stp/>
        <stp>Orders</stp>
        <stp>0</stp>
        <stp>0</stp>
        <stp/>
        <stp>All</stp>
        <stp>All</stp>
        <stp>GTDDate</stp>
        <stp>71</stp>
        <stp/>
        <tr r="R73" s="1"/>
      </tp>
      <tp t="s">
        <v>Wrong Account Name or FCM Account ID</v>
        <stp/>
        <stp>Orders</stp>
        <stp>0</stp>
        <stp>0</stp>
        <stp/>
        <stp>All</stp>
        <stp>All</stp>
        <stp>GTDDate</stp>
        <stp>76</stp>
        <stp/>
        <tr r="R78" s="1"/>
      </tp>
      <tp t="s">
        <v>Wrong Account Name or FCM Account ID</v>
        <stp/>
        <stp>Orders</stp>
        <stp>0</stp>
        <stp>0</stp>
        <stp/>
        <stp>All</stp>
        <stp>All</stp>
        <stp>GTDDate</stp>
        <stp>77</stp>
        <stp/>
        <tr r="R79" s="1"/>
      </tp>
      <tp t="s">
        <v>Wrong Account Name or FCM Account ID</v>
        <stp/>
        <stp>Orders</stp>
        <stp>0</stp>
        <stp>0</stp>
        <stp/>
        <stp>All</stp>
        <stp>All</stp>
        <stp>GTDDate</stp>
        <stp>74</stp>
        <stp/>
        <tr r="R76" s="1"/>
      </tp>
      <tp t="s">
        <v>Wrong Account Name or FCM Account ID</v>
        <stp/>
        <stp>Orders</stp>
        <stp>0</stp>
        <stp>0</stp>
        <stp/>
        <stp>All</stp>
        <stp>All</stp>
        <stp>GTDDate</stp>
        <stp>75</stp>
        <stp/>
        <tr r="R77" s="1"/>
      </tp>
      <tp t="s">
        <v>Wrong Account Name or FCM Account ID</v>
        <stp/>
        <stp>Orders</stp>
        <stp>0</stp>
        <stp>0</stp>
        <stp/>
        <stp>All</stp>
        <stp>All</stp>
        <stp>GTDDate</stp>
        <stp>78</stp>
        <stp/>
        <tr r="R80" s="1"/>
      </tp>
      <tp t="s">
        <v>Wrong Account Name or FCM Account ID</v>
        <stp/>
        <stp>Orders</stp>
        <stp>0</stp>
        <stp>0</stp>
        <stp/>
        <stp>All</stp>
        <stp>All</stp>
        <stp>GTDDate</stp>
        <stp>79</stp>
        <stp/>
        <tr r="R81" s="1"/>
      </tp>
      <tp t="s">
        <v>Wrong Account Name or FCM Account ID</v>
        <stp/>
        <stp>Orders</stp>
        <stp>0</stp>
        <stp>0</stp>
        <stp/>
        <stp>All</stp>
        <stp>All</stp>
        <stp>Comment</stp>
        <stp>63</stp>
        <stp/>
        <tr r="V65" s="1"/>
      </tp>
      <tp t="s">
        <v>Wrong Account Name or FCM Account ID</v>
        <stp/>
        <stp>Orders</stp>
        <stp>0</stp>
        <stp>0</stp>
        <stp/>
        <stp>All</stp>
        <stp>All</stp>
        <stp>Comment</stp>
        <stp>62</stp>
        <stp/>
        <tr r="V64" s="1"/>
      </tp>
      <tp t="s">
        <v>Wrong Account Name or FCM Account ID</v>
        <stp/>
        <stp>Orders</stp>
        <stp>0</stp>
        <stp>0</stp>
        <stp/>
        <stp>All</stp>
        <stp>All</stp>
        <stp>Comment</stp>
        <stp>61</stp>
        <stp/>
        <tr r="V63" s="1"/>
      </tp>
      <tp t="s">
        <v>Wrong Account Name or FCM Account ID</v>
        <stp/>
        <stp>Orders</stp>
        <stp>0</stp>
        <stp>0</stp>
        <stp/>
        <stp>All</stp>
        <stp>All</stp>
        <stp>Comment</stp>
        <stp>60</stp>
        <stp/>
        <tr r="V62" s="1"/>
      </tp>
      <tp t="s">
        <v>Wrong Account Name or FCM Account ID</v>
        <stp/>
        <stp>Orders</stp>
        <stp>0</stp>
        <stp>0</stp>
        <stp/>
        <stp>All</stp>
        <stp>All</stp>
        <stp>Comment</stp>
        <stp>67</stp>
        <stp/>
        <tr r="V69" s="1"/>
      </tp>
      <tp t="s">
        <v>Wrong Account Name or FCM Account ID</v>
        <stp/>
        <stp>Orders</stp>
        <stp>0</stp>
        <stp>0</stp>
        <stp/>
        <stp>All</stp>
        <stp>All</stp>
        <stp>Comment</stp>
        <stp>66</stp>
        <stp/>
        <tr r="V68" s="1"/>
      </tp>
      <tp t="s">
        <v>Wrong Account Name or FCM Account ID</v>
        <stp/>
        <stp>Orders</stp>
        <stp>0</stp>
        <stp>0</stp>
        <stp/>
        <stp>All</stp>
        <stp>All</stp>
        <stp>Comment</stp>
        <stp>65</stp>
        <stp/>
        <tr r="V67" s="1"/>
      </tp>
      <tp t="s">
        <v>Wrong Account Name or FCM Account ID</v>
        <stp/>
        <stp>Orders</stp>
        <stp>0</stp>
        <stp>0</stp>
        <stp/>
        <stp>All</stp>
        <stp>All</stp>
        <stp>Comment</stp>
        <stp>64</stp>
        <stp/>
        <tr r="V66" s="1"/>
      </tp>
      <tp t="s">
        <v>Wrong Account Name or FCM Account ID</v>
        <stp/>
        <stp>Orders</stp>
        <stp>0</stp>
        <stp>0</stp>
        <stp/>
        <stp>All</stp>
        <stp>All</stp>
        <stp>Comment</stp>
        <stp>69</stp>
        <stp/>
        <tr r="V71" s="1"/>
      </tp>
      <tp t="s">
        <v>Wrong Account Name or FCM Account ID</v>
        <stp/>
        <stp>Orders</stp>
        <stp>0</stp>
        <stp>0</stp>
        <stp/>
        <stp>All</stp>
        <stp>All</stp>
        <stp>Comment</stp>
        <stp>68</stp>
        <stp/>
        <tr r="V70" s="1"/>
      </tp>
      <tp t="s">
        <v>Wrong Account Name or FCM Account ID</v>
        <stp/>
        <stp>Orders</stp>
        <stp>0</stp>
        <stp>0</stp>
        <stp/>
        <stp>All</stp>
        <stp>All</stp>
        <stp>GTDDate</stp>
        <stp>62</stp>
        <stp/>
        <tr r="R64" s="1"/>
      </tp>
      <tp t="s">
        <v>Wrong Account Name or FCM Account ID</v>
        <stp/>
        <stp>Orders</stp>
        <stp>0</stp>
        <stp>0</stp>
        <stp/>
        <stp>All</stp>
        <stp>All</stp>
        <stp>GTDDate</stp>
        <stp>63</stp>
        <stp/>
        <tr r="R65" s="1"/>
      </tp>
      <tp t="s">
        <v>Wrong Account Name or FCM Account ID</v>
        <stp/>
        <stp>Orders</stp>
        <stp>0</stp>
        <stp>0</stp>
        <stp/>
        <stp>All</stp>
        <stp>All</stp>
        <stp>GTDDate</stp>
        <stp>60</stp>
        <stp/>
        <tr r="R62" s="1"/>
      </tp>
      <tp t="s">
        <v>Wrong Account Name or FCM Account ID</v>
        <stp/>
        <stp>Orders</stp>
        <stp>0</stp>
        <stp>0</stp>
        <stp/>
        <stp>All</stp>
        <stp>All</stp>
        <stp>GTDDate</stp>
        <stp>61</stp>
        <stp/>
        <tr r="R63" s="1"/>
      </tp>
      <tp t="s">
        <v>Wrong Account Name or FCM Account ID</v>
        <stp/>
        <stp>Orders</stp>
        <stp>0</stp>
        <stp>0</stp>
        <stp/>
        <stp>All</stp>
        <stp>All</stp>
        <stp>GTDDate</stp>
        <stp>66</stp>
        <stp/>
        <tr r="R68" s="1"/>
      </tp>
      <tp t="s">
        <v>Wrong Account Name or FCM Account ID</v>
        <stp/>
        <stp>Orders</stp>
        <stp>0</stp>
        <stp>0</stp>
        <stp/>
        <stp>All</stp>
        <stp>All</stp>
        <stp>GTDDate</stp>
        <stp>67</stp>
        <stp/>
        <tr r="R69" s="1"/>
      </tp>
      <tp t="s">
        <v>Wrong Account Name or FCM Account ID</v>
        <stp/>
        <stp>Orders</stp>
        <stp>0</stp>
        <stp>0</stp>
        <stp/>
        <stp>All</stp>
        <stp>All</stp>
        <stp>Comment</stp>
        <stp>9</stp>
        <stp/>
        <tr r="V11" s="1"/>
      </tp>
      <tp t="s">
        <v>Wrong Account Name or FCM Account ID</v>
        <stp/>
        <stp>Orders</stp>
        <stp>0</stp>
        <stp>0</stp>
        <stp/>
        <stp>All</stp>
        <stp>All</stp>
        <stp>GTDDate</stp>
        <stp>64</stp>
        <stp/>
        <tr r="R66" s="1"/>
      </tp>
      <tp t="s">
        <v>Wrong Account Name or FCM Account ID</v>
        <stp/>
        <stp>Orders</stp>
        <stp>0</stp>
        <stp>0</stp>
        <stp/>
        <stp>All</stp>
        <stp>All</stp>
        <stp>Comment</stp>
        <stp>8</stp>
        <stp/>
        <tr r="V10" s="1"/>
      </tp>
      <tp t="s">
        <v>Wrong Account Name or FCM Account ID</v>
        <stp/>
        <stp>Orders</stp>
        <stp>0</stp>
        <stp>0</stp>
        <stp/>
        <stp>All</stp>
        <stp>All</stp>
        <stp>GTDDate</stp>
        <stp>65</stp>
        <stp/>
        <tr r="R67" s="1"/>
      </tp>
      <tp t="s">
        <v>Wrong Account Name or FCM Account ID</v>
        <stp/>
        <stp>Orders</stp>
        <stp>0</stp>
        <stp>0</stp>
        <stp/>
        <stp>All</stp>
        <stp>All</stp>
        <stp>Comment</stp>
        <stp>7</stp>
        <stp/>
        <tr r="V9" s="1"/>
      </tp>
      <tp t="s">
        <v>Wrong Account Name or FCM Account ID</v>
        <stp/>
        <stp>Orders</stp>
        <stp>0</stp>
        <stp>0</stp>
        <stp/>
        <stp>All</stp>
        <stp>All</stp>
        <stp>Comment</stp>
        <stp>6</stp>
        <stp/>
        <tr r="V8" s="1"/>
      </tp>
      <tp t="s">
        <v>Wrong Account Name or FCM Account ID</v>
        <stp/>
        <stp>Orders</stp>
        <stp>0</stp>
        <stp>0</stp>
        <stp/>
        <stp>All</stp>
        <stp>All</stp>
        <stp>Comment</stp>
        <stp>5</stp>
        <stp/>
        <tr r="V7" s="1"/>
      </tp>
      <tp t="s">
        <v>Wrong Account Name or FCM Account ID</v>
        <stp/>
        <stp>Orders</stp>
        <stp>0</stp>
        <stp>0</stp>
        <stp/>
        <stp>All</stp>
        <stp>All</stp>
        <stp>GTDDate</stp>
        <stp>68</stp>
        <stp/>
        <tr r="R70" s="1"/>
      </tp>
      <tp t="s">
        <v>Wrong Account Name or FCM Account ID</v>
        <stp/>
        <stp>Orders</stp>
        <stp>0</stp>
        <stp>0</stp>
        <stp/>
        <stp>All</stp>
        <stp>All</stp>
        <stp>Comment</stp>
        <stp>4</stp>
        <stp/>
        <tr r="V6" s="1"/>
      </tp>
      <tp t="s">
        <v>Wrong Account Name or FCM Account ID</v>
        <stp/>
        <stp>Orders</stp>
        <stp>0</stp>
        <stp>0</stp>
        <stp/>
        <stp>All</stp>
        <stp>All</stp>
        <stp>GTDDate</stp>
        <stp>69</stp>
        <stp/>
        <tr r="R71" s="1"/>
      </tp>
      <tp t="s">
        <v>Wrong Account Name or FCM Account ID</v>
        <stp/>
        <stp>Orders</stp>
        <stp>0</stp>
        <stp>0</stp>
        <stp/>
        <stp>All</stp>
        <stp>All</stp>
        <stp>Comment</stp>
        <stp>3</stp>
        <stp/>
        <tr r="V5" s="1"/>
      </tp>
      <tp t="s">
        <v>Wrong Account Name or FCM Account ID</v>
        <stp/>
        <stp>Orders</stp>
        <stp>0</stp>
        <stp>0</stp>
        <stp/>
        <stp>All</stp>
        <stp>All</stp>
        <stp>Comment</stp>
        <stp>2</stp>
        <stp/>
        <tr r="V4" s="1"/>
      </tp>
      <tp t="s">
        <v>Wrong Account Name or FCM Account ID</v>
        <stp/>
        <stp>Orders</stp>
        <stp>0</stp>
        <stp>0</stp>
        <stp/>
        <stp>All</stp>
        <stp>All</stp>
        <stp>Comment</stp>
        <stp>1</stp>
        <stp/>
        <tr r="V3" s="1"/>
      </tp>
      <tp t="s">
        <v>Wrong Account Name or FCM Account ID</v>
        <stp/>
        <stp>Orders</stp>
        <stp>0</stp>
        <stp>0</stp>
        <stp/>
        <stp>All</stp>
        <stp>All</stp>
        <stp>Comment</stp>
        <stp>0</stp>
        <stp/>
        <tr r="V2" s="1"/>
      </tp>
      <tp t="s">
        <v>Wrong Account Name or FCM Account ID</v>
        <stp/>
        <stp>Orders</stp>
        <stp>0</stp>
        <stp>0</stp>
        <stp/>
        <stp>All</stp>
        <stp>All</stp>
        <stp>Comment</stp>
        <stp>53</stp>
        <stp/>
        <tr r="V55" s="1"/>
      </tp>
      <tp t="s">
        <v>Wrong Account Name or FCM Account ID</v>
        <stp/>
        <stp>Orders</stp>
        <stp>0</stp>
        <stp>0</stp>
        <stp/>
        <stp>All</stp>
        <stp>All</stp>
        <stp>Comment</stp>
        <stp>52</stp>
        <stp/>
        <tr r="V54" s="1"/>
      </tp>
      <tp t="s">
        <v>Wrong Account Name or FCM Account ID</v>
        <stp/>
        <stp>Orders</stp>
        <stp>0</stp>
        <stp>0</stp>
        <stp/>
        <stp>All</stp>
        <stp>All</stp>
        <stp>Comment</stp>
        <stp>51</stp>
        <stp/>
        <tr r="V53" s="1"/>
      </tp>
      <tp t="s">
        <v>Wrong Account Name or FCM Account ID</v>
        <stp/>
        <stp>Orders</stp>
        <stp>0</stp>
        <stp>0</stp>
        <stp/>
        <stp>All</stp>
        <stp>All</stp>
        <stp>Comment</stp>
        <stp>50</stp>
        <stp/>
        <tr r="V52" s="1"/>
      </tp>
      <tp t="s">
        <v>Wrong Account Name or FCM Account ID</v>
        <stp/>
        <stp>Orders</stp>
        <stp>0</stp>
        <stp>0</stp>
        <stp/>
        <stp>All</stp>
        <stp>All</stp>
        <stp>Comment</stp>
        <stp>57</stp>
        <stp/>
        <tr r="V59" s="1"/>
      </tp>
      <tp t="s">
        <v>Wrong Account Name or FCM Account ID</v>
        <stp/>
        <stp>Orders</stp>
        <stp>0</stp>
        <stp>0</stp>
        <stp/>
        <stp>All</stp>
        <stp>All</stp>
        <stp>Comment</stp>
        <stp>56</stp>
        <stp/>
        <tr r="V58" s="1"/>
      </tp>
      <tp t="s">
        <v>Wrong Account Name or FCM Account ID</v>
        <stp/>
        <stp>Orders</stp>
        <stp>0</stp>
        <stp>0</stp>
        <stp/>
        <stp>All</stp>
        <stp>All</stp>
        <stp>Comment</stp>
        <stp>55</stp>
        <stp/>
        <tr r="V57" s="1"/>
      </tp>
      <tp t="s">
        <v>Wrong Account Name or FCM Account ID</v>
        <stp/>
        <stp>Orders</stp>
        <stp>0</stp>
        <stp>0</stp>
        <stp/>
        <stp>All</stp>
        <stp>All</stp>
        <stp>Comment</stp>
        <stp>54</stp>
        <stp/>
        <tr r="V56" s="1"/>
      </tp>
      <tp t="s">
        <v>Wrong Account Name or FCM Account ID</v>
        <stp/>
        <stp>Orders</stp>
        <stp>0</stp>
        <stp>0</stp>
        <stp/>
        <stp>All</stp>
        <stp>All</stp>
        <stp>Comment</stp>
        <stp>59</stp>
        <stp/>
        <tr r="V61" s="1"/>
      </tp>
      <tp t="s">
        <v>Wrong Account Name or FCM Account ID</v>
        <stp/>
        <stp>Orders</stp>
        <stp>0</stp>
        <stp>0</stp>
        <stp/>
        <stp>All</stp>
        <stp>All</stp>
        <stp>Comment</stp>
        <stp>58</stp>
        <stp/>
        <tr r="V60" s="1"/>
      </tp>
      <tp t="s">
        <v>Wrong Account Name or FCM Account ID</v>
        <stp/>
        <stp>Orders</stp>
        <stp>0</stp>
        <stp>0</stp>
        <stp/>
        <stp>All</stp>
        <stp>All</stp>
        <stp>GTDDate</stp>
        <stp>52</stp>
        <stp/>
        <tr r="R54" s="1"/>
      </tp>
      <tp t="s">
        <v>Wrong Account Name or FCM Account ID</v>
        <stp/>
        <stp>Orders</stp>
        <stp>0</stp>
        <stp>0</stp>
        <stp/>
        <stp>All</stp>
        <stp>All</stp>
        <stp>GTDDate</stp>
        <stp>53</stp>
        <stp/>
        <tr r="R55" s="1"/>
      </tp>
      <tp t="s">
        <v>Wrong Account Name or FCM Account ID</v>
        <stp/>
        <stp>Orders</stp>
        <stp>0</stp>
        <stp>0</stp>
        <stp/>
        <stp>All</stp>
        <stp>All</stp>
        <stp>GTDDate</stp>
        <stp>50</stp>
        <stp/>
        <tr r="R52" s="1"/>
      </tp>
      <tp t="s">
        <v>Wrong Account Name or FCM Account ID</v>
        <stp/>
        <stp>Orders</stp>
        <stp>0</stp>
        <stp>0</stp>
        <stp/>
        <stp>All</stp>
        <stp>All</stp>
        <stp>GTDDate</stp>
        <stp>51</stp>
        <stp/>
        <tr r="R53" s="1"/>
      </tp>
      <tp t="s">
        <v>Wrong Account Name or FCM Account ID</v>
        <stp/>
        <stp>Orders</stp>
        <stp>0</stp>
        <stp>0</stp>
        <stp/>
        <stp>All</stp>
        <stp>All</stp>
        <stp>GTDDate</stp>
        <stp>56</stp>
        <stp/>
        <tr r="R58" s="1"/>
      </tp>
      <tp t="s">
        <v>Wrong Account Name or FCM Account ID</v>
        <stp/>
        <stp>Orders</stp>
        <stp>0</stp>
        <stp>0</stp>
        <stp/>
        <stp>All</stp>
        <stp>All</stp>
        <stp>GTDDate</stp>
        <stp>57</stp>
        <stp/>
        <tr r="R59" s="1"/>
      </tp>
      <tp t="s">
        <v>Wrong Account Name or FCM Account ID</v>
        <stp/>
        <stp>Orders</stp>
        <stp>0</stp>
        <stp>0</stp>
        <stp/>
        <stp>All</stp>
        <stp>All</stp>
        <stp>GTDDate</stp>
        <stp>54</stp>
        <stp/>
        <tr r="R56" s="1"/>
      </tp>
      <tp t="s">
        <v>Wrong Account Name or FCM Account ID</v>
        <stp/>
        <stp>Orders</stp>
        <stp>0</stp>
        <stp>0</stp>
        <stp/>
        <stp>All</stp>
        <stp>All</stp>
        <stp>GTDDate</stp>
        <stp>55</stp>
        <stp/>
        <tr r="R57" s="1"/>
      </tp>
      <tp t="s">
        <v>Wrong Account Name or FCM Account ID</v>
        <stp/>
        <stp>Orders</stp>
        <stp>0</stp>
        <stp>0</stp>
        <stp/>
        <stp>All</stp>
        <stp>All</stp>
        <stp>GTDDate</stp>
        <stp>58</stp>
        <stp/>
        <tr r="R60" s="1"/>
      </tp>
      <tp t="s">
        <v>Wrong Account Name or FCM Account ID</v>
        <stp/>
        <stp>Orders</stp>
        <stp>0</stp>
        <stp>0</stp>
        <stp/>
        <stp>All</stp>
        <stp>All</stp>
        <stp>GTDDate</stp>
        <stp>59</stp>
        <stp/>
        <tr r="R61" s="1"/>
      </tp>
      <tp t="s">
        <v>Wrong Account Name or FCM Account ID</v>
        <stp/>
        <stp>Orders</stp>
        <stp>0</stp>
        <stp>0</stp>
        <stp/>
        <stp>All</stp>
        <stp>All</stp>
        <stp>Comment</stp>
        <stp>43</stp>
        <stp/>
        <tr r="V45" s="1"/>
      </tp>
      <tp t="s">
        <v>Wrong Account Name or FCM Account ID</v>
        <stp/>
        <stp>Orders</stp>
        <stp>0</stp>
        <stp>0</stp>
        <stp/>
        <stp>All</stp>
        <stp>All</stp>
        <stp>Comment</stp>
        <stp>42</stp>
        <stp/>
        <tr r="V44" s="1"/>
      </tp>
      <tp t="s">
        <v>Wrong Account Name or FCM Account ID</v>
        <stp/>
        <stp>Orders</stp>
        <stp>0</stp>
        <stp>0</stp>
        <stp/>
        <stp>All</stp>
        <stp>All</stp>
        <stp>Comment</stp>
        <stp>41</stp>
        <stp/>
        <tr r="V43" s="1"/>
      </tp>
      <tp t="s">
        <v>Wrong Account Name or FCM Account ID</v>
        <stp/>
        <stp>Orders</stp>
        <stp>0</stp>
        <stp>0</stp>
        <stp/>
        <stp>All</stp>
        <stp>All</stp>
        <stp>Comment</stp>
        <stp>40</stp>
        <stp/>
        <tr r="V42" s="1"/>
      </tp>
      <tp t="s">
        <v>Wrong Account Name or FCM Account ID</v>
        <stp/>
        <stp>Orders</stp>
        <stp>0</stp>
        <stp>0</stp>
        <stp/>
        <stp>All</stp>
        <stp>All</stp>
        <stp>Comment</stp>
        <stp>47</stp>
        <stp/>
        <tr r="V49" s="1"/>
      </tp>
      <tp t="s">
        <v>Wrong Account Name or FCM Account ID</v>
        <stp/>
        <stp>Orders</stp>
        <stp>0</stp>
        <stp>0</stp>
        <stp/>
        <stp>All</stp>
        <stp>All</stp>
        <stp>Comment</stp>
        <stp>46</stp>
        <stp/>
        <tr r="V48" s="1"/>
      </tp>
      <tp t="s">
        <v>Wrong Account Name or FCM Account ID</v>
        <stp/>
        <stp>Orders</stp>
        <stp>0</stp>
        <stp>0</stp>
        <stp/>
        <stp>All</stp>
        <stp>All</stp>
        <stp>Comment</stp>
        <stp>45</stp>
        <stp/>
        <tr r="V47" s="1"/>
      </tp>
      <tp t="s">
        <v>Wrong Account Name or FCM Account ID</v>
        <stp/>
        <stp>Orders</stp>
        <stp>0</stp>
        <stp>0</stp>
        <stp/>
        <stp>All</stp>
        <stp>All</stp>
        <stp>Comment</stp>
        <stp>44</stp>
        <stp/>
        <tr r="V46" s="1"/>
      </tp>
      <tp t="s">
        <v>Wrong Account Name or FCM Account ID</v>
        <stp/>
        <stp>Orders</stp>
        <stp>0</stp>
        <stp>0</stp>
        <stp/>
        <stp>All</stp>
        <stp>All</stp>
        <stp>Comment</stp>
        <stp>49</stp>
        <stp/>
        <tr r="V51" s="1"/>
      </tp>
      <tp t="s">
        <v>Wrong Account Name or FCM Account ID</v>
        <stp/>
        <stp>Orders</stp>
        <stp>0</stp>
        <stp>0</stp>
        <stp/>
        <stp>All</stp>
        <stp>All</stp>
        <stp>Comment</stp>
        <stp>48</stp>
        <stp/>
        <tr r="V50" s="1"/>
      </tp>
      <tp t="s">
        <v>Wrong Account Name or FCM Account ID</v>
        <stp/>
        <stp>Orders</stp>
        <stp>0</stp>
        <stp>0</stp>
        <stp/>
        <stp>All</stp>
        <stp>All</stp>
        <stp>GTDDate</stp>
        <stp>42</stp>
        <stp/>
        <tr r="R44" s="1"/>
      </tp>
      <tp t="s">
        <v>Wrong Account Name or FCM Account ID</v>
        <stp/>
        <stp>Orders</stp>
        <stp>0</stp>
        <stp>0</stp>
        <stp/>
        <stp>All</stp>
        <stp>All</stp>
        <stp>GTDDate</stp>
        <stp>43</stp>
        <stp/>
        <tr r="R45" s="1"/>
      </tp>
      <tp t="s">
        <v>Wrong Account Name or FCM Account ID</v>
        <stp/>
        <stp>Orders</stp>
        <stp>0</stp>
        <stp>0</stp>
        <stp/>
        <stp>All</stp>
        <stp>All</stp>
        <stp>GTDDate</stp>
        <stp>40</stp>
        <stp/>
        <tr r="R42" s="1"/>
      </tp>
      <tp t="s">
        <v>Wrong Account Name or FCM Account ID</v>
        <stp/>
        <stp>Orders</stp>
        <stp>0</stp>
        <stp>0</stp>
        <stp/>
        <stp>All</stp>
        <stp>All</stp>
        <stp>GTDDate</stp>
        <stp>41</stp>
        <stp/>
        <tr r="R43" s="1"/>
      </tp>
      <tp t="s">
        <v>Wrong Account Name or FCM Account ID</v>
        <stp/>
        <stp>Orders</stp>
        <stp>0</stp>
        <stp>0</stp>
        <stp/>
        <stp>All</stp>
        <stp>All</stp>
        <stp>GTDDate</stp>
        <stp>46</stp>
        <stp/>
        <tr r="R48" s="1"/>
      </tp>
      <tp t="s">
        <v>Wrong Account Name or FCM Account ID</v>
        <stp/>
        <stp>Orders</stp>
        <stp>0</stp>
        <stp>0</stp>
        <stp/>
        <stp>All</stp>
        <stp>All</stp>
        <stp>GTDDate</stp>
        <stp>47</stp>
        <stp/>
        <tr r="R49" s="1"/>
      </tp>
      <tp t="s">
        <v>Wrong Account Name or FCM Account ID</v>
        <stp/>
        <stp>Orders</stp>
        <stp>0</stp>
        <stp>0</stp>
        <stp/>
        <stp>All</stp>
        <stp>All</stp>
        <stp>GTDDate</stp>
        <stp>44</stp>
        <stp/>
        <tr r="R46" s="1"/>
      </tp>
      <tp t="s">
        <v>Wrong Account Name or FCM Account ID</v>
        <stp/>
        <stp>Orders</stp>
        <stp>0</stp>
        <stp>0</stp>
        <stp/>
        <stp>All</stp>
        <stp>All</stp>
        <stp>GTDDate</stp>
        <stp>45</stp>
        <stp/>
        <tr r="R47" s="1"/>
      </tp>
      <tp t="s">
        <v>Wrong Account Name or FCM Account ID</v>
        <stp/>
        <stp>Orders</stp>
        <stp>0</stp>
        <stp>0</stp>
        <stp/>
        <stp>All</stp>
        <stp>All</stp>
        <stp>GTDDate</stp>
        <stp>48</stp>
        <stp/>
        <tr r="R50" s="1"/>
      </tp>
      <tp t="s">
        <v>Wrong Account Name or FCM Account ID</v>
        <stp/>
        <stp>Orders</stp>
        <stp>0</stp>
        <stp>0</stp>
        <stp/>
        <stp>All</stp>
        <stp>All</stp>
        <stp>GTDDate</stp>
        <stp>49</stp>
        <stp/>
        <tr r="R51" s="1"/>
      </tp>
      <tp t="s">
        <v>Wrong Account Name or FCM Account ID</v>
        <stp/>
        <stp>Orders</stp>
        <stp>0</stp>
        <stp>0</stp>
        <stp/>
        <stp>All</stp>
        <stp>All</stp>
        <stp>Status</stp>
        <stp>0</stp>
        <stp/>
        <tr r="M2" s="1"/>
      </tp>
      <tp t="s">
        <v>Wrong Account Name or FCM Account ID</v>
        <stp/>
        <stp>Orders</stp>
        <stp>0</stp>
        <stp>0</stp>
        <stp/>
        <stp>All</stp>
        <stp>All</stp>
        <stp>Comment</stp>
        <stp>33</stp>
        <stp/>
        <tr r="V35" s="1"/>
      </tp>
      <tp t="s">
        <v>Wrong Account Name or FCM Account ID</v>
        <stp/>
        <stp>Orders</stp>
        <stp>0</stp>
        <stp>0</stp>
        <stp/>
        <stp>All</stp>
        <stp>All</stp>
        <stp>Status</stp>
        <stp>1</stp>
        <stp/>
        <tr r="M3" s="1"/>
      </tp>
      <tp t="s">
        <v>Wrong Account Name or FCM Account ID</v>
        <stp/>
        <stp>Orders</stp>
        <stp>0</stp>
        <stp>0</stp>
        <stp/>
        <stp>All</stp>
        <stp>All</stp>
        <stp>Comment</stp>
        <stp>32</stp>
        <stp/>
        <tr r="V34" s="1"/>
      </tp>
      <tp t="s">
        <v>Wrong Account Name or FCM Account ID</v>
        <stp/>
        <stp>Orders</stp>
        <stp>0</stp>
        <stp>0</stp>
        <stp/>
        <stp>All</stp>
        <stp>All</stp>
        <stp>Status</stp>
        <stp>2</stp>
        <stp/>
        <tr r="M4" s="1"/>
      </tp>
      <tp t="s">
        <v>Wrong Account Name or FCM Account ID</v>
        <stp/>
        <stp>Orders</stp>
        <stp>0</stp>
        <stp>0</stp>
        <stp/>
        <stp>All</stp>
        <stp>All</stp>
        <stp>Comment</stp>
        <stp>31</stp>
        <stp/>
        <tr r="V33" s="1"/>
      </tp>
      <tp t="s">
        <v>Wrong Account Name or FCM Account ID</v>
        <stp/>
        <stp>Orders</stp>
        <stp>0</stp>
        <stp>0</stp>
        <stp/>
        <stp>All</stp>
        <stp>All</stp>
        <stp>Status</stp>
        <stp>3</stp>
        <stp/>
        <tr r="M5" s="1"/>
      </tp>
      <tp t="s">
        <v>Wrong Account Name or FCM Account ID</v>
        <stp/>
        <stp>Orders</stp>
        <stp>0</stp>
        <stp>0</stp>
        <stp/>
        <stp>All</stp>
        <stp>All</stp>
        <stp>Comment</stp>
        <stp>30</stp>
        <stp/>
        <tr r="V32" s="1"/>
      </tp>
      <tp t="s">
        <v>Wrong Account Name or FCM Account ID</v>
        <stp/>
        <stp>Orders</stp>
        <stp>0</stp>
        <stp>0</stp>
        <stp/>
        <stp>All</stp>
        <stp>All</stp>
        <stp>Status</stp>
        <stp>4</stp>
        <stp/>
        <tr r="M6" s="1"/>
      </tp>
      <tp t="s">
        <v>Wrong Account Name or FCM Account ID</v>
        <stp/>
        <stp>Orders</stp>
        <stp>0</stp>
        <stp>0</stp>
        <stp/>
        <stp>All</stp>
        <stp>All</stp>
        <stp>Comment</stp>
        <stp>37</stp>
        <stp/>
        <tr r="V39" s="1"/>
      </tp>
      <tp t="s">
        <v>Wrong Account Name or FCM Account ID</v>
        <stp/>
        <stp>Orders</stp>
        <stp>0</stp>
        <stp>0</stp>
        <stp/>
        <stp>All</stp>
        <stp>All</stp>
        <stp>Status</stp>
        <stp>5</stp>
        <stp/>
        <tr r="M7" s="1"/>
      </tp>
      <tp t="s">
        <v>Wrong Account Name or FCM Account ID</v>
        <stp/>
        <stp>Orders</stp>
        <stp>0</stp>
        <stp>0</stp>
        <stp/>
        <stp>All</stp>
        <stp>All</stp>
        <stp>Comment</stp>
        <stp>36</stp>
        <stp/>
        <tr r="V38" s="1"/>
      </tp>
      <tp t="s">
        <v>Wrong Account Name or FCM Account ID</v>
        <stp/>
        <stp>Orders</stp>
        <stp>0</stp>
        <stp>0</stp>
        <stp/>
        <stp>All</stp>
        <stp>All</stp>
        <stp>Status</stp>
        <stp>6</stp>
        <stp/>
        <tr r="M8" s="1"/>
      </tp>
      <tp t="s">
        <v>Wrong Account Name or FCM Account ID</v>
        <stp/>
        <stp>Orders</stp>
        <stp>0</stp>
        <stp>0</stp>
        <stp/>
        <stp>All</stp>
        <stp>All</stp>
        <stp>Comment</stp>
        <stp>35</stp>
        <stp/>
        <tr r="V37" s="1"/>
      </tp>
      <tp t="s">
        <v>Wrong Account Name or FCM Account ID</v>
        <stp/>
        <stp>Orders</stp>
        <stp>0</stp>
        <stp>0</stp>
        <stp/>
        <stp>All</stp>
        <stp>All</stp>
        <stp>Status</stp>
        <stp>7</stp>
        <stp/>
        <tr r="M9" s="1"/>
      </tp>
      <tp t="s">
        <v>Wrong Account Name or FCM Account ID</v>
        <stp/>
        <stp>Orders</stp>
        <stp>0</stp>
        <stp>0</stp>
        <stp/>
        <stp>All</stp>
        <stp>All</stp>
        <stp>Comment</stp>
        <stp>34</stp>
        <stp/>
        <tr r="V36" s="1"/>
      </tp>
      <tp t="s">
        <v>Wrong Account Name or FCM Account ID</v>
        <stp/>
        <stp>Orders</stp>
        <stp>0</stp>
        <stp>0</stp>
        <stp/>
        <stp>All</stp>
        <stp>All</stp>
        <stp>Status</stp>
        <stp>8</stp>
        <stp/>
        <tr r="M10" s="1"/>
      </tp>
      <tp t="s">
        <v>Wrong Account Name or FCM Account ID</v>
        <stp/>
        <stp>Orders</stp>
        <stp>0</stp>
        <stp>0</stp>
        <stp/>
        <stp>All</stp>
        <stp>All</stp>
        <stp>Status</stp>
        <stp>9</stp>
        <stp/>
        <tr r="M11" s="1"/>
      </tp>
      <tp t="s">
        <v>Wrong Account Name or FCM Account ID</v>
        <stp/>
        <stp>Orders</stp>
        <stp>0</stp>
        <stp>0</stp>
        <stp/>
        <stp>All</stp>
        <stp>All</stp>
        <stp>Comment</stp>
        <stp>39</stp>
        <stp/>
        <tr r="V41" s="1"/>
      </tp>
      <tp t="s">
        <v>Wrong Account Name or FCM Account ID</v>
        <stp/>
        <stp>Orders</stp>
        <stp>0</stp>
        <stp>0</stp>
        <stp/>
        <stp>All</stp>
        <stp>All</stp>
        <stp>Comment</stp>
        <stp>38</stp>
        <stp/>
        <tr r="V40" s="1"/>
      </tp>
      <tp t="s">
        <v>Wrong Account Name or FCM Account ID</v>
        <stp/>
        <stp>Orders</stp>
        <stp>0</stp>
        <stp>0</stp>
        <stp/>
        <stp>All</stp>
        <stp>All</stp>
        <stp>GTDDate</stp>
        <stp>32</stp>
        <stp/>
        <tr r="R34" s="1"/>
      </tp>
      <tp t="s">
        <v>Wrong Account Name or FCM Account ID</v>
        <stp/>
        <stp>Orders</stp>
        <stp>0</stp>
        <stp>0</stp>
        <stp/>
        <stp>All</stp>
        <stp>All</stp>
        <stp>GTDDate</stp>
        <stp>33</stp>
        <stp/>
        <tr r="R35" s="1"/>
      </tp>
      <tp t="s">
        <v>Wrong Account Name or FCM Account ID</v>
        <stp/>
        <stp>Orders</stp>
        <stp>0</stp>
        <stp>0</stp>
        <stp/>
        <stp>All</stp>
        <stp>All</stp>
        <stp>GTDDate</stp>
        <stp>30</stp>
        <stp/>
        <tr r="R32" s="1"/>
      </tp>
      <tp t="s">
        <v>Wrong Account Name or FCM Account ID</v>
        <stp/>
        <stp>Orders</stp>
        <stp>0</stp>
        <stp>0</stp>
        <stp/>
        <stp>All</stp>
        <stp>All</stp>
        <stp>GTDDate</stp>
        <stp>31</stp>
        <stp/>
        <tr r="R33" s="1"/>
      </tp>
      <tp t="s">
        <v>Wrong Account Name or FCM Account ID</v>
        <stp/>
        <stp>Orders</stp>
        <stp>0</stp>
        <stp>0</stp>
        <stp/>
        <stp>All</stp>
        <stp>All</stp>
        <stp>GTDDate</stp>
        <stp>36</stp>
        <stp/>
        <tr r="R38" s="1"/>
      </tp>
      <tp t="s">
        <v>Wrong Account Name or FCM Account ID</v>
        <stp/>
        <stp>Orders</stp>
        <stp>0</stp>
        <stp>0</stp>
        <stp/>
        <stp>All</stp>
        <stp>All</stp>
        <stp>GTDDate</stp>
        <stp>37</stp>
        <stp/>
        <tr r="R39" s="1"/>
      </tp>
      <tp t="s">
        <v>Wrong Account Name or FCM Account ID</v>
        <stp/>
        <stp>Orders</stp>
        <stp>0</stp>
        <stp>0</stp>
        <stp/>
        <stp>All</stp>
        <stp>All</stp>
        <stp>GTDDate</stp>
        <stp>34</stp>
        <stp/>
        <tr r="R36" s="1"/>
      </tp>
      <tp t="s">
        <v>Wrong Account Name or FCM Account ID</v>
        <stp/>
        <stp>Orders</stp>
        <stp>0</stp>
        <stp>0</stp>
        <stp/>
        <stp>All</stp>
        <stp>All</stp>
        <stp>GTDDate</stp>
        <stp>35</stp>
        <stp/>
        <tr r="R37" s="1"/>
      </tp>
      <tp t="s">
        <v>Wrong Account Name or FCM Account ID</v>
        <stp/>
        <stp>Orders</stp>
        <stp>0</stp>
        <stp>0</stp>
        <stp/>
        <stp>All</stp>
        <stp>All</stp>
        <stp>GTDDate</stp>
        <stp>38</stp>
        <stp/>
        <tr r="R40" s="1"/>
      </tp>
      <tp t="s">
        <v>Wrong Account Name or FCM Account ID</v>
        <stp/>
        <stp>Orders</stp>
        <stp>0</stp>
        <stp>0</stp>
        <stp/>
        <stp>All</stp>
        <stp>All</stp>
        <stp>GTDDate</stp>
        <stp>39</stp>
        <stp/>
        <tr r="R41" s="1"/>
      </tp>
      <tp t="s">
        <v>Wrong Account Name or FCM Account ID</v>
        <stp/>
        <stp>OpenPositions</stp>
        <stp>0</stp>
        <stp>UPL</stp>
        <stp>14</stp>
        <stp/>
        <stp>0</stp>
        <tr r="H16" s="2"/>
      </tp>
      <tp t="s">
        <v>Wrong Account Name or FCM Account ID</v>
        <stp/>
        <stp>OpenPositions</stp>
        <stp>0</stp>
        <stp>UPL</stp>
        <stp>15</stp>
        <stp/>
        <stp>0</stp>
        <tr r="H17" s="2"/>
      </tp>
      <tp t="s">
        <v>Wrong Account Name or FCM Account ID</v>
        <stp/>
        <stp>OpenPositions</stp>
        <stp>0</stp>
        <stp>UPL</stp>
        <stp>16</stp>
        <stp/>
        <stp>0</stp>
        <tr r="H18" s="2"/>
      </tp>
      <tp t="s">
        <v>Wrong Account Name or FCM Account ID</v>
        <stp/>
        <stp>OpenPositions</stp>
        <stp>0</stp>
        <stp>UPL</stp>
        <stp>17</stp>
        <stp/>
        <stp>0</stp>
        <tr r="H19" s="2"/>
      </tp>
      <tp t="s">
        <v>Wrong Account Name or FCM Account ID</v>
        <stp/>
        <stp>OpenPositions</stp>
        <stp>0</stp>
        <stp>UPL</stp>
        <stp>10</stp>
        <stp/>
        <stp>0</stp>
        <tr r="H12" s="2"/>
      </tp>
      <tp t="s">
        <v>Wrong Account Name or FCM Account ID</v>
        <stp/>
        <stp>OpenPositions</stp>
        <stp>0</stp>
        <stp>UPL</stp>
        <stp>11</stp>
        <stp/>
        <stp>0</stp>
        <tr r="H13" s="2"/>
      </tp>
      <tp t="s">
        <v>Wrong Account Name or FCM Account ID</v>
        <stp/>
        <stp>OpenPositions</stp>
        <stp>0</stp>
        <stp>UPL</stp>
        <stp>12</stp>
        <stp/>
        <stp>0</stp>
        <tr r="H14" s="2"/>
      </tp>
      <tp t="s">
        <v>Wrong Account Name or FCM Account ID</v>
        <stp/>
        <stp>OpenPositions</stp>
        <stp>0</stp>
        <stp>UPL</stp>
        <stp>13</stp>
        <stp/>
        <stp>0</stp>
        <tr r="H15" s="2"/>
      </tp>
      <tp t="s">
        <v>Wrong Account Name or FCM Account ID</v>
        <stp/>
        <stp>OpenPositions</stp>
        <stp>0</stp>
        <stp>UPL</stp>
        <stp>18</stp>
        <stp/>
        <stp>0</stp>
        <tr r="H20" s="2"/>
      </tp>
      <tp t="s">
        <v>Wrong Account Name or FCM Account ID</v>
        <stp/>
        <stp>OpenPositions</stp>
        <stp>0</stp>
        <stp>UPL</stp>
        <stp>19</stp>
        <stp/>
        <stp>0</stp>
        <tr r="H21" s="2"/>
      </tp>
      <tp t="s">
        <v>Wrong Account Name or FCM Account ID</v>
        <stp/>
        <stp>Orders</stp>
        <stp>0</stp>
        <stp>0</stp>
        <stp/>
        <stp>All</stp>
        <stp>All</stp>
        <stp>Comment</stp>
        <stp>23</stp>
        <stp/>
        <tr r="V25" s="1"/>
      </tp>
      <tp t="s">
        <v>Wrong Account Name or FCM Account ID</v>
        <stp/>
        <stp>Orders</stp>
        <stp>0</stp>
        <stp>0</stp>
        <stp/>
        <stp>All</stp>
        <stp>All</stp>
        <stp>Comment</stp>
        <stp>22</stp>
        <stp/>
        <tr r="V24" s="1"/>
      </tp>
      <tp t="s">
        <v>Wrong Account Name or FCM Account ID</v>
        <stp/>
        <stp>Orders</stp>
        <stp>0</stp>
        <stp>0</stp>
        <stp/>
        <stp>All</stp>
        <stp>All</stp>
        <stp>Comment</stp>
        <stp>21</stp>
        <stp/>
        <tr r="V23" s="1"/>
      </tp>
      <tp t="s">
        <v>Wrong Account Name or FCM Account ID</v>
        <stp/>
        <stp>Orders</stp>
        <stp>0</stp>
        <stp>0</stp>
        <stp/>
        <stp>All</stp>
        <stp>All</stp>
        <stp>Comment</stp>
        <stp>20</stp>
        <stp/>
        <tr r="V22" s="1"/>
      </tp>
      <tp t="s">
        <v>Wrong Account Name or FCM Account ID</v>
        <stp/>
        <stp>Orders</stp>
        <stp>0</stp>
        <stp>0</stp>
        <stp/>
        <stp>All</stp>
        <stp>All</stp>
        <stp>Comment</stp>
        <stp>27</stp>
        <stp/>
        <tr r="V29" s="1"/>
      </tp>
      <tp t="s">
        <v>Wrong Account Name or FCM Account ID</v>
        <stp/>
        <stp>Orders</stp>
        <stp>0</stp>
        <stp>0</stp>
        <stp/>
        <stp>All</stp>
        <stp>All</stp>
        <stp>Comment</stp>
        <stp>26</stp>
        <stp/>
        <tr r="V28" s="1"/>
      </tp>
      <tp t="s">
        <v>Wrong Account Name or FCM Account ID</v>
        <stp/>
        <stp>Orders</stp>
        <stp>0</stp>
        <stp>0</stp>
        <stp/>
        <stp>All</stp>
        <stp>All</stp>
        <stp>Comment</stp>
        <stp>25</stp>
        <stp/>
        <tr r="V27" s="1"/>
      </tp>
      <tp t="s">
        <v>Wrong Account Name or FCM Account ID</v>
        <stp/>
        <stp>Orders</stp>
        <stp>0</stp>
        <stp>0</stp>
        <stp/>
        <stp>All</stp>
        <stp>All</stp>
        <stp>Comment</stp>
        <stp>24</stp>
        <stp/>
        <tr r="V26" s="1"/>
      </tp>
      <tp t="s">
        <v>Wrong Account Name or FCM Account ID</v>
        <stp/>
        <stp>Orders</stp>
        <stp>0</stp>
        <stp>0</stp>
        <stp/>
        <stp>All</stp>
        <stp>All</stp>
        <stp>Comment</stp>
        <stp>29</stp>
        <stp/>
        <tr r="V31" s="1"/>
      </tp>
      <tp t="s">
        <v>Wrong Account Name or FCM Account ID</v>
        <stp/>
        <stp>Orders</stp>
        <stp>0</stp>
        <stp>0</stp>
        <stp/>
        <stp>All</stp>
        <stp>All</stp>
        <stp>Comment</stp>
        <stp>28</stp>
        <stp/>
        <tr r="V30" s="1"/>
      </tp>
      <tp t="s">
        <v>Wrong Account Name or FCM Account ID</v>
        <stp/>
        <stp>Orders</stp>
        <stp>0</stp>
        <stp>0</stp>
        <stp/>
        <stp>All</stp>
        <stp>All</stp>
        <stp>GTDDate</stp>
        <stp>22</stp>
        <stp/>
        <tr r="R24" s="1"/>
      </tp>
      <tp t="s">
        <v>Wrong Account Name or FCM Account ID</v>
        <stp/>
        <stp>Orders</stp>
        <stp>0</stp>
        <stp>0</stp>
        <stp/>
        <stp>All</stp>
        <stp>All</stp>
        <stp>GTDDate</stp>
        <stp>23</stp>
        <stp/>
        <tr r="R25" s="1"/>
      </tp>
      <tp t="s">
        <v>Wrong Account Name or FCM Account ID</v>
        <stp/>
        <stp>Orders</stp>
        <stp>0</stp>
        <stp>0</stp>
        <stp/>
        <stp>All</stp>
        <stp>All</stp>
        <stp>GTDDate</stp>
        <stp>20</stp>
        <stp/>
        <tr r="R22" s="1"/>
      </tp>
      <tp t="s">
        <v>Wrong Account Name or FCM Account ID</v>
        <stp/>
        <stp>Orders</stp>
        <stp>0</stp>
        <stp>0</stp>
        <stp/>
        <stp>All</stp>
        <stp>All</stp>
        <stp>GTDDate</stp>
        <stp>21</stp>
        <stp/>
        <tr r="R23" s="1"/>
      </tp>
      <tp t="s">
        <v>Wrong Account Name or FCM Account ID</v>
        <stp/>
        <stp>Orders</stp>
        <stp>0</stp>
        <stp>0</stp>
        <stp/>
        <stp>All</stp>
        <stp>All</stp>
        <stp>GTDDate</stp>
        <stp>26</stp>
        <stp/>
        <tr r="R28" s="1"/>
      </tp>
      <tp t="s">
        <v>Wrong Account Name or FCM Account ID</v>
        <stp/>
        <stp>Orders</stp>
        <stp>0</stp>
        <stp>0</stp>
        <stp/>
        <stp>All</stp>
        <stp>All</stp>
        <stp>GTDDate</stp>
        <stp>27</stp>
        <stp/>
        <tr r="R29" s="1"/>
      </tp>
      <tp t="s">
        <v>Wrong Account Name or FCM Account ID</v>
        <stp/>
        <stp>Orders</stp>
        <stp>0</stp>
        <stp>0</stp>
        <stp/>
        <stp>All</stp>
        <stp>All</stp>
        <stp>GTDDate</stp>
        <stp>24</stp>
        <stp/>
        <tr r="R26" s="1"/>
      </tp>
      <tp t="s">
        <v>Wrong Account Name or FCM Account ID</v>
        <stp/>
        <stp>Orders</stp>
        <stp>0</stp>
        <stp>0</stp>
        <stp/>
        <stp>All</stp>
        <stp>All</stp>
        <stp>GTDDate</stp>
        <stp>25</stp>
        <stp/>
        <tr r="R27" s="1"/>
      </tp>
      <tp t="s">
        <v>Wrong Account Name or FCM Account ID</v>
        <stp/>
        <stp>Orders</stp>
        <stp>0</stp>
        <stp>0</stp>
        <stp/>
        <stp>All</stp>
        <stp>All</stp>
        <stp>GTDDate</stp>
        <stp>28</stp>
        <stp/>
        <tr r="R30" s="1"/>
      </tp>
      <tp t="s">
        <v>Wrong Account Name or FCM Account ID</v>
        <stp/>
        <stp>Orders</stp>
        <stp>0</stp>
        <stp>0</stp>
        <stp/>
        <stp>All</stp>
        <stp>All</stp>
        <stp>GTDDate</stp>
        <stp>29</stp>
        <stp/>
        <tr r="R31" s="1"/>
      </tp>
      <tp t="s">
        <v>Wrong Account Name or FCM Account ID</v>
        <stp/>
        <stp>Orders</stp>
        <stp>0</stp>
        <stp>0</stp>
        <stp/>
        <stp>All</stp>
        <stp>All</stp>
        <stp>Comment</stp>
        <stp>13</stp>
        <stp/>
        <tr r="V15" s="1"/>
      </tp>
      <tp t="s">
        <v>Wrong Account Name or FCM Account ID</v>
        <stp/>
        <stp>Orders</stp>
        <stp>0</stp>
        <stp>0</stp>
        <stp/>
        <stp>All</stp>
        <stp>All</stp>
        <stp>Comment</stp>
        <stp>12</stp>
        <stp/>
        <tr r="V14" s="1"/>
      </tp>
      <tp t="s">
        <v>Wrong Account Name or FCM Account ID</v>
        <stp/>
        <stp>Orders</stp>
        <stp>0</stp>
        <stp>0</stp>
        <stp/>
        <stp>All</stp>
        <stp>All</stp>
        <stp>Comment</stp>
        <stp>11</stp>
        <stp/>
        <tr r="V13" s="1"/>
      </tp>
      <tp t="s">
        <v>Wrong Account Name or FCM Account ID</v>
        <stp/>
        <stp>Orders</stp>
        <stp>0</stp>
        <stp>0</stp>
        <stp/>
        <stp>All</stp>
        <stp>All</stp>
        <stp>Comment</stp>
        <stp>10</stp>
        <stp/>
        <tr r="V12" s="1"/>
      </tp>
      <tp t="s">
        <v>Wrong Account Name or FCM Account ID</v>
        <stp/>
        <stp>Orders</stp>
        <stp>0</stp>
        <stp>0</stp>
        <stp/>
        <stp>All</stp>
        <stp>All</stp>
        <stp>Comment</stp>
        <stp>17</stp>
        <stp/>
        <tr r="V19" s="1"/>
      </tp>
      <tp t="s">
        <v>Wrong Account Name or FCM Account ID</v>
        <stp/>
        <stp>Orders</stp>
        <stp>0</stp>
        <stp>0</stp>
        <stp/>
        <stp>All</stp>
        <stp>All</stp>
        <stp>Comment</stp>
        <stp>16</stp>
        <stp/>
        <tr r="V18" s="1"/>
      </tp>
      <tp t="s">
        <v>Wrong Account Name or FCM Account ID</v>
        <stp/>
        <stp>Orders</stp>
        <stp>0</stp>
        <stp>0</stp>
        <stp/>
        <stp>All</stp>
        <stp>All</stp>
        <stp>Comment</stp>
        <stp>15</stp>
        <stp/>
        <tr r="V17" s="1"/>
      </tp>
      <tp t="s">
        <v>Wrong Account Name or FCM Account ID</v>
        <stp/>
        <stp>Orders</stp>
        <stp>0</stp>
        <stp>0</stp>
        <stp/>
        <stp>All</stp>
        <stp>All</stp>
        <stp>Comment</stp>
        <stp>14</stp>
        <stp/>
        <tr r="V16" s="1"/>
      </tp>
      <tp t="s">
        <v>Wrong Account Name or FCM Account ID</v>
        <stp/>
        <stp>Orders</stp>
        <stp>0</stp>
        <stp>0</stp>
        <stp/>
        <stp>All</stp>
        <stp>All</stp>
        <stp>Comment</stp>
        <stp>19</stp>
        <stp/>
        <tr r="V21" s="1"/>
      </tp>
      <tp t="s">
        <v>Wrong Account Name or FCM Account ID</v>
        <stp/>
        <stp>Orders</stp>
        <stp>0</stp>
        <stp>0</stp>
        <stp/>
        <stp>All</stp>
        <stp>All</stp>
        <stp>Comment</stp>
        <stp>18</stp>
        <stp/>
        <tr r="V20" s="1"/>
      </tp>
      <tp t="s">
        <v>Wrong Account Name or FCM Account ID</v>
        <stp/>
        <stp>Orders</stp>
        <stp>0</stp>
        <stp>0</stp>
        <stp/>
        <stp>All</stp>
        <stp>All</stp>
        <stp>GTDDate</stp>
        <stp>12</stp>
        <stp/>
        <tr r="R14" s="1"/>
      </tp>
      <tp t="s">
        <v>Wrong Account Name or FCM Account ID</v>
        <stp/>
        <stp>Orders</stp>
        <stp>0</stp>
        <stp>0</stp>
        <stp/>
        <stp>All</stp>
        <stp>All</stp>
        <stp>GTDDate</stp>
        <stp>13</stp>
        <stp/>
        <tr r="R15" s="1"/>
      </tp>
      <tp t="s">
        <v>Wrong Account Name or FCM Account ID</v>
        <stp/>
        <stp>Orders</stp>
        <stp>0</stp>
        <stp>0</stp>
        <stp/>
        <stp>All</stp>
        <stp>All</stp>
        <stp>GTDDate</stp>
        <stp>10</stp>
        <stp/>
        <tr r="R12" s="1"/>
      </tp>
      <tp t="s">
        <v>Wrong Account Name or FCM Account ID</v>
        <stp/>
        <stp>Orders</stp>
        <stp>0</stp>
        <stp>0</stp>
        <stp/>
        <stp>All</stp>
        <stp>All</stp>
        <stp>GTDDate</stp>
        <stp>11</stp>
        <stp/>
        <tr r="R13" s="1"/>
      </tp>
      <tp t="s">
        <v>Wrong Account Name or FCM Account ID</v>
        <stp/>
        <stp>Orders</stp>
        <stp>0</stp>
        <stp>0</stp>
        <stp/>
        <stp>All</stp>
        <stp>All</stp>
        <stp>GTDDate</stp>
        <stp>16</stp>
        <stp/>
        <tr r="R18" s="1"/>
      </tp>
      <tp t="s">
        <v>Wrong Account Name or FCM Account ID</v>
        <stp/>
        <stp>Orders</stp>
        <stp>0</stp>
        <stp>0</stp>
        <stp/>
        <stp>All</stp>
        <stp>All</stp>
        <stp>GTDDate</stp>
        <stp>17</stp>
        <stp/>
        <tr r="R19" s="1"/>
      </tp>
      <tp t="s">
        <v>Wrong Account Name or FCM Account ID</v>
        <stp/>
        <stp>Orders</stp>
        <stp>0</stp>
        <stp>0</stp>
        <stp/>
        <stp>All</stp>
        <stp>All</stp>
        <stp>GTDDate</stp>
        <stp>14</stp>
        <stp/>
        <tr r="R16" s="1"/>
      </tp>
      <tp t="s">
        <v>Wrong Account Name or FCM Account ID</v>
        <stp/>
        <stp>Orders</stp>
        <stp>0</stp>
        <stp>0</stp>
        <stp/>
        <stp>All</stp>
        <stp>All</stp>
        <stp>GTDDate</stp>
        <stp>15</stp>
        <stp/>
        <tr r="R17" s="1"/>
      </tp>
      <tp t="s">
        <v>Wrong Account Name or FCM Account ID</v>
        <stp/>
        <stp>Orders</stp>
        <stp>0</stp>
        <stp>0</stp>
        <stp/>
        <stp>All</stp>
        <stp>All</stp>
        <stp>GTDDate</stp>
        <stp>18</stp>
        <stp/>
        <tr r="R20" s="1"/>
      </tp>
      <tp t="s">
        <v>Wrong Account Name or FCM Account ID</v>
        <stp/>
        <stp>Orders</stp>
        <stp>0</stp>
        <stp>0</stp>
        <stp/>
        <stp>All</stp>
        <stp>All</stp>
        <stp>GTDDate</stp>
        <stp>19</stp>
        <stp/>
        <tr r="R21" s="1"/>
      </tp>
      <tp t="s">
        <v>Wrong Account Name or FCM Account ID</v>
        <stp/>
        <stp>Orders</stp>
        <stp>0</stp>
        <stp>0</stp>
        <stp/>
        <stp>All</stp>
        <stp>All</stp>
        <stp>GTTTime</stp>
        <stp>99</stp>
        <stp/>
        <tr r="S101" s="1"/>
      </tp>
      <tp t="s">
        <v>Wrong Account Name or FCM Account ID</v>
        <stp/>
        <stp>Orders</stp>
        <stp>0</stp>
        <stp>0</stp>
        <stp/>
        <stp>All</stp>
        <stp>All</stp>
        <stp>GTTTime</stp>
        <stp>98</stp>
        <stp/>
        <tr r="S100" s="1"/>
      </tp>
      <tp t="s">
        <v>Wrong Account Name or FCM Account ID</v>
        <stp/>
        <stp>Orders</stp>
        <stp>0</stp>
        <stp>0</stp>
        <stp/>
        <stp>All</stp>
        <stp>All</stp>
        <stp>GTTTime</stp>
        <stp>93</stp>
        <stp/>
        <tr r="S95" s="1"/>
      </tp>
      <tp t="s">
        <v>Wrong Account Name or FCM Account ID</v>
        <stp/>
        <stp>Orders</stp>
        <stp>0</stp>
        <stp>0</stp>
        <stp/>
        <stp>All</stp>
        <stp>All</stp>
        <stp>GTTTime</stp>
        <stp>92</stp>
        <stp/>
        <tr r="S94" s="1"/>
      </tp>
      <tp t="s">
        <v>Wrong Account Name or FCM Account ID</v>
        <stp/>
        <stp>Orders</stp>
        <stp>0</stp>
        <stp>0</stp>
        <stp/>
        <stp>All</stp>
        <stp>All</stp>
        <stp>GTTTime</stp>
        <stp>91</stp>
        <stp/>
        <tr r="S93" s="1"/>
      </tp>
      <tp t="s">
        <v>Wrong Account Name or FCM Account ID</v>
        <stp/>
        <stp>Orders</stp>
        <stp>0</stp>
        <stp>0</stp>
        <stp/>
        <stp>All</stp>
        <stp>All</stp>
        <stp>GTTTime</stp>
        <stp>90</stp>
        <stp/>
        <tr r="S92" s="1"/>
      </tp>
      <tp t="s">
        <v>Wrong Account Name or FCM Account ID</v>
        <stp/>
        <stp>Orders</stp>
        <stp>0</stp>
        <stp>0</stp>
        <stp/>
        <stp>All</stp>
        <stp>All</stp>
        <stp>GTTTime</stp>
        <stp>97</stp>
        <stp/>
        <tr r="S99" s="1"/>
      </tp>
      <tp t="s">
        <v>Wrong Account Name or FCM Account ID</v>
        <stp/>
        <stp>Orders</stp>
        <stp>0</stp>
        <stp>0</stp>
        <stp/>
        <stp>All</stp>
        <stp>All</stp>
        <stp>GTTTime</stp>
        <stp>96</stp>
        <stp/>
        <tr r="S98" s="1"/>
      </tp>
      <tp t="s">
        <v>Wrong Account Name or FCM Account ID</v>
        <stp/>
        <stp>Orders</stp>
        <stp>0</stp>
        <stp>0</stp>
        <stp/>
        <stp>All</stp>
        <stp>All</stp>
        <stp>GTTTime</stp>
        <stp>95</stp>
        <stp/>
        <tr r="S97" s="1"/>
      </tp>
      <tp t="s">
        <v>Wrong Account Name or FCM Account ID</v>
        <stp/>
        <stp>Orders</stp>
        <stp>0</stp>
        <stp>0</stp>
        <stp/>
        <stp>All</stp>
        <stp>All</stp>
        <stp>GTTTime</stp>
        <stp>94</stp>
        <stp/>
        <tr r="S96" s="1"/>
      </tp>
      <tp t="s">
        <v>Wrong Account Name or FCM Account ID</v>
        <stp/>
        <stp>Orders</stp>
        <stp>0</stp>
        <stp>0</stp>
        <stp/>
        <stp>All</stp>
        <stp>All</stp>
        <stp>GTTTime</stp>
        <stp>89</stp>
        <stp/>
        <tr r="S91" s="1"/>
      </tp>
      <tp t="s">
        <v>Wrong Account Name or FCM Account ID</v>
        <stp/>
        <stp>Orders</stp>
        <stp>0</stp>
        <stp>0</stp>
        <stp/>
        <stp>All</stp>
        <stp>All</stp>
        <stp>GTTTime</stp>
        <stp>88</stp>
        <stp/>
        <tr r="S90" s="1"/>
      </tp>
      <tp t="s">
        <v>Wrong Account Name or FCM Account ID</v>
        <stp/>
        <stp>Orders</stp>
        <stp>0</stp>
        <stp>0</stp>
        <stp/>
        <stp>All</stp>
        <stp>All</stp>
        <stp>GTTTime</stp>
        <stp>83</stp>
        <stp/>
        <tr r="S85" s="1"/>
      </tp>
      <tp t="s">
        <v>Wrong Account Name or FCM Account ID</v>
        <stp/>
        <stp>Orders</stp>
        <stp>0</stp>
        <stp>0</stp>
        <stp/>
        <stp>All</stp>
        <stp>All</stp>
        <stp>GTTTime</stp>
        <stp>82</stp>
        <stp/>
        <tr r="S84" s="1"/>
      </tp>
      <tp t="s">
        <v>Wrong Account Name or FCM Account ID</v>
        <stp/>
        <stp>Orders</stp>
        <stp>0</stp>
        <stp>0</stp>
        <stp/>
        <stp>All</stp>
        <stp>All</stp>
        <stp>GTTTime</stp>
        <stp>81</stp>
        <stp/>
        <tr r="S83" s="1"/>
      </tp>
      <tp t="s">
        <v>Wrong Account Name or FCM Account ID</v>
        <stp/>
        <stp>Orders</stp>
        <stp>0</stp>
        <stp>0</stp>
        <stp/>
        <stp>All</stp>
        <stp>All</stp>
        <stp>GTTTime</stp>
        <stp>80</stp>
        <stp/>
        <tr r="S82" s="1"/>
      </tp>
      <tp t="s">
        <v>Wrong Account Name or FCM Account ID</v>
        <stp/>
        <stp>Orders</stp>
        <stp>0</stp>
        <stp>0</stp>
        <stp/>
        <stp>All</stp>
        <stp>All</stp>
        <stp>GTTTime</stp>
        <stp>87</stp>
        <stp/>
        <tr r="S89" s="1"/>
      </tp>
      <tp t="s">
        <v>Wrong Account Name or FCM Account ID</v>
        <stp/>
        <stp>Orders</stp>
        <stp>0</stp>
        <stp>0</stp>
        <stp/>
        <stp>All</stp>
        <stp>All</stp>
        <stp>GTTTime</stp>
        <stp>86</stp>
        <stp/>
        <tr r="S88" s="1"/>
      </tp>
      <tp t="s">
        <v>Wrong Account Name or FCM Account ID</v>
        <stp/>
        <stp>Orders</stp>
        <stp>0</stp>
        <stp>0</stp>
        <stp/>
        <stp>All</stp>
        <stp>All</stp>
        <stp>GTTTime</stp>
        <stp>85</stp>
        <stp/>
        <tr r="S87" s="1"/>
      </tp>
      <tp t="s">
        <v>Wrong Account Name or FCM Account ID</v>
        <stp/>
        <stp>Orders</stp>
        <stp>0</stp>
        <stp>0</stp>
        <stp/>
        <stp>All</stp>
        <stp>All</stp>
        <stp>GTTTime</stp>
        <stp>84</stp>
        <stp/>
        <tr r="S86" s="1"/>
      </tp>
      <tp t="s">
        <v>Wrong Account Name or FCM Account ID</v>
        <stp/>
        <stp>OpenPositions</stp>
        <stp>0</stp>
        <stp>MVO</stp>
        <stp>12</stp>
        <stp/>
        <stp>0</stp>
        <tr r="G14" s="2"/>
      </tp>
      <tp t="s">
        <v>Wrong Account Name or FCM Account ID</v>
        <stp/>
        <stp>OpenPositions</stp>
        <stp>0</stp>
        <stp>MVO</stp>
        <stp>13</stp>
        <stp/>
        <stp>0</stp>
        <tr r="G15" s="2"/>
      </tp>
      <tp t="s">
        <v>Wrong Account Name or FCM Account ID</v>
        <stp/>
        <stp>OpenPositions</stp>
        <stp>0</stp>
        <stp>MVO</stp>
        <stp>10</stp>
        <stp/>
        <stp>0</stp>
        <tr r="G12" s="2"/>
      </tp>
      <tp t="s">
        <v>Wrong Account Name or FCM Account ID</v>
        <stp/>
        <stp>OpenPositions</stp>
        <stp>0</stp>
        <stp>MVO</stp>
        <stp>11</stp>
        <stp/>
        <stp>0</stp>
        <tr r="G13" s="2"/>
      </tp>
      <tp t="s">
        <v>Wrong Account Name or FCM Account ID</v>
        <stp/>
        <stp>OpenPositions</stp>
        <stp>0</stp>
        <stp>MVO</stp>
        <stp>16</stp>
        <stp/>
        <stp>0</stp>
        <tr r="G18" s="2"/>
      </tp>
      <tp t="s">
        <v>Wrong Account Name or FCM Account ID</v>
        <stp/>
        <stp>OpenPositions</stp>
        <stp>0</stp>
        <stp>MVO</stp>
        <stp>17</stp>
        <stp/>
        <stp>0</stp>
        <tr r="G19" s="2"/>
      </tp>
      <tp t="s">
        <v>Wrong Account Name or FCM Account ID</v>
        <stp/>
        <stp>OpenPositions</stp>
        <stp>0</stp>
        <stp>MVO</stp>
        <stp>14</stp>
        <stp/>
        <stp>0</stp>
        <tr r="G16" s="2"/>
      </tp>
      <tp t="s">
        <v>Wrong Account Name or FCM Account ID</v>
        <stp/>
        <stp>OpenPositions</stp>
        <stp>0</stp>
        <stp>MVO</stp>
        <stp>15</stp>
        <stp/>
        <stp>0</stp>
        <tr r="G17" s="2"/>
      </tp>
      <tp t="s">
        <v>Wrong Account Name or FCM Account ID</v>
        <stp/>
        <stp>OpenPositions</stp>
        <stp>0</stp>
        <stp>MVO</stp>
        <stp>18</stp>
        <stp/>
        <stp>0</stp>
        <tr r="G20" s="2"/>
      </tp>
      <tp t="s">
        <v>Wrong Account Name or FCM Account ID</v>
        <stp/>
        <stp>OpenPositions</stp>
        <stp>0</stp>
        <stp>MVO</stp>
        <stp>19</stp>
        <stp/>
        <stp>0</stp>
        <tr r="G21" s="2"/>
      </tp>
      <tp t="s">
        <v>Wrong Account Name or FCM Account ID</v>
        <stp/>
        <stp>Orders</stp>
        <stp>0</stp>
        <stp>0</stp>
        <stp/>
        <stp>All</stp>
        <stp>All</stp>
        <stp>OrderID</stp>
        <stp>49</stp>
        <stp/>
        <tr r="F51" s="1"/>
      </tp>
      <tp t="s">
        <v>Wrong Account Name or FCM Account ID</v>
        <stp/>
        <stp>Orders</stp>
        <stp>0</stp>
        <stp>0</stp>
        <stp/>
        <stp>All</stp>
        <stp>All</stp>
        <stp>OrderID</stp>
        <stp>48</stp>
        <stp/>
        <tr r="F50" s="1"/>
      </tp>
      <tp t="s">
        <v>Wrong Account Name or FCM Account ID</v>
        <stp/>
        <stp>Orders</stp>
        <stp>0</stp>
        <stp>0</stp>
        <stp/>
        <stp>All</stp>
        <stp>All</stp>
        <stp>OrderID</stp>
        <stp>41</stp>
        <stp/>
        <tr r="F43" s="1"/>
      </tp>
      <tp t="s">
        <v>Wrong Account Name or FCM Account ID</v>
        <stp/>
        <stp>Orders</stp>
        <stp>0</stp>
        <stp>0</stp>
        <stp/>
        <stp>All</stp>
        <stp>All</stp>
        <stp>OrderID</stp>
        <stp>40</stp>
        <stp/>
        <tr r="F42" s="1"/>
      </tp>
      <tp t="s">
        <v>Wrong Account Name or FCM Account ID</v>
        <stp/>
        <stp>Orders</stp>
        <stp>0</stp>
        <stp>0</stp>
        <stp/>
        <stp>All</stp>
        <stp>All</stp>
        <stp>OrderID</stp>
        <stp>43</stp>
        <stp/>
        <tr r="F45" s="1"/>
      </tp>
      <tp t="s">
        <v>Wrong Account Name or FCM Account ID</v>
        <stp/>
        <stp>Orders</stp>
        <stp>0</stp>
        <stp>0</stp>
        <stp/>
        <stp>All</stp>
        <stp>All</stp>
        <stp>OrderID</stp>
        <stp>42</stp>
        <stp/>
        <tr r="F44" s="1"/>
      </tp>
      <tp t="s">
        <v>Wrong Account Name or FCM Account ID</v>
        <stp/>
        <stp>Orders</stp>
        <stp>0</stp>
        <stp>0</stp>
        <stp/>
        <stp>All</stp>
        <stp>All</stp>
        <stp>OrderID</stp>
        <stp>45</stp>
        <stp/>
        <tr r="F47" s="1"/>
      </tp>
      <tp t="s">
        <v>Wrong Account Name or FCM Account ID</v>
        <stp/>
        <stp>Orders</stp>
        <stp>0</stp>
        <stp>0</stp>
        <stp/>
        <stp>All</stp>
        <stp>All</stp>
        <stp>OrderID</stp>
        <stp>44</stp>
        <stp/>
        <tr r="F46" s="1"/>
      </tp>
      <tp t="s">
        <v>Wrong Account Name or FCM Account ID</v>
        <stp/>
        <stp>Orders</stp>
        <stp>0</stp>
        <stp>0</stp>
        <stp/>
        <stp>All</stp>
        <stp>All</stp>
        <stp>OrderID</stp>
        <stp>47</stp>
        <stp/>
        <tr r="F49" s="1"/>
      </tp>
      <tp t="s">
        <v>Wrong Account Name or FCM Account ID</v>
        <stp/>
        <stp>Orders</stp>
        <stp>0</stp>
        <stp>0</stp>
        <stp/>
        <stp>All</stp>
        <stp>All</stp>
        <stp>OrderID</stp>
        <stp>46</stp>
        <stp/>
        <tr r="F48" s="1"/>
      </tp>
      <tp t="s">
        <v>Wrong Account Name or FCM Account ID</v>
        <stp/>
        <stp>Orders</stp>
        <stp>0</stp>
        <stp>0</stp>
        <stp/>
        <stp>All</stp>
        <stp>All</stp>
        <stp>OrderID</stp>
        <stp>59</stp>
        <stp/>
        <tr r="F61" s="1"/>
      </tp>
      <tp t="s">
        <v>Wrong Account Name or FCM Account ID</v>
        <stp/>
        <stp>Orders</stp>
        <stp>0</stp>
        <stp>0</stp>
        <stp/>
        <stp>All</stp>
        <stp>All</stp>
        <stp>OrderID</stp>
        <stp>58</stp>
        <stp/>
        <tr r="F60" s="1"/>
      </tp>
      <tp t="s">
        <v>Wrong Account Name or FCM Account ID</v>
        <stp/>
        <stp>Orders</stp>
        <stp>0</stp>
        <stp>0</stp>
        <stp/>
        <stp>All</stp>
        <stp>All</stp>
        <stp>OrderID</stp>
        <stp>51</stp>
        <stp/>
        <tr r="F53" s="1"/>
      </tp>
      <tp t="s">
        <v>Wrong Account Name or FCM Account ID</v>
        <stp/>
        <stp>Orders</stp>
        <stp>0</stp>
        <stp>0</stp>
        <stp/>
        <stp>All</stp>
        <stp>All</stp>
        <stp>OrderID</stp>
        <stp>50</stp>
        <stp/>
        <tr r="F52" s="1"/>
      </tp>
      <tp t="s">
        <v>Wrong Account Name or FCM Account ID</v>
        <stp/>
        <stp>Orders</stp>
        <stp>0</stp>
        <stp>0</stp>
        <stp/>
        <stp>All</stp>
        <stp>All</stp>
        <stp>OrderID</stp>
        <stp>53</stp>
        <stp/>
        <tr r="F55" s="1"/>
      </tp>
      <tp t="s">
        <v>Wrong Account Name or FCM Account ID</v>
        <stp/>
        <stp>Orders</stp>
        <stp>0</stp>
        <stp>0</stp>
        <stp/>
        <stp>All</stp>
        <stp>All</stp>
        <stp>OrderID</stp>
        <stp>52</stp>
        <stp/>
        <tr r="F54" s="1"/>
      </tp>
      <tp t="s">
        <v>Wrong Account Name or FCM Account ID</v>
        <stp/>
        <stp>Orders</stp>
        <stp>0</stp>
        <stp>0</stp>
        <stp/>
        <stp>All</stp>
        <stp>All</stp>
        <stp>OrderID</stp>
        <stp>55</stp>
        <stp/>
        <tr r="F57" s="1"/>
      </tp>
      <tp t="s">
        <v>Wrong Account Name or FCM Account ID</v>
        <stp/>
        <stp>Orders</stp>
        <stp>0</stp>
        <stp>0</stp>
        <stp/>
        <stp>All</stp>
        <stp>All</stp>
        <stp>OrderID</stp>
        <stp>54</stp>
        <stp/>
        <tr r="F56" s="1"/>
      </tp>
      <tp t="s">
        <v>Wrong Account Name or FCM Account ID</v>
        <stp/>
        <stp>Orders</stp>
        <stp>0</stp>
        <stp>0</stp>
        <stp/>
        <stp>All</stp>
        <stp>All</stp>
        <stp>OrderID</stp>
        <stp>57</stp>
        <stp/>
        <tr r="F59" s="1"/>
      </tp>
      <tp t="s">
        <v>Wrong Account Name or FCM Account ID</v>
        <stp/>
        <stp>Orders</stp>
        <stp>0</stp>
        <stp>0</stp>
        <stp/>
        <stp>All</stp>
        <stp>All</stp>
        <stp>OrderID</stp>
        <stp>56</stp>
        <stp/>
        <tr r="F58" s="1"/>
      </tp>
      <tp t="s">
        <v>Wrong Account Name or FCM Account ID</v>
        <stp/>
        <stp>Orders</stp>
        <stp>0</stp>
        <stp>0</stp>
        <stp/>
        <stp>All</stp>
        <stp>All</stp>
        <stp>OrderID</stp>
        <stp>69</stp>
        <stp/>
        <tr r="F71" s="1"/>
      </tp>
      <tp t="s">
        <v>Wrong Account Name or FCM Account ID</v>
        <stp/>
        <stp>Orders</stp>
        <stp>0</stp>
        <stp>0</stp>
        <stp/>
        <stp>All</stp>
        <stp>All</stp>
        <stp>OrderID</stp>
        <stp>68</stp>
        <stp/>
        <tr r="F70" s="1"/>
      </tp>
      <tp t="s">
        <v>Wrong Account Name or FCM Account ID</v>
        <stp/>
        <stp>Orders</stp>
        <stp>0</stp>
        <stp>0</stp>
        <stp/>
        <stp>All</stp>
        <stp>All</stp>
        <stp>OrderID</stp>
        <stp>61</stp>
        <stp/>
        <tr r="F63" s="1"/>
      </tp>
      <tp t="s">
        <v>Wrong Account Name or FCM Account ID</v>
        <stp/>
        <stp>Orders</stp>
        <stp>0</stp>
        <stp>0</stp>
        <stp/>
        <stp>All</stp>
        <stp>All</stp>
        <stp>OrderID</stp>
        <stp>60</stp>
        <stp/>
        <tr r="F62" s="1"/>
      </tp>
      <tp t="s">
        <v>Wrong Account Name or FCM Account ID</v>
        <stp/>
        <stp>Orders</stp>
        <stp>0</stp>
        <stp>0</stp>
        <stp/>
        <stp>All</stp>
        <stp>All</stp>
        <stp>OrderID</stp>
        <stp>63</stp>
        <stp/>
        <tr r="F65" s="1"/>
      </tp>
      <tp t="s">
        <v>Wrong Account Name or FCM Account ID</v>
        <stp/>
        <stp>Orders</stp>
        <stp>0</stp>
        <stp>0</stp>
        <stp/>
        <stp>All</stp>
        <stp>All</stp>
        <stp>OrderID</stp>
        <stp>62</stp>
        <stp/>
        <tr r="F64" s="1"/>
      </tp>
      <tp t="s">
        <v>Wrong Account Name or FCM Account ID</v>
        <stp/>
        <stp>Orders</stp>
        <stp>0</stp>
        <stp>0</stp>
        <stp/>
        <stp>All</stp>
        <stp>All</stp>
        <stp>OrderID</stp>
        <stp>65</stp>
        <stp/>
        <tr r="F67" s="1"/>
      </tp>
      <tp t="s">
        <v>Wrong Account Name or FCM Account ID</v>
        <stp/>
        <stp>Orders</stp>
        <stp>0</stp>
        <stp>0</stp>
        <stp/>
        <stp>All</stp>
        <stp>All</stp>
        <stp>OrderID</stp>
        <stp>64</stp>
        <stp/>
        <tr r="F66" s="1"/>
      </tp>
      <tp t="s">
        <v>Wrong Account Name or FCM Account ID</v>
        <stp/>
        <stp>Orders</stp>
        <stp>0</stp>
        <stp>0</stp>
        <stp/>
        <stp>All</stp>
        <stp>All</stp>
        <stp>OrderID</stp>
        <stp>67</stp>
        <stp/>
        <tr r="F69" s="1"/>
      </tp>
      <tp t="s">
        <v>Wrong Account Name or FCM Account ID</v>
        <stp/>
        <stp>Orders</stp>
        <stp>0</stp>
        <stp>0</stp>
        <stp/>
        <stp>All</stp>
        <stp>All</stp>
        <stp>OrderID</stp>
        <stp>66</stp>
        <stp/>
        <tr r="F68" s="1"/>
      </tp>
      <tp t="s">
        <v>Wrong Account Name or FCM Account ID</v>
        <stp/>
        <stp>Orders</stp>
        <stp>0</stp>
        <stp>0</stp>
        <stp/>
        <stp>All</stp>
        <stp>All</stp>
        <stp>OrderID</stp>
        <stp>79</stp>
        <stp/>
        <tr r="F81" s="1"/>
      </tp>
      <tp t="s">
        <v>Wrong Account Name or FCM Account ID</v>
        <stp/>
        <stp>Orders</stp>
        <stp>0</stp>
        <stp>0</stp>
        <stp/>
        <stp>All</stp>
        <stp>All</stp>
        <stp>OrderID</stp>
        <stp>78</stp>
        <stp/>
        <tr r="F80" s="1"/>
      </tp>
      <tp t="s">
        <v>Wrong Account Name or FCM Account ID</v>
        <stp/>
        <stp>Orders</stp>
        <stp>0</stp>
        <stp>0</stp>
        <stp/>
        <stp>All</stp>
        <stp>All</stp>
        <stp>OrderID</stp>
        <stp>71</stp>
        <stp/>
        <tr r="F73" s="1"/>
      </tp>
      <tp t="s">
        <v>Wrong Account Name or FCM Account ID</v>
        <stp/>
        <stp>Orders</stp>
        <stp>0</stp>
        <stp>0</stp>
        <stp/>
        <stp>All</stp>
        <stp>All</stp>
        <stp>OrderID</stp>
        <stp>70</stp>
        <stp/>
        <tr r="F72" s="1"/>
      </tp>
      <tp t="s">
        <v>Wrong Account Name or FCM Account ID</v>
        <stp/>
        <stp>Orders</stp>
        <stp>0</stp>
        <stp>0</stp>
        <stp/>
        <stp>All</stp>
        <stp>All</stp>
        <stp>OrderID</stp>
        <stp>73</stp>
        <stp/>
        <tr r="F75" s="1"/>
      </tp>
      <tp t="s">
        <v>Wrong Account Name or FCM Account ID</v>
        <stp/>
        <stp>Orders</stp>
        <stp>0</stp>
        <stp>0</stp>
        <stp/>
        <stp>All</stp>
        <stp>All</stp>
        <stp>OrderID</stp>
        <stp>72</stp>
        <stp/>
        <tr r="F74" s="1"/>
      </tp>
      <tp t="s">
        <v>Wrong Account Name or FCM Account ID</v>
        <stp/>
        <stp>Orders</stp>
        <stp>0</stp>
        <stp>0</stp>
        <stp/>
        <stp>All</stp>
        <stp>All</stp>
        <stp>OrderID</stp>
        <stp>75</stp>
        <stp/>
        <tr r="F77" s="1"/>
      </tp>
      <tp t="s">
        <v>Wrong Account Name or FCM Account ID</v>
        <stp/>
        <stp>Orders</stp>
        <stp>0</stp>
        <stp>0</stp>
        <stp/>
        <stp>All</stp>
        <stp>All</stp>
        <stp>OrderID</stp>
        <stp>74</stp>
        <stp/>
        <tr r="F76" s="1"/>
      </tp>
      <tp t="s">
        <v>Wrong Account Name or FCM Account ID</v>
        <stp/>
        <stp>Orders</stp>
        <stp>0</stp>
        <stp>0</stp>
        <stp/>
        <stp>All</stp>
        <stp>All</stp>
        <stp>OrderID</stp>
        <stp>77</stp>
        <stp/>
        <tr r="F79" s="1"/>
      </tp>
      <tp t="s">
        <v>Wrong Account Name or FCM Account ID</v>
        <stp/>
        <stp>Orders</stp>
        <stp>0</stp>
        <stp>0</stp>
        <stp/>
        <stp>All</stp>
        <stp>All</stp>
        <stp>OrderID</stp>
        <stp>76</stp>
        <stp/>
        <tr r="F78" s="1"/>
      </tp>
      <tp t="s">
        <v>Wrong Account Name or FCM Account ID</v>
        <stp/>
        <stp>Orders</stp>
        <stp>0</stp>
        <stp>0</stp>
        <stp/>
        <stp>All</stp>
        <stp>All</stp>
        <stp>OrderID</stp>
        <stp>19</stp>
        <stp/>
        <tr r="F21" s="1"/>
      </tp>
      <tp t="s">
        <v>Wrong Account Name or FCM Account ID</v>
        <stp/>
        <stp>Orders</stp>
        <stp>0</stp>
        <stp>0</stp>
        <stp/>
        <stp>All</stp>
        <stp>All</stp>
        <stp>OrderID</stp>
        <stp>18</stp>
        <stp/>
        <tr r="F20" s="1"/>
      </tp>
      <tp t="s">
        <v>Wrong Account Name or FCM Account ID</v>
        <stp/>
        <stp>Orders</stp>
        <stp>0</stp>
        <stp>0</stp>
        <stp/>
        <stp>All</stp>
        <stp>All</stp>
        <stp>OrderID</stp>
        <stp>11</stp>
        <stp/>
        <tr r="F13" s="1"/>
      </tp>
      <tp t="s">
        <v>Wrong Account Name or FCM Account ID</v>
        <stp/>
        <stp>Orders</stp>
        <stp>0</stp>
        <stp>0</stp>
        <stp/>
        <stp>All</stp>
        <stp>All</stp>
        <stp>OrderID</stp>
        <stp>10</stp>
        <stp/>
        <tr r="F12" s="1"/>
      </tp>
      <tp t="s">
        <v>Wrong Account Name or FCM Account ID</v>
        <stp/>
        <stp>Orders</stp>
        <stp>0</stp>
        <stp>0</stp>
        <stp/>
        <stp>All</stp>
        <stp>All</stp>
        <stp>OrderID</stp>
        <stp>13</stp>
        <stp/>
        <tr r="F15" s="1"/>
      </tp>
      <tp t="s">
        <v>Wrong Account Name or FCM Account ID</v>
        <stp/>
        <stp>Orders</stp>
        <stp>0</stp>
        <stp>0</stp>
        <stp/>
        <stp>All</stp>
        <stp>All</stp>
        <stp>OrderID</stp>
        <stp>12</stp>
        <stp/>
        <tr r="F14" s="1"/>
      </tp>
      <tp t="s">
        <v>Wrong Account Name or FCM Account ID</v>
        <stp/>
        <stp>Orders</stp>
        <stp>0</stp>
        <stp>0</stp>
        <stp/>
        <stp>All</stp>
        <stp>All</stp>
        <stp>OrderID</stp>
        <stp>15</stp>
        <stp/>
        <tr r="F17" s="1"/>
      </tp>
      <tp t="s">
        <v>Wrong Account Name or FCM Account ID</v>
        <stp/>
        <stp>Orders</stp>
        <stp>0</stp>
        <stp>0</stp>
        <stp/>
        <stp>All</stp>
        <stp>All</stp>
        <stp>OrderID</stp>
        <stp>14</stp>
        <stp/>
        <tr r="F16" s="1"/>
      </tp>
      <tp t="s">
        <v>Wrong Account Name or FCM Account ID</v>
        <stp/>
        <stp>Orders</stp>
        <stp>0</stp>
        <stp>0</stp>
        <stp/>
        <stp>All</stp>
        <stp>All</stp>
        <stp>OrderID</stp>
        <stp>17</stp>
        <stp/>
        <tr r="F19" s="1"/>
      </tp>
      <tp t="s">
        <v>Wrong Account Name or FCM Account ID</v>
        <stp/>
        <stp>Orders</stp>
        <stp>0</stp>
        <stp>0</stp>
        <stp/>
        <stp>All</stp>
        <stp>All</stp>
        <stp>OrderID</stp>
        <stp>16</stp>
        <stp/>
        <tr r="F18" s="1"/>
      </tp>
      <tp t="s">
        <v>Wrong Account Name or FCM Account ID</v>
        <stp/>
        <stp>Orders</stp>
        <stp>0</stp>
        <stp>0</stp>
        <stp/>
        <stp>All</stp>
        <stp>All</stp>
        <stp>StopPrice</stp>
        <stp>8</stp>
        <stp/>
        <tr r="O10" s="1"/>
      </tp>
      <tp t="s">
        <v>Wrong Account Name or FCM Account ID</v>
        <stp/>
        <stp>Orders</stp>
        <stp>0</stp>
        <stp>0</stp>
        <stp/>
        <stp>All</stp>
        <stp>All</stp>
        <stp>StopPrice</stp>
        <stp>9</stp>
        <stp/>
        <tr r="O11" s="1"/>
      </tp>
      <tp t="s">
        <v>Wrong Account Name or FCM Account ID</v>
        <stp/>
        <stp>Orders</stp>
        <stp>0</stp>
        <stp>0</stp>
        <stp/>
        <stp>All</stp>
        <stp>All</stp>
        <stp>StopPrice</stp>
        <stp>2</stp>
        <stp/>
        <tr r="O4" s="1"/>
      </tp>
      <tp t="s">
        <v>Wrong Account Name or FCM Account ID</v>
        <stp/>
        <stp>Orders</stp>
        <stp>0</stp>
        <stp>0</stp>
        <stp/>
        <stp>All</stp>
        <stp>All</stp>
        <stp>StopPrice</stp>
        <stp>3</stp>
        <stp/>
        <tr r="O5" s="1"/>
      </tp>
      <tp t="s">
        <v>Wrong Account Name or FCM Account ID</v>
        <stp/>
        <stp>Orders</stp>
        <stp>0</stp>
        <stp>0</stp>
        <stp/>
        <stp>All</stp>
        <stp>All</stp>
        <stp>StopPrice</stp>
        <stp>0</stp>
        <stp/>
        <tr r="O2" s="1"/>
      </tp>
      <tp t="s">
        <v>Wrong Account Name or FCM Account ID</v>
        <stp/>
        <stp>Orders</stp>
        <stp>0</stp>
        <stp>0</stp>
        <stp/>
        <stp>All</stp>
        <stp>All</stp>
        <stp>StopPrice</stp>
        <stp>1</stp>
        <stp/>
        <tr r="O3" s="1"/>
      </tp>
      <tp t="s">
        <v>Wrong Account Name or FCM Account ID</v>
        <stp/>
        <stp>Orders</stp>
        <stp>0</stp>
        <stp>0</stp>
        <stp/>
        <stp>All</stp>
        <stp>All</stp>
        <stp>StopPrice</stp>
        <stp>6</stp>
        <stp/>
        <tr r="O8" s="1"/>
      </tp>
      <tp t="s">
        <v>Wrong Account Name or FCM Account ID</v>
        <stp/>
        <stp>Orders</stp>
        <stp>0</stp>
        <stp>0</stp>
        <stp/>
        <stp>All</stp>
        <stp>All</stp>
        <stp>StopPrice</stp>
        <stp>7</stp>
        <stp/>
        <tr r="O9" s="1"/>
      </tp>
      <tp t="s">
        <v>Wrong Account Name or FCM Account ID</v>
        <stp/>
        <stp>Orders</stp>
        <stp>0</stp>
        <stp>0</stp>
        <stp/>
        <stp>All</stp>
        <stp>All</stp>
        <stp>StopPrice</stp>
        <stp>4</stp>
        <stp/>
        <tr r="O6" s="1"/>
      </tp>
      <tp t="s">
        <v>Wrong Account Name or FCM Account ID</v>
        <stp/>
        <stp>Orders</stp>
        <stp>0</stp>
        <stp>0</stp>
        <stp/>
        <stp>All</stp>
        <stp>All</stp>
        <stp>StopPrice</stp>
        <stp>5</stp>
        <stp/>
        <tr r="O7" s="1"/>
      </tp>
      <tp t="s">
        <v>Wrong Account Name or FCM Account ID</v>
        <stp/>
        <stp>Orders</stp>
        <stp>0</stp>
        <stp>0</stp>
        <stp/>
        <stp>All</stp>
        <stp>All</stp>
        <stp>OrderID</stp>
        <stp>29</stp>
        <stp/>
        <tr r="F31" s="1"/>
      </tp>
      <tp t="s">
        <v>Wrong Account Name or FCM Account ID</v>
        <stp/>
        <stp>Orders</stp>
        <stp>0</stp>
        <stp>0</stp>
        <stp/>
        <stp>All</stp>
        <stp>All</stp>
        <stp>OrderID</stp>
        <stp>28</stp>
        <stp/>
        <tr r="F30" s="1"/>
      </tp>
      <tp t="s">
        <v>Wrong Account Name or FCM Account ID</v>
        <stp/>
        <stp>Orders</stp>
        <stp>0</stp>
        <stp>0</stp>
        <stp/>
        <stp>All</stp>
        <stp>All</stp>
        <stp>OrderID</stp>
        <stp>21</stp>
        <stp/>
        <tr r="F23" s="1"/>
      </tp>
      <tp t="s">
        <v>Wrong Account Name or FCM Account ID</v>
        <stp/>
        <stp>Orders</stp>
        <stp>0</stp>
        <stp>0</stp>
        <stp/>
        <stp>All</stp>
        <stp>All</stp>
        <stp>OrderID</stp>
        <stp>20</stp>
        <stp/>
        <tr r="F22" s="1"/>
      </tp>
      <tp t="s">
        <v>Wrong Account Name or FCM Account ID</v>
        <stp/>
        <stp>Orders</stp>
        <stp>0</stp>
        <stp>0</stp>
        <stp/>
        <stp>All</stp>
        <stp>All</stp>
        <stp>OrderID</stp>
        <stp>23</stp>
        <stp/>
        <tr r="F25" s="1"/>
      </tp>
      <tp t="s">
        <v>Wrong Account Name or FCM Account ID</v>
        <stp/>
        <stp>Orders</stp>
        <stp>0</stp>
        <stp>0</stp>
        <stp/>
        <stp>All</stp>
        <stp>All</stp>
        <stp>OrderID</stp>
        <stp>22</stp>
        <stp/>
        <tr r="F24" s="1"/>
      </tp>
      <tp t="s">
        <v>Wrong Account Name or FCM Account ID</v>
        <stp/>
        <stp>Orders</stp>
        <stp>0</stp>
        <stp>0</stp>
        <stp/>
        <stp>All</stp>
        <stp>All</stp>
        <stp>OrderID</stp>
        <stp>25</stp>
        <stp/>
        <tr r="F27" s="1"/>
      </tp>
      <tp t="s">
        <v>Wrong Account Name or FCM Account ID</v>
        <stp/>
        <stp>Orders</stp>
        <stp>0</stp>
        <stp>0</stp>
        <stp/>
        <stp>All</stp>
        <stp>All</stp>
        <stp>OrderID</stp>
        <stp>24</stp>
        <stp/>
        <tr r="F26" s="1"/>
      </tp>
      <tp t="s">
        <v>Wrong Account Name or FCM Account ID</v>
        <stp/>
        <stp>Orders</stp>
        <stp>0</stp>
        <stp>0</stp>
        <stp/>
        <stp>All</stp>
        <stp>All</stp>
        <stp>OrderID</stp>
        <stp>27</stp>
        <stp/>
        <tr r="F29" s="1"/>
      </tp>
      <tp t="s">
        <v>Wrong Account Name or FCM Account ID</v>
        <stp/>
        <stp>Orders</stp>
        <stp>0</stp>
        <stp>0</stp>
        <stp/>
        <stp>All</stp>
        <stp>All</stp>
        <stp>OrderID</stp>
        <stp>26</stp>
        <stp/>
        <tr r="F28" s="1"/>
      </tp>
      <tp t="s">
        <v>Wrong Account Name or FCM Account ID</v>
        <stp/>
        <stp>Orders</stp>
        <stp>0</stp>
        <stp>0</stp>
        <stp/>
        <stp>All</stp>
        <stp>All</stp>
        <stp>OrderID</stp>
        <stp>39</stp>
        <stp/>
        <tr r="F41" s="1"/>
      </tp>
      <tp t="s">
        <v>Wrong Account Name or FCM Account ID</v>
        <stp/>
        <stp>Orders</stp>
        <stp>0</stp>
        <stp>0</stp>
        <stp/>
        <stp>All</stp>
        <stp>All</stp>
        <stp>OrderID</stp>
        <stp>38</stp>
        <stp/>
        <tr r="F40" s="1"/>
      </tp>
      <tp t="s">
        <v>Wrong Account Name or FCM Account ID</v>
        <stp/>
        <stp>Orders</stp>
        <stp>0</stp>
        <stp>0</stp>
        <stp/>
        <stp>All</stp>
        <stp>All</stp>
        <stp>OrderID</stp>
        <stp>31</stp>
        <stp/>
        <tr r="F33" s="1"/>
      </tp>
      <tp t="s">
        <v>Wrong Account Name or FCM Account ID</v>
        <stp/>
        <stp>Orders</stp>
        <stp>0</stp>
        <stp>0</stp>
        <stp/>
        <stp>All</stp>
        <stp>All</stp>
        <stp>OrderID</stp>
        <stp>30</stp>
        <stp/>
        <tr r="F32" s="1"/>
      </tp>
      <tp t="s">
        <v>Wrong Account Name or FCM Account ID</v>
        <stp/>
        <stp>Orders</stp>
        <stp>0</stp>
        <stp>0</stp>
        <stp/>
        <stp>All</stp>
        <stp>All</stp>
        <stp>OrderID</stp>
        <stp>33</stp>
        <stp/>
        <tr r="F35" s="1"/>
      </tp>
      <tp t="s">
        <v>Wrong Account Name or FCM Account ID</v>
        <stp/>
        <stp>Orders</stp>
        <stp>0</stp>
        <stp>0</stp>
        <stp/>
        <stp>All</stp>
        <stp>All</stp>
        <stp>OrderID</stp>
        <stp>32</stp>
        <stp/>
        <tr r="F34" s="1"/>
      </tp>
      <tp t="s">
        <v>Wrong Account Name or FCM Account ID</v>
        <stp/>
        <stp>Orders</stp>
        <stp>0</stp>
        <stp>0</stp>
        <stp/>
        <stp>All</stp>
        <stp>All</stp>
        <stp>OrderID</stp>
        <stp>35</stp>
        <stp/>
        <tr r="F37" s="1"/>
      </tp>
      <tp t="s">
        <v>Wrong Account Name or FCM Account ID</v>
        <stp/>
        <stp>Orders</stp>
        <stp>0</stp>
        <stp>0</stp>
        <stp/>
        <stp>All</stp>
        <stp>All</stp>
        <stp>OrderID</stp>
        <stp>34</stp>
        <stp/>
        <tr r="F36" s="1"/>
      </tp>
      <tp t="s">
        <v>Wrong Account Name or FCM Account ID</v>
        <stp/>
        <stp>Orders</stp>
        <stp>0</stp>
        <stp>0</stp>
        <stp/>
        <stp>All</stp>
        <stp>All</stp>
        <stp>OrderID</stp>
        <stp>37</stp>
        <stp/>
        <tr r="F39" s="1"/>
      </tp>
      <tp t="s">
        <v>Wrong Account Name or FCM Account ID</v>
        <stp/>
        <stp>Orders</stp>
        <stp>0</stp>
        <stp>0</stp>
        <stp/>
        <stp>All</stp>
        <stp>All</stp>
        <stp>OrderID</stp>
        <stp>36</stp>
        <stp/>
        <tr r="F38" s="1"/>
      </tp>
      <tp t="s">
        <v>Wrong Account Name or FCM Account ID</v>
        <stp/>
        <stp>Orders</stp>
        <stp>0</stp>
        <stp>0</stp>
        <stp/>
        <stp>All</stp>
        <stp>All</stp>
        <stp>OrderID</stp>
        <stp>89</stp>
        <stp/>
        <tr r="F91" s="1"/>
      </tp>
      <tp t="s">
        <v>Wrong Account Name or FCM Account ID</v>
        <stp/>
        <stp>Orders</stp>
        <stp>0</stp>
        <stp>0</stp>
        <stp/>
        <stp>All</stp>
        <stp>All</stp>
        <stp>OrderID</stp>
        <stp>88</stp>
        <stp/>
        <tr r="F90" s="1"/>
      </tp>
      <tp t="s">
        <v>Wrong Account Name or FCM Account ID</v>
        <stp/>
        <stp>Orders</stp>
        <stp>0</stp>
        <stp>0</stp>
        <stp/>
        <stp>All</stp>
        <stp>All</stp>
        <stp>OrderID</stp>
        <stp>81</stp>
        <stp/>
        <tr r="F83" s="1"/>
      </tp>
      <tp t="s">
        <v>Wrong Account Name or FCM Account ID</v>
        <stp/>
        <stp>Orders</stp>
        <stp>0</stp>
        <stp>0</stp>
        <stp/>
        <stp>All</stp>
        <stp>All</stp>
        <stp>OrderID</stp>
        <stp>80</stp>
        <stp/>
        <tr r="F82" s="1"/>
      </tp>
      <tp t="s">
        <v>Wrong Account Name or FCM Account ID</v>
        <stp/>
        <stp>Orders</stp>
        <stp>0</stp>
        <stp>0</stp>
        <stp/>
        <stp>All</stp>
        <stp>All</stp>
        <stp>OrderID</stp>
        <stp>83</stp>
        <stp/>
        <tr r="F85" s="1"/>
      </tp>
      <tp t="s">
        <v>Wrong Account Name or FCM Account ID</v>
        <stp/>
        <stp>Orders</stp>
        <stp>0</stp>
        <stp>0</stp>
        <stp/>
        <stp>All</stp>
        <stp>All</stp>
        <stp>OrderID</stp>
        <stp>82</stp>
        <stp/>
        <tr r="F84" s="1"/>
      </tp>
      <tp t="s">
        <v>Wrong Account Name or FCM Account ID</v>
        <stp/>
        <stp>Orders</stp>
        <stp>0</stp>
        <stp>0</stp>
        <stp/>
        <stp>All</stp>
        <stp>All</stp>
        <stp>OrderID</stp>
        <stp>85</stp>
        <stp/>
        <tr r="F87" s="1"/>
      </tp>
      <tp t="s">
        <v>Wrong Account Name or FCM Account ID</v>
        <stp/>
        <stp>Orders</stp>
        <stp>0</stp>
        <stp>0</stp>
        <stp/>
        <stp>All</stp>
        <stp>All</stp>
        <stp>OrderID</stp>
        <stp>84</stp>
        <stp/>
        <tr r="F86" s="1"/>
      </tp>
      <tp t="s">
        <v>Wrong Account Name or FCM Account ID</v>
        <stp/>
        <stp>Orders</stp>
        <stp>0</stp>
        <stp>0</stp>
        <stp/>
        <stp>All</stp>
        <stp>All</stp>
        <stp>OrderID</stp>
        <stp>87</stp>
        <stp/>
        <tr r="F89" s="1"/>
      </tp>
      <tp t="s">
        <v>Wrong Account Name or FCM Account ID</v>
        <stp/>
        <stp>Orders</stp>
        <stp>0</stp>
        <stp>0</stp>
        <stp/>
        <stp>All</stp>
        <stp>All</stp>
        <stp>OrderID</stp>
        <stp>86</stp>
        <stp/>
        <tr r="F88" s="1"/>
      </tp>
      <tp t="s">
        <v>Wrong Account Name or FCM Account ID</v>
        <stp/>
        <stp>Orders</stp>
        <stp>0</stp>
        <stp>0</stp>
        <stp/>
        <stp>All</stp>
        <stp>All</stp>
        <stp>OrderID</stp>
        <stp>99</stp>
        <stp/>
        <tr r="F101" s="1"/>
      </tp>
      <tp t="s">
        <v>Wrong Account Name or FCM Account ID</v>
        <stp/>
        <stp>Orders</stp>
        <stp>0</stp>
        <stp>0</stp>
        <stp/>
        <stp>All</stp>
        <stp>All</stp>
        <stp>OrderID</stp>
        <stp>98</stp>
        <stp/>
        <tr r="F100" s="1"/>
      </tp>
      <tp t="s">
        <v>Wrong Account Name or FCM Account ID</v>
        <stp/>
        <stp>Orders</stp>
        <stp>0</stp>
        <stp>0</stp>
        <stp/>
        <stp>All</stp>
        <stp>All</stp>
        <stp>OrderID</stp>
        <stp>91</stp>
        <stp/>
        <tr r="F93" s="1"/>
      </tp>
      <tp t="s">
        <v>Wrong Account Name or FCM Account ID</v>
        <stp/>
        <stp>Orders</stp>
        <stp>0</stp>
        <stp>0</stp>
        <stp/>
        <stp>All</stp>
        <stp>All</stp>
        <stp>OrderID</stp>
        <stp>90</stp>
        <stp/>
        <tr r="F92" s="1"/>
      </tp>
      <tp t="s">
        <v>Wrong Account Name or FCM Account ID</v>
        <stp/>
        <stp>Orders</stp>
        <stp>0</stp>
        <stp>0</stp>
        <stp/>
        <stp>All</stp>
        <stp>All</stp>
        <stp>OrderID</stp>
        <stp>93</stp>
        <stp/>
        <tr r="F95" s="1"/>
      </tp>
      <tp t="s">
        <v>Wrong Account Name or FCM Account ID</v>
        <stp/>
        <stp>Orders</stp>
        <stp>0</stp>
        <stp>0</stp>
        <stp/>
        <stp>All</stp>
        <stp>All</stp>
        <stp>OrderID</stp>
        <stp>92</stp>
        <stp/>
        <tr r="F94" s="1"/>
      </tp>
      <tp t="s">
        <v>Wrong Account Name or FCM Account ID</v>
        <stp/>
        <stp>Orders</stp>
        <stp>0</stp>
        <stp>0</stp>
        <stp/>
        <stp>All</stp>
        <stp>All</stp>
        <stp>OrderID</stp>
        <stp>95</stp>
        <stp/>
        <tr r="F97" s="1"/>
      </tp>
      <tp t="s">
        <v>Wrong Account Name or FCM Account ID</v>
        <stp/>
        <stp>Orders</stp>
        <stp>0</stp>
        <stp>0</stp>
        <stp/>
        <stp>All</stp>
        <stp>All</stp>
        <stp>OrderID</stp>
        <stp>94</stp>
        <stp/>
        <tr r="F96" s="1"/>
      </tp>
      <tp t="s">
        <v>Wrong Account Name or FCM Account ID</v>
        <stp/>
        <stp>Orders</stp>
        <stp>0</stp>
        <stp>0</stp>
        <stp/>
        <stp>All</stp>
        <stp>All</stp>
        <stp>OrderID</stp>
        <stp>97</stp>
        <stp/>
        <tr r="F99" s="1"/>
      </tp>
      <tp t="s">
        <v>Wrong Account Name or FCM Account ID</v>
        <stp/>
        <stp>Orders</stp>
        <stp>0</stp>
        <stp>0</stp>
        <stp/>
        <stp>All</stp>
        <stp>All</stp>
        <stp>OrderID</stp>
        <stp>96</stp>
        <stp/>
        <tr r="F98" s="1"/>
      </tp>
      <tp t="s">
        <v>Wrong Account Name or FCM Account ID</v>
        <stp/>
        <stp>Orders</stp>
        <stp>0</stp>
        <stp>0</stp>
        <stp/>
        <stp>All</stp>
        <stp>All</stp>
        <stp>Qty</stp>
        <stp>8</stp>
        <stp/>
        <tr r="H10" s="1"/>
      </tp>
      <tp t="s">
        <v>Wrong Account Name or FCM Account ID</v>
        <stp/>
        <stp>Orders</stp>
        <stp>0</stp>
        <stp>0</stp>
        <stp/>
        <stp>All</stp>
        <stp>All</stp>
        <stp>Qty</stp>
        <stp>9</stp>
        <stp/>
        <tr r="H11" s="1"/>
      </tp>
      <tp t="s">
        <v>Wrong Account Name or FCM Account ID</v>
        <stp/>
        <stp>Orders</stp>
        <stp>0</stp>
        <stp>0</stp>
        <stp/>
        <stp>All</stp>
        <stp>All</stp>
        <stp>Qty</stp>
        <stp>0</stp>
        <stp/>
        <tr r="H2" s="1"/>
      </tp>
      <tp t="s">
        <v>Wrong Account Name or FCM Account ID</v>
        <stp/>
        <stp>Orders</stp>
        <stp>0</stp>
        <stp>0</stp>
        <stp/>
        <stp>All</stp>
        <stp>All</stp>
        <stp>Qty</stp>
        <stp>1</stp>
        <stp/>
        <tr r="H3" s="1"/>
      </tp>
      <tp t="s">
        <v>Wrong Account Name or FCM Account ID</v>
        <stp/>
        <stp>Orders</stp>
        <stp>0</stp>
        <stp>0</stp>
        <stp/>
        <stp>All</stp>
        <stp>All</stp>
        <stp>Qty</stp>
        <stp>2</stp>
        <stp/>
        <tr r="H4" s="1"/>
      </tp>
      <tp t="s">
        <v>Wrong Account Name or FCM Account ID</v>
        <stp/>
        <stp>Orders</stp>
        <stp>0</stp>
        <stp>0</stp>
        <stp/>
        <stp>All</stp>
        <stp>All</stp>
        <stp>Qty</stp>
        <stp>3</stp>
        <stp/>
        <tr r="H5" s="1"/>
      </tp>
      <tp t="s">
        <v>Wrong Account Name or FCM Account ID</v>
        <stp/>
        <stp>Orders</stp>
        <stp>0</stp>
        <stp>0</stp>
        <stp/>
        <stp>All</stp>
        <stp>All</stp>
        <stp>Qty</stp>
        <stp>4</stp>
        <stp/>
        <tr r="H6" s="1"/>
      </tp>
      <tp t="s">
        <v>Wrong Account Name or FCM Account ID</v>
        <stp/>
        <stp>Orders</stp>
        <stp>0</stp>
        <stp>0</stp>
        <stp/>
        <stp>All</stp>
        <stp>All</stp>
        <stp>Qty</stp>
        <stp>5</stp>
        <stp/>
        <tr r="H7" s="1"/>
      </tp>
      <tp t="s">
        <v>Wrong Account Name or FCM Account ID</v>
        <stp/>
        <stp>Orders</stp>
        <stp>0</stp>
        <stp>0</stp>
        <stp/>
        <stp>All</stp>
        <stp>All</stp>
        <stp>Qty</stp>
        <stp>6</stp>
        <stp/>
        <tr r="H8" s="1"/>
      </tp>
      <tp t="s">
        <v>Wrong Account Name or FCM Account ID</v>
        <stp/>
        <stp>Orders</stp>
        <stp>0</stp>
        <stp>0</stp>
        <stp/>
        <stp>All</stp>
        <stp>All</stp>
        <stp>Qty</stp>
        <stp>7</stp>
        <stp/>
        <tr r="H9" s="1"/>
      </tp>
      <tp t="s">
        <v>Wrong Account Name or FCM Account ID</v>
        <stp/>
        <stp>OpenPositions</stp>
        <stp>0</stp>
        <stp>TradeSide</stp>
        <stp>18</stp>
        <stp/>
        <stp>0</stp>
        <tr r="E20" s="2"/>
      </tp>
      <tp t="s">
        <v>Wrong Account Name or FCM Account ID</v>
        <stp/>
        <stp>OpenPositions</stp>
        <stp>0</stp>
        <stp>TradeSide</stp>
        <stp>19</stp>
        <stp/>
        <stp>0</stp>
        <tr r="E21" s="2"/>
      </tp>
      <tp t="s">
        <v>Wrong Account Name or FCM Account ID</v>
        <stp/>
        <stp>OpenPositions</stp>
        <stp>0</stp>
        <stp>TradeSide</stp>
        <stp>14</stp>
        <stp/>
        <stp>0</stp>
        <tr r="E16" s="2"/>
      </tp>
      <tp t="s">
        <v>Wrong Account Name or FCM Account ID</v>
        <stp/>
        <stp>OpenPositions</stp>
        <stp>0</stp>
        <stp>TradeSide</stp>
        <stp>15</stp>
        <stp/>
        <stp>0</stp>
        <tr r="E17" s="2"/>
      </tp>
      <tp t="s">
        <v>Wrong Account Name or FCM Account ID</v>
        <stp/>
        <stp>OpenPositions</stp>
        <stp>0</stp>
        <stp>TradeSide</stp>
        <stp>16</stp>
        <stp/>
        <stp>0</stp>
        <tr r="E18" s="2"/>
      </tp>
      <tp t="s">
        <v>Wrong Account Name or FCM Account ID</v>
        <stp/>
        <stp>OpenPositions</stp>
        <stp>0</stp>
        <stp>TradeSide</stp>
        <stp>17</stp>
        <stp/>
        <stp>0</stp>
        <tr r="E19" s="2"/>
      </tp>
      <tp t="s">
        <v>Wrong Account Name or FCM Account ID</v>
        <stp/>
        <stp>OpenPositions</stp>
        <stp>0</stp>
        <stp>TradeSide</stp>
        <stp>10</stp>
        <stp/>
        <stp>0</stp>
        <tr r="E12" s="2"/>
      </tp>
      <tp t="s">
        <v>Wrong Account Name or FCM Account ID</v>
        <stp/>
        <stp>OpenPositions</stp>
        <stp>0</stp>
        <stp>TradeSide</stp>
        <stp>11</stp>
        <stp/>
        <stp>0</stp>
        <tr r="E13" s="2"/>
      </tp>
      <tp t="s">
        <v>Wrong Account Name or FCM Account ID</v>
        <stp/>
        <stp>OpenPositions</stp>
        <stp>0</stp>
        <stp>TradeSide</stp>
        <stp>12</stp>
        <stp/>
        <stp>0</stp>
        <tr r="E14" s="2"/>
      </tp>
      <tp t="s">
        <v>Wrong Account Name or FCM Account ID</v>
        <stp/>
        <stp>OpenPositions</stp>
        <stp>0</stp>
        <stp>TradeSide</stp>
        <stp>13</stp>
        <stp/>
        <stp>0</stp>
        <tr r="E15" s="2"/>
      </tp>
      <tp t="s">
        <v>Wrong Account Name or FCM Account ID</v>
        <stp/>
        <stp>Orders</stp>
        <stp>0</stp>
        <stp>0</stp>
        <stp/>
        <stp>All</stp>
        <stp>All</stp>
        <stp>FCMNumber</stp>
        <stp>30</stp>
        <stp/>
        <tr r="C32" s="1"/>
      </tp>
      <tp t="s">
        <v>Wrong Account Name or FCM Account ID</v>
        <stp/>
        <stp>Orders</stp>
        <stp>0</stp>
        <stp>0</stp>
        <stp/>
        <stp>All</stp>
        <stp>All</stp>
        <stp>FCMNumber</stp>
        <stp>31</stp>
        <stp/>
        <tr r="C33" s="1"/>
      </tp>
      <tp t="s">
        <v>Wrong Account Name or FCM Account ID</v>
        <stp/>
        <stp>Orders</stp>
        <stp>0</stp>
        <stp>0</stp>
        <stp/>
        <stp>All</stp>
        <stp>All</stp>
        <stp>FCMNumber</stp>
        <stp>32</stp>
        <stp/>
        <tr r="C34" s="1"/>
      </tp>
      <tp t="s">
        <v>Wrong Account Name or FCM Account ID</v>
        <stp/>
        <stp>Orders</stp>
        <stp>0</stp>
        <stp>0</stp>
        <stp/>
        <stp>All</stp>
        <stp>All</stp>
        <stp>FCMNumber</stp>
        <stp>33</stp>
        <stp/>
        <tr r="C35" s="1"/>
      </tp>
      <tp t="s">
        <v>Wrong Account Name or FCM Account ID</v>
        <stp/>
        <stp>Orders</stp>
        <stp>0</stp>
        <stp>0</stp>
        <stp/>
        <stp>All</stp>
        <stp>All</stp>
        <stp>FCMNumber</stp>
        <stp>34</stp>
        <stp/>
        <tr r="C36" s="1"/>
      </tp>
      <tp t="s">
        <v>Wrong Account Name or FCM Account ID</v>
        <stp/>
        <stp>Orders</stp>
        <stp>0</stp>
        <stp>0</stp>
        <stp/>
        <stp>All</stp>
        <stp>All</stp>
        <stp>FCMNumber</stp>
        <stp>35</stp>
        <stp/>
        <tr r="C37" s="1"/>
      </tp>
      <tp t="s">
        <v>Wrong Account Name or FCM Account ID</v>
        <stp/>
        <stp>Orders</stp>
        <stp>0</stp>
        <stp>0</stp>
        <stp/>
        <stp>All</stp>
        <stp>All</stp>
        <stp>FCMNumber</stp>
        <stp>36</stp>
        <stp/>
        <tr r="C38" s="1"/>
      </tp>
      <tp t="s">
        <v>Wrong Account Name or FCM Account ID</v>
        <stp/>
        <stp>Orders</stp>
        <stp>0</stp>
        <stp>0</stp>
        <stp/>
        <stp>All</stp>
        <stp>All</stp>
        <stp>FCMNumber</stp>
        <stp>37</stp>
        <stp/>
        <tr r="C39" s="1"/>
      </tp>
      <tp t="s">
        <v>Wrong Account Name or FCM Account ID</v>
        <stp/>
        <stp>Orders</stp>
        <stp>0</stp>
        <stp>0</stp>
        <stp/>
        <stp>All</stp>
        <stp>All</stp>
        <stp>FCMNumber</stp>
        <stp>38</stp>
        <stp/>
        <tr r="C40" s="1"/>
      </tp>
      <tp t="s">
        <v>Wrong Account Name or FCM Account ID</v>
        <stp/>
        <stp>Orders</stp>
        <stp>0</stp>
        <stp>0</stp>
        <stp/>
        <stp>All</stp>
        <stp>All</stp>
        <stp>FCMNumber</stp>
        <stp>39</stp>
        <stp/>
        <tr r="C41" s="1"/>
      </tp>
      <tp t="s">
        <v>Wrong Account Name or FCM Account ID</v>
        <stp/>
        <stp>Orders</stp>
        <stp>0</stp>
        <stp>0</stp>
        <stp/>
        <stp>All</stp>
        <stp>All</stp>
        <stp>Qty</stp>
        <stp>86</stp>
        <stp/>
        <tr r="H88" s="1"/>
      </tp>
      <tp t="s">
        <v>Wrong Account Name or FCM Account ID</v>
        <stp/>
        <stp>Orders</stp>
        <stp>0</stp>
        <stp>0</stp>
        <stp/>
        <stp>All</stp>
        <stp>All</stp>
        <stp>Qty</stp>
        <stp>87</stp>
        <stp/>
        <tr r="H89" s="1"/>
      </tp>
      <tp t="s">
        <v>Wrong Account Name or FCM Account ID</v>
        <stp/>
        <stp>Orders</stp>
        <stp>0</stp>
        <stp>0</stp>
        <stp/>
        <stp>All</stp>
        <stp>All</stp>
        <stp>Qty</stp>
        <stp>84</stp>
        <stp/>
        <tr r="H86" s="1"/>
      </tp>
      <tp t="s">
        <v>Wrong Account Name or FCM Account ID</v>
        <stp/>
        <stp>Orders</stp>
        <stp>0</stp>
        <stp>0</stp>
        <stp/>
        <stp>All</stp>
        <stp>All</stp>
        <stp>Qty</stp>
        <stp>85</stp>
        <stp/>
        <tr r="H87" s="1"/>
      </tp>
      <tp t="s">
        <v>Wrong Account Name or FCM Account ID</v>
        <stp/>
        <stp>Orders</stp>
        <stp>0</stp>
        <stp>0</stp>
        <stp/>
        <stp>All</stp>
        <stp>All</stp>
        <stp>Qty</stp>
        <stp>82</stp>
        <stp/>
        <tr r="H84" s="1"/>
      </tp>
      <tp t="s">
        <v>Wrong Account Name or FCM Account ID</v>
        <stp/>
        <stp>Orders</stp>
        <stp>0</stp>
        <stp>0</stp>
        <stp/>
        <stp>All</stp>
        <stp>All</stp>
        <stp>Qty</stp>
        <stp>83</stp>
        <stp/>
        <tr r="H85" s="1"/>
      </tp>
      <tp t="s">
        <v>Wrong Account Name or FCM Account ID</v>
        <stp/>
        <stp>Orders</stp>
        <stp>0</stp>
        <stp>0</stp>
        <stp/>
        <stp>All</stp>
        <stp>All</stp>
        <stp>Qty</stp>
        <stp>80</stp>
        <stp/>
        <tr r="H82" s="1"/>
      </tp>
      <tp t="s">
        <v>Wrong Account Name or FCM Account ID</v>
        <stp/>
        <stp>Orders</stp>
        <stp>0</stp>
        <stp>0</stp>
        <stp/>
        <stp>All</stp>
        <stp>All</stp>
        <stp>Qty</stp>
        <stp>81</stp>
        <stp/>
        <tr r="H83" s="1"/>
      </tp>
      <tp t="s">
        <v>Wrong Account Name or FCM Account ID</v>
        <stp/>
        <stp>Orders</stp>
        <stp>0</stp>
        <stp>0</stp>
        <stp/>
        <stp>All</stp>
        <stp>All</stp>
        <stp>Qty</stp>
        <stp>88</stp>
        <stp/>
        <tr r="H90" s="1"/>
      </tp>
      <tp t="s">
        <v>Wrong Account Name or FCM Account ID</v>
        <stp/>
        <stp>Orders</stp>
        <stp>0</stp>
        <stp>0</stp>
        <stp/>
        <stp>All</stp>
        <stp>All</stp>
        <stp>Qty</stp>
        <stp>89</stp>
        <stp/>
        <tr r="H91" s="1"/>
      </tp>
      <tp t="s">
        <v>Wrong Account Name or FCM Account ID</v>
        <stp/>
        <stp>Orders</stp>
        <stp>0</stp>
        <stp>0</stp>
        <stp/>
        <stp>All</stp>
        <stp>All</stp>
        <stp>FCMNumber</stp>
        <stp>20</stp>
        <stp/>
        <tr r="C22" s="1"/>
      </tp>
      <tp t="s">
        <v>Wrong Account Name or FCM Account ID</v>
        <stp/>
        <stp>Orders</stp>
        <stp>0</stp>
        <stp>0</stp>
        <stp/>
        <stp>All</stp>
        <stp>All</stp>
        <stp>FCMNumber</stp>
        <stp>21</stp>
        <stp/>
        <tr r="C23" s="1"/>
      </tp>
      <tp t="s">
        <v>Wrong Account Name or FCM Account ID</v>
        <stp/>
        <stp>Orders</stp>
        <stp>0</stp>
        <stp>0</stp>
        <stp/>
        <stp>All</stp>
        <stp>All</stp>
        <stp>FCMNumber</stp>
        <stp>22</stp>
        <stp/>
        <tr r="C24" s="1"/>
      </tp>
      <tp t="s">
        <v>Wrong Account Name or FCM Account ID</v>
        <stp/>
        <stp>Orders</stp>
        <stp>0</stp>
        <stp>0</stp>
        <stp/>
        <stp>All</stp>
        <stp>All</stp>
        <stp>FCMNumber</stp>
        <stp>23</stp>
        <stp/>
        <tr r="C25" s="1"/>
      </tp>
      <tp t="s">
        <v>Wrong Account Name or FCM Account ID</v>
        <stp/>
        <stp>Orders</stp>
        <stp>0</stp>
        <stp>0</stp>
        <stp/>
        <stp>All</stp>
        <stp>All</stp>
        <stp>FCMNumber</stp>
        <stp>24</stp>
        <stp/>
        <tr r="C26" s="1"/>
      </tp>
      <tp t="s">
        <v>Wrong Account Name or FCM Account ID</v>
        <stp/>
        <stp>Orders</stp>
        <stp>0</stp>
        <stp>0</stp>
        <stp/>
        <stp>All</stp>
        <stp>All</stp>
        <stp>FCMNumber</stp>
        <stp>25</stp>
        <stp/>
        <tr r="C27" s="1"/>
      </tp>
      <tp t="s">
        <v>Wrong Account Name or FCM Account ID</v>
        <stp/>
        <stp>Orders</stp>
        <stp>0</stp>
        <stp>0</stp>
        <stp/>
        <stp>All</stp>
        <stp>All</stp>
        <stp>FCMNumber</stp>
        <stp>26</stp>
        <stp/>
        <tr r="C28" s="1"/>
      </tp>
      <tp t="s">
        <v>Wrong Account Name or FCM Account ID</v>
        <stp/>
        <stp>Orders</stp>
        <stp>0</stp>
        <stp>0</stp>
        <stp/>
        <stp>All</stp>
        <stp>All</stp>
        <stp>FCMNumber</stp>
        <stp>27</stp>
        <stp/>
        <tr r="C29" s="1"/>
      </tp>
      <tp t="s">
        <v>Wrong Account Name or FCM Account ID</v>
        <stp/>
        <stp>Orders</stp>
        <stp>0</stp>
        <stp>0</stp>
        <stp/>
        <stp>All</stp>
        <stp>All</stp>
        <stp>FCMNumber</stp>
        <stp>28</stp>
        <stp/>
        <tr r="C30" s="1"/>
      </tp>
      <tp t="s">
        <v>Wrong Account Name or FCM Account ID</v>
        <stp/>
        <stp>Orders</stp>
        <stp>0</stp>
        <stp>0</stp>
        <stp/>
        <stp>All</stp>
        <stp>All</stp>
        <stp>FCMNumber</stp>
        <stp>29</stp>
        <stp/>
        <tr r="C31" s="1"/>
      </tp>
      <tp t="s">
        <v>Wrong Account Name or FCM Account ID</v>
        <stp/>
        <stp>Orders</stp>
        <stp>0</stp>
        <stp>0</stp>
        <stp/>
        <stp>All</stp>
        <stp>All</stp>
        <stp>Qty</stp>
        <stp>96</stp>
        <stp/>
        <tr r="H98" s="1"/>
      </tp>
      <tp t="s">
        <v>Wrong Account Name or FCM Account ID</v>
        <stp/>
        <stp>Orders</stp>
        <stp>0</stp>
        <stp>0</stp>
        <stp/>
        <stp>All</stp>
        <stp>All</stp>
        <stp>Qty</stp>
        <stp>97</stp>
        <stp/>
        <tr r="H99" s="1"/>
      </tp>
      <tp t="s">
        <v>Wrong Account Name or FCM Account ID</v>
        <stp/>
        <stp>Orders</stp>
        <stp>0</stp>
        <stp>0</stp>
        <stp/>
        <stp>All</stp>
        <stp>All</stp>
        <stp>Qty</stp>
        <stp>94</stp>
        <stp/>
        <tr r="H96" s="1"/>
      </tp>
      <tp t="s">
        <v>Wrong Account Name or FCM Account ID</v>
        <stp/>
        <stp>Orders</stp>
        <stp>0</stp>
        <stp>0</stp>
        <stp/>
        <stp>All</stp>
        <stp>All</stp>
        <stp>Qty</stp>
        <stp>95</stp>
        <stp/>
        <tr r="H97" s="1"/>
      </tp>
      <tp t="s">
        <v>Wrong Account Name or FCM Account ID</v>
        <stp/>
        <stp>Orders</stp>
        <stp>0</stp>
        <stp>0</stp>
        <stp/>
        <stp>All</stp>
        <stp>All</stp>
        <stp>Qty</stp>
        <stp>92</stp>
        <stp/>
        <tr r="H94" s="1"/>
      </tp>
      <tp t="s">
        <v>Wrong Account Name or FCM Account ID</v>
        <stp/>
        <stp>Orders</stp>
        <stp>0</stp>
        <stp>0</stp>
        <stp/>
        <stp>All</stp>
        <stp>All</stp>
        <stp>Qty</stp>
        <stp>93</stp>
        <stp/>
        <tr r="H95" s="1"/>
      </tp>
      <tp t="s">
        <v>Wrong Account Name or FCM Account ID</v>
        <stp/>
        <stp>Orders</stp>
        <stp>0</stp>
        <stp>0</stp>
        <stp/>
        <stp>All</stp>
        <stp>All</stp>
        <stp>Qty</stp>
        <stp>90</stp>
        <stp/>
        <tr r="H92" s="1"/>
      </tp>
      <tp t="s">
        <v>Wrong Account Name or FCM Account ID</v>
        <stp/>
        <stp>Orders</stp>
        <stp>0</stp>
        <stp>0</stp>
        <stp/>
        <stp>All</stp>
        <stp>All</stp>
        <stp>Qty</stp>
        <stp>91</stp>
        <stp/>
        <tr r="H93" s="1"/>
      </tp>
      <tp t="s">
        <v>Wrong Account Name or FCM Account ID</v>
        <stp/>
        <stp>Orders</stp>
        <stp>0</stp>
        <stp>0</stp>
        <stp/>
        <stp>All</stp>
        <stp>All</stp>
        <stp>Qty</stp>
        <stp>98</stp>
        <stp/>
        <tr r="H100" s="1"/>
      </tp>
      <tp t="s">
        <v>Wrong Account Name or FCM Account ID</v>
        <stp/>
        <stp>Orders</stp>
        <stp>0</stp>
        <stp>0</stp>
        <stp/>
        <stp>All</stp>
        <stp>All</stp>
        <stp>Qty</stp>
        <stp>99</stp>
        <stp/>
        <tr r="H101" s="1"/>
      </tp>
      <tp t="s">
        <v>Wrong Account Name or FCM Account ID</v>
        <stp/>
        <stp>Orders</stp>
        <stp>0</stp>
        <stp>0</stp>
        <stp/>
        <stp>All</stp>
        <stp>All</stp>
        <stp>FCMNumber</stp>
        <stp>10</stp>
        <stp/>
        <tr r="C12" s="1"/>
      </tp>
      <tp t="s">
        <v>Wrong Account Name or FCM Account ID</v>
        <stp/>
        <stp>Orders</stp>
        <stp>0</stp>
        <stp>0</stp>
        <stp/>
        <stp>All</stp>
        <stp>All</stp>
        <stp>FCMNumber</stp>
        <stp>11</stp>
        <stp/>
        <tr r="C13" s="1"/>
      </tp>
      <tp t="s">
        <v>Wrong Account Name or FCM Account ID</v>
        <stp/>
        <stp>Orders</stp>
        <stp>0</stp>
        <stp>0</stp>
        <stp/>
        <stp>All</stp>
        <stp>All</stp>
        <stp>FCMNumber</stp>
        <stp>12</stp>
        <stp/>
        <tr r="C14" s="1"/>
      </tp>
      <tp t="s">
        <v>Wrong Account Name or FCM Account ID</v>
        <stp/>
        <stp>Orders</stp>
        <stp>0</stp>
        <stp>0</stp>
        <stp/>
        <stp>All</stp>
        <stp>All</stp>
        <stp>FCMNumber</stp>
        <stp>13</stp>
        <stp/>
        <tr r="C15" s="1"/>
      </tp>
      <tp t="s">
        <v>Wrong Account Name or FCM Account ID</v>
        <stp/>
        <stp>Orders</stp>
        <stp>0</stp>
        <stp>0</stp>
        <stp/>
        <stp>All</stp>
        <stp>All</stp>
        <stp>FCMNumber</stp>
        <stp>14</stp>
        <stp/>
        <tr r="C16" s="1"/>
      </tp>
      <tp t="s">
        <v>Wrong Account Name or FCM Account ID</v>
        <stp/>
        <stp>Orders</stp>
        <stp>0</stp>
        <stp>0</stp>
        <stp/>
        <stp>All</stp>
        <stp>All</stp>
        <stp>FCMNumber</stp>
        <stp>15</stp>
        <stp/>
        <tr r="C17" s="1"/>
      </tp>
      <tp t="s">
        <v>Wrong Account Name or FCM Account ID</v>
        <stp/>
        <stp>Orders</stp>
        <stp>0</stp>
        <stp>0</stp>
        <stp/>
        <stp>All</stp>
        <stp>All</stp>
        <stp>FCMNumber</stp>
        <stp>16</stp>
        <stp/>
        <tr r="C18" s="1"/>
      </tp>
      <tp t="s">
        <v>Wrong Account Name or FCM Account ID</v>
        <stp/>
        <stp>Orders</stp>
        <stp>0</stp>
        <stp>0</stp>
        <stp/>
        <stp>All</stp>
        <stp>All</stp>
        <stp>FCMNumber</stp>
        <stp>17</stp>
        <stp/>
        <tr r="C19" s="1"/>
      </tp>
      <tp t="s">
        <v>Wrong Account Name or FCM Account ID</v>
        <stp/>
        <stp>Orders</stp>
        <stp>0</stp>
        <stp>0</stp>
        <stp/>
        <stp>All</stp>
        <stp>All</stp>
        <stp>FCMNumber</stp>
        <stp>18</stp>
        <stp/>
        <tr r="C20" s="1"/>
      </tp>
      <tp t="s">
        <v>Wrong Account Name or FCM Account ID</v>
        <stp/>
        <stp>Orders</stp>
        <stp>0</stp>
        <stp>0</stp>
        <stp/>
        <stp>All</stp>
        <stp>All</stp>
        <stp>FCMNumber</stp>
        <stp>19</stp>
        <stp/>
        <tr r="C21" s="1"/>
      </tp>
      <tp t="s">
        <v>Wrong Account Name or FCM Account ID</v>
        <stp/>
        <stp>Orders</stp>
        <stp>0</stp>
        <stp>0</stp>
        <stp/>
        <stp>All</stp>
        <stp>All</stp>
        <stp>LimitPrice</stp>
        <stp>8</stp>
        <stp/>
        <tr r="N10" s="1"/>
      </tp>
      <tp t="s">
        <v>Wrong Account Name or FCM Account ID</v>
        <stp/>
        <stp>Orders</stp>
        <stp>0</stp>
        <stp>0</stp>
        <stp/>
        <stp>All</stp>
        <stp>All</stp>
        <stp>LimitPrice</stp>
        <stp>9</stp>
        <stp/>
        <tr r="N11" s="1"/>
      </tp>
      <tp t="s">
        <v>Wrong Account Name or FCM Account ID</v>
        <stp/>
        <stp>Orders</stp>
        <stp>0</stp>
        <stp>0</stp>
        <stp/>
        <stp>All</stp>
        <stp>All</stp>
        <stp>LimitPrice</stp>
        <stp>0</stp>
        <stp/>
        <tr r="N2" s="1"/>
      </tp>
      <tp t="s">
        <v>Wrong Account Name or FCM Account ID</v>
        <stp/>
        <stp>Orders</stp>
        <stp>0</stp>
        <stp>0</stp>
        <stp/>
        <stp>All</stp>
        <stp>All</stp>
        <stp>LimitPrice</stp>
        <stp>1</stp>
        <stp/>
        <tr r="N3" s="1"/>
      </tp>
      <tp t="s">
        <v>Wrong Account Name or FCM Account ID</v>
        <stp/>
        <stp>Orders</stp>
        <stp>0</stp>
        <stp>0</stp>
        <stp/>
        <stp>All</stp>
        <stp>All</stp>
        <stp>LimitPrice</stp>
        <stp>2</stp>
        <stp/>
        <tr r="N4" s="1"/>
      </tp>
      <tp t="s">
        <v>Wrong Account Name or FCM Account ID</v>
        <stp/>
        <stp>Orders</stp>
        <stp>0</stp>
        <stp>0</stp>
        <stp/>
        <stp>All</stp>
        <stp>All</stp>
        <stp>LimitPrice</stp>
        <stp>3</stp>
        <stp/>
        <tr r="N5" s="1"/>
      </tp>
      <tp t="s">
        <v>Wrong Account Name or FCM Account ID</v>
        <stp/>
        <stp>Orders</stp>
        <stp>0</stp>
        <stp>0</stp>
        <stp/>
        <stp>All</stp>
        <stp>All</stp>
        <stp>LimitPrice</stp>
        <stp>4</stp>
        <stp/>
        <tr r="N6" s="1"/>
      </tp>
      <tp t="s">
        <v>Wrong Account Name or FCM Account ID</v>
        <stp/>
        <stp>Orders</stp>
        <stp>0</stp>
        <stp>0</stp>
        <stp/>
        <stp>All</stp>
        <stp>All</stp>
        <stp>LimitPrice</stp>
        <stp>5</stp>
        <stp/>
        <tr r="N7" s="1"/>
      </tp>
      <tp t="s">
        <v>Wrong Account Name or FCM Account ID</v>
        <stp/>
        <stp>Orders</stp>
        <stp>0</stp>
        <stp>0</stp>
        <stp/>
        <stp>All</stp>
        <stp>All</stp>
        <stp>LimitPrice</stp>
        <stp>6</stp>
        <stp/>
        <tr r="N8" s="1"/>
      </tp>
      <tp t="s">
        <v>Wrong Account Name or FCM Account ID</v>
        <stp/>
        <stp>Orders</stp>
        <stp>0</stp>
        <stp>0</stp>
        <stp/>
        <stp>All</stp>
        <stp>All</stp>
        <stp>LimitPrice</stp>
        <stp>7</stp>
        <stp/>
        <tr r="N9" s="1"/>
      </tp>
      <tp t="s">
        <v>Wrong Account Name or FCM Account ID</v>
        <stp/>
        <stp>Orders</stp>
        <stp>0</stp>
        <stp>0</stp>
        <stp/>
        <stp>All</stp>
        <stp>All</stp>
        <stp>Instrument</stp>
        <stp>9</stp>
        <stp/>
        <tr r="K11" s="1"/>
      </tp>
      <tp t="s">
        <v>Wrong Account Name or FCM Account ID</v>
        <stp/>
        <stp>Orders</stp>
        <stp>0</stp>
        <stp>0</stp>
        <stp/>
        <stp>All</stp>
        <stp>All</stp>
        <stp>Instrument</stp>
        <stp>8</stp>
        <stp/>
        <tr r="K10" s="1"/>
      </tp>
      <tp t="s">
        <v>Wrong Account Name or FCM Account ID</v>
        <stp/>
        <stp>Orders</stp>
        <stp>0</stp>
        <stp>0</stp>
        <stp/>
        <stp>All</stp>
        <stp>All</stp>
        <stp>Instrument</stp>
        <stp>1</stp>
        <stp/>
        <tr r="K3" s="1"/>
      </tp>
      <tp t="s">
        <v>Wrong Account Name or FCM Account ID</v>
        <stp/>
        <stp>Orders</stp>
        <stp>0</stp>
        <stp>0</stp>
        <stp/>
        <stp>All</stp>
        <stp>All</stp>
        <stp>Instrument</stp>
        <stp>0</stp>
        <stp/>
        <tr r="K2" s="1"/>
      </tp>
      <tp t="s">
        <v>Wrong Account Name or FCM Account ID</v>
        <stp/>
        <stp>Orders</stp>
        <stp>0</stp>
        <stp>0</stp>
        <stp/>
        <stp>All</stp>
        <stp>All</stp>
        <stp>Instrument</stp>
        <stp>3</stp>
        <stp/>
        <tr r="K5" s="1"/>
      </tp>
      <tp t="s">
        <v>Wrong Account Name or FCM Account ID</v>
        <stp/>
        <stp>Orders</stp>
        <stp>0</stp>
        <stp>0</stp>
        <stp/>
        <stp>All</stp>
        <stp>All</stp>
        <stp>Instrument</stp>
        <stp>2</stp>
        <stp/>
        <tr r="K4" s="1"/>
      </tp>
      <tp t="s">
        <v>Wrong Account Name or FCM Account ID</v>
        <stp/>
        <stp>Orders</stp>
        <stp>0</stp>
        <stp>0</stp>
        <stp/>
        <stp>All</stp>
        <stp>All</stp>
        <stp>Instrument</stp>
        <stp>5</stp>
        <stp/>
        <tr r="K7" s="1"/>
      </tp>
      <tp t="s">
        <v>Wrong Account Name or FCM Account ID</v>
        <stp/>
        <stp>Orders</stp>
        <stp>0</stp>
        <stp>0</stp>
        <stp/>
        <stp>All</stp>
        <stp>All</stp>
        <stp>Instrument</stp>
        <stp>4</stp>
        <stp/>
        <tr r="K6" s="1"/>
      </tp>
      <tp t="s">
        <v>Wrong Account Name or FCM Account ID</v>
        <stp/>
        <stp>Orders</stp>
        <stp>0</stp>
        <stp>0</stp>
        <stp/>
        <stp>All</stp>
        <stp>All</stp>
        <stp>Instrument</stp>
        <stp>7</stp>
        <stp/>
        <tr r="K9" s="1"/>
      </tp>
      <tp t="s">
        <v>Wrong Account Name or FCM Account ID</v>
        <stp/>
        <stp>Orders</stp>
        <stp>0</stp>
        <stp>0</stp>
        <stp/>
        <stp>All</stp>
        <stp>All</stp>
        <stp>Instrument</stp>
        <stp>6</stp>
        <stp/>
        <tr r="K8" s="1"/>
      </tp>
      <tp t="s">
        <v>Wrong Account Name or FCM Account ID</v>
        <stp/>
        <stp>Orders</stp>
        <stp>0</stp>
        <stp>0</stp>
        <stp/>
        <stp>All</stp>
        <stp>All</stp>
        <stp>FCMNumber</stp>
        <stp>70</stp>
        <stp/>
        <tr r="C72" s="1"/>
      </tp>
      <tp t="s">
        <v>Wrong Account Name or FCM Account ID</v>
        <stp/>
        <stp>Orders</stp>
        <stp>0</stp>
        <stp>0</stp>
        <stp/>
        <stp>All</stp>
        <stp>All</stp>
        <stp>FCMNumber</stp>
        <stp>71</stp>
        <stp/>
        <tr r="C73" s="1"/>
      </tp>
      <tp t="s">
        <v>Wrong Account Name or FCM Account ID</v>
        <stp/>
        <stp>Orders</stp>
        <stp>0</stp>
        <stp>0</stp>
        <stp/>
        <stp>All</stp>
        <stp>All</stp>
        <stp>FCMNumber</stp>
        <stp>72</stp>
        <stp/>
        <tr r="C74" s="1"/>
      </tp>
      <tp t="s">
        <v>Wrong Account Name or FCM Account ID</v>
        <stp/>
        <stp>Orders</stp>
        <stp>0</stp>
        <stp>0</stp>
        <stp/>
        <stp>All</stp>
        <stp>All</stp>
        <stp>FCMNumber</stp>
        <stp>73</stp>
        <stp/>
        <tr r="C75" s="1"/>
      </tp>
      <tp t="s">
        <v>Wrong Account Name or FCM Account ID</v>
        <stp/>
        <stp>Orders</stp>
        <stp>0</stp>
        <stp>0</stp>
        <stp/>
        <stp>All</stp>
        <stp>All</stp>
        <stp>FCMNumber</stp>
        <stp>74</stp>
        <stp/>
        <tr r="C76" s="1"/>
      </tp>
      <tp t="s">
        <v>Wrong Account Name or FCM Account ID</v>
        <stp/>
        <stp>Orders</stp>
        <stp>0</stp>
        <stp>0</stp>
        <stp/>
        <stp>All</stp>
        <stp>All</stp>
        <stp>FCMNumber</stp>
        <stp>75</stp>
        <stp/>
        <tr r="C77" s="1"/>
      </tp>
      <tp t="s">
        <v>Wrong Account Name or FCM Account ID</v>
        <stp/>
        <stp>Orders</stp>
        <stp>0</stp>
        <stp>0</stp>
        <stp/>
        <stp>All</stp>
        <stp>All</stp>
        <stp>FCMNumber</stp>
        <stp>76</stp>
        <stp/>
        <tr r="C78" s="1"/>
      </tp>
      <tp t="s">
        <v>Wrong Account Name or FCM Account ID</v>
        <stp/>
        <stp>Orders</stp>
        <stp>0</stp>
        <stp>0</stp>
        <stp/>
        <stp>All</stp>
        <stp>All</stp>
        <stp>FCMNumber</stp>
        <stp>77</stp>
        <stp/>
        <tr r="C79" s="1"/>
      </tp>
      <tp t="s">
        <v>Wrong Account Name or FCM Account ID</v>
        <stp/>
        <stp>Orders</stp>
        <stp>0</stp>
        <stp>0</stp>
        <stp/>
        <stp>All</stp>
        <stp>All</stp>
        <stp>FCMNumber</stp>
        <stp>78</stp>
        <stp/>
        <tr r="C80" s="1"/>
      </tp>
      <tp t="s">
        <v>Wrong Account Name or FCM Account ID</v>
        <stp/>
        <stp>Orders</stp>
        <stp>0</stp>
        <stp>0</stp>
        <stp/>
        <stp>All</stp>
        <stp>All</stp>
        <stp>FCMNumber</stp>
        <stp>79</stp>
        <stp/>
        <tr r="C8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82</stp>
        <stp/>
        <tr r="B8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83</stp>
        <stp/>
        <tr r="B8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80</stp>
        <stp/>
        <tr r="B8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81</stp>
        <stp/>
        <tr r="B8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86</stp>
        <stp/>
        <tr r="B8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87</stp>
        <stp/>
        <tr r="B8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84</stp>
        <stp/>
        <tr r="B8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85</stp>
        <stp/>
        <tr r="B8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88</stp>
        <stp/>
        <tr r="B9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89</stp>
        <stp/>
        <tr r="B91" s="1"/>
      </tp>
      <tp t="s">
        <v>Wrong Account Name or FCM Account ID</v>
        <stp/>
        <stp>Orders</stp>
        <stp>0</stp>
        <stp>0</stp>
        <stp/>
        <stp>All</stp>
        <stp>All</stp>
        <stp>FCMNumber</stp>
        <stp>60</stp>
        <stp/>
        <tr r="C62" s="1"/>
      </tp>
      <tp t="s">
        <v>Wrong Account Name or FCM Account ID</v>
        <stp/>
        <stp>Orders</stp>
        <stp>0</stp>
        <stp>0</stp>
        <stp/>
        <stp>All</stp>
        <stp>All</stp>
        <stp>FCMNumber</stp>
        <stp>61</stp>
        <stp/>
        <tr r="C63" s="1"/>
      </tp>
      <tp t="s">
        <v>Wrong Account Name or FCM Account ID</v>
        <stp/>
        <stp>Orders</stp>
        <stp>0</stp>
        <stp>0</stp>
        <stp/>
        <stp>All</stp>
        <stp>All</stp>
        <stp>FCMNumber</stp>
        <stp>62</stp>
        <stp/>
        <tr r="C64" s="1"/>
      </tp>
      <tp t="s">
        <v>Wrong Account Name or FCM Account ID</v>
        <stp/>
        <stp>Orders</stp>
        <stp>0</stp>
        <stp>0</stp>
        <stp/>
        <stp>All</stp>
        <stp>All</stp>
        <stp>FCMNumber</stp>
        <stp>63</stp>
        <stp/>
        <tr r="C65" s="1"/>
      </tp>
      <tp t="s">
        <v>Wrong Account Name or FCM Account ID</v>
        <stp/>
        <stp>Orders</stp>
        <stp>0</stp>
        <stp>0</stp>
        <stp/>
        <stp>All</stp>
        <stp>All</stp>
        <stp>FCMNumber</stp>
        <stp>64</stp>
        <stp/>
        <tr r="C66" s="1"/>
      </tp>
      <tp t="s">
        <v>Wrong Account Name or FCM Account ID</v>
        <stp/>
        <stp>Orders</stp>
        <stp>0</stp>
        <stp>0</stp>
        <stp/>
        <stp>All</stp>
        <stp>All</stp>
        <stp>FCMNumber</stp>
        <stp>65</stp>
        <stp/>
        <tr r="C67" s="1"/>
      </tp>
      <tp t="s">
        <v>Wrong Account Name or FCM Account ID</v>
        <stp/>
        <stp>Orders</stp>
        <stp>0</stp>
        <stp>0</stp>
        <stp/>
        <stp>All</stp>
        <stp>All</stp>
        <stp>FCMNumber</stp>
        <stp>66</stp>
        <stp/>
        <tr r="C68" s="1"/>
      </tp>
      <tp t="s">
        <v>Wrong Account Name or FCM Account ID</v>
        <stp/>
        <stp>Orders</stp>
        <stp>0</stp>
        <stp>0</stp>
        <stp/>
        <stp>All</stp>
        <stp>All</stp>
        <stp>FCMNumber</stp>
        <stp>67</stp>
        <stp/>
        <tr r="C69" s="1"/>
      </tp>
      <tp t="s">
        <v>Wrong Account Name or FCM Account ID</v>
        <stp/>
        <stp>Orders</stp>
        <stp>0</stp>
        <stp>0</stp>
        <stp/>
        <stp>All</stp>
        <stp>All</stp>
        <stp>FCMNumber</stp>
        <stp>68</stp>
        <stp/>
        <tr r="C70" s="1"/>
      </tp>
      <tp t="s">
        <v>Wrong Account Name or FCM Account ID</v>
        <stp/>
        <stp>Orders</stp>
        <stp>0</stp>
        <stp>0</stp>
        <stp/>
        <stp>All</stp>
        <stp>All</stp>
        <stp>FCMNumber</stp>
        <stp>69</stp>
        <stp/>
        <tr r="C7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92</stp>
        <stp/>
        <tr r="B9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93</stp>
        <stp/>
        <tr r="B9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90</stp>
        <stp/>
        <tr r="B9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91</stp>
        <stp/>
        <tr r="B9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96</stp>
        <stp/>
        <tr r="B9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97</stp>
        <stp/>
        <tr r="B9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94</stp>
        <stp/>
        <tr r="B9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95</stp>
        <stp/>
        <tr r="B9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98</stp>
        <stp/>
        <tr r="B10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99</stp>
        <stp/>
        <tr r="B101" s="1"/>
      </tp>
      <tp t="s">
        <v>Wrong Account Name or FCM Account ID</v>
        <stp/>
        <stp>Orders</stp>
        <stp>0</stp>
        <stp>0</stp>
        <stp/>
        <stp>All</stp>
        <stp>All</stp>
        <stp>FCMNumber</stp>
        <stp>50</stp>
        <stp/>
        <tr r="C52" s="1"/>
      </tp>
      <tp t="s">
        <v>Wrong Account Name or FCM Account ID</v>
        <stp/>
        <stp>Orders</stp>
        <stp>0</stp>
        <stp>0</stp>
        <stp/>
        <stp>All</stp>
        <stp>All</stp>
        <stp>FCMNumber</stp>
        <stp>51</stp>
        <stp/>
        <tr r="C53" s="1"/>
      </tp>
      <tp t="s">
        <v>Wrong Account Name or FCM Account ID</v>
        <stp/>
        <stp>Orders</stp>
        <stp>0</stp>
        <stp>0</stp>
        <stp/>
        <stp>All</stp>
        <stp>All</stp>
        <stp>FCMNumber</stp>
        <stp>52</stp>
        <stp/>
        <tr r="C54" s="1"/>
      </tp>
      <tp t="s">
        <v>Wrong Account Name or FCM Account ID</v>
        <stp/>
        <stp>Orders</stp>
        <stp>0</stp>
        <stp>0</stp>
        <stp/>
        <stp>All</stp>
        <stp>All</stp>
        <stp>FCMNumber</stp>
        <stp>53</stp>
        <stp/>
        <tr r="C55" s="1"/>
      </tp>
      <tp t="s">
        <v>Wrong Account Name or FCM Account ID</v>
        <stp/>
        <stp>Orders</stp>
        <stp>0</stp>
        <stp>0</stp>
        <stp/>
        <stp>All</stp>
        <stp>All</stp>
        <stp>FCMNumber</stp>
        <stp>54</stp>
        <stp/>
        <tr r="C56" s="1"/>
      </tp>
      <tp t="s">
        <v>Wrong Account Name or FCM Account ID</v>
        <stp/>
        <stp>Orders</stp>
        <stp>0</stp>
        <stp>0</stp>
        <stp/>
        <stp>All</stp>
        <stp>All</stp>
        <stp>FCMNumber</stp>
        <stp>55</stp>
        <stp/>
        <tr r="C57" s="1"/>
      </tp>
      <tp t="s">
        <v>Wrong Account Name or FCM Account ID</v>
        <stp/>
        <stp>Orders</stp>
        <stp>0</stp>
        <stp>0</stp>
        <stp/>
        <stp>All</stp>
        <stp>All</stp>
        <stp>FCMNumber</stp>
        <stp>56</stp>
        <stp/>
        <tr r="C58" s="1"/>
      </tp>
      <tp t="s">
        <v>Wrong Account Name or FCM Account ID</v>
        <stp/>
        <stp>Orders</stp>
        <stp>0</stp>
        <stp>0</stp>
        <stp/>
        <stp>All</stp>
        <stp>All</stp>
        <stp>FCMNumber</stp>
        <stp>57</stp>
        <stp/>
        <tr r="C59" s="1"/>
      </tp>
      <tp t="s">
        <v>Wrong Account Name or FCM Account ID</v>
        <stp/>
        <stp>Orders</stp>
        <stp>0</stp>
        <stp>0</stp>
        <stp/>
        <stp>All</stp>
        <stp>All</stp>
        <stp>FCMNumber</stp>
        <stp>58</stp>
        <stp/>
        <tr r="C60" s="1"/>
      </tp>
      <tp t="s">
        <v>Wrong Account Name or FCM Account ID</v>
        <stp/>
        <stp>Orders</stp>
        <stp>0</stp>
        <stp>0</stp>
        <stp/>
        <stp>All</stp>
        <stp>All</stp>
        <stp>FCMNumber</stp>
        <stp>59</stp>
        <stp/>
        <tr r="C61" s="1"/>
      </tp>
      <tp t="s">
        <v>Wrong Account Name or FCM Account ID</v>
        <stp/>
        <stp>Orders</stp>
        <stp>0</stp>
        <stp>0</stp>
        <stp/>
        <stp>All</stp>
        <stp>All</stp>
        <stp>FCMNumber</stp>
        <stp>40</stp>
        <stp/>
        <tr r="C42" s="1"/>
      </tp>
      <tp t="s">
        <v>Wrong Account Name or FCM Account ID</v>
        <stp/>
        <stp>Orders</stp>
        <stp>0</stp>
        <stp>0</stp>
        <stp/>
        <stp>All</stp>
        <stp>All</stp>
        <stp>FCMNumber</stp>
        <stp>41</stp>
        <stp/>
        <tr r="C43" s="1"/>
      </tp>
      <tp t="s">
        <v>Wrong Account Name or FCM Account ID</v>
        <stp/>
        <stp>Orders</stp>
        <stp>0</stp>
        <stp>0</stp>
        <stp/>
        <stp>All</stp>
        <stp>All</stp>
        <stp>FCMNumber</stp>
        <stp>42</stp>
        <stp/>
        <tr r="C44" s="1"/>
      </tp>
      <tp t="s">
        <v>Wrong Account Name or FCM Account ID</v>
        <stp/>
        <stp>Orders</stp>
        <stp>0</stp>
        <stp>0</stp>
        <stp/>
        <stp>All</stp>
        <stp>All</stp>
        <stp>FCMNumber</stp>
        <stp>43</stp>
        <stp/>
        <tr r="C45" s="1"/>
      </tp>
      <tp t="s">
        <v>Wrong Account Name or FCM Account ID</v>
        <stp/>
        <stp>Orders</stp>
        <stp>0</stp>
        <stp>0</stp>
        <stp/>
        <stp>All</stp>
        <stp>All</stp>
        <stp>FCMNumber</stp>
        <stp>44</stp>
        <stp/>
        <tr r="C46" s="1"/>
      </tp>
      <tp t="s">
        <v>Wrong Account Name or FCM Account ID</v>
        <stp/>
        <stp>Orders</stp>
        <stp>0</stp>
        <stp>0</stp>
        <stp/>
        <stp>All</stp>
        <stp>All</stp>
        <stp>FCMNumber</stp>
        <stp>45</stp>
        <stp/>
        <tr r="C47" s="1"/>
      </tp>
      <tp t="s">
        <v>Wrong Account Name or FCM Account ID</v>
        <stp/>
        <stp>Orders</stp>
        <stp>0</stp>
        <stp>0</stp>
        <stp/>
        <stp>All</stp>
        <stp>All</stp>
        <stp>FCMNumber</stp>
        <stp>46</stp>
        <stp/>
        <tr r="C48" s="1"/>
      </tp>
      <tp t="s">
        <v>Wrong Account Name or FCM Account ID</v>
        <stp/>
        <stp>Orders</stp>
        <stp>0</stp>
        <stp>0</stp>
        <stp/>
        <stp>All</stp>
        <stp>All</stp>
        <stp>FCMNumber</stp>
        <stp>47</stp>
        <stp/>
        <tr r="C49" s="1"/>
      </tp>
      <tp t="s">
        <v>Wrong Account Name or FCM Account ID</v>
        <stp/>
        <stp>Orders</stp>
        <stp>0</stp>
        <stp>0</stp>
        <stp/>
        <stp>All</stp>
        <stp>All</stp>
        <stp>FCMNumber</stp>
        <stp>48</stp>
        <stp/>
        <tr r="C50" s="1"/>
      </tp>
      <tp t="s">
        <v>Wrong Account Name or FCM Account ID</v>
        <stp/>
        <stp>Orders</stp>
        <stp>0</stp>
        <stp>0</stp>
        <stp/>
        <stp>All</stp>
        <stp>All</stp>
        <stp>FCMNumber</stp>
        <stp>49</stp>
        <stp/>
        <tr r="C5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42</stp>
        <stp/>
        <tr r="B4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43</stp>
        <stp/>
        <tr r="B4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40</stp>
        <stp/>
        <tr r="B4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41</stp>
        <stp/>
        <tr r="B4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46</stp>
        <stp/>
        <tr r="B4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47</stp>
        <stp/>
        <tr r="B4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44</stp>
        <stp/>
        <tr r="B4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45</stp>
        <stp/>
        <tr r="B4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48</stp>
        <stp/>
        <tr r="B5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49</stp>
        <stp/>
        <tr r="B5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52</stp>
        <stp/>
        <tr r="B5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53</stp>
        <stp/>
        <tr r="B5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50</stp>
        <stp/>
        <tr r="B5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51</stp>
        <stp/>
        <tr r="B5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56</stp>
        <stp/>
        <tr r="B5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57</stp>
        <stp/>
        <tr r="B5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54</stp>
        <stp/>
        <tr r="B5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55</stp>
        <stp/>
        <tr r="B5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58</stp>
        <stp/>
        <tr r="B6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59</stp>
        <stp/>
        <tr r="B61" s="1"/>
      </tp>
      <tp t="s">
        <v>Wrong Account Name or FCM Account ID</v>
        <stp/>
        <stp>Orders</stp>
        <stp>0</stp>
        <stp>0</stp>
        <stp/>
        <stp>All</stp>
        <stp>All</stp>
        <stp>Qty</stp>
        <stp>16</stp>
        <stp/>
        <tr r="H18" s="1"/>
      </tp>
      <tp t="s">
        <v>Wrong Account Name or FCM Account ID</v>
        <stp/>
        <stp>Orders</stp>
        <stp>0</stp>
        <stp>0</stp>
        <stp/>
        <stp>All</stp>
        <stp>All</stp>
        <stp>Qty</stp>
        <stp>17</stp>
        <stp/>
        <tr r="H19" s="1"/>
      </tp>
      <tp t="s">
        <v>Wrong Account Name or FCM Account ID</v>
        <stp/>
        <stp>Orders</stp>
        <stp>0</stp>
        <stp>0</stp>
        <stp/>
        <stp>All</stp>
        <stp>All</stp>
        <stp>Qty</stp>
        <stp>14</stp>
        <stp/>
        <tr r="H16" s="1"/>
      </tp>
      <tp t="s">
        <v>Wrong Account Name or FCM Account ID</v>
        <stp/>
        <stp>Orders</stp>
        <stp>0</stp>
        <stp>0</stp>
        <stp/>
        <stp>All</stp>
        <stp>All</stp>
        <stp>Qty</stp>
        <stp>15</stp>
        <stp/>
        <tr r="H17" s="1"/>
      </tp>
      <tp t="s">
        <v>Wrong Account Name or FCM Account ID</v>
        <stp/>
        <stp>Orders</stp>
        <stp>0</stp>
        <stp>0</stp>
        <stp/>
        <stp>All</stp>
        <stp>All</stp>
        <stp>Qty</stp>
        <stp>12</stp>
        <stp/>
        <tr r="H14" s="1"/>
      </tp>
      <tp t="s">
        <v>Wrong Account Name or FCM Account ID</v>
        <stp/>
        <stp>Orders</stp>
        <stp>0</stp>
        <stp>0</stp>
        <stp/>
        <stp>All</stp>
        <stp>All</stp>
        <stp>Qty</stp>
        <stp>13</stp>
        <stp/>
        <tr r="H15" s="1"/>
      </tp>
      <tp t="s">
        <v>Wrong Account Name or FCM Account ID</v>
        <stp/>
        <stp>Orders</stp>
        <stp>0</stp>
        <stp>0</stp>
        <stp/>
        <stp>All</stp>
        <stp>All</stp>
        <stp>Qty</stp>
        <stp>10</stp>
        <stp/>
        <tr r="H12" s="1"/>
      </tp>
      <tp t="s">
        <v>Wrong Account Name or FCM Account ID</v>
        <stp/>
        <stp>Orders</stp>
        <stp>0</stp>
        <stp>0</stp>
        <stp/>
        <stp>All</stp>
        <stp>All</stp>
        <stp>Qty</stp>
        <stp>11</stp>
        <stp/>
        <tr r="H13" s="1"/>
      </tp>
      <tp t="s">
        <v>Wrong Account Name or FCM Account ID</v>
        <stp/>
        <stp>Orders</stp>
        <stp>0</stp>
        <stp>0</stp>
        <stp/>
        <stp>All</stp>
        <stp>All</stp>
        <stp>Qty</stp>
        <stp>18</stp>
        <stp/>
        <tr r="H20" s="1"/>
      </tp>
      <tp t="s">
        <v>Wrong Account Name or FCM Account ID</v>
        <stp/>
        <stp>Orders</stp>
        <stp>0</stp>
        <stp>0</stp>
        <stp/>
        <stp>All</stp>
        <stp>All</stp>
        <stp>Qty</stp>
        <stp>19</stp>
        <stp/>
        <tr r="H21" s="1"/>
      </tp>
      <tp t="s">
        <v>Wrong Account Name or FCM Account ID</v>
        <stp/>
        <stp>Orders</stp>
        <stp>0</stp>
        <stp>0</stp>
        <stp/>
        <stp>All</stp>
        <stp>All</stp>
        <stp>FCMNumber</stp>
        <stp>90</stp>
        <stp/>
        <tr r="C92" s="1"/>
      </tp>
      <tp t="s">
        <v>Wrong Account Name or FCM Account ID</v>
        <stp/>
        <stp>Orders</stp>
        <stp>0</stp>
        <stp>0</stp>
        <stp/>
        <stp>All</stp>
        <stp>All</stp>
        <stp>FCMNumber</stp>
        <stp>91</stp>
        <stp/>
        <tr r="C93" s="1"/>
      </tp>
      <tp t="s">
        <v>Wrong Account Name or FCM Account ID</v>
        <stp/>
        <stp>Orders</stp>
        <stp>0</stp>
        <stp>0</stp>
        <stp/>
        <stp>All</stp>
        <stp>All</stp>
        <stp>FCMNumber</stp>
        <stp>92</stp>
        <stp/>
        <tr r="C94" s="1"/>
      </tp>
      <tp t="s">
        <v>Wrong Account Name or FCM Account ID</v>
        <stp/>
        <stp>Orders</stp>
        <stp>0</stp>
        <stp>0</stp>
        <stp/>
        <stp>All</stp>
        <stp>All</stp>
        <stp>FCMNumber</stp>
        <stp>93</stp>
        <stp/>
        <tr r="C95" s="1"/>
      </tp>
      <tp t="s">
        <v>Wrong Account Name or FCM Account ID</v>
        <stp/>
        <stp>Orders</stp>
        <stp>0</stp>
        <stp>0</stp>
        <stp/>
        <stp>All</stp>
        <stp>All</stp>
        <stp>FCMNumber</stp>
        <stp>94</stp>
        <stp/>
        <tr r="C96" s="1"/>
      </tp>
      <tp t="s">
        <v>Wrong Account Name or FCM Account ID</v>
        <stp/>
        <stp>Orders</stp>
        <stp>0</stp>
        <stp>0</stp>
        <stp/>
        <stp>All</stp>
        <stp>All</stp>
        <stp>FCMNumber</stp>
        <stp>95</stp>
        <stp/>
        <tr r="C97" s="1"/>
      </tp>
      <tp t="s">
        <v>Wrong Account Name or FCM Account ID</v>
        <stp/>
        <stp>Orders</stp>
        <stp>0</stp>
        <stp>0</stp>
        <stp/>
        <stp>All</stp>
        <stp>All</stp>
        <stp>FCMNumber</stp>
        <stp>96</stp>
        <stp/>
        <tr r="C98" s="1"/>
      </tp>
      <tp t="s">
        <v>Wrong Account Name or FCM Account ID</v>
        <stp/>
        <stp>Orders</stp>
        <stp>0</stp>
        <stp>0</stp>
        <stp/>
        <stp>All</stp>
        <stp>All</stp>
        <stp>FCMNumber</stp>
        <stp>97</stp>
        <stp/>
        <tr r="C99" s="1"/>
      </tp>
      <tp t="s">
        <v>Wrong Account Name or FCM Account ID</v>
        <stp/>
        <stp>Orders</stp>
        <stp>0</stp>
        <stp>0</stp>
        <stp/>
        <stp>All</stp>
        <stp>All</stp>
        <stp>FCMNumber</stp>
        <stp>98</stp>
        <stp/>
        <tr r="C100" s="1"/>
      </tp>
      <tp t="s">
        <v>Wrong Account Name or FCM Account ID</v>
        <stp/>
        <stp>Orders</stp>
        <stp>0</stp>
        <stp>0</stp>
        <stp/>
        <stp>All</stp>
        <stp>All</stp>
        <stp>FCMNumber</stp>
        <stp>99</stp>
        <stp/>
        <tr r="C10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62</stp>
        <stp/>
        <tr r="B6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63</stp>
        <stp/>
        <tr r="B6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60</stp>
        <stp/>
        <tr r="B6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61</stp>
        <stp/>
        <tr r="B6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66</stp>
        <stp/>
        <tr r="B6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67</stp>
        <stp/>
        <tr r="B6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64</stp>
        <stp/>
        <tr r="B6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65</stp>
        <stp/>
        <tr r="B6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68</stp>
        <stp/>
        <tr r="B7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69</stp>
        <stp/>
        <tr r="B71" s="1"/>
      </tp>
      <tp t="s">
        <v>Wrong Account Name or FCM Account ID</v>
        <stp/>
        <stp>Orders</stp>
        <stp>0</stp>
        <stp>0</stp>
        <stp/>
        <stp>All</stp>
        <stp>All</stp>
        <stp>Qty</stp>
        <stp>26</stp>
        <stp/>
        <tr r="H28" s="1"/>
      </tp>
      <tp t="s">
        <v>Wrong Account Name or FCM Account ID</v>
        <stp/>
        <stp>Orders</stp>
        <stp>0</stp>
        <stp>0</stp>
        <stp/>
        <stp>All</stp>
        <stp>All</stp>
        <stp>Qty</stp>
        <stp>27</stp>
        <stp/>
        <tr r="H29" s="1"/>
      </tp>
      <tp t="s">
        <v>Wrong Account Name or FCM Account ID</v>
        <stp/>
        <stp>Orders</stp>
        <stp>0</stp>
        <stp>0</stp>
        <stp/>
        <stp>All</stp>
        <stp>All</stp>
        <stp>Qty</stp>
        <stp>24</stp>
        <stp/>
        <tr r="H26" s="1"/>
      </tp>
      <tp t="s">
        <v>Wrong Account Name or FCM Account ID</v>
        <stp/>
        <stp>Orders</stp>
        <stp>0</stp>
        <stp>0</stp>
        <stp/>
        <stp>All</stp>
        <stp>All</stp>
        <stp>Qty</stp>
        <stp>25</stp>
        <stp/>
        <tr r="H27" s="1"/>
      </tp>
      <tp t="s">
        <v>Wrong Account Name or FCM Account ID</v>
        <stp/>
        <stp>Orders</stp>
        <stp>0</stp>
        <stp>0</stp>
        <stp/>
        <stp>All</stp>
        <stp>All</stp>
        <stp>Qty</stp>
        <stp>22</stp>
        <stp/>
        <tr r="H24" s="1"/>
      </tp>
      <tp t="s">
        <v>Wrong Account Name or FCM Account ID</v>
        <stp/>
        <stp>Orders</stp>
        <stp>0</stp>
        <stp>0</stp>
        <stp/>
        <stp>All</stp>
        <stp>All</stp>
        <stp>Qty</stp>
        <stp>23</stp>
        <stp/>
        <tr r="H25" s="1"/>
      </tp>
      <tp t="s">
        <v>Wrong Account Name or FCM Account ID</v>
        <stp/>
        <stp>Orders</stp>
        <stp>0</stp>
        <stp>0</stp>
        <stp/>
        <stp>All</stp>
        <stp>All</stp>
        <stp>Qty</stp>
        <stp>20</stp>
        <stp/>
        <tr r="H22" s="1"/>
      </tp>
      <tp t="s">
        <v>Wrong Account Name or FCM Account ID</v>
        <stp/>
        <stp>Orders</stp>
        <stp>0</stp>
        <stp>0</stp>
        <stp/>
        <stp>All</stp>
        <stp>All</stp>
        <stp>Qty</stp>
        <stp>21</stp>
        <stp/>
        <tr r="H23" s="1"/>
      </tp>
      <tp t="s">
        <v>Wrong Account Name or FCM Account ID</v>
        <stp/>
        <stp>Orders</stp>
        <stp>0</stp>
        <stp>0</stp>
        <stp/>
        <stp>All</stp>
        <stp>All</stp>
        <stp>Qty</stp>
        <stp>28</stp>
        <stp/>
        <tr r="H30" s="1"/>
      </tp>
      <tp t="s">
        <v>Wrong Account Name or FCM Account ID</v>
        <stp/>
        <stp>Orders</stp>
        <stp>0</stp>
        <stp>0</stp>
        <stp/>
        <stp>All</stp>
        <stp>All</stp>
        <stp>Qty</stp>
        <stp>29</stp>
        <stp/>
        <tr r="H31" s="1"/>
      </tp>
      <tp t="s">
        <v>Wrong Account Name or FCM Account ID</v>
        <stp/>
        <stp>Orders</stp>
        <stp>0</stp>
        <stp>0</stp>
        <stp/>
        <stp>All</stp>
        <stp>All</stp>
        <stp>FCMNumber</stp>
        <stp>80</stp>
        <stp/>
        <tr r="C82" s="1"/>
      </tp>
      <tp t="s">
        <v>Wrong Account Name or FCM Account ID</v>
        <stp/>
        <stp>Orders</stp>
        <stp>0</stp>
        <stp>0</stp>
        <stp/>
        <stp>All</stp>
        <stp>All</stp>
        <stp>FCMNumber</stp>
        <stp>81</stp>
        <stp/>
        <tr r="C83" s="1"/>
      </tp>
      <tp t="s">
        <v>Wrong Account Name or FCM Account ID</v>
        <stp/>
        <stp>Orders</stp>
        <stp>0</stp>
        <stp>0</stp>
        <stp/>
        <stp>All</stp>
        <stp>All</stp>
        <stp>FCMNumber</stp>
        <stp>82</stp>
        <stp/>
        <tr r="C84" s="1"/>
      </tp>
      <tp t="s">
        <v>Wrong Account Name or FCM Account ID</v>
        <stp/>
        <stp>Orders</stp>
        <stp>0</stp>
        <stp>0</stp>
        <stp/>
        <stp>All</stp>
        <stp>All</stp>
        <stp>FCMNumber</stp>
        <stp>83</stp>
        <stp/>
        <tr r="C85" s="1"/>
      </tp>
      <tp t="s">
        <v>Wrong Account Name or FCM Account ID</v>
        <stp/>
        <stp>Orders</stp>
        <stp>0</stp>
        <stp>0</stp>
        <stp/>
        <stp>All</stp>
        <stp>All</stp>
        <stp>FCMNumber</stp>
        <stp>84</stp>
        <stp/>
        <tr r="C86" s="1"/>
      </tp>
      <tp t="s">
        <v>Wrong Account Name or FCM Account ID</v>
        <stp/>
        <stp>Orders</stp>
        <stp>0</stp>
        <stp>0</stp>
        <stp/>
        <stp>All</stp>
        <stp>All</stp>
        <stp>FCMNumber</stp>
        <stp>85</stp>
        <stp/>
        <tr r="C87" s="1"/>
      </tp>
      <tp t="s">
        <v>Wrong Account Name or FCM Account ID</v>
        <stp/>
        <stp>Orders</stp>
        <stp>0</stp>
        <stp>0</stp>
        <stp/>
        <stp>All</stp>
        <stp>All</stp>
        <stp>FCMNumber</stp>
        <stp>86</stp>
        <stp/>
        <tr r="C88" s="1"/>
      </tp>
      <tp t="s">
        <v>Wrong Account Name or FCM Account ID</v>
        <stp/>
        <stp>Orders</stp>
        <stp>0</stp>
        <stp>0</stp>
        <stp/>
        <stp>All</stp>
        <stp>All</stp>
        <stp>FCMNumber</stp>
        <stp>87</stp>
        <stp/>
        <tr r="C89" s="1"/>
      </tp>
      <tp t="s">
        <v>Wrong Account Name or FCM Account ID</v>
        <stp/>
        <stp>Orders</stp>
        <stp>0</stp>
        <stp>0</stp>
        <stp/>
        <stp>All</stp>
        <stp>All</stp>
        <stp>FCMNumber</stp>
        <stp>88</stp>
        <stp/>
        <tr r="C90" s="1"/>
      </tp>
      <tp t="s">
        <v>Wrong Account Name or FCM Account ID</v>
        <stp/>
        <stp>Orders</stp>
        <stp>0</stp>
        <stp>0</stp>
        <stp/>
        <stp>All</stp>
        <stp>All</stp>
        <stp>FCMNumber</stp>
        <stp>89</stp>
        <stp/>
        <tr r="C9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72</stp>
        <stp/>
        <tr r="B7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73</stp>
        <stp/>
        <tr r="B7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70</stp>
        <stp/>
        <tr r="B7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71</stp>
        <stp/>
        <tr r="B7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76</stp>
        <stp/>
        <tr r="B7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77</stp>
        <stp/>
        <tr r="B7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74</stp>
        <stp/>
        <tr r="B7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75</stp>
        <stp/>
        <tr r="B7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78</stp>
        <stp/>
        <tr r="B8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79</stp>
        <stp/>
        <tr r="B81" s="1"/>
      </tp>
      <tp t="s">
        <v>Wrong Account Name or FCM Account ID</v>
        <stp/>
        <stp>Orders</stp>
        <stp>0</stp>
        <stp>0</stp>
        <stp/>
        <stp>All</stp>
        <stp>All</stp>
        <stp>Qty</stp>
        <stp>36</stp>
        <stp/>
        <tr r="H38" s="1"/>
      </tp>
      <tp t="s">
        <v>Wrong Account Name or FCM Account ID</v>
        <stp/>
        <stp>Orders</stp>
        <stp>0</stp>
        <stp>0</stp>
        <stp/>
        <stp>All</stp>
        <stp>All</stp>
        <stp>Qty</stp>
        <stp>37</stp>
        <stp/>
        <tr r="H39" s="1"/>
      </tp>
      <tp t="s">
        <v>Wrong Account Name or FCM Account ID</v>
        <stp/>
        <stp>Orders</stp>
        <stp>0</stp>
        <stp>0</stp>
        <stp/>
        <stp>All</stp>
        <stp>All</stp>
        <stp>Qty</stp>
        <stp>34</stp>
        <stp/>
        <tr r="H36" s="1"/>
      </tp>
      <tp t="s">
        <v>Wrong Account Name or FCM Account ID</v>
        <stp/>
        <stp>Orders</stp>
        <stp>0</stp>
        <stp>0</stp>
        <stp/>
        <stp>All</stp>
        <stp>All</stp>
        <stp>Qty</stp>
        <stp>35</stp>
        <stp/>
        <tr r="H37" s="1"/>
      </tp>
      <tp t="s">
        <v>Wrong Account Name or FCM Account ID</v>
        <stp/>
        <stp>Orders</stp>
        <stp>0</stp>
        <stp>0</stp>
        <stp/>
        <stp>All</stp>
        <stp>All</stp>
        <stp>Qty</stp>
        <stp>32</stp>
        <stp/>
        <tr r="H34" s="1"/>
      </tp>
      <tp t="s">
        <v>Wrong Account Name or FCM Account ID</v>
        <stp/>
        <stp>Orders</stp>
        <stp>0</stp>
        <stp>0</stp>
        <stp/>
        <stp>All</stp>
        <stp>All</stp>
        <stp>Qty</stp>
        <stp>33</stp>
        <stp/>
        <tr r="H35" s="1"/>
      </tp>
      <tp t="s">
        <v>Wrong Account Name or FCM Account ID</v>
        <stp/>
        <stp>Orders</stp>
        <stp>0</stp>
        <stp>0</stp>
        <stp/>
        <stp>All</stp>
        <stp>All</stp>
        <stp>Qty</stp>
        <stp>30</stp>
        <stp/>
        <tr r="H32" s="1"/>
      </tp>
      <tp t="s">
        <v>Wrong Account Name or FCM Account ID</v>
        <stp/>
        <stp>Orders</stp>
        <stp>0</stp>
        <stp>0</stp>
        <stp/>
        <stp>All</stp>
        <stp>All</stp>
        <stp>Qty</stp>
        <stp>31</stp>
        <stp/>
        <tr r="H33" s="1"/>
      </tp>
      <tp t="s">
        <v>Wrong Account Name or FCM Account ID</v>
        <stp/>
        <stp>Orders</stp>
        <stp>0</stp>
        <stp>0</stp>
        <stp/>
        <stp>All</stp>
        <stp>All</stp>
        <stp>Qty</stp>
        <stp>38</stp>
        <stp/>
        <tr r="H40" s="1"/>
      </tp>
      <tp t="s">
        <v>Wrong Account Name or FCM Account ID</v>
        <stp/>
        <stp>Orders</stp>
        <stp>0</stp>
        <stp>0</stp>
        <stp/>
        <stp>All</stp>
        <stp>All</stp>
        <stp>Qty</stp>
        <stp>39</stp>
        <stp/>
        <tr r="H41" s="1"/>
      </tp>
      <tp t="s">
        <v>Wrong Account Name or FCM Account ID</v>
        <stp/>
        <stp>Orders</stp>
        <stp>0</stp>
        <stp>0</stp>
        <stp/>
        <stp>All</stp>
        <stp>All</stp>
        <stp>Qty</stp>
        <stp>46</stp>
        <stp/>
        <tr r="H48" s="1"/>
      </tp>
      <tp t="s">
        <v>Wrong Account Name or FCM Account ID</v>
        <stp/>
        <stp>Orders</stp>
        <stp>0</stp>
        <stp>0</stp>
        <stp/>
        <stp>All</stp>
        <stp>All</stp>
        <stp>Qty</stp>
        <stp>47</stp>
        <stp/>
        <tr r="H49" s="1"/>
      </tp>
      <tp t="s">
        <v>Wrong Account Name or FCM Account ID</v>
        <stp/>
        <stp>Orders</stp>
        <stp>0</stp>
        <stp>0</stp>
        <stp/>
        <stp>All</stp>
        <stp>All</stp>
        <stp>Qty</stp>
        <stp>44</stp>
        <stp/>
        <tr r="H46" s="1"/>
      </tp>
      <tp t="s">
        <v>Wrong Account Name or FCM Account ID</v>
        <stp/>
        <stp>Orders</stp>
        <stp>0</stp>
        <stp>0</stp>
        <stp/>
        <stp>All</stp>
        <stp>All</stp>
        <stp>Qty</stp>
        <stp>45</stp>
        <stp/>
        <tr r="H47" s="1"/>
      </tp>
      <tp t="s">
        <v>Wrong Account Name or FCM Account ID</v>
        <stp/>
        <stp>Orders</stp>
        <stp>0</stp>
        <stp>0</stp>
        <stp/>
        <stp>All</stp>
        <stp>All</stp>
        <stp>Qty</stp>
        <stp>42</stp>
        <stp/>
        <tr r="H44" s="1"/>
      </tp>
      <tp t="s">
        <v>Wrong Account Name or FCM Account ID</v>
        <stp/>
        <stp>Orders</stp>
        <stp>0</stp>
        <stp>0</stp>
        <stp/>
        <stp>All</stp>
        <stp>All</stp>
        <stp>Qty</stp>
        <stp>43</stp>
        <stp/>
        <tr r="H45" s="1"/>
      </tp>
      <tp t="s">
        <v>Wrong Account Name or FCM Account ID</v>
        <stp/>
        <stp>Orders</stp>
        <stp>0</stp>
        <stp>0</stp>
        <stp/>
        <stp>All</stp>
        <stp>All</stp>
        <stp>Qty</stp>
        <stp>40</stp>
        <stp/>
        <tr r="H42" s="1"/>
      </tp>
      <tp t="s">
        <v>Wrong Account Name or FCM Account ID</v>
        <stp/>
        <stp>Orders</stp>
        <stp>0</stp>
        <stp>0</stp>
        <stp/>
        <stp>All</stp>
        <stp>All</stp>
        <stp>Qty</stp>
        <stp>41</stp>
        <stp/>
        <tr r="H43" s="1"/>
      </tp>
      <tp t="s">
        <v>Wrong Account Name or FCM Account ID</v>
        <stp/>
        <stp>Orders</stp>
        <stp>0</stp>
        <stp>0</stp>
        <stp/>
        <stp>All</stp>
        <stp>All</stp>
        <stp>Qty</stp>
        <stp>48</stp>
        <stp/>
        <tr r="H50" s="1"/>
      </tp>
      <tp t="s">
        <v>Wrong Account Name or FCM Account ID</v>
        <stp/>
        <stp>Orders</stp>
        <stp>0</stp>
        <stp>0</stp>
        <stp/>
        <stp>All</stp>
        <stp>All</stp>
        <stp>Qty</stp>
        <stp>49</stp>
        <stp/>
        <tr r="H5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12</stp>
        <stp/>
        <tr r="B1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13</stp>
        <stp/>
        <tr r="B1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10</stp>
        <stp/>
        <tr r="B1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11</stp>
        <stp/>
        <tr r="B1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16</stp>
        <stp/>
        <tr r="B1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17</stp>
        <stp/>
        <tr r="B1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14</stp>
        <stp/>
        <tr r="B1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15</stp>
        <stp/>
        <tr r="B1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18</stp>
        <stp/>
        <tr r="B2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19</stp>
        <stp/>
        <tr r="B21" s="1"/>
      </tp>
      <tp t="s">
        <v>Wrong Account Name or FCM Account ID</v>
        <stp/>
        <stp>Orders</stp>
        <stp>0</stp>
        <stp>0</stp>
        <stp/>
        <stp>All</stp>
        <stp>All</stp>
        <stp>Qty</stp>
        <stp>56</stp>
        <stp/>
        <tr r="H58" s="1"/>
      </tp>
      <tp t="s">
        <v>Wrong Account Name or FCM Account ID</v>
        <stp/>
        <stp>Orders</stp>
        <stp>0</stp>
        <stp>0</stp>
        <stp/>
        <stp>All</stp>
        <stp>All</stp>
        <stp>Qty</stp>
        <stp>57</stp>
        <stp/>
        <tr r="H59" s="1"/>
      </tp>
      <tp t="s">
        <v>Wrong Account Name or FCM Account ID</v>
        <stp/>
        <stp>Orders</stp>
        <stp>0</stp>
        <stp>0</stp>
        <stp/>
        <stp>All</stp>
        <stp>All</stp>
        <stp>Qty</stp>
        <stp>54</stp>
        <stp/>
        <tr r="H56" s="1"/>
      </tp>
      <tp t="s">
        <v>Wrong Account Name or FCM Account ID</v>
        <stp/>
        <stp>Orders</stp>
        <stp>0</stp>
        <stp>0</stp>
        <stp/>
        <stp>All</stp>
        <stp>All</stp>
        <stp>Qty</stp>
        <stp>55</stp>
        <stp/>
        <tr r="H57" s="1"/>
      </tp>
      <tp t="s">
        <v>Wrong Account Name or FCM Account ID</v>
        <stp/>
        <stp>Orders</stp>
        <stp>0</stp>
        <stp>0</stp>
        <stp/>
        <stp>All</stp>
        <stp>All</stp>
        <stp>Qty</stp>
        <stp>52</stp>
        <stp/>
        <tr r="H54" s="1"/>
      </tp>
      <tp t="s">
        <v>Wrong Account Name or FCM Account ID</v>
        <stp/>
        <stp>Orders</stp>
        <stp>0</stp>
        <stp>0</stp>
        <stp/>
        <stp>All</stp>
        <stp>All</stp>
        <stp>Qty</stp>
        <stp>53</stp>
        <stp/>
        <tr r="H55" s="1"/>
      </tp>
      <tp t="s">
        <v>Wrong Account Name or FCM Account ID</v>
        <stp/>
        <stp>Orders</stp>
        <stp>0</stp>
        <stp>0</stp>
        <stp/>
        <stp>All</stp>
        <stp>All</stp>
        <stp>Qty</stp>
        <stp>50</stp>
        <stp/>
        <tr r="H52" s="1"/>
      </tp>
      <tp t="s">
        <v>Wrong Account Name or FCM Account ID</v>
        <stp/>
        <stp>Orders</stp>
        <stp>0</stp>
        <stp>0</stp>
        <stp/>
        <stp>All</stp>
        <stp>All</stp>
        <stp>Qty</stp>
        <stp>51</stp>
        <stp/>
        <tr r="H53" s="1"/>
      </tp>
      <tp t="s">
        <v>Wrong Account Name or FCM Account ID</v>
        <stp/>
        <stp>Orders</stp>
        <stp>0</stp>
        <stp>0</stp>
        <stp/>
        <stp>All</stp>
        <stp>All</stp>
        <stp>Qty</stp>
        <stp>58</stp>
        <stp/>
        <tr r="H60" s="1"/>
      </tp>
      <tp t="s">
        <v>Wrong Account Name or FCM Account ID</v>
        <stp/>
        <stp>Orders</stp>
        <stp>0</stp>
        <stp>0</stp>
        <stp/>
        <stp>All</stp>
        <stp>All</stp>
        <stp>Qty</stp>
        <stp>59</stp>
        <stp/>
        <tr r="H6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22</stp>
        <stp/>
        <tr r="B2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23</stp>
        <stp/>
        <tr r="B2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20</stp>
        <stp/>
        <tr r="B2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21</stp>
        <stp/>
        <tr r="B2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26</stp>
        <stp/>
        <tr r="B2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27</stp>
        <stp/>
        <tr r="B2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24</stp>
        <stp/>
        <tr r="B2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25</stp>
        <stp/>
        <tr r="B2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28</stp>
        <stp/>
        <tr r="B3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29</stp>
        <stp/>
        <tr r="B31" s="1"/>
      </tp>
      <tp t="s">
        <v>Wrong Account Name or FCM Account ID</v>
        <stp/>
        <stp>Orders</stp>
        <stp>0</stp>
        <stp>0</stp>
        <stp/>
        <stp>All</stp>
        <stp>All</stp>
        <stp>Qty</stp>
        <stp>66</stp>
        <stp/>
        <tr r="H68" s="1"/>
      </tp>
      <tp t="s">
        <v>Wrong Account Name or FCM Account ID</v>
        <stp/>
        <stp>Orders</stp>
        <stp>0</stp>
        <stp>0</stp>
        <stp/>
        <stp>All</stp>
        <stp>All</stp>
        <stp>Qty</stp>
        <stp>67</stp>
        <stp/>
        <tr r="H69" s="1"/>
      </tp>
      <tp t="s">
        <v>Wrong Account Name or FCM Account ID</v>
        <stp/>
        <stp>Orders</stp>
        <stp>0</stp>
        <stp>0</stp>
        <stp/>
        <stp>All</stp>
        <stp>All</stp>
        <stp>Qty</stp>
        <stp>64</stp>
        <stp/>
        <tr r="H66" s="1"/>
      </tp>
      <tp t="s">
        <v>Wrong Account Name or FCM Account ID</v>
        <stp/>
        <stp>Orders</stp>
        <stp>0</stp>
        <stp>0</stp>
        <stp/>
        <stp>All</stp>
        <stp>All</stp>
        <stp>Qty</stp>
        <stp>65</stp>
        <stp/>
        <tr r="H67" s="1"/>
      </tp>
      <tp t="s">
        <v>Wrong Account Name or FCM Account ID</v>
        <stp/>
        <stp>Orders</stp>
        <stp>0</stp>
        <stp>0</stp>
        <stp/>
        <stp>All</stp>
        <stp>All</stp>
        <stp>Qty</stp>
        <stp>62</stp>
        <stp/>
        <tr r="H64" s="1"/>
      </tp>
      <tp t="s">
        <v>Wrong Account Name or FCM Account ID</v>
        <stp/>
        <stp>Orders</stp>
        <stp>0</stp>
        <stp>0</stp>
        <stp/>
        <stp>All</stp>
        <stp>All</stp>
        <stp>Qty</stp>
        <stp>63</stp>
        <stp/>
        <tr r="H65" s="1"/>
      </tp>
      <tp t="s">
        <v>Wrong Account Name or FCM Account ID</v>
        <stp/>
        <stp>Orders</stp>
        <stp>0</stp>
        <stp>0</stp>
        <stp/>
        <stp>All</stp>
        <stp>All</stp>
        <stp>Qty</stp>
        <stp>60</stp>
        <stp/>
        <tr r="H62" s="1"/>
      </tp>
      <tp t="s">
        <v>Wrong Account Name or FCM Account ID</v>
        <stp/>
        <stp>Orders</stp>
        <stp>0</stp>
        <stp>0</stp>
        <stp/>
        <stp>All</stp>
        <stp>All</stp>
        <stp>Qty</stp>
        <stp>61</stp>
        <stp/>
        <tr r="H63" s="1"/>
      </tp>
      <tp t="s">
        <v>Wrong Account Name or FCM Account ID</v>
        <stp/>
        <stp>Orders</stp>
        <stp>0</stp>
        <stp>0</stp>
        <stp/>
        <stp>All</stp>
        <stp>All</stp>
        <stp>Qty</stp>
        <stp>68</stp>
        <stp/>
        <tr r="H70" s="1"/>
      </tp>
      <tp t="s">
        <v>Wrong Account Name or FCM Account ID</v>
        <stp/>
        <stp>Orders</stp>
        <stp>0</stp>
        <stp>0</stp>
        <stp/>
        <stp>All</stp>
        <stp>All</stp>
        <stp>Qty</stp>
        <stp>69</stp>
        <stp/>
        <tr r="H7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32</stp>
        <stp/>
        <tr r="B3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33</stp>
        <stp/>
        <tr r="B3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30</stp>
        <stp/>
        <tr r="B3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31</stp>
        <stp/>
        <tr r="B3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36</stp>
        <stp/>
        <tr r="B3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37</stp>
        <stp/>
        <tr r="B3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34</stp>
        <stp/>
        <tr r="B3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35</stp>
        <stp/>
        <tr r="B3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38</stp>
        <stp/>
        <tr r="B4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39</stp>
        <stp/>
        <tr r="B41" s="1"/>
      </tp>
      <tp t="s">
        <v>Wrong Account Name or FCM Account ID</v>
        <stp/>
        <stp>Orders</stp>
        <stp>0</stp>
        <stp>0</stp>
        <stp/>
        <stp>All</stp>
        <stp>All</stp>
        <stp>Qty</stp>
        <stp>76</stp>
        <stp/>
        <tr r="H78" s="1"/>
      </tp>
      <tp t="s">
        <v>Wrong Account Name or FCM Account ID</v>
        <stp/>
        <stp>Orders</stp>
        <stp>0</stp>
        <stp>0</stp>
        <stp/>
        <stp>All</stp>
        <stp>All</stp>
        <stp>Qty</stp>
        <stp>77</stp>
        <stp/>
        <tr r="H79" s="1"/>
      </tp>
      <tp t="s">
        <v>Wrong Account Name or FCM Account ID</v>
        <stp/>
        <stp>Orders</stp>
        <stp>0</stp>
        <stp>0</stp>
        <stp/>
        <stp>All</stp>
        <stp>All</stp>
        <stp>Qty</stp>
        <stp>74</stp>
        <stp/>
        <tr r="H76" s="1"/>
      </tp>
      <tp t="s">
        <v>Wrong Account Name or FCM Account ID</v>
        <stp/>
        <stp>Orders</stp>
        <stp>0</stp>
        <stp>0</stp>
        <stp/>
        <stp>All</stp>
        <stp>All</stp>
        <stp>Qty</stp>
        <stp>75</stp>
        <stp/>
        <tr r="H77" s="1"/>
      </tp>
      <tp t="s">
        <v>Wrong Account Name or FCM Account ID</v>
        <stp/>
        <stp>Orders</stp>
        <stp>0</stp>
        <stp>0</stp>
        <stp/>
        <stp>All</stp>
        <stp>All</stp>
        <stp>Qty</stp>
        <stp>72</stp>
        <stp/>
        <tr r="H74" s="1"/>
      </tp>
      <tp t="s">
        <v>Wrong Account Name or FCM Account ID</v>
        <stp/>
        <stp>Orders</stp>
        <stp>0</stp>
        <stp>0</stp>
        <stp/>
        <stp>All</stp>
        <stp>All</stp>
        <stp>Qty</stp>
        <stp>73</stp>
        <stp/>
        <tr r="H75" s="1"/>
      </tp>
      <tp t="s">
        <v>Wrong Account Name or FCM Account ID</v>
        <stp/>
        <stp>Orders</stp>
        <stp>0</stp>
        <stp>0</stp>
        <stp/>
        <stp>All</stp>
        <stp>All</stp>
        <stp>Qty</stp>
        <stp>70</stp>
        <stp/>
        <tr r="H72" s="1"/>
      </tp>
      <tp t="s">
        <v>Wrong Account Name or FCM Account ID</v>
        <stp/>
        <stp>Orders</stp>
        <stp>0</stp>
        <stp>0</stp>
        <stp/>
        <stp>All</stp>
        <stp>All</stp>
        <stp>Qty</stp>
        <stp>71</stp>
        <stp/>
        <tr r="H73" s="1"/>
      </tp>
      <tp t="s">
        <v>Wrong Account Name or FCM Account ID</v>
        <stp/>
        <stp>Orders</stp>
        <stp>0</stp>
        <stp>0</stp>
        <stp/>
        <stp>All</stp>
        <stp>All</stp>
        <stp>Qty</stp>
        <stp>78</stp>
        <stp/>
        <tr r="H80" s="1"/>
      </tp>
      <tp t="s">
        <v>Wrong Account Name or FCM Account ID</v>
        <stp/>
        <stp>Orders</stp>
        <stp>0</stp>
        <stp>0</stp>
        <stp/>
        <stp>All</stp>
        <stp>All</stp>
        <stp>Qty</stp>
        <stp>79</stp>
        <stp/>
        <tr r="H81" s="1"/>
      </tp>
      <tp t="s">
        <v>Wrong Account Name or FCM Account ID</v>
        <stp/>
        <stp>Orders</stp>
        <stp>0</stp>
        <stp>0</stp>
        <stp/>
        <stp>All</stp>
        <stp>All</stp>
        <stp>StatusTime</stp>
        <stp>52</stp>
        <stp/>
        <tr r="U54" s="1"/>
      </tp>
      <tp t="s">
        <v>Wrong Account Name or FCM Account ID</v>
        <stp/>
        <stp>Orders</stp>
        <stp>0</stp>
        <stp>0</stp>
        <stp/>
        <stp>All</stp>
        <stp>All</stp>
        <stp>StatusTime</stp>
        <stp>53</stp>
        <stp/>
        <tr r="U55" s="1"/>
      </tp>
      <tp t="s">
        <v>Wrong Account Name or FCM Account ID</v>
        <stp/>
        <stp>Orders</stp>
        <stp>0</stp>
        <stp>0</stp>
        <stp/>
        <stp>All</stp>
        <stp>All</stp>
        <stp>StatusTime</stp>
        <stp>50</stp>
        <stp/>
        <tr r="U52" s="1"/>
      </tp>
      <tp t="s">
        <v>Wrong Account Name or FCM Account ID</v>
        <stp/>
        <stp>Orders</stp>
        <stp>0</stp>
        <stp>0</stp>
        <stp/>
        <stp>All</stp>
        <stp>All</stp>
        <stp>StatusTime</stp>
        <stp>51</stp>
        <stp/>
        <tr r="U53" s="1"/>
      </tp>
      <tp t="s">
        <v>Wrong Account Name or FCM Account ID</v>
        <stp/>
        <stp>Orders</stp>
        <stp>0</stp>
        <stp>0</stp>
        <stp/>
        <stp>All</stp>
        <stp>All</stp>
        <stp>StatusTime</stp>
        <stp>56</stp>
        <stp/>
        <tr r="U58" s="1"/>
      </tp>
      <tp t="s">
        <v>Wrong Account Name or FCM Account ID</v>
        <stp/>
        <stp>Orders</stp>
        <stp>0</stp>
        <stp>0</stp>
        <stp/>
        <stp>All</stp>
        <stp>All</stp>
        <stp>StatusTime</stp>
        <stp>57</stp>
        <stp/>
        <tr r="U59" s="1"/>
      </tp>
      <tp t="s">
        <v>Wrong Account Name or FCM Account ID</v>
        <stp/>
        <stp>Orders</stp>
        <stp>0</stp>
        <stp>0</stp>
        <stp/>
        <stp>All</stp>
        <stp>All</stp>
        <stp>StatusTime</stp>
        <stp>54</stp>
        <stp/>
        <tr r="U56" s="1"/>
      </tp>
      <tp t="s">
        <v>Wrong Account Name or FCM Account ID</v>
        <stp/>
        <stp>Orders</stp>
        <stp>0</stp>
        <stp>0</stp>
        <stp/>
        <stp>All</stp>
        <stp>All</stp>
        <stp>StatusTime</stp>
        <stp>55</stp>
        <stp/>
        <tr r="U57" s="1"/>
      </tp>
      <tp t="s">
        <v>Wrong Account Name or FCM Account ID</v>
        <stp/>
        <stp>Orders</stp>
        <stp>0</stp>
        <stp>0</stp>
        <stp/>
        <stp>All</stp>
        <stp>All</stp>
        <stp>StatusTime</stp>
        <stp>58</stp>
        <stp/>
        <tr r="U60" s="1"/>
      </tp>
      <tp t="s">
        <v>Wrong Account Name or FCM Account ID</v>
        <stp/>
        <stp>Orders</stp>
        <stp>0</stp>
        <stp>0</stp>
        <stp/>
        <stp>All</stp>
        <stp>All</stp>
        <stp>StatusTime</stp>
        <stp>59</stp>
        <stp/>
        <tr r="U61" s="1"/>
      </tp>
      <tp t="s">
        <v>Wrong Account Name or FCM Account ID</v>
        <stp/>
        <stp>Orders</stp>
        <stp>0</stp>
        <stp>0</stp>
        <stp/>
        <stp>All</stp>
        <stp>All</stp>
        <stp>Instrument</stp>
        <stp>98</stp>
        <stp/>
        <tr r="K100" s="1"/>
      </tp>
      <tp t="s">
        <v>Wrong Account Name or FCM Account ID</v>
        <stp/>
        <stp>Orders</stp>
        <stp>0</stp>
        <stp>0</stp>
        <stp/>
        <stp>All</stp>
        <stp>All</stp>
        <stp>Instrument</stp>
        <stp>99</stp>
        <stp/>
        <tr r="K101" s="1"/>
      </tp>
      <tp t="s">
        <v>Wrong Account Name or FCM Account ID</v>
        <stp/>
        <stp>Orders</stp>
        <stp>0</stp>
        <stp>0</stp>
        <stp/>
        <stp>All</stp>
        <stp>All</stp>
        <stp>Instrument</stp>
        <stp>94</stp>
        <stp/>
        <tr r="K96" s="1"/>
      </tp>
      <tp t="s">
        <v>Wrong Account Name or FCM Account ID</v>
        <stp/>
        <stp>Orders</stp>
        <stp>0</stp>
        <stp>0</stp>
        <stp/>
        <stp>All</stp>
        <stp>All</stp>
        <stp>Instrument</stp>
        <stp>95</stp>
        <stp/>
        <tr r="K97" s="1"/>
      </tp>
      <tp t="s">
        <v>Wrong Account Name or FCM Account ID</v>
        <stp/>
        <stp>Orders</stp>
        <stp>0</stp>
        <stp>0</stp>
        <stp/>
        <stp>All</stp>
        <stp>All</stp>
        <stp>Instrument</stp>
        <stp>96</stp>
        <stp/>
        <tr r="K98" s="1"/>
      </tp>
      <tp t="s">
        <v>Wrong Account Name or FCM Account ID</v>
        <stp/>
        <stp>Orders</stp>
        <stp>0</stp>
        <stp>0</stp>
        <stp/>
        <stp>All</stp>
        <stp>All</stp>
        <stp>Instrument</stp>
        <stp>97</stp>
        <stp/>
        <tr r="K99" s="1"/>
      </tp>
      <tp t="s">
        <v>Wrong Account Name or FCM Account ID</v>
        <stp/>
        <stp>Orders</stp>
        <stp>0</stp>
        <stp>0</stp>
        <stp/>
        <stp>All</stp>
        <stp>All</stp>
        <stp>Instrument</stp>
        <stp>90</stp>
        <stp/>
        <tr r="K92" s="1"/>
      </tp>
      <tp t="s">
        <v>Wrong Account Name or FCM Account ID</v>
        <stp/>
        <stp>Orders</stp>
        <stp>0</stp>
        <stp>0</stp>
        <stp/>
        <stp>All</stp>
        <stp>All</stp>
        <stp>Instrument</stp>
        <stp>91</stp>
        <stp/>
        <tr r="K93" s="1"/>
      </tp>
      <tp t="s">
        <v>Wrong Account Name or FCM Account ID</v>
        <stp/>
        <stp>Orders</stp>
        <stp>0</stp>
        <stp>0</stp>
        <stp/>
        <stp>All</stp>
        <stp>All</stp>
        <stp>Instrument</stp>
        <stp>92</stp>
        <stp/>
        <tr r="K94" s="1"/>
      </tp>
      <tp t="s">
        <v>Wrong Account Name or FCM Account ID</v>
        <stp/>
        <stp>Orders</stp>
        <stp>0</stp>
        <stp>0</stp>
        <stp/>
        <stp>All</stp>
        <stp>All</stp>
        <stp>Instrument</stp>
        <stp>93</stp>
        <stp/>
        <tr r="K95" s="1"/>
      </tp>
      <tp t="s">
        <v>Wrong Account Name or FCM Account ID</v>
        <stp/>
        <stp>Orders</stp>
        <stp>0</stp>
        <stp>0</stp>
        <stp/>
        <stp>All</stp>
        <stp>All</stp>
        <stp>StatusTime</stp>
        <stp>42</stp>
        <stp/>
        <tr r="U44" s="1"/>
      </tp>
      <tp t="s">
        <v>Wrong Account Name or FCM Account ID</v>
        <stp/>
        <stp>Orders</stp>
        <stp>0</stp>
        <stp>0</stp>
        <stp/>
        <stp>All</stp>
        <stp>All</stp>
        <stp>StatusTime</stp>
        <stp>43</stp>
        <stp/>
        <tr r="U45" s="1"/>
      </tp>
      <tp t="s">
        <v>Wrong Account Name or FCM Account ID</v>
        <stp/>
        <stp>Orders</stp>
        <stp>0</stp>
        <stp>0</stp>
        <stp/>
        <stp>All</stp>
        <stp>All</stp>
        <stp>StatusTime</stp>
        <stp>40</stp>
        <stp/>
        <tr r="U42" s="1"/>
      </tp>
      <tp t="s">
        <v>Wrong Account Name or FCM Account ID</v>
        <stp/>
        <stp>Orders</stp>
        <stp>0</stp>
        <stp>0</stp>
        <stp/>
        <stp>All</stp>
        <stp>All</stp>
        <stp>StatusTime</stp>
        <stp>41</stp>
        <stp/>
        <tr r="U43" s="1"/>
      </tp>
      <tp t="s">
        <v>Wrong Account Name or FCM Account ID</v>
        <stp/>
        <stp>Orders</stp>
        <stp>0</stp>
        <stp>0</stp>
        <stp/>
        <stp>All</stp>
        <stp>All</stp>
        <stp>StatusTime</stp>
        <stp>46</stp>
        <stp/>
        <tr r="U48" s="1"/>
      </tp>
      <tp t="s">
        <v>Wrong Account Name or FCM Account ID</v>
        <stp/>
        <stp>Orders</stp>
        <stp>0</stp>
        <stp>0</stp>
        <stp/>
        <stp>All</stp>
        <stp>All</stp>
        <stp>StatusTime</stp>
        <stp>47</stp>
        <stp/>
        <tr r="U49" s="1"/>
      </tp>
      <tp t="s">
        <v>Wrong Account Name or FCM Account ID</v>
        <stp/>
        <stp>Orders</stp>
        <stp>0</stp>
        <stp>0</stp>
        <stp/>
        <stp>All</stp>
        <stp>All</stp>
        <stp>StatusTime</stp>
        <stp>44</stp>
        <stp/>
        <tr r="U46" s="1"/>
      </tp>
      <tp t="s">
        <v>Wrong Account Name or FCM Account ID</v>
        <stp/>
        <stp>Orders</stp>
        <stp>0</stp>
        <stp>0</stp>
        <stp/>
        <stp>All</stp>
        <stp>All</stp>
        <stp>StatusTime</stp>
        <stp>45</stp>
        <stp/>
        <tr r="U47" s="1"/>
      </tp>
      <tp t="s">
        <v>Wrong Account Name or FCM Account ID</v>
        <stp/>
        <stp>Orders</stp>
        <stp>0</stp>
        <stp>0</stp>
        <stp/>
        <stp>All</stp>
        <stp>All</stp>
        <stp>StatusTime</stp>
        <stp>48</stp>
        <stp/>
        <tr r="U50" s="1"/>
      </tp>
      <tp t="s">
        <v>Wrong Account Name or FCM Account ID</v>
        <stp/>
        <stp>Orders</stp>
        <stp>0</stp>
        <stp>0</stp>
        <stp/>
        <stp>All</stp>
        <stp>All</stp>
        <stp>StatusTime</stp>
        <stp>49</stp>
        <stp/>
        <tr r="U51" s="1"/>
      </tp>
      <tp t="s">
        <v>Wrong Account Name or FCM Account ID</v>
        <stp/>
        <stp>Orders</stp>
        <stp>0</stp>
        <stp>0</stp>
        <stp/>
        <stp>All</stp>
        <stp>All</stp>
        <stp>Instrument</stp>
        <stp>88</stp>
        <stp/>
        <tr r="K90" s="1"/>
      </tp>
      <tp t="s">
        <v>Wrong Account Name or FCM Account ID</v>
        <stp/>
        <stp>Orders</stp>
        <stp>0</stp>
        <stp>0</stp>
        <stp/>
        <stp>All</stp>
        <stp>All</stp>
        <stp>Instrument</stp>
        <stp>89</stp>
        <stp/>
        <tr r="K91" s="1"/>
      </tp>
      <tp t="s">
        <v>Wrong Account Name or FCM Account ID</v>
        <stp/>
        <stp>Orders</stp>
        <stp>0</stp>
        <stp>0</stp>
        <stp/>
        <stp>All</stp>
        <stp>All</stp>
        <stp>Instrument</stp>
        <stp>84</stp>
        <stp/>
        <tr r="K86" s="1"/>
      </tp>
      <tp t="s">
        <v>Wrong Account Name or FCM Account ID</v>
        <stp/>
        <stp>Orders</stp>
        <stp>0</stp>
        <stp>0</stp>
        <stp/>
        <stp>All</stp>
        <stp>All</stp>
        <stp>Instrument</stp>
        <stp>85</stp>
        <stp/>
        <tr r="K87" s="1"/>
      </tp>
      <tp t="s">
        <v>Wrong Account Name or FCM Account ID</v>
        <stp/>
        <stp>Orders</stp>
        <stp>0</stp>
        <stp>0</stp>
        <stp/>
        <stp>All</stp>
        <stp>All</stp>
        <stp>Instrument</stp>
        <stp>86</stp>
        <stp/>
        <tr r="K88" s="1"/>
      </tp>
      <tp t="s">
        <v>Wrong Account Name or FCM Account ID</v>
        <stp/>
        <stp>Orders</stp>
        <stp>0</stp>
        <stp>0</stp>
        <stp/>
        <stp>All</stp>
        <stp>All</stp>
        <stp>Instrument</stp>
        <stp>87</stp>
        <stp/>
        <tr r="K89" s="1"/>
      </tp>
      <tp t="s">
        <v>Wrong Account Name or FCM Account ID</v>
        <stp/>
        <stp>Orders</stp>
        <stp>0</stp>
        <stp>0</stp>
        <stp/>
        <stp>All</stp>
        <stp>All</stp>
        <stp>Instrument</stp>
        <stp>80</stp>
        <stp/>
        <tr r="K82" s="1"/>
      </tp>
      <tp t="s">
        <v>Wrong Account Name or FCM Account ID</v>
        <stp/>
        <stp>Orders</stp>
        <stp>0</stp>
        <stp>0</stp>
        <stp/>
        <stp>All</stp>
        <stp>All</stp>
        <stp>Instrument</stp>
        <stp>81</stp>
        <stp/>
        <tr r="K83" s="1"/>
      </tp>
      <tp t="s">
        <v>Wrong Account Name or FCM Account ID</v>
        <stp/>
        <stp>Orders</stp>
        <stp>0</stp>
        <stp>0</stp>
        <stp/>
        <stp>All</stp>
        <stp>All</stp>
        <stp>Instrument</stp>
        <stp>82</stp>
        <stp/>
        <tr r="K84" s="1"/>
      </tp>
      <tp t="s">
        <v>Wrong Account Name or FCM Account ID</v>
        <stp/>
        <stp>Orders</stp>
        <stp>0</stp>
        <stp>0</stp>
        <stp/>
        <stp>All</stp>
        <stp>All</stp>
        <stp>Instrument</stp>
        <stp>83</stp>
        <stp/>
        <tr r="K85" s="1"/>
      </tp>
      <tp t="s">
        <v>Wrong Account Name or FCM Account ID</v>
        <stp/>
        <stp>Orders</stp>
        <stp>0</stp>
        <stp>0</stp>
        <stp/>
        <stp>All</stp>
        <stp>All</stp>
        <stp>Side</stp>
        <stp>98</stp>
        <stp/>
        <tr r="G100" s="1"/>
      </tp>
      <tp t="s">
        <v>Wrong Account Name or FCM Account ID</v>
        <stp/>
        <stp>Orders</stp>
        <stp>0</stp>
        <stp>0</stp>
        <stp/>
        <stp>All</stp>
        <stp>All</stp>
        <stp>Side</stp>
        <stp>99</stp>
        <stp/>
        <tr r="G101" s="1"/>
      </tp>
      <tp t="s">
        <v>Wrong Account Name or FCM Account ID</v>
        <stp/>
        <stp>Orders</stp>
        <stp>0</stp>
        <stp>0</stp>
        <stp/>
        <stp>All</stp>
        <stp>All</stp>
        <stp>Side</stp>
        <stp>90</stp>
        <stp/>
        <tr r="G92" s="1"/>
      </tp>
      <tp t="s">
        <v>Wrong Account Name or FCM Account ID</v>
        <stp/>
        <stp>Orders</stp>
        <stp>0</stp>
        <stp>0</stp>
        <stp/>
        <stp>All</stp>
        <stp>All</stp>
        <stp>Side</stp>
        <stp>91</stp>
        <stp/>
        <tr r="G93" s="1"/>
      </tp>
      <tp t="s">
        <v>Wrong Account Name or FCM Account ID</v>
        <stp/>
        <stp>Orders</stp>
        <stp>0</stp>
        <stp>0</stp>
        <stp/>
        <stp>All</stp>
        <stp>All</stp>
        <stp>Side</stp>
        <stp>92</stp>
        <stp/>
        <tr r="G94" s="1"/>
      </tp>
      <tp t="s">
        <v>Wrong Account Name or FCM Account ID</v>
        <stp/>
        <stp>Orders</stp>
        <stp>0</stp>
        <stp>0</stp>
        <stp/>
        <stp>All</stp>
        <stp>All</stp>
        <stp>Side</stp>
        <stp>93</stp>
        <stp/>
        <tr r="G95" s="1"/>
      </tp>
      <tp t="s">
        <v>Wrong Account Name or FCM Account ID</v>
        <stp/>
        <stp>Orders</stp>
        <stp>0</stp>
        <stp>0</stp>
        <stp/>
        <stp>All</stp>
        <stp>All</stp>
        <stp>Side</stp>
        <stp>94</stp>
        <stp/>
        <tr r="G96" s="1"/>
      </tp>
      <tp t="s">
        <v>Wrong Account Name or FCM Account ID</v>
        <stp/>
        <stp>Orders</stp>
        <stp>0</stp>
        <stp>0</stp>
        <stp/>
        <stp>All</stp>
        <stp>All</stp>
        <stp>Side</stp>
        <stp>95</stp>
        <stp/>
        <tr r="G97" s="1"/>
      </tp>
      <tp t="s">
        <v>Wrong Account Name or FCM Account ID</v>
        <stp/>
        <stp>Orders</stp>
        <stp>0</stp>
        <stp>0</stp>
        <stp/>
        <stp>All</stp>
        <stp>All</stp>
        <stp>Side</stp>
        <stp>96</stp>
        <stp/>
        <tr r="G98" s="1"/>
      </tp>
      <tp t="s">
        <v>Wrong Account Name or FCM Account ID</v>
        <stp/>
        <stp>Orders</stp>
        <stp>0</stp>
        <stp>0</stp>
        <stp/>
        <stp>All</stp>
        <stp>All</stp>
        <stp>Side</stp>
        <stp>97</stp>
        <stp/>
        <tr r="G99" s="1"/>
      </tp>
      <tp t="s">
        <v>Wrong Account Name or FCM Account ID</v>
        <stp/>
        <stp>Orders</stp>
        <stp>0</stp>
        <stp>0</stp>
        <stp/>
        <stp>All</stp>
        <stp>All</stp>
        <stp>StatusTime</stp>
        <stp>72</stp>
        <stp/>
        <tr r="U74" s="1"/>
      </tp>
      <tp t="s">
        <v>Wrong Account Name or FCM Account ID</v>
        <stp/>
        <stp>Orders</stp>
        <stp>0</stp>
        <stp>0</stp>
        <stp/>
        <stp>All</stp>
        <stp>All</stp>
        <stp>StatusTime</stp>
        <stp>73</stp>
        <stp/>
        <tr r="U75" s="1"/>
      </tp>
      <tp t="s">
        <v>Wrong Account Name or FCM Account ID</v>
        <stp/>
        <stp>Orders</stp>
        <stp>0</stp>
        <stp>0</stp>
        <stp/>
        <stp>All</stp>
        <stp>All</stp>
        <stp>StatusTime</stp>
        <stp>70</stp>
        <stp/>
        <tr r="U72" s="1"/>
      </tp>
      <tp t="s">
        <v>Wrong Account Name or FCM Account ID</v>
        <stp/>
        <stp>Orders</stp>
        <stp>0</stp>
        <stp>0</stp>
        <stp/>
        <stp>All</stp>
        <stp>All</stp>
        <stp>StatusTime</stp>
        <stp>71</stp>
        <stp/>
        <tr r="U73" s="1"/>
      </tp>
      <tp t="s">
        <v>Wrong Account Name or FCM Account ID</v>
        <stp/>
        <stp>Orders</stp>
        <stp>0</stp>
        <stp>0</stp>
        <stp/>
        <stp>All</stp>
        <stp>All</stp>
        <stp>StatusTime</stp>
        <stp>76</stp>
        <stp/>
        <tr r="U78" s="1"/>
      </tp>
      <tp t="s">
        <v>Wrong Account Name or FCM Account ID</v>
        <stp/>
        <stp>Orders</stp>
        <stp>0</stp>
        <stp>0</stp>
        <stp/>
        <stp>All</stp>
        <stp>All</stp>
        <stp>StatusTime</stp>
        <stp>77</stp>
        <stp/>
        <tr r="U79" s="1"/>
      </tp>
      <tp t="s">
        <v>Wrong Account Name or FCM Account ID</v>
        <stp/>
        <stp>Orders</stp>
        <stp>0</stp>
        <stp>0</stp>
        <stp/>
        <stp>All</stp>
        <stp>All</stp>
        <stp>StatusTime</stp>
        <stp>74</stp>
        <stp/>
        <tr r="U76" s="1"/>
      </tp>
      <tp t="s">
        <v>Wrong Account Name or FCM Account ID</v>
        <stp/>
        <stp>Orders</stp>
        <stp>0</stp>
        <stp>0</stp>
        <stp/>
        <stp>All</stp>
        <stp>All</stp>
        <stp>StatusTime</stp>
        <stp>75</stp>
        <stp/>
        <tr r="U77" s="1"/>
      </tp>
      <tp t="s">
        <v>Wrong Account Name or FCM Account ID</v>
        <stp/>
        <stp>Orders</stp>
        <stp>0</stp>
        <stp>0</stp>
        <stp/>
        <stp>All</stp>
        <stp>All</stp>
        <stp>StatusTime</stp>
        <stp>78</stp>
        <stp/>
        <tr r="U80" s="1"/>
      </tp>
      <tp t="s">
        <v>Wrong Account Name or FCM Account ID</v>
        <stp/>
        <stp>Orders</stp>
        <stp>0</stp>
        <stp>0</stp>
        <stp/>
        <stp>All</stp>
        <stp>All</stp>
        <stp>StatusTime</stp>
        <stp>79</stp>
        <stp/>
        <tr r="U81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</stp>
        <stp/>
        <tr r="P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0</stp>
        <stp/>
        <tr r="P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</stp>
        <stp/>
        <tr r="P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</stp>
        <stp/>
        <tr r="P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</stp>
        <stp/>
        <tr r="P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</stp>
        <stp/>
        <tr r="P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</stp>
        <stp/>
        <tr r="P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</stp>
        <stp/>
        <tr r="P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</stp>
        <stp/>
        <tr r="P11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</stp>
        <stp/>
        <tr r="P10" s="1"/>
      </tp>
      <tp t="s">
        <v>Wrong Account Name or FCM Account ID</v>
        <stp/>
        <stp>Orders</stp>
        <stp>0</stp>
        <stp>0</stp>
        <stp/>
        <stp>All</stp>
        <stp>All</stp>
        <stp>Side</stp>
        <stp>88</stp>
        <stp/>
        <tr r="G90" s="1"/>
      </tp>
      <tp t="s">
        <v>Wrong Account Name or FCM Account ID</v>
        <stp/>
        <stp>Orders</stp>
        <stp>0</stp>
        <stp>0</stp>
        <stp/>
        <stp>All</stp>
        <stp>All</stp>
        <stp>Side</stp>
        <stp>89</stp>
        <stp/>
        <tr r="G91" s="1"/>
      </tp>
      <tp t="s">
        <v>Wrong Account Name or FCM Account ID</v>
        <stp/>
        <stp>Orders</stp>
        <stp>0</stp>
        <stp>0</stp>
        <stp/>
        <stp>All</stp>
        <stp>All</stp>
        <stp>Side</stp>
        <stp>80</stp>
        <stp/>
        <tr r="G82" s="1"/>
      </tp>
      <tp t="s">
        <v>Wrong Account Name or FCM Account ID</v>
        <stp/>
        <stp>Orders</stp>
        <stp>0</stp>
        <stp>0</stp>
        <stp/>
        <stp>All</stp>
        <stp>All</stp>
        <stp>Side</stp>
        <stp>81</stp>
        <stp/>
        <tr r="G83" s="1"/>
      </tp>
      <tp t="s">
        <v>Wrong Account Name or FCM Account ID</v>
        <stp/>
        <stp>Orders</stp>
        <stp>0</stp>
        <stp>0</stp>
        <stp/>
        <stp>All</stp>
        <stp>All</stp>
        <stp>Side</stp>
        <stp>82</stp>
        <stp/>
        <tr r="G84" s="1"/>
      </tp>
      <tp t="s">
        <v>Wrong Account Name or FCM Account ID</v>
        <stp/>
        <stp>Orders</stp>
        <stp>0</stp>
        <stp>0</stp>
        <stp/>
        <stp>All</stp>
        <stp>All</stp>
        <stp>Side</stp>
        <stp>83</stp>
        <stp/>
        <tr r="G85" s="1"/>
      </tp>
      <tp t="s">
        <v>Wrong Account Name or FCM Account ID</v>
        <stp/>
        <stp>Orders</stp>
        <stp>0</stp>
        <stp>0</stp>
        <stp/>
        <stp>All</stp>
        <stp>All</stp>
        <stp>Side</stp>
        <stp>84</stp>
        <stp/>
        <tr r="G86" s="1"/>
      </tp>
      <tp t="s">
        <v>Wrong Account Name or FCM Account ID</v>
        <stp/>
        <stp>Orders</stp>
        <stp>0</stp>
        <stp>0</stp>
        <stp/>
        <stp>All</stp>
        <stp>All</stp>
        <stp>Side</stp>
        <stp>85</stp>
        <stp/>
        <tr r="G87" s="1"/>
      </tp>
      <tp t="s">
        <v>Wrong Account Name or FCM Account ID</v>
        <stp/>
        <stp>Orders</stp>
        <stp>0</stp>
        <stp>0</stp>
        <stp/>
        <stp>All</stp>
        <stp>All</stp>
        <stp>Side</stp>
        <stp>86</stp>
        <stp/>
        <tr r="G88" s="1"/>
      </tp>
      <tp t="s">
        <v>Wrong Account Name or FCM Account ID</v>
        <stp/>
        <stp>Orders</stp>
        <stp>0</stp>
        <stp>0</stp>
        <stp/>
        <stp>All</stp>
        <stp>All</stp>
        <stp>Side</stp>
        <stp>87</stp>
        <stp/>
        <tr r="G89" s="1"/>
      </tp>
      <tp t="s">
        <v>Wrong Account Name or FCM Account ID</v>
        <stp/>
        <stp>Orders</stp>
        <stp>0</stp>
        <stp>0</stp>
        <stp/>
        <stp>All</stp>
        <stp>All</stp>
        <stp>StatusTime</stp>
        <stp>62</stp>
        <stp/>
        <tr r="U64" s="1"/>
      </tp>
      <tp t="s">
        <v>Wrong Account Name or FCM Account ID</v>
        <stp/>
        <stp>Orders</stp>
        <stp>0</stp>
        <stp>0</stp>
        <stp/>
        <stp>All</stp>
        <stp>All</stp>
        <stp>StatusTime</stp>
        <stp>63</stp>
        <stp/>
        <tr r="U65" s="1"/>
      </tp>
      <tp t="s">
        <v>Wrong Account Name or FCM Account ID</v>
        <stp/>
        <stp>Orders</stp>
        <stp>0</stp>
        <stp>0</stp>
        <stp/>
        <stp>All</stp>
        <stp>All</stp>
        <stp>StatusTime</stp>
        <stp>60</stp>
        <stp/>
        <tr r="U62" s="1"/>
      </tp>
      <tp t="s">
        <v>Wrong Account Name or FCM Account ID</v>
        <stp/>
        <stp>Orders</stp>
        <stp>0</stp>
        <stp>0</stp>
        <stp/>
        <stp>All</stp>
        <stp>All</stp>
        <stp>StatusTime</stp>
        <stp>61</stp>
        <stp/>
        <tr r="U63" s="1"/>
      </tp>
      <tp t="s">
        <v>Wrong Account Name or FCM Account ID</v>
        <stp/>
        <stp>Orders</stp>
        <stp>0</stp>
        <stp>0</stp>
        <stp/>
        <stp>All</stp>
        <stp>All</stp>
        <stp>StatusTime</stp>
        <stp>66</stp>
        <stp/>
        <tr r="U68" s="1"/>
      </tp>
      <tp t="s">
        <v>Wrong Account Name or FCM Account ID</v>
        <stp/>
        <stp>Orders</stp>
        <stp>0</stp>
        <stp>0</stp>
        <stp/>
        <stp>All</stp>
        <stp>All</stp>
        <stp>StatusTime</stp>
        <stp>67</stp>
        <stp/>
        <tr r="U69" s="1"/>
      </tp>
      <tp t="s">
        <v>Wrong Account Name or FCM Account ID</v>
        <stp/>
        <stp>Orders</stp>
        <stp>0</stp>
        <stp>0</stp>
        <stp/>
        <stp>All</stp>
        <stp>All</stp>
        <stp>StatusTime</stp>
        <stp>64</stp>
        <stp/>
        <tr r="U66" s="1"/>
      </tp>
      <tp t="s">
        <v>Wrong Account Name or FCM Account ID</v>
        <stp/>
        <stp>Orders</stp>
        <stp>0</stp>
        <stp>0</stp>
        <stp/>
        <stp>All</stp>
        <stp>All</stp>
        <stp>StatusTime</stp>
        <stp>65</stp>
        <stp/>
        <tr r="U67" s="1"/>
      </tp>
      <tp t="s">
        <v>Wrong Account Name or FCM Account ID</v>
        <stp/>
        <stp>Orders</stp>
        <stp>0</stp>
        <stp>0</stp>
        <stp/>
        <stp>All</stp>
        <stp>All</stp>
        <stp>StatusTime</stp>
        <stp>68</stp>
        <stp/>
        <tr r="U70" s="1"/>
      </tp>
      <tp t="s">
        <v>Wrong Account Name or FCM Account ID</v>
        <stp/>
        <stp>Orders</stp>
        <stp>0</stp>
        <stp>0</stp>
        <stp/>
        <stp>All</stp>
        <stp>All</stp>
        <stp>StatusTime</stp>
        <stp>69</stp>
        <stp/>
        <tr r="U71" s="1"/>
      </tp>
      <tp t="s">
        <v>Wrong Account Name or FCM Account ID</v>
        <stp/>
        <stp>Orders</stp>
        <stp>0</stp>
        <stp>0</stp>
        <stp/>
        <stp>All</stp>
        <stp>All</stp>
        <stp>StatusTime</stp>
        <stp>12</stp>
        <stp/>
        <tr r="U14" s="1"/>
      </tp>
      <tp t="s">
        <v>Wrong Account Name or FCM Account ID</v>
        <stp/>
        <stp>Orders</stp>
        <stp>0</stp>
        <stp>0</stp>
        <stp/>
        <stp>All</stp>
        <stp>All</stp>
        <stp>StatusTime</stp>
        <stp>13</stp>
        <stp/>
        <tr r="U15" s="1"/>
      </tp>
      <tp t="s">
        <v>Wrong Account Name or FCM Account ID</v>
        <stp/>
        <stp>Orders</stp>
        <stp>0</stp>
        <stp>0</stp>
        <stp/>
        <stp>All</stp>
        <stp>All</stp>
        <stp>StatusTime</stp>
        <stp>10</stp>
        <stp/>
        <tr r="U12" s="1"/>
      </tp>
      <tp t="s">
        <v>Wrong Account Name or FCM Account ID</v>
        <stp/>
        <stp>Orders</stp>
        <stp>0</stp>
        <stp>0</stp>
        <stp/>
        <stp>All</stp>
        <stp>All</stp>
        <stp>StatusTime</stp>
        <stp>11</stp>
        <stp/>
        <tr r="U13" s="1"/>
      </tp>
      <tp t="s">
        <v>Wrong Account Name or FCM Account ID</v>
        <stp/>
        <stp>Orders</stp>
        <stp>0</stp>
        <stp>0</stp>
        <stp/>
        <stp>All</stp>
        <stp>All</stp>
        <stp>StatusTime</stp>
        <stp>16</stp>
        <stp/>
        <tr r="U18" s="1"/>
      </tp>
      <tp t="s">
        <v>Wrong Account Name or FCM Account ID</v>
        <stp/>
        <stp>Orders</stp>
        <stp>0</stp>
        <stp>0</stp>
        <stp/>
        <stp>All</stp>
        <stp>All</stp>
        <stp>StatusTime</stp>
        <stp>17</stp>
        <stp/>
        <tr r="U19" s="1"/>
      </tp>
      <tp t="s">
        <v>Wrong Account Name or FCM Account ID</v>
        <stp/>
        <stp>Orders</stp>
        <stp>0</stp>
        <stp>0</stp>
        <stp/>
        <stp>All</stp>
        <stp>All</stp>
        <stp>StatusTime</stp>
        <stp>14</stp>
        <stp/>
        <tr r="U16" s="1"/>
      </tp>
      <tp t="s">
        <v>Wrong Account Name or FCM Account ID</v>
        <stp/>
        <stp>Orders</stp>
        <stp>0</stp>
        <stp>0</stp>
        <stp/>
        <stp>All</stp>
        <stp>All</stp>
        <stp>StatusTime</stp>
        <stp>15</stp>
        <stp/>
        <tr r="U17" s="1"/>
      </tp>
      <tp t="s">
        <v>Wrong Account Name or FCM Account ID</v>
        <stp/>
        <stp>Orders</stp>
        <stp>0</stp>
        <stp>0</stp>
        <stp/>
        <stp>All</stp>
        <stp>All</stp>
        <stp>StatusTime</stp>
        <stp>18</stp>
        <stp/>
        <tr r="U20" s="1"/>
      </tp>
      <tp t="s">
        <v>Wrong Account Name or FCM Account ID</v>
        <stp/>
        <stp>Orders</stp>
        <stp>0</stp>
        <stp>0</stp>
        <stp/>
        <stp>All</stp>
        <stp>All</stp>
        <stp>StatusTime</stp>
        <stp>19</stp>
        <stp/>
        <tr r="U21" s="1"/>
      </tp>
      <tp t="s">
        <v>Wrong Account Name or FCM Account ID</v>
        <stp/>
        <stp>Orders</stp>
        <stp>0</stp>
        <stp>0</stp>
        <stp/>
        <stp>All</stp>
        <stp>All</stp>
        <stp>StatusTime</stp>
        <stp>32</stp>
        <stp/>
        <tr r="U34" s="1"/>
      </tp>
      <tp t="s">
        <v>Wrong Account Name or FCM Account ID</v>
        <stp/>
        <stp>Orders</stp>
        <stp>0</stp>
        <stp>0</stp>
        <stp/>
        <stp>All</stp>
        <stp>All</stp>
        <stp>StatusTime</stp>
        <stp>33</stp>
        <stp/>
        <tr r="U35" s="1"/>
      </tp>
      <tp t="s">
        <v>Wrong Account Name or FCM Account ID</v>
        <stp/>
        <stp>Orders</stp>
        <stp>0</stp>
        <stp>0</stp>
        <stp/>
        <stp>All</stp>
        <stp>All</stp>
        <stp>StatusTime</stp>
        <stp>30</stp>
        <stp/>
        <tr r="U32" s="1"/>
      </tp>
      <tp t="s">
        <v>Wrong Account Name or FCM Account ID</v>
        <stp/>
        <stp>Orders</stp>
        <stp>0</stp>
        <stp>0</stp>
        <stp/>
        <stp>All</stp>
        <stp>All</stp>
        <stp>StatusTime</stp>
        <stp>31</stp>
        <stp/>
        <tr r="U33" s="1"/>
      </tp>
      <tp t="s">
        <v>Wrong Account Name or FCM Account ID</v>
        <stp/>
        <stp>Orders</stp>
        <stp>0</stp>
        <stp>0</stp>
        <stp/>
        <stp>All</stp>
        <stp>All</stp>
        <stp>StatusTime</stp>
        <stp>36</stp>
        <stp/>
        <tr r="U38" s="1"/>
      </tp>
      <tp t="s">
        <v>Wrong Account Name or FCM Account ID</v>
        <stp/>
        <stp>Orders</stp>
        <stp>0</stp>
        <stp>0</stp>
        <stp/>
        <stp>All</stp>
        <stp>All</stp>
        <stp>StatusTime</stp>
        <stp>37</stp>
        <stp/>
        <tr r="U39" s="1"/>
      </tp>
      <tp t="s">
        <v>Wrong Account Name or FCM Account ID</v>
        <stp/>
        <stp>Orders</stp>
        <stp>0</stp>
        <stp>0</stp>
        <stp/>
        <stp>All</stp>
        <stp>All</stp>
        <stp>StatusTime</stp>
        <stp>34</stp>
        <stp/>
        <tr r="U36" s="1"/>
      </tp>
      <tp t="s">
        <v>Wrong Account Name or FCM Account ID</v>
        <stp/>
        <stp>Orders</stp>
        <stp>0</stp>
        <stp>0</stp>
        <stp/>
        <stp>All</stp>
        <stp>All</stp>
        <stp>StatusTime</stp>
        <stp>35</stp>
        <stp/>
        <tr r="U37" s="1"/>
      </tp>
      <tp t="s">
        <v>Wrong Account Name or FCM Account ID</v>
        <stp/>
        <stp>Orders</stp>
        <stp>0</stp>
        <stp>0</stp>
        <stp/>
        <stp>All</stp>
        <stp>All</stp>
        <stp>StatusTime</stp>
        <stp>38</stp>
        <stp/>
        <tr r="U40" s="1"/>
      </tp>
      <tp t="s">
        <v>Wrong Account Name or FCM Account ID</v>
        <stp/>
        <stp>Orders</stp>
        <stp>0</stp>
        <stp>0</stp>
        <stp/>
        <stp>All</stp>
        <stp>All</stp>
        <stp>StatusTime</stp>
        <stp>39</stp>
        <stp/>
        <tr r="U41" s="1"/>
      </tp>
      <tp t="s">
        <v>Wrong Account Name or FCM Account ID</v>
        <stp/>
        <stp>Orders</stp>
        <stp>0</stp>
        <stp>0</stp>
        <stp/>
        <stp>All</stp>
        <stp>All</stp>
        <stp>StatusTime</stp>
        <stp>22</stp>
        <stp/>
        <tr r="U24" s="1"/>
      </tp>
      <tp t="s">
        <v>Wrong Account Name or FCM Account ID</v>
        <stp/>
        <stp>Orders</stp>
        <stp>0</stp>
        <stp>0</stp>
        <stp/>
        <stp>All</stp>
        <stp>All</stp>
        <stp>StatusTime</stp>
        <stp>23</stp>
        <stp/>
        <tr r="U25" s="1"/>
      </tp>
      <tp t="s">
        <v>Wrong Account Name or FCM Account ID</v>
        <stp/>
        <stp>Orders</stp>
        <stp>0</stp>
        <stp>0</stp>
        <stp/>
        <stp>All</stp>
        <stp>All</stp>
        <stp>StatusTime</stp>
        <stp>20</stp>
        <stp/>
        <tr r="U22" s="1"/>
      </tp>
      <tp t="s">
        <v>Wrong Account Name or FCM Account ID</v>
        <stp/>
        <stp>Orders</stp>
        <stp>0</stp>
        <stp>0</stp>
        <stp/>
        <stp>All</stp>
        <stp>All</stp>
        <stp>StatusTime</stp>
        <stp>21</stp>
        <stp/>
        <tr r="U23" s="1"/>
      </tp>
      <tp t="s">
        <v>Wrong Account Name or FCM Account ID</v>
        <stp/>
        <stp>Orders</stp>
        <stp>0</stp>
        <stp>0</stp>
        <stp/>
        <stp>All</stp>
        <stp>All</stp>
        <stp>StatusTime</stp>
        <stp>26</stp>
        <stp/>
        <tr r="U28" s="1"/>
      </tp>
      <tp t="s">
        <v>Wrong Account Name or FCM Account ID</v>
        <stp/>
        <stp>Orders</stp>
        <stp>0</stp>
        <stp>0</stp>
        <stp/>
        <stp>All</stp>
        <stp>All</stp>
        <stp>StatusTime</stp>
        <stp>27</stp>
        <stp/>
        <tr r="U29" s="1"/>
      </tp>
      <tp t="s">
        <v>Wrong Account Name or FCM Account ID</v>
        <stp/>
        <stp>Orders</stp>
        <stp>0</stp>
        <stp>0</stp>
        <stp/>
        <stp>All</stp>
        <stp>All</stp>
        <stp>StatusTime</stp>
        <stp>24</stp>
        <stp/>
        <tr r="U26" s="1"/>
      </tp>
      <tp t="s">
        <v>Wrong Account Name or FCM Account ID</v>
        <stp/>
        <stp>Orders</stp>
        <stp>0</stp>
        <stp>0</stp>
        <stp/>
        <stp>All</stp>
        <stp>All</stp>
        <stp>StatusTime</stp>
        <stp>25</stp>
        <stp/>
        <tr r="U27" s="1"/>
      </tp>
      <tp t="s">
        <v>Wrong Account Name or FCM Account ID</v>
        <stp/>
        <stp>Orders</stp>
        <stp>0</stp>
        <stp>0</stp>
        <stp/>
        <stp>All</stp>
        <stp>All</stp>
        <stp>StatusTime</stp>
        <stp>28</stp>
        <stp/>
        <tr r="U30" s="1"/>
      </tp>
      <tp t="s">
        <v>Wrong Account Name or FCM Account ID</v>
        <stp/>
        <stp>Orders</stp>
        <stp>0</stp>
        <stp>0</stp>
        <stp/>
        <stp>All</stp>
        <stp>All</stp>
        <stp>StatusTime</stp>
        <stp>29</stp>
        <stp/>
        <tr r="U31" s="1"/>
      </tp>
      <tp t="s">
        <v>Wrong Account Name or FCM Account ID</v>
        <stp/>
        <stp>Orders</stp>
        <stp>0</stp>
        <stp>0</stp>
        <stp/>
        <stp>All</stp>
        <stp>All</stp>
        <stp>Side</stp>
        <stp>38</stp>
        <stp/>
        <tr r="G40" s="1"/>
      </tp>
      <tp t="s">
        <v>Wrong Account Name or FCM Account ID</v>
        <stp/>
        <stp>Orders</stp>
        <stp>0</stp>
        <stp>0</stp>
        <stp/>
        <stp>All</stp>
        <stp>All</stp>
        <stp>Side</stp>
        <stp>39</stp>
        <stp/>
        <tr r="G41" s="1"/>
      </tp>
      <tp t="s">
        <v>Wrong Account Name or FCM Account ID</v>
        <stp/>
        <stp>Orders</stp>
        <stp>0</stp>
        <stp>0</stp>
        <stp/>
        <stp>All</stp>
        <stp>All</stp>
        <stp>Side</stp>
        <stp>30</stp>
        <stp/>
        <tr r="G32" s="1"/>
      </tp>
      <tp t="s">
        <v>Wrong Account Name or FCM Account ID</v>
        <stp/>
        <stp>Orders</stp>
        <stp>0</stp>
        <stp>0</stp>
        <stp/>
        <stp>All</stp>
        <stp>All</stp>
        <stp>Side</stp>
        <stp>31</stp>
        <stp/>
        <tr r="G33" s="1"/>
      </tp>
      <tp t="s">
        <v>Wrong Account Name or FCM Account ID</v>
        <stp/>
        <stp>Orders</stp>
        <stp>0</stp>
        <stp>0</stp>
        <stp/>
        <stp>All</stp>
        <stp>All</stp>
        <stp>Side</stp>
        <stp>32</stp>
        <stp/>
        <tr r="G34" s="1"/>
      </tp>
      <tp t="s">
        <v>Wrong Account Name or FCM Account ID</v>
        <stp/>
        <stp>Orders</stp>
        <stp>0</stp>
        <stp>0</stp>
        <stp/>
        <stp>All</stp>
        <stp>All</stp>
        <stp>Side</stp>
        <stp>33</stp>
        <stp/>
        <tr r="G35" s="1"/>
      </tp>
      <tp t="s">
        <v>Wrong Account Name or FCM Account ID</v>
        <stp/>
        <stp>Orders</stp>
        <stp>0</stp>
        <stp>0</stp>
        <stp/>
        <stp>All</stp>
        <stp>All</stp>
        <stp>Side</stp>
        <stp>34</stp>
        <stp/>
        <tr r="G36" s="1"/>
      </tp>
      <tp t="s">
        <v>Wrong Account Name or FCM Account ID</v>
        <stp/>
        <stp>Orders</stp>
        <stp>0</stp>
        <stp>0</stp>
        <stp/>
        <stp>All</stp>
        <stp>All</stp>
        <stp>Side</stp>
        <stp>35</stp>
        <stp/>
        <tr r="G37" s="1"/>
      </tp>
      <tp t="s">
        <v>Wrong Account Name or FCM Account ID</v>
        <stp/>
        <stp>Orders</stp>
        <stp>0</stp>
        <stp>0</stp>
        <stp/>
        <stp>All</stp>
        <stp>All</stp>
        <stp>Side</stp>
        <stp>36</stp>
        <stp/>
        <tr r="G38" s="1"/>
      </tp>
      <tp t="s">
        <v>Wrong Account Name or FCM Account ID</v>
        <stp/>
        <stp>Orders</stp>
        <stp>0</stp>
        <stp>0</stp>
        <stp/>
        <stp>All</stp>
        <stp>All</stp>
        <stp>Side</stp>
        <stp>37</stp>
        <stp/>
        <tr r="G39" s="1"/>
      </tp>
      <tp t="s">
        <v>Wrong Account Name or FCM Account ID</v>
        <stp/>
        <stp>Orders</stp>
        <stp>0</stp>
        <stp>0</stp>
        <stp/>
        <stp>All</stp>
        <stp>All</stp>
        <stp>Instrument</stp>
        <stp>18</stp>
        <stp/>
        <tr r="K20" s="1"/>
      </tp>
      <tp t="s">
        <v>Wrong Account Name or FCM Account ID</v>
        <stp/>
        <stp>Orders</stp>
        <stp>0</stp>
        <stp>0</stp>
        <stp/>
        <stp>All</stp>
        <stp>All</stp>
        <stp>Instrument</stp>
        <stp>19</stp>
        <stp/>
        <tr r="K21" s="1"/>
      </tp>
      <tp t="s">
        <v>Wrong Account Name or FCM Account ID</v>
        <stp/>
        <stp>Orders</stp>
        <stp>0</stp>
        <stp>0</stp>
        <stp/>
        <stp>All</stp>
        <stp>All</stp>
        <stp>Instrument</stp>
        <stp>14</stp>
        <stp/>
        <tr r="K16" s="1"/>
      </tp>
      <tp t="s">
        <v>Wrong Account Name or FCM Account ID</v>
        <stp/>
        <stp>Orders</stp>
        <stp>0</stp>
        <stp>0</stp>
        <stp/>
        <stp>All</stp>
        <stp>All</stp>
        <stp>Instrument</stp>
        <stp>15</stp>
        <stp/>
        <tr r="K17" s="1"/>
      </tp>
      <tp t="s">
        <v>Wrong Account Name or FCM Account ID</v>
        <stp/>
        <stp>Orders</stp>
        <stp>0</stp>
        <stp>0</stp>
        <stp/>
        <stp>All</stp>
        <stp>All</stp>
        <stp>Instrument</stp>
        <stp>16</stp>
        <stp/>
        <tr r="K18" s="1"/>
      </tp>
      <tp t="s">
        <v>Wrong Account Name or FCM Account ID</v>
        <stp/>
        <stp>Orders</stp>
        <stp>0</stp>
        <stp>0</stp>
        <stp/>
        <stp>All</stp>
        <stp>All</stp>
        <stp>Instrument</stp>
        <stp>17</stp>
        <stp/>
        <tr r="K19" s="1"/>
      </tp>
      <tp t="s">
        <v>Wrong Account Name or FCM Account ID</v>
        <stp/>
        <stp>Orders</stp>
        <stp>0</stp>
        <stp>0</stp>
        <stp/>
        <stp>All</stp>
        <stp>All</stp>
        <stp>Instrument</stp>
        <stp>10</stp>
        <stp/>
        <tr r="K12" s="1"/>
      </tp>
      <tp t="s">
        <v>Wrong Account Name or FCM Account ID</v>
        <stp/>
        <stp>Orders</stp>
        <stp>0</stp>
        <stp>0</stp>
        <stp/>
        <stp>All</stp>
        <stp>All</stp>
        <stp>Instrument</stp>
        <stp>11</stp>
        <stp/>
        <tr r="K13" s="1"/>
      </tp>
      <tp t="s">
        <v>Wrong Account Name or FCM Account ID</v>
        <stp/>
        <stp>Orders</stp>
        <stp>0</stp>
        <stp>0</stp>
        <stp/>
        <stp>All</stp>
        <stp>All</stp>
        <stp>Instrument</stp>
        <stp>12</stp>
        <stp/>
        <tr r="K14" s="1"/>
      </tp>
      <tp t="s">
        <v>Wrong Account Name or FCM Account ID</v>
        <stp/>
        <stp>Orders</stp>
        <stp>0</stp>
        <stp>0</stp>
        <stp/>
        <stp>All</stp>
        <stp>All</stp>
        <stp>Instrument</stp>
        <stp>13</stp>
        <stp/>
        <tr r="K15" s="1"/>
      </tp>
      <tp t="s">
        <v>Wrong Account Name or FCM Account ID</v>
        <stp/>
        <stp>Orders</stp>
        <stp>0</stp>
        <stp>0</stp>
        <stp/>
        <stp>All</stp>
        <stp>All</stp>
        <stp>Side</stp>
        <stp>28</stp>
        <stp/>
        <tr r="G30" s="1"/>
      </tp>
      <tp t="s">
        <v>Wrong Account Name or FCM Account ID</v>
        <stp/>
        <stp>Orders</stp>
        <stp>0</stp>
        <stp>0</stp>
        <stp/>
        <stp>All</stp>
        <stp>All</stp>
        <stp>Side</stp>
        <stp>29</stp>
        <stp/>
        <tr r="G31" s="1"/>
      </tp>
      <tp t="s">
        <v>Wrong Account Name or FCM Account ID</v>
        <stp/>
        <stp>Orders</stp>
        <stp>0</stp>
        <stp>0</stp>
        <stp/>
        <stp>All</stp>
        <stp>All</stp>
        <stp>Side</stp>
        <stp>20</stp>
        <stp/>
        <tr r="G22" s="1"/>
      </tp>
      <tp t="s">
        <v>Wrong Account Name or FCM Account ID</v>
        <stp/>
        <stp>Orders</stp>
        <stp>0</stp>
        <stp>0</stp>
        <stp/>
        <stp>All</stp>
        <stp>All</stp>
        <stp>Side</stp>
        <stp>21</stp>
        <stp/>
        <tr r="G23" s="1"/>
      </tp>
      <tp t="s">
        <v>Wrong Account Name or FCM Account ID</v>
        <stp/>
        <stp>Orders</stp>
        <stp>0</stp>
        <stp>0</stp>
        <stp/>
        <stp>All</stp>
        <stp>All</stp>
        <stp>Side</stp>
        <stp>22</stp>
        <stp/>
        <tr r="G24" s="1"/>
      </tp>
      <tp t="s">
        <v>Wrong Account Name or FCM Account ID</v>
        <stp/>
        <stp>Orders</stp>
        <stp>0</stp>
        <stp>0</stp>
        <stp/>
        <stp>All</stp>
        <stp>All</stp>
        <stp>Side</stp>
        <stp>23</stp>
        <stp/>
        <tr r="G25" s="1"/>
      </tp>
      <tp t="s">
        <v>Wrong Account Name or FCM Account ID</v>
        <stp/>
        <stp>Orders</stp>
        <stp>0</stp>
        <stp>0</stp>
        <stp/>
        <stp>All</stp>
        <stp>All</stp>
        <stp>Side</stp>
        <stp>24</stp>
        <stp/>
        <tr r="G26" s="1"/>
      </tp>
      <tp t="s">
        <v>Wrong Account Name or FCM Account ID</v>
        <stp/>
        <stp>Orders</stp>
        <stp>0</stp>
        <stp>0</stp>
        <stp/>
        <stp>All</stp>
        <stp>All</stp>
        <stp>Side</stp>
        <stp>25</stp>
        <stp/>
        <tr r="G27" s="1"/>
      </tp>
      <tp t="s">
        <v>Wrong Account Name or FCM Account ID</v>
        <stp/>
        <stp>Orders</stp>
        <stp>0</stp>
        <stp>0</stp>
        <stp/>
        <stp>All</stp>
        <stp>All</stp>
        <stp>Side</stp>
        <stp>26</stp>
        <stp/>
        <tr r="G28" s="1"/>
      </tp>
      <tp t="s">
        <v>Wrong Account Name or FCM Account ID</v>
        <stp/>
        <stp>Orders</stp>
        <stp>0</stp>
        <stp>0</stp>
        <stp/>
        <stp>All</stp>
        <stp>All</stp>
        <stp>Side</stp>
        <stp>27</stp>
        <stp/>
        <tr r="G2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</stp>
        <stp/>
        <tr r="B1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</stp>
        <stp/>
        <tr r="B1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</stp>
        <stp/>
        <tr r="B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</stp>
        <stp/>
        <tr r="B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</stp>
        <stp/>
        <tr r="B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</stp>
        <stp/>
        <tr r="B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0</stp>
        <stp/>
        <tr r="B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</stp>
        <stp/>
        <tr r="B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</stp>
        <stp/>
        <tr r="B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</stp>
        <stp/>
        <tr r="B5" s="1"/>
      </tp>
      <tp t="s">
        <v>Wrong Account Name or FCM Account ID</v>
        <stp/>
        <stp>Orders</stp>
        <stp>0</stp>
        <stp>0</stp>
        <stp/>
        <stp>All</stp>
        <stp>All</stp>
        <stp>Side</stp>
        <stp>18</stp>
        <stp/>
        <tr r="G20" s="1"/>
      </tp>
      <tp t="s">
        <v>Wrong Account Name or FCM Account ID</v>
        <stp/>
        <stp>Orders</stp>
        <stp>0</stp>
        <stp>0</stp>
        <stp/>
        <stp>All</stp>
        <stp>All</stp>
        <stp>Side</stp>
        <stp>19</stp>
        <stp/>
        <tr r="G21" s="1"/>
      </tp>
      <tp t="s">
        <v>Wrong Account Name or FCM Account ID</v>
        <stp/>
        <stp>Orders</stp>
        <stp>0</stp>
        <stp>0</stp>
        <stp/>
        <stp>All</stp>
        <stp>All</stp>
        <stp>Side</stp>
        <stp>10</stp>
        <stp/>
        <tr r="G12" s="1"/>
      </tp>
      <tp t="s">
        <v>Wrong Account Name or FCM Account ID</v>
        <stp/>
        <stp>Orders</stp>
        <stp>0</stp>
        <stp>0</stp>
        <stp/>
        <stp>All</stp>
        <stp>All</stp>
        <stp>Side</stp>
        <stp>11</stp>
        <stp/>
        <tr r="G13" s="1"/>
      </tp>
      <tp t="s">
        <v>Wrong Account Name or FCM Account ID</v>
        <stp/>
        <stp>Orders</stp>
        <stp>0</stp>
        <stp>0</stp>
        <stp/>
        <stp>All</stp>
        <stp>All</stp>
        <stp>Side</stp>
        <stp>12</stp>
        <stp/>
        <tr r="G14" s="1"/>
      </tp>
      <tp t="s">
        <v>Wrong Account Name or FCM Account ID</v>
        <stp/>
        <stp>Orders</stp>
        <stp>0</stp>
        <stp>0</stp>
        <stp/>
        <stp>All</stp>
        <stp>All</stp>
        <stp>Side</stp>
        <stp>13</stp>
        <stp/>
        <tr r="G15" s="1"/>
      </tp>
      <tp t="s">
        <v>Wrong Account Name or FCM Account ID</v>
        <stp/>
        <stp>Orders</stp>
        <stp>0</stp>
        <stp>0</stp>
        <stp/>
        <stp>All</stp>
        <stp>All</stp>
        <stp>Side</stp>
        <stp>14</stp>
        <stp/>
        <tr r="G16" s="1"/>
      </tp>
      <tp t="s">
        <v>Wrong Account Name or FCM Account ID</v>
        <stp/>
        <stp>Orders</stp>
        <stp>0</stp>
        <stp>0</stp>
        <stp/>
        <stp>All</stp>
        <stp>All</stp>
        <stp>Side</stp>
        <stp>15</stp>
        <stp/>
        <tr r="G17" s="1"/>
      </tp>
      <tp t="s">
        <v>Wrong Account Name or FCM Account ID</v>
        <stp/>
        <stp>Orders</stp>
        <stp>0</stp>
        <stp>0</stp>
        <stp/>
        <stp>All</stp>
        <stp>All</stp>
        <stp>Side</stp>
        <stp>16</stp>
        <stp/>
        <tr r="G18" s="1"/>
      </tp>
      <tp t="s">
        <v>Wrong Account Name or FCM Account ID</v>
        <stp/>
        <stp>Orders</stp>
        <stp>0</stp>
        <stp>0</stp>
        <stp/>
        <stp>All</stp>
        <stp>All</stp>
        <stp>Side</stp>
        <stp>17</stp>
        <stp/>
        <tr r="G19" s="1"/>
      </tp>
      <tp t="s">
        <v>Wrong Account Name or FCM Account ID</v>
        <stp/>
        <stp>OpenPositions</stp>
        <stp>0</stp>
        <stp>Quantity</stp>
        <stp>15</stp>
        <stp/>
        <stp>0</stp>
        <tr r="C17" s="2"/>
      </tp>
      <tp t="s">
        <v>Wrong Account Name or FCM Account ID</v>
        <stp/>
        <stp>OpenPositions</stp>
        <stp>0</stp>
        <stp>Quantity</stp>
        <stp>14</stp>
        <stp/>
        <stp>0</stp>
        <tr r="C16" s="2"/>
      </tp>
      <tp t="s">
        <v>Wrong Account Name or FCM Account ID</v>
        <stp/>
        <stp>OpenPositions</stp>
        <stp>0</stp>
        <stp>Quantity</stp>
        <stp>17</stp>
        <stp/>
        <stp>0</stp>
        <tr r="C19" s="2"/>
      </tp>
      <tp t="s">
        <v>Wrong Account Name or FCM Account ID</v>
        <stp/>
        <stp>OpenPositions</stp>
        <stp>0</stp>
        <stp>Quantity</stp>
        <stp>16</stp>
        <stp/>
        <stp>0</stp>
        <tr r="C18" s="2"/>
      </tp>
      <tp t="s">
        <v>Wrong Account Name or FCM Account ID</v>
        <stp/>
        <stp>OpenPositions</stp>
        <stp>0</stp>
        <stp>Quantity</stp>
        <stp>11</stp>
        <stp/>
        <stp>0</stp>
        <tr r="C13" s="2"/>
      </tp>
      <tp t="s">
        <v>Wrong Account Name or FCM Account ID</v>
        <stp/>
        <stp>OpenPositions</stp>
        <stp>0</stp>
        <stp>Quantity</stp>
        <stp>10</stp>
        <stp/>
        <stp>0</stp>
        <tr r="C12" s="2"/>
      </tp>
      <tp t="s">
        <v>Wrong Account Name or FCM Account ID</v>
        <stp/>
        <stp>OpenPositions</stp>
        <stp>0</stp>
        <stp>Quantity</stp>
        <stp>13</stp>
        <stp/>
        <stp>0</stp>
        <tr r="C15" s="2"/>
      </tp>
      <tp t="s">
        <v>Wrong Account Name or FCM Account ID</v>
        <stp/>
        <stp>OpenPositions</stp>
        <stp>0</stp>
        <stp>Quantity</stp>
        <stp>12</stp>
        <stp/>
        <stp>0</stp>
        <tr r="C14" s="2"/>
      </tp>
      <tp t="s">
        <v>Wrong Account Name or FCM Account ID</v>
        <stp/>
        <stp>OpenPositions</stp>
        <stp>0</stp>
        <stp>Quantity</stp>
        <stp>19</stp>
        <stp/>
        <stp>0</stp>
        <tr r="C21" s="2"/>
      </tp>
      <tp t="s">
        <v>Wrong Account Name or FCM Account ID</v>
        <stp/>
        <stp>OpenPositions</stp>
        <stp>0</stp>
        <stp>Quantity</stp>
        <stp>18</stp>
        <stp/>
        <stp>0</stp>
        <tr r="C20" s="2"/>
      </tp>
      <tp t="s">
        <v>Wrong Account Name or FCM Account ID</v>
        <stp/>
        <stp>Orders</stp>
        <stp>0</stp>
        <stp>0</stp>
        <stp/>
        <stp>All</stp>
        <stp>All</stp>
        <stp>Instrument</stp>
        <stp>38</stp>
        <stp/>
        <tr r="K40" s="1"/>
      </tp>
      <tp t="s">
        <v>Wrong Account Name or FCM Account ID</v>
        <stp/>
        <stp>Orders</stp>
        <stp>0</stp>
        <stp>0</stp>
        <stp/>
        <stp>All</stp>
        <stp>All</stp>
        <stp>Instrument</stp>
        <stp>39</stp>
        <stp/>
        <tr r="K41" s="1"/>
      </tp>
      <tp t="s">
        <v>Wrong Account Name or FCM Account ID</v>
        <stp/>
        <stp>Orders</stp>
        <stp>0</stp>
        <stp>0</stp>
        <stp/>
        <stp>All</stp>
        <stp>All</stp>
        <stp>Instrument</stp>
        <stp>34</stp>
        <stp/>
        <tr r="K36" s="1"/>
      </tp>
      <tp t="s">
        <v>Wrong Account Name or FCM Account ID</v>
        <stp/>
        <stp>Orders</stp>
        <stp>0</stp>
        <stp>0</stp>
        <stp/>
        <stp>All</stp>
        <stp>All</stp>
        <stp>Instrument</stp>
        <stp>35</stp>
        <stp/>
        <tr r="K37" s="1"/>
      </tp>
      <tp t="s">
        <v>Wrong Account Name or FCM Account ID</v>
        <stp/>
        <stp>Orders</stp>
        <stp>0</stp>
        <stp>0</stp>
        <stp/>
        <stp>All</stp>
        <stp>All</stp>
        <stp>Instrument</stp>
        <stp>36</stp>
        <stp/>
        <tr r="K38" s="1"/>
      </tp>
      <tp t="s">
        <v>Wrong Account Name or FCM Account ID</v>
        <stp/>
        <stp>Orders</stp>
        <stp>0</stp>
        <stp>0</stp>
        <stp/>
        <stp>All</stp>
        <stp>All</stp>
        <stp>Instrument</stp>
        <stp>37</stp>
        <stp/>
        <tr r="K39" s="1"/>
      </tp>
      <tp t="s">
        <v>Wrong Account Name or FCM Account ID</v>
        <stp/>
        <stp>Orders</stp>
        <stp>0</stp>
        <stp>0</stp>
        <stp/>
        <stp>All</stp>
        <stp>All</stp>
        <stp>Instrument</stp>
        <stp>30</stp>
        <stp/>
        <tr r="K32" s="1"/>
      </tp>
      <tp t="s">
        <v>Wrong Account Name or FCM Account ID</v>
        <stp/>
        <stp>Orders</stp>
        <stp>0</stp>
        <stp>0</stp>
        <stp/>
        <stp>All</stp>
        <stp>All</stp>
        <stp>Instrument</stp>
        <stp>31</stp>
        <stp/>
        <tr r="K33" s="1"/>
      </tp>
      <tp t="s">
        <v>Wrong Account Name or FCM Account ID</v>
        <stp/>
        <stp>Orders</stp>
        <stp>0</stp>
        <stp>0</stp>
        <stp/>
        <stp>All</stp>
        <stp>All</stp>
        <stp>Instrument</stp>
        <stp>32</stp>
        <stp/>
        <tr r="K34" s="1"/>
      </tp>
      <tp t="s">
        <v>Wrong Account Name or FCM Account ID</v>
        <stp/>
        <stp>Orders</stp>
        <stp>0</stp>
        <stp>0</stp>
        <stp/>
        <stp>All</stp>
        <stp>All</stp>
        <stp>Instrument</stp>
        <stp>33</stp>
        <stp/>
        <tr r="K35" s="1"/>
      </tp>
      <tp t="s">
        <v>Wrong Account Name or FCM Account ID</v>
        <stp/>
        <stp>Orders</stp>
        <stp>0</stp>
        <stp>0</stp>
        <stp/>
        <stp>All</stp>
        <stp>All</stp>
        <stp>Instrument</stp>
        <stp>28</stp>
        <stp/>
        <tr r="K30" s="1"/>
      </tp>
      <tp t="s">
        <v>Wrong Account Name or FCM Account ID</v>
        <stp/>
        <stp>Orders</stp>
        <stp>0</stp>
        <stp>0</stp>
        <stp/>
        <stp>All</stp>
        <stp>All</stp>
        <stp>Instrument</stp>
        <stp>29</stp>
        <stp/>
        <tr r="K31" s="1"/>
      </tp>
      <tp t="s">
        <v>Wrong Account Name or FCM Account ID</v>
        <stp/>
        <stp>Orders</stp>
        <stp>0</stp>
        <stp>0</stp>
        <stp/>
        <stp>All</stp>
        <stp>All</stp>
        <stp>Instrument</stp>
        <stp>24</stp>
        <stp/>
        <tr r="K26" s="1"/>
      </tp>
      <tp t="s">
        <v>Wrong Account Name or FCM Account ID</v>
        <stp/>
        <stp>Orders</stp>
        <stp>0</stp>
        <stp>0</stp>
        <stp/>
        <stp>All</stp>
        <stp>All</stp>
        <stp>Instrument</stp>
        <stp>25</stp>
        <stp/>
        <tr r="K27" s="1"/>
      </tp>
      <tp t="s">
        <v>Wrong Account Name or FCM Account ID</v>
        <stp/>
        <stp>Orders</stp>
        <stp>0</stp>
        <stp>0</stp>
        <stp/>
        <stp>All</stp>
        <stp>All</stp>
        <stp>Instrument</stp>
        <stp>26</stp>
        <stp/>
        <tr r="K28" s="1"/>
      </tp>
      <tp t="s">
        <v>Wrong Account Name or FCM Account ID</v>
        <stp/>
        <stp>Orders</stp>
        <stp>0</stp>
        <stp>0</stp>
        <stp/>
        <stp>All</stp>
        <stp>All</stp>
        <stp>Instrument</stp>
        <stp>27</stp>
        <stp/>
        <tr r="K29" s="1"/>
      </tp>
      <tp t="s">
        <v>Wrong Account Name or FCM Account ID</v>
        <stp/>
        <stp>Orders</stp>
        <stp>0</stp>
        <stp>0</stp>
        <stp/>
        <stp>All</stp>
        <stp>All</stp>
        <stp>Instrument</stp>
        <stp>20</stp>
        <stp/>
        <tr r="K22" s="1"/>
      </tp>
      <tp t="s">
        <v>Wrong Account Name or FCM Account ID</v>
        <stp/>
        <stp>Orders</stp>
        <stp>0</stp>
        <stp>0</stp>
        <stp/>
        <stp>All</stp>
        <stp>All</stp>
        <stp>Instrument</stp>
        <stp>21</stp>
        <stp/>
        <tr r="K23" s="1"/>
      </tp>
      <tp t="s">
        <v>Wrong Account Name or FCM Account ID</v>
        <stp/>
        <stp>Orders</stp>
        <stp>0</stp>
        <stp>0</stp>
        <stp/>
        <stp>All</stp>
        <stp>All</stp>
        <stp>Instrument</stp>
        <stp>22</stp>
        <stp/>
        <tr r="K24" s="1"/>
      </tp>
      <tp t="s">
        <v>Wrong Account Name or FCM Account ID</v>
        <stp/>
        <stp>Orders</stp>
        <stp>0</stp>
        <stp>0</stp>
        <stp/>
        <stp>All</stp>
        <stp>All</stp>
        <stp>Instrument</stp>
        <stp>23</stp>
        <stp/>
        <tr r="K25" s="1"/>
      </tp>
      <tp t="s">
        <v>Wrong Account Name or FCM Account ID</v>
        <stp/>
        <stp>Orders</stp>
        <stp>0</stp>
        <stp>0</stp>
        <stp/>
        <stp>All</stp>
        <stp>All</stp>
        <stp>Side</stp>
        <stp>9</stp>
        <stp/>
        <tr r="G11" s="1"/>
      </tp>
      <tp t="s">
        <v>Wrong Account Name or FCM Account ID</v>
        <stp/>
        <stp>Orders</stp>
        <stp>0</stp>
        <stp>0</stp>
        <stp/>
        <stp>All</stp>
        <stp>All</stp>
        <stp>Side</stp>
        <stp>8</stp>
        <stp/>
        <tr r="G10" s="1"/>
      </tp>
      <tp t="s">
        <v>Wrong Account Name or FCM Account ID</v>
        <stp/>
        <stp>Orders</stp>
        <stp>0</stp>
        <stp>0</stp>
        <stp/>
        <stp>All</stp>
        <stp>All</stp>
        <stp>Side</stp>
        <stp>3</stp>
        <stp/>
        <tr r="G5" s="1"/>
      </tp>
      <tp t="s">
        <v>Wrong Account Name or FCM Account ID</v>
        <stp/>
        <stp>Orders</stp>
        <stp>0</stp>
        <stp>0</stp>
        <stp/>
        <stp>All</stp>
        <stp>All</stp>
        <stp>Side</stp>
        <stp>2</stp>
        <stp/>
        <tr r="G4" s="1"/>
      </tp>
      <tp t="s">
        <v>Wrong Account Name or FCM Account ID</v>
        <stp/>
        <stp>Orders</stp>
        <stp>0</stp>
        <stp>0</stp>
        <stp/>
        <stp>All</stp>
        <stp>All</stp>
        <stp>Side</stp>
        <stp>1</stp>
        <stp/>
        <tr r="G3" s="1"/>
      </tp>
      <tp t="s">
        <v>Wrong Account Name or FCM Account ID</v>
        <stp/>
        <stp>Orders</stp>
        <stp>0</stp>
        <stp>0</stp>
        <stp/>
        <stp>All</stp>
        <stp>All</stp>
        <stp>Side</stp>
        <stp>0</stp>
        <stp/>
        <tr r="G2" s="1"/>
      </tp>
      <tp t="s">
        <v>Wrong Account Name or FCM Account ID</v>
        <stp/>
        <stp>Orders</stp>
        <stp>0</stp>
        <stp>0</stp>
        <stp/>
        <stp>All</stp>
        <stp>All</stp>
        <stp>Side</stp>
        <stp>7</stp>
        <stp/>
        <tr r="G9" s="1"/>
      </tp>
      <tp t="s">
        <v>Wrong Account Name or FCM Account ID</v>
        <stp/>
        <stp>Orders</stp>
        <stp>0</stp>
        <stp>0</stp>
        <stp/>
        <stp>All</stp>
        <stp>All</stp>
        <stp>Side</stp>
        <stp>6</stp>
        <stp/>
        <tr r="G8" s="1"/>
      </tp>
      <tp t="s">
        <v>Wrong Account Name or FCM Account ID</v>
        <stp/>
        <stp>Orders</stp>
        <stp>0</stp>
        <stp>0</stp>
        <stp/>
        <stp>All</stp>
        <stp>All</stp>
        <stp>Side</stp>
        <stp>5</stp>
        <stp/>
        <tr r="G7" s="1"/>
      </tp>
      <tp t="s">
        <v>Wrong Account Name or FCM Account ID</v>
        <stp/>
        <stp>Orders</stp>
        <stp>0</stp>
        <stp>0</stp>
        <stp/>
        <stp>All</stp>
        <stp>All</stp>
        <stp>Side</stp>
        <stp>4</stp>
        <stp/>
        <tr r="G6" s="1"/>
      </tp>
      <tp t="s">
        <v>Wrong Account Name or FCM Account ID</v>
        <stp/>
        <stp>Orders</stp>
        <stp>0</stp>
        <stp>0</stp>
        <stp/>
        <stp>All</stp>
        <stp>All</stp>
        <stp>Side</stp>
        <stp>78</stp>
        <stp/>
        <tr r="G80" s="1"/>
      </tp>
      <tp t="s">
        <v>Wrong Account Name or FCM Account ID</v>
        <stp/>
        <stp>Orders</stp>
        <stp>0</stp>
        <stp>0</stp>
        <stp/>
        <stp>All</stp>
        <stp>All</stp>
        <stp>Side</stp>
        <stp>79</stp>
        <stp/>
        <tr r="G81" s="1"/>
      </tp>
      <tp t="s">
        <v>Wrong Account Name or FCM Account ID</v>
        <stp/>
        <stp>Orders</stp>
        <stp>0</stp>
        <stp>0</stp>
        <stp/>
        <stp>All</stp>
        <stp>All</stp>
        <stp>Side</stp>
        <stp>70</stp>
        <stp/>
        <tr r="G72" s="1"/>
      </tp>
      <tp t="s">
        <v>Wrong Account Name or FCM Account ID</v>
        <stp/>
        <stp>Orders</stp>
        <stp>0</stp>
        <stp>0</stp>
        <stp/>
        <stp>All</stp>
        <stp>All</stp>
        <stp>Side</stp>
        <stp>71</stp>
        <stp/>
        <tr r="G73" s="1"/>
      </tp>
      <tp t="s">
        <v>Wrong Account Name or FCM Account ID</v>
        <stp/>
        <stp>Orders</stp>
        <stp>0</stp>
        <stp>0</stp>
        <stp/>
        <stp>All</stp>
        <stp>All</stp>
        <stp>Side</stp>
        <stp>72</stp>
        <stp/>
        <tr r="G74" s="1"/>
      </tp>
      <tp t="s">
        <v>Wrong Account Name or FCM Account ID</v>
        <stp/>
        <stp>Orders</stp>
        <stp>0</stp>
        <stp>0</stp>
        <stp/>
        <stp>All</stp>
        <stp>All</stp>
        <stp>Side</stp>
        <stp>73</stp>
        <stp/>
        <tr r="G75" s="1"/>
      </tp>
      <tp t="s">
        <v>Wrong Account Name or FCM Account ID</v>
        <stp/>
        <stp>Orders</stp>
        <stp>0</stp>
        <stp>0</stp>
        <stp/>
        <stp>All</stp>
        <stp>All</stp>
        <stp>Side</stp>
        <stp>74</stp>
        <stp/>
        <tr r="G76" s="1"/>
      </tp>
      <tp t="s">
        <v>Wrong Account Name or FCM Account ID</v>
        <stp/>
        <stp>Orders</stp>
        <stp>0</stp>
        <stp>0</stp>
        <stp/>
        <stp>All</stp>
        <stp>All</stp>
        <stp>Side</stp>
        <stp>75</stp>
        <stp/>
        <tr r="G77" s="1"/>
      </tp>
      <tp t="s">
        <v>Wrong Account Name or FCM Account ID</v>
        <stp/>
        <stp>Orders</stp>
        <stp>0</stp>
        <stp>0</stp>
        <stp/>
        <stp>All</stp>
        <stp>All</stp>
        <stp>Side</stp>
        <stp>76</stp>
        <stp/>
        <tr r="G78" s="1"/>
      </tp>
      <tp t="s">
        <v>Wrong Account Name or FCM Account ID</v>
        <stp/>
        <stp>Orders</stp>
        <stp>0</stp>
        <stp>0</stp>
        <stp/>
        <stp>All</stp>
        <stp>All</stp>
        <stp>Side</stp>
        <stp>77</stp>
        <stp/>
        <tr r="G79" s="1"/>
      </tp>
      <tp t="s">
        <v>Wrong Account Name or FCM Account ID</v>
        <stp/>
        <stp>Orders</stp>
        <stp>0</stp>
        <stp>0</stp>
        <stp/>
        <stp>All</stp>
        <stp>All</stp>
        <stp>StatusTime</stp>
        <stp>92</stp>
        <stp/>
        <tr r="U94" s="1"/>
      </tp>
      <tp t="s">
        <v>Wrong Account Name or FCM Account ID</v>
        <stp/>
        <stp>Orders</stp>
        <stp>0</stp>
        <stp>0</stp>
        <stp/>
        <stp>All</stp>
        <stp>All</stp>
        <stp>StatusTime</stp>
        <stp>93</stp>
        <stp/>
        <tr r="U95" s="1"/>
      </tp>
      <tp t="s">
        <v>Wrong Account Name or FCM Account ID</v>
        <stp/>
        <stp>Orders</stp>
        <stp>0</stp>
        <stp>0</stp>
        <stp/>
        <stp>All</stp>
        <stp>All</stp>
        <stp>StatusTime</stp>
        <stp>90</stp>
        <stp/>
        <tr r="U92" s="1"/>
      </tp>
      <tp t="s">
        <v>Wrong Account Name or FCM Account ID</v>
        <stp/>
        <stp>Orders</stp>
        <stp>0</stp>
        <stp>0</stp>
        <stp/>
        <stp>All</stp>
        <stp>All</stp>
        <stp>StatusTime</stp>
        <stp>91</stp>
        <stp/>
        <tr r="U93" s="1"/>
      </tp>
      <tp t="s">
        <v>Wrong Account Name or FCM Account ID</v>
        <stp/>
        <stp>Orders</stp>
        <stp>0</stp>
        <stp>0</stp>
        <stp/>
        <stp>All</stp>
        <stp>All</stp>
        <stp>StatusTime</stp>
        <stp>96</stp>
        <stp/>
        <tr r="U98" s="1"/>
      </tp>
      <tp t="s">
        <v>Wrong Account Name or FCM Account ID</v>
        <stp/>
        <stp>Orders</stp>
        <stp>0</stp>
        <stp>0</stp>
        <stp/>
        <stp>All</stp>
        <stp>All</stp>
        <stp>StatusTime</stp>
        <stp>97</stp>
        <stp/>
        <tr r="U99" s="1"/>
      </tp>
      <tp t="s">
        <v>Wrong Account Name or FCM Account ID</v>
        <stp/>
        <stp>Orders</stp>
        <stp>0</stp>
        <stp>0</stp>
        <stp/>
        <stp>All</stp>
        <stp>All</stp>
        <stp>StatusTime</stp>
        <stp>94</stp>
        <stp/>
        <tr r="U96" s="1"/>
      </tp>
      <tp t="s">
        <v>Wrong Account Name or FCM Account ID</v>
        <stp/>
        <stp>Orders</stp>
        <stp>0</stp>
        <stp>0</stp>
        <stp/>
        <stp>All</stp>
        <stp>All</stp>
        <stp>StatusTime</stp>
        <stp>95</stp>
        <stp/>
        <tr r="U97" s="1"/>
      </tp>
      <tp t="s">
        <v>Wrong Account Name or FCM Account ID</v>
        <stp/>
        <stp>Orders</stp>
        <stp>0</stp>
        <stp>0</stp>
        <stp/>
        <stp>All</stp>
        <stp>All</stp>
        <stp>StatusTime</stp>
        <stp>98</stp>
        <stp/>
        <tr r="U100" s="1"/>
      </tp>
      <tp t="s">
        <v>Wrong Account Name or FCM Account ID</v>
        <stp/>
        <stp>Orders</stp>
        <stp>0</stp>
        <stp>0</stp>
        <stp/>
        <stp>All</stp>
        <stp>All</stp>
        <stp>StatusTime</stp>
        <stp>99</stp>
        <stp/>
        <tr r="U101" s="1"/>
      </tp>
      <tp t="s">
        <v>Wrong Account Name or FCM Account ID</v>
        <stp/>
        <stp>Orders</stp>
        <stp>0</stp>
        <stp>0</stp>
        <stp/>
        <stp>All</stp>
        <stp>All</stp>
        <stp>Instrument</stp>
        <stp>58</stp>
        <stp/>
        <tr r="K60" s="1"/>
      </tp>
      <tp t="s">
        <v>Wrong Account Name or FCM Account ID</v>
        <stp/>
        <stp>Orders</stp>
        <stp>0</stp>
        <stp>0</stp>
        <stp/>
        <stp>All</stp>
        <stp>All</stp>
        <stp>Instrument</stp>
        <stp>59</stp>
        <stp/>
        <tr r="K61" s="1"/>
      </tp>
      <tp t="s">
        <v>Wrong Account Name or FCM Account ID</v>
        <stp/>
        <stp>Orders</stp>
        <stp>0</stp>
        <stp>0</stp>
        <stp/>
        <stp>All</stp>
        <stp>All</stp>
        <stp>Instrument</stp>
        <stp>54</stp>
        <stp/>
        <tr r="K56" s="1"/>
      </tp>
      <tp t="s">
        <v>Wrong Account Name or FCM Account ID</v>
        <stp/>
        <stp>Orders</stp>
        <stp>0</stp>
        <stp>0</stp>
        <stp/>
        <stp>All</stp>
        <stp>All</stp>
        <stp>Instrument</stp>
        <stp>55</stp>
        <stp/>
        <tr r="K57" s="1"/>
      </tp>
      <tp t="s">
        <v>Wrong Account Name or FCM Account ID</v>
        <stp/>
        <stp>Orders</stp>
        <stp>0</stp>
        <stp>0</stp>
        <stp/>
        <stp>All</stp>
        <stp>All</stp>
        <stp>Instrument</stp>
        <stp>56</stp>
        <stp/>
        <tr r="K58" s="1"/>
      </tp>
      <tp t="s">
        <v>Wrong Account Name or FCM Account ID</v>
        <stp/>
        <stp>Orders</stp>
        <stp>0</stp>
        <stp>0</stp>
        <stp/>
        <stp>All</stp>
        <stp>All</stp>
        <stp>Instrument</stp>
        <stp>57</stp>
        <stp/>
        <tr r="K59" s="1"/>
      </tp>
      <tp t="s">
        <v>Wrong Account Name or FCM Account ID</v>
        <stp/>
        <stp>Orders</stp>
        <stp>0</stp>
        <stp>0</stp>
        <stp/>
        <stp>All</stp>
        <stp>All</stp>
        <stp>Instrument</stp>
        <stp>50</stp>
        <stp/>
        <tr r="K52" s="1"/>
      </tp>
      <tp t="s">
        <v>Wrong Account Name or FCM Account ID</v>
        <stp/>
        <stp>Orders</stp>
        <stp>0</stp>
        <stp>0</stp>
        <stp/>
        <stp>All</stp>
        <stp>All</stp>
        <stp>Instrument</stp>
        <stp>51</stp>
        <stp/>
        <tr r="K53" s="1"/>
      </tp>
      <tp t="s">
        <v>Wrong Account Name or FCM Account ID</v>
        <stp/>
        <stp>Orders</stp>
        <stp>0</stp>
        <stp>0</stp>
        <stp/>
        <stp>All</stp>
        <stp>All</stp>
        <stp>Instrument</stp>
        <stp>52</stp>
        <stp/>
        <tr r="K54" s="1"/>
      </tp>
      <tp t="s">
        <v>Wrong Account Name or FCM Account ID</v>
        <stp/>
        <stp>Orders</stp>
        <stp>0</stp>
        <stp>0</stp>
        <stp/>
        <stp>All</stp>
        <stp>All</stp>
        <stp>Instrument</stp>
        <stp>53</stp>
        <stp/>
        <tr r="K55" s="1"/>
      </tp>
      <tp t="s">
        <v>Wrong Account Name or FCM Account ID</v>
        <stp/>
        <stp>Orders</stp>
        <stp>0</stp>
        <stp>0</stp>
        <stp/>
        <stp>All</stp>
        <stp>All</stp>
        <stp>Type</stp>
        <stp>9</stp>
        <stp/>
        <tr r="L11" s="1"/>
      </tp>
      <tp t="s">
        <v>Wrong Account Name or FCM Account ID</v>
        <stp/>
        <stp>Orders</stp>
        <stp>0</stp>
        <stp>0</stp>
        <stp/>
        <stp>All</stp>
        <stp>All</stp>
        <stp>Type</stp>
        <stp>8</stp>
        <stp/>
        <tr r="L10" s="1"/>
      </tp>
      <tp t="s">
        <v>Wrong Account Name or FCM Account ID</v>
        <stp/>
        <stp>Orders</stp>
        <stp>0</stp>
        <stp>0</stp>
        <stp/>
        <stp>All</stp>
        <stp>All</stp>
        <stp>Type</stp>
        <stp>3</stp>
        <stp/>
        <tr r="L5" s="1"/>
      </tp>
      <tp t="s">
        <v>Wrong Account Name or FCM Account ID</v>
        <stp/>
        <stp>Orders</stp>
        <stp>0</stp>
        <stp>0</stp>
        <stp/>
        <stp>All</stp>
        <stp>All</stp>
        <stp>Type</stp>
        <stp>2</stp>
        <stp/>
        <tr r="L4" s="1"/>
      </tp>
      <tp t="s">
        <v>Wrong Account Name or FCM Account ID</v>
        <stp/>
        <stp>Orders</stp>
        <stp>0</stp>
        <stp>0</stp>
        <stp/>
        <stp>All</stp>
        <stp>All</stp>
        <stp>Type</stp>
        <stp>1</stp>
        <stp/>
        <tr r="L3" s="1"/>
      </tp>
      <tp t="s">
        <v>Wrong Account Name or FCM Account ID</v>
        <stp/>
        <stp>Orders</stp>
        <stp>0</stp>
        <stp>0</stp>
        <stp/>
        <stp>All</stp>
        <stp>All</stp>
        <stp>Type</stp>
        <stp>0</stp>
        <stp/>
        <tr r="L2" s="1"/>
      </tp>
      <tp t="s">
        <v>Wrong Account Name or FCM Account ID</v>
        <stp/>
        <stp>Orders</stp>
        <stp>0</stp>
        <stp>0</stp>
        <stp/>
        <stp>All</stp>
        <stp>All</stp>
        <stp>Type</stp>
        <stp>7</stp>
        <stp/>
        <tr r="L9" s="1"/>
      </tp>
      <tp t="s">
        <v>Wrong Account Name or FCM Account ID</v>
        <stp/>
        <stp>Orders</stp>
        <stp>0</stp>
        <stp>0</stp>
        <stp/>
        <stp>All</stp>
        <stp>All</stp>
        <stp>Type</stp>
        <stp>6</stp>
        <stp/>
        <tr r="L8" s="1"/>
      </tp>
      <tp t="s">
        <v>Wrong Account Name or FCM Account ID</v>
        <stp/>
        <stp>Orders</stp>
        <stp>0</stp>
        <stp>0</stp>
        <stp/>
        <stp>All</stp>
        <stp>All</stp>
        <stp>Type</stp>
        <stp>5</stp>
        <stp/>
        <tr r="L7" s="1"/>
      </tp>
      <tp t="s">
        <v>Wrong Account Name or FCM Account ID</v>
        <stp/>
        <stp>Orders</stp>
        <stp>0</stp>
        <stp>0</stp>
        <stp/>
        <stp>All</stp>
        <stp>All</stp>
        <stp>Type</stp>
        <stp>4</stp>
        <stp/>
        <tr r="L6" s="1"/>
      </tp>
      <tp t="s">
        <v>Wrong Account Name or FCM Account ID</v>
        <stp/>
        <stp>Orders</stp>
        <stp>0</stp>
        <stp>0</stp>
        <stp/>
        <stp>All</stp>
        <stp>All</stp>
        <stp>Side</stp>
        <stp>68</stp>
        <stp/>
        <tr r="G70" s="1"/>
      </tp>
      <tp t="s">
        <v>Wrong Account Name or FCM Account ID</v>
        <stp/>
        <stp>Orders</stp>
        <stp>0</stp>
        <stp>0</stp>
        <stp/>
        <stp>All</stp>
        <stp>All</stp>
        <stp>Side</stp>
        <stp>69</stp>
        <stp/>
        <tr r="G71" s="1"/>
      </tp>
      <tp t="s">
        <v>Wrong Account Name or FCM Account ID</v>
        <stp/>
        <stp>Orders</stp>
        <stp>0</stp>
        <stp>0</stp>
        <stp/>
        <stp>All</stp>
        <stp>All</stp>
        <stp>Side</stp>
        <stp>60</stp>
        <stp/>
        <tr r="G62" s="1"/>
      </tp>
      <tp t="s">
        <v>Wrong Account Name or FCM Account ID</v>
        <stp/>
        <stp>Orders</stp>
        <stp>0</stp>
        <stp>0</stp>
        <stp/>
        <stp>All</stp>
        <stp>All</stp>
        <stp>Side</stp>
        <stp>61</stp>
        <stp/>
        <tr r="G63" s="1"/>
      </tp>
      <tp t="s">
        <v>Wrong Account Name or FCM Account ID</v>
        <stp/>
        <stp>Orders</stp>
        <stp>0</stp>
        <stp>0</stp>
        <stp/>
        <stp>All</stp>
        <stp>All</stp>
        <stp>Side</stp>
        <stp>62</stp>
        <stp/>
        <tr r="G64" s="1"/>
      </tp>
      <tp t="s">
        <v>Wrong Account Name or FCM Account ID</v>
        <stp/>
        <stp>Orders</stp>
        <stp>0</stp>
        <stp>0</stp>
        <stp/>
        <stp>All</stp>
        <stp>All</stp>
        <stp>Side</stp>
        <stp>63</stp>
        <stp/>
        <tr r="G65" s="1"/>
      </tp>
      <tp t="s">
        <v>Wrong Account Name or FCM Account ID</v>
        <stp/>
        <stp>Orders</stp>
        <stp>0</stp>
        <stp>0</stp>
        <stp/>
        <stp>All</stp>
        <stp>All</stp>
        <stp>Side</stp>
        <stp>64</stp>
        <stp/>
        <tr r="G66" s="1"/>
      </tp>
      <tp t="s">
        <v>Wrong Account Name or FCM Account ID</v>
        <stp/>
        <stp>Orders</stp>
        <stp>0</stp>
        <stp>0</stp>
        <stp/>
        <stp>All</stp>
        <stp>All</stp>
        <stp>Side</stp>
        <stp>65</stp>
        <stp/>
        <tr r="G67" s="1"/>
      </tp>
      <tp t="s">
        <v>Wrong Account Name or FCM Account ID</v>
        <stp/>
        <stp>Orders</stp>
        <stp>0</stp>
        <stp>0</stp>
        <stp/>
        <stp>All</stp>
        <stp>All</stp>
        <stp>Side</stp>
        <stp>66</stp>
        <stp/>
        <tr r="G68" s="1"/>
      </tp>
      <tp t="s">
        <v>Wrong Account Name or FCM Account ID</v>
        <stp/>
        <stp>Orders</stp>
        <stp>0</stp>
        <stp>0</stp>
        <stp/>
        <stp>All</stp>
        <stp>All</stp>
        <stp>Side</stp>
        <stp>67</stp>
        <stp/>
        <tr r="G69" s="1"/>
      </tp>
      <tp t="s">
        <v>Wrong Account Name or FCM Account ID</v>
        <stp/>
        <stp>Orders</stp>
        <stp>0</stp>
        <stp>0</stp>
        <stp/>
        <stp>All</stp>
        <stp>All</stp>
        <stp>StatusTime</stp>
        <stp>82</stp>
        <stp/>
        <tr r="U84" s="1"/>
      </tp>
      <tp t="s">
        <v>Wrong Account Name or FCM Account ID</v>
        <stp/>
        <stp>Orders</stp>
        <stp>0</stp>
        <stp>0</stp>
        <stp/>
        <stp>All</stp>
        <stp>All</stp>
        <stp>StatusTime</stp>
        <stp>83</stp>
        <stp/>
        <tr r="U85" s="1"/>
      </tp>
      <tp t="s">
        <v>Wrong Account Name or FCM Account ID</v>
        <stp/>
        <stp>Orders</stp>
        <stp>0</stp>
        <stp>0</stp>
        <stp/>
        <stp>All</stp>
        <stp>All</stp>
        <stp>StatusTime</stp>
        <stp>80</stp>
        <stp/>
        <tr r="U82" s="1"/>
      </tp>
      <tp t="s">
        <v>Wrong Account Name or FCM Account ID</v>
        <stp/>
        <stp>Orders</stp>
        <stp>0</stp>
        <stp>0</stp>
        <stp/>
        <stp>All</stp>
        <stp>All</stp>
        <stp>StatusTime</stp>
        <stp>81</stp>
        <stp/>
        <tr r="U83" s="1"/>
      </tp>
      <tp t="s">
        <v>Wrong Account Name or FCM Account ID</v>
        <stp/>
        <stp>Orders</stp>
        <stp>0</stp>
        <stp>0</stp>
        <stp/>
        <stp>All</stp>
        <stp>All</stp>
        <stp>StatusTime</stp>
        <stp>86</stp>
        <stp/>
        <tr r="U88" s="1"/>
      </tp>
      <tp t="s">
        <v>Wrong Account Name or FCM Account ID</v>
        <stp/>
        <stp>Orders</stp>
        <stp>0</stp>
        <stp>0</stp>
        <stp/>
        <stp>All</stp>
        <stp>All</stp>
        <stp>StatusTime</stp>
        <stp>87</stp>
        <stp/>
        <tr r="U89" s="1"/>
      </tp>
      <tp t="s">
        <v>Wrong Account Name or FCM Account ID</v>
        <stp/>
        <stp>Orders</stp>
        <stp>0</stp>
        <stp>0</stp>
        <stp/>
        <stp>All</stp>
        <stp>All</stp>
        <stp>StatusTime</stp>
        <stp>84</stp>
        <stp/>
        <tr r="U86" s="1"/>
      </tp>
      <tp t="s">
        <v>Wrong Account Name or FCM Account ID</v>
        <stp/>
        <stp>Orders</stp>
        <stp>0</stp>
        <stp>0</stp>
        <stp/>
        <stp>All</stp>
        <stp>All</stp>
        <stp>StatusTime</stp>
        <stp>85</stp>
        <stp/>
        <tr r="U87" s="1"/>
      </tp>
      <tp t="s">
        <v>Wrong Account Name or FCM Account ID</v>
        <stp/>
        <stp>Orders</stp>
        <stp>0</stp>
        <stp>0</stp>
        <stp/>
        <stp>All</stp>
        <stp>All</stp>
        <stp>StatusTime</stp>
        <stp>88</stp>
        <stp/>
        <tr r="U90" s="1"/>
      </tp>
      <tp t="s">
        <v>Wrong Account Name or FCM Account ID</v>
        <stp/>
        <stp>Orders</stp>
        <stp>0</stp>
        <stp>0</stp>
        <stp/>
        <stp>All</stp>
        <stp>All</stp>
        <stp>StatusTime</stp>
        <stp>89</stp>
        <stp/>
        <tr r="U91" s="1"/>
      </tp>
      <tp t="s">
        <v>Wrong Account Name or FCM Account ID</v>
        <stp/>
        <stp>Orders</stp>
        <stp>0</stp>
        <stp>0</stp>
        <stp/>
        <stp>All</stp>
        <stp>All</stp>
        <stp>Instrument</stp>
        <stp>48</stp>
        <stp/>
        <tr r="K50" s="1"/>
      </tp>
      <tp t="s">
        <v>Wrong Account Name or FCM Account ID</v>
        <stp/>
        <stp>Orders</stp>
        <stp>0</stp>
        <stp>0</stp>
        <stp/>
        <stp>All</stp>
        <stp>All</stp>
        <stp>Instrument</stp>
        <stp>49</stp>
        <stp/>
        <tr r="K51" s="1"/>
      </tp>
      <tp t="s">
        <v>Wrong Account Name or FCM Account ID</v>
        <stp/>
        <stp>Orders</stp>
        <stp>0</stp>
        <stp>0</stp>
        <stp/>
        <stp>All</stp>
        <stp>All</stp>
        <stp>Instrument</stp>
        <stp>44</stp>
        <stp/>
        <tr r="K46" s="1"/>
      </tp>
      <tp t="s">
        <v>Wrong Account Name or FCM Account ID</v>
        <stp/>
        <stp>Orders</stp>
        <stp>0</stp>
        <stp>0</stp>
        <stp/>
        <stp>All</stp>
        <stp>All</stp>
        <stp>Instrument</stp>
        <stp>45</stp>
        <stp/>
        <tr r="K47" s="1"/>
      </tp>
      <tp t="s">
        <v>Wrong Account Name or FCM Account ID</v>
        <stp/>
        <stp>Orders</stp>
        <stp>0</stp>
        <stp>0</stp>
        <stp/>
        <stp>All</stp>
        <stp>All</stp>
        <stp>Instrument</stp>
        <stp>46</stp>
        <stp/>
        <tr r="K48" s="1"/>
      </tp>
      <tp t="s">
        <v>Wrong Account Name or FCM Account ID</v>
        <stp/>
        <stp>Orders</stp>
        <stp>0</stp>
        <stp>0</stp>
        <stp/>
        <stp>All</stp>
        <stp>All</stp>
        <stp>Instrument</stp>
        <stp>47</stp>
        <stp/>
        <tr r="K49" s="1"/>
      </tp>
      <tp t="s">
        <v>Wrong Account Name or FCM Account ID</v>
        <stp/>
        <stp>Orders</stp>
        <stp>0</stp>
        <stp>0</stp>
        <stp/>
        <stp>All</stp>
        <stp>All</stp>
        <stp>Instrument</stp>
        <stp>40</stp>
        <stp/>
        <tr r="K42" s="1"/>
      </tp>
      <tp t="s">
        <v>Wrong Account Name or FCM Account ID</v>
        <stp/>
        <stp>Orders</stp>
        <stp>0</stp>
        <stp>0</stp>
        <stp/>
        <stp>All</stp>
        <stp>All</stp>
        <stp>Instrument</stp>
        <stp>41</stp>
        <stp/>
        <tr r="K43" s="1"/>
      </tp>
      <tp t="s">
        <v>Wrong Account Name or FCM Account ID</v>
        <stp/>
        <stp>Orders</stp>
        <stp>0</stp>
        <stp>0</stp>
        <stp/>
        <stp>All</stp>
        <stp>All</stp>
        <stp>Instrument</stp>
        <stp>42</stp>
        <stp/>
        <tr r="K44" s="1"/>
      </tp>
      <tp t="s">
        <v>Wrong Account Name or FCM Account ID</v>
        <stp/>
        <stp>Orders</stp>
        <stp>0</stp>
        <stp>0</stp>
        <stp/>
        <stp>All</stp>
        <stp>All</stp>
        <stp>Instrument</stp>
        <stp>43</stp>
        <stp/>
        <tr r="K45" s="1"/>
      </tp>
      <tp t="s">
        <v>Wrong Account Name or FCM Account ID</v>
        <stp/>
        <stp>OpenPositions</stp>
        <stp>0</stp>
        <stp>Contract</stp>
        <stp>8</stp>
        <stp/>
        <stp>0</stp>
        <tr r="B10" s="2"/>
      </tp>
      <tp t="s">
        <v>Wrong Account Name or FCM Account ID</v>
        <stp/>
        <stp>OpenPositions</stp>
        <stp>0</stp>
        <stp>Contract</stp>
        <stp>9</stp>
        <stp/>
        <stp>0</stp>
        <tr r="B11" s="2"/>
      </tp>
      <tp t="s">
        <v>Wrong Account Name or FCM Account ID</v>
        <stp/>
        <stp>OpenPositions</stp>
        <stp>0</stp>
        <stp>Contract</stp>
        <stp>2</stp>
        <stp/>
        <stp>0</stp>
        <tr r="B4" s="2"/>
      </tp>
      <tp t="s">
        <v>Wrong Account Name or FCM Account ID</v>
        <stp/>
        <stp>OpenPositions</stp>
        <stp>0</stp>
        <stp>Contract</stp>
        <stp>3</stp>
        <stp/>
        <stp>0</stp>
        <tr r="B5" s="2"/>
      </tp>
      <tp t="s">
        <v>Wrong Account Name or FCM Account ID</v>
        <stp/>
        <stp>OpenPositions</stp>
        <stp>0</stp>
        <stp>Contract</stp>
        <stp>0</stp>
        <stp/>
        <stp>0</stp>
        <tr r="B2" s="2"/>
      </tp>
      <tp t="s">
        <v>Wrong Account Name or FCM Account ID</v>
        <stp/>
        <stp>OpenPositions</stp>
        <stp>0</stp>
        <stp>Contract</stp>
        <stp>1</stp>
        <stp/>
        <stp>0</stp>
        <tr r="B3" s="2"/>
      </tp>
      <tp t="s">
        <v>Wrong Account Name or FCM Account ID</v>
        <stp/>
        <stp>OpenPositions</stp>
        <stp>0</stp>
        <stp>Contract</stp>
        <stp>6</stp>
        <stp/>
        <stp>0</stp>
        <tr r="B8" s="2"/>
      </tp>
      <tp t="s">
        <v>Wrong Account Name or FCM Account ID</v>
        <stp/>
        <stp>OpenPositions</stp>
        <stp>0</stp>
        <stp>Contract</stp>
        <stp>7</stp>
        <stp/>
        <stp>0</stp>
        <tr r="B9" s="2"/>
      </tp>
      <tp t="s">
        <v>Wrong Account Name or FCM Account ID</v>
        <stp/>
        <stp>OpenPositions</stp>
        <stp>0</stp>
        <stp>Contract</stp>
        <stp>4</stp>
        <stp/>
        <stp>0</stp>
        <tr r="B6" s="2"/>
      </tp>
      <tp t="s">
        <v>Wrong Account Name or FCM Account ID</v>
        <stp/>
        <stp>OpenPositions</stp>
        <stp>0</stp>
        <stp>Contract</stp>
        <stp>5</stp>
        <stp/>
        <stp>0</stp>
        <tr r="B7" s="2"/>
      </tp>
      <tp t="s">
        <v>Wrong Account Name or FCM Account ID</v>
        <stp/>
        <stp>Orders</stp>
        <stp>0</stp>
        <stp>0</stp>
        <stp/>
        <stp>All</stp>
        <stp>All</stp>
        <stp>Side</stp>
        <stp>58</stp>
        <stp/>
        <tr r="G60" s="1"/>
      </tp>
      <tp t="s">
        <v>Wrong Account Name or FCM Account ID</v>
        <stp/>
        <stp>Orders</stp>
        <stp>0</stp>
        <stp>0</stp>
        <stp/>
        <stp>All</stp>
        <stp>All</stp>
        <stp>Side</stp>
        <stp>59</stp>
        <stp/>
        <tr r="G61" s="1"/>
      </tp>
      <tp t="s">
        <v>Wrong Account Name or FCM Account ID</v>
        <stp/>
        <stp>Orders</stp>
        <stp>0</stp>
        <stp>0</stp>
        <stp/>
        <stp>All</stp>
        <stp>All</stp>
        <stp>Side</stp>
        <stp>50</stp>
        <stp/>
        <tr r="G52" s="1"/>
      </tp>
      <tp t="s">
        <v>Wrong Account Name or FCM Account ID</v>
        <stp/>
        <stp>Orders</stp>
        <stp>0</stp>
        <stp>0</stp>
        <stp/>
        <stp>All</stp>
        <stp>All</stp>
        <stp>Side</stp>
        <stp>51</stp>
        <stp/>
        <tr r="G53" s="1"/>
      </tp>
      <tp t="s">
        <v>Wrong Account Name or FCM Account ID</v>
        <stp/>
        <stp>Orders</stp>
        <stp>0</stp>
        <stp>0</stp>
        <stp/>
        <stp>All</stp>
        <stp>All</stp>
        <stp>Side</stp>
        <stp>52</stp>
        <stp/>
        <tr r="G54" s="1"/>
      </tp>
      <tp t="s">
        <v>Wrong Account Name or FCM Account ID</v>
        <stp/>
        <stp>Orders</stp>
        <stp>0</stp>
        <stp>0</stp>
        <stp/>
        <stp>All</stp>
        <stp>All</stp>
        <stp>Side</stp>
        <stp>53</stp>
        <stp/>
        <tr r="G55" s="1"/>
      </tp>
      <tp t="s">
        <v>Wrong Account Name or FCM Account ID</v>
        <stp/>
        <stp>Orders</stp>
        <stp>0</stp>
        <stp>0</stp>
        <stp/>
        <stp>All</stp>
        <stp>All</stp>
        <stp>Side</stp>
        <stp>54</stp>
        <stp/>
        <tr r="G56" s="1"/>
      </tp>
      <tp t="s">
        <v>Wrong Account Name or FCM Account ID</v>
        <stp/>
        <stp>Orders</stp>
        <stp>0</stp>
        <stp>0</stp>
        <stp/>
        <stp>All</stp>
        <stp>All</stp>
        <stp>Side</stp>
        <stp>55</stp>
        <stp/>
        <tr r="G57" s="1"/>
      </tp>
      <tp t="s">
        <v>Wrong Account Name or FCM Account ID</v>
        <stp/>
        <stp>Orders</stp>
        <stp>0</stp>
        <stp>0</stp>
        <stp/>
        <stp>All</stp>
        <stp>All</stp>
        <stp>Side</stp>
        <stp>56</stp>
        <stp/>
        <tr r="G58" s="1"/>
      </tp>
      <tp t="s">
        <v>Wrong Account Name or FCM Account ID</v>
        <stp/>
        <stp>Orders</stp>
        <stp>0</stp>
        <stp>0</stp>
        <stp/>
        <stp>All</stp>
        <stp>All</stp>
        <stp>Side</stp>
        <stp>57</stp>
        <stp/>
        <tr r="G59" s="1"/>
      </tp>
      <tp t="s">
        <v>Wrong Account Name or FCM Account ID</v>
        <stp/>
        <stp>Orders</stp>
        <stp>0</stp>
        <stp>0</stp>
        <stp/>
        <stp>All</stp>
        <stp>All</stp>
        <stp>Instrument</stp>
        <stp>78</stp>
        <stp/>
        <tr r="K80" s="1"/>
      </tp>
      <tp t="s">
        <v>Wrong Account Name or FCM Account ID</v>
        <stp/>
        <stp>Orders</stp>
        <stp>0</stp>
        <stp>0</stp>
        <stp/>
        <stp>All</stp>
        <stp>All</stp>
        <stp>Instrument</stp>
        <stp>79</stp>
        <stp/>
        <tr r="K81" s="1"/>
      </tp>
      <tp t="s">
        <v>Wrong Account Name or FCM Account ID</v>
        <stp/>
        <stp>Orders</stp>
        <stp>0</stp>
        <stp>0</stp>
        <stp/>
        <stp>All</stp>
        <stp>All</stp>
        <stp>Instrument</stp>
        <stp>74</stp>
        <stp/>
        <tr r="K76" s="1"/>
      </tp>
      <tp t="s">
        <v>Wrong Account Name or FCM Account ID</v>
        <stp/>
        <stp>Orders</stp>
        <stp>0</stp>
        <stp>0</stp>
        <stp/>
        <stp>All</stp>
        <stp>All</stp>
        <stp>Instrument</stp>
        <stp>75</stp>
        <stp/>
        <tr r="K77" s="1"/>
      </tp>
      <tp t="s">
        <v>Wrong Account Name or FCM Account ID</v>
        <stp/>
        <stp>Orders</stp>
        <stp>0</stp>
        <stp>0</stp>
        <stp/>
        <stp>All</stp>
        <stp>All</stp>
        <stp>Instrument</stp>
        <stp>76</stp>
        <stp/>
        <tr r="K78" s="1"/>
      </tp>
      <tp t="s">
        <v>Wrong Account Name or FCM Account ID</v>
        <stp/>
        <stp>Orders</stp>
        <stp>0</stp>
        <stp>0</stp>
        <stp/>
        <stp>All</stp>
        <stp>All</stp>
        <stp>Instrument</stp>
        <stp>77</stp>
        <stp/>
        <tr r="K79" s="1"/>
      </tp>
      <tp t="s">
        <v>Wrong Account Name or FCM Account ID</v>
        <stp/>
        <stp>Orders</stp>
        <stp>0</stp>
        <stp>0</stp>
        <stp/>
        <stp>All</stp>
        <stp>All</stp>
        <stp>Instrument</stp>
        <stp>70</stp>
        <stp/>
        <tr r="K72" s="1"/>
      </tp>
      <tp t="s">
        <v>Wrong Account Name or FCM Account ID</v>
        <stp/>
        <stp>Orders</stp>
        <stp>0</stp>
        <stp>0</stp>
        <stp/>
        <stp>All</stp>
        <stp>All</stp>
        <stp>Instrument</stp>
        <stp>71</stp>
        <stp/>
        <tr r="K73" s="1"/>
      </tp>
      <tp t="s">
        <v>Wrong Account Name or FCM Account ID</v>
        <stp/>
        <stp>Orders</stp>
        <stp>0</stp>
        <stp>0</stp>
        <stp/>
        <stp>All</stp>
        <stp>All</stp>
        <stp>Instrument</stp>
        <stp>72</stp>
        <stp/>
        <tr r="K74" s="1"/>
      </tp>
      <tp t="s">
        <v>Wrong Account Name or FCM Account ID</v>
        <stp/>
        <stp>Orders</stp>
        <stp>0</stp>
        <stp>0</stp>
        <stp/>
        <stp>All</stp>
        <stp>All</stp>
        <stp>Instrument</stp>
        <stp>73</stp>
        <stp/>
        <tr r="K75" s="1"/>
      </tp>
      <tp t="s">
        <v>Wrong Account Name or FCM Account ID</v>
        <stp/>
        <stp>Orders</stp>
        <stp>0</stp>
        <stp>0</stp>
        <stp/>
        <stp>All</stp>
        <stp>All</stp>
        <stp>Side</stp>
        <stp>48</stp>
        <stp/>
        <tr r="G50" s="1"/>
      </tp>
      <tp t="s">
        <v>Wrong Account Name or FCM Account ID</v>
        <stp/>
        <stp>Orders</stp>
        <stp>0</stp>
        <stp>0</stp>
        <stp/>
        <stp>All</stp>
        <stp>All</stp>
        <stp>Side</stp>
        <stp>49</stp>
        <stp/>
        <tr r="G51" s="1"/>
      </tp>
      <tp t="s">
        <v>Wrong Account Name or FCM Account ID</v>
        <stp/>
        <stp>Orders</stp>
        <stp>0</stp>
        <stp>0</stp>
        <stp/>
        <stp>All</stp>
        <stp>All</stp>
        <stp>Side</stp>
        <stp>40</stp>
        <stp/>
        <tr r="G42" s="1"/>
      </tp>
      <tp t="s">
        <v>Wrong Account Name or FCM Account ID</v>
        <stp/>
        <stp>Orders</stp>
        <stp>0</stp>
        <stp>0</stp>
        <stp/>
        <stp>All</stp>
        <stp>All</stp>
        <stp>Side</stp>
        <stp>41</stp>
        <stp/>
        <tr r="G43" s="1"/>
      </tp>
      <tp t="s">
        <v>Wrong Account Name or FCM Account ID</v>
        <stp/>
        <stp>Orders</stp>
        <stp>0</stp>
        <stp>0</stp>
        <stp/>
        <stp>All</stp>
        <stp>All</stp>
        <stp>Side</stp>
        <stp>42</stp>
        <stp/>
        <tr r="G44" s="1"/>
      </tp>
      <tp t="s">
        <v>Wrong Account Name or FCM Account ID</v>
        <stp/>
        <stp>Orders</stp>
        <stp>0</stp>
        <stp>0</stp>
        <stp/>
        <stp>All</stp>
        <stp>All</stp>
        <stp>Side</stp>
        <stp>43</stp>
        <stp/>
        <tr r="G45" s="1"/>
      </tp>
      <tp t="s">
        <v>Wrong Account Name or FCM Account ID</v>
        <stp/>
        <stp>Orders</stp>
        <stp>0</stp>
        <stp>0</stp>
        <stp/>
        <stp>All</stp>
        <stp>All</stp>
        <stp>Side</stp>
        <stp>44</stp>
        <stp/>
        <tr r="G46" s="1"/>
      </tp>
      <tp t="s">
        <v>Wrong Account Name or FCM Account ID</v>
        <stp/>
        <stp>Orders</stp>
        <stp>0</stp>
        <stp>0</stp>
        <stp/>
        <stp>All</stp>
        <stp>All</stp>
        <stp>Side</stp>
        <stp>45</stp>
        <stp/>
        <tr r="G47" s="1"/>
      </tp>
      <tp t="s">
        <v>Wrong Account Name or FCM Account ID</v>
        <stp/>
        <stp>Orders</stp>
        <stp>0</stp>
        <stp>0</stp>
        <stp/>
        <stp>All</stp>
        <stp>All</stp>
        <stp>Side</stp>
        <stp>46</stp>
        <stp/>
        <tr r="G48" s="1"/>
      </tp>
      <tp t="s">
        <v>Wrong Account Name or FCM Account ID</v>
        <stp/>
        <stp>Orders</stp>
        <stp>0</stp>
        <stp>0</stp>
        <stp/>
        <stp>All</stp>
        <stp>All</stp>
        <stp>Side</stp>
        <stp>47</stp>
        <stp/>
        <tr r="G49" s="1"/>
      </tp>
      <tp t="s">
        <v>Wrong Account Name or FCM Account ID</v>
        <stp/>
        <stp>Orders</stp>
        <stp>0</stp>
        <stp>0</stp>
        <stp/>
        <stp>All</stp>
        <stp>All</stp>
        <stp>Instrument</stp>
        <stp>68</stp>
        <stp/>
        <tr r="K70" s="1"/>
      </tp>
      <tp t="s">
        <v>Wrong Account Name or FCM Account ID</v>
        <stp/>
        <stp>Orders</stp>
        <stp>0</stp>
        <stp>0</stp>
        <stp/>
        <stp>All</stp>
        <stp>All</stp>
        <stp>Instrument</stp>
        <stp>69</stp>
        <stp/>
        <tr r="K71" s="1"/>
      </tp>
      <tp t="s">
        <v>Wrong Account Name or FCM Account ID</v>
        <stp/>
        <stp>Orders</stp>
        <stp>0</stp>
        <stp>0</stp>
        <stp/>
        <stp>All</stp>
        <stp>All</stp>
        <stp>Instrument</stp>
        <stp>64</stp>
        <stp/>
        <tr r="K66" s="1"/>
      </tp>
      <tp t="s">
        <v>Wrong Account Name or FCM Account ID</v>
        <stp/>
        <stp>Orders</stp>
        <stp>0</stp>
        <stp>0</stp>
        <stp/>
        <stp>All</stp>
        <stp>All</stp>
        <stp>Instrument</stp>
        <stp>65</stp>
        <stp/>
        <tr r="K67" s="1"/>
      </tp>
      <tp t="s">
        <v>Wrong Account Name or FCM Account ID</v>
        <stp/>
        <stp>Orders</stp>
        <stp>0</stp>
        <stp>0</stp>
        <stp/>
        <stp>All</stp>
        <stp>All</stp>
        <stp>Instrument</stp>
        <stp>66</stp>
        <stp/>
        <tr r="K68" s="1"/>
      </tp>
      <tp t="s">
        <v>Wrong Account Name or FCM Account ID</v>
        <stp/>
        <stp>Orders</stp>
        <stp>0</stp>
        <stp>0</stp>
        <stp/>
        <stp>All</stp>
        <stp>All</stp>
        <stp>Instrument</stp>
        <stp>67</stp>
        <stp/>
        <tr r="K69" s="1"/>
      </tp>
      <tp t="s">
        <v>Wrong Account Name or FCM Account ID</v>
        <stp/>
        <stp>Orders</stp>
        <stp>0</stp>
        <stp>0</stp>
        <stp/>
        <stp>All</stp>
        <stp>All</stp>
        <stp>Instrument</stp>
        <stp>60</stp>
        <stp/>
        <tr r="K62" s="1"/>
      </tp>
      <tp t="s">
        <v>Wrong Account Name or FCM Account ID</v>
        <stp/>
        <stp>Orders</stp>
        <stp>0</stp>
        <stp>0</stp>
        <stp/>
        <stp>All</stp>
        <stp>All</stp>
        <stp>Instrument</stp>
        <stp>61</stp>
        <stp/>
        <tr r="K63" s="1"/>
      </tp>
      <tp t="s">
        <v>Wrong Account Name or FCM Account ID</v>
        <stp/>
        <stp>Orders</stp>
        <stp>0</stp>
        <stp>0</stp>
        <stp/>
        <stp>All</stp>
        <stp>All</stp>
        <stp>Instrument</stp>
        <stp>62</stp>
        <stp/>
        <tr r="K64" s="1"/>
      </tp>
      <tp t="s">
        <v>Wrong Account Name or FCM Account ID</v>
        <stp/>
        <stp>Orders</stp>
        <stp>0</stp>
        <stp>0</stp>
        <stp/>
        <stp>All</stp>
        <stp>All</stp>
        <stp>Instrument</stp>
        <stp>63</stp>
        <stp/>
        <tr r="K6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14</stp>
        <stp/>
        <tr r="P1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15</stp>
        <stp/>
        <tr r="P1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16</stp>
        <stp/>
        <tr r="P1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17</stp>
        <stp/>
        <tr r="P1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10</stp>
        <stp/>
        <tr r="P1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11</stp>
        <stp/>
        <tr r="P1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12</stp>
        <stp/>
        <tr r="P1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13</stp>
        <stp/>
        <tr r="P1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18</stp>
        <stp/>
        <tr r="P2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19</stp>
        <stp/>
        <tr r="P21" s="1"/>
      </tp>
      <tp t="s">
        <v>Wrong Account Name or FCM Account ID</v>
        <stp/>
        <stp>Orders</stp>
        <stp>0</stp>
        <stp>0</stp>
        <stp/>
        <stp>All</stp>
        <stp>All</stp>
        <stp>LimitPrice</stp>
        <stp>82</stp>
        <stp/>
        <tr r="N84" s="1"/>
      </tp>
      <tp t="s">
        <v>Wrong Account Name or FCM Account ID</v>
        <stp/>
        <stp>Orders</stp>
        <stp>0</stp>
        <stp>0</stp>
        <stp/>
        <stp>All</stp>
        <stp>All</stp>
        <stp>LimitPrice</stp>
        <stp>83</stp>
        <stp/>
        <tr r="N85" s="1"/>
      </tp>
      <tp t="s">
        <v>Wrong Account Name or FCM Account ID</v>
        <stp/>
        <stp>Orders</stp>
        <stp>0</stp>
        <stp>0</stp>
        <stp/>
        <stp>All</stp>
        <stp>All</stp>
        <stp>LimitPrice</stp>
        <stp>80</stp>
        <stp/>
        <tr r="N82" s="1"/>
      </tp>
      <tp t="s">
        <v>Wrong Account Name or FCM Account ID</v>
        <stp/>
        <stp>Orders</stp>
        <stp>0</stp>
        <stp>0</stp>
        <stp/>
        <stp>All</stp>
        <stp>All</stp>
        <stp>LimitPrice</stp>
        <stp>81</stp>
        <stp/>
        <tr r="N83" s="1"/>
      </tp>
      <tp t="s">
        <v>Wrong Account Name or FCM Account ID</v>
        <stp/>
        <stp>Orders</stp>
        <stp>0</stp>
        <stp>0</stp>
        <stp/>
        <stp>All</stp>
        <stp>All</stp>
        <stp>LimitPrice</stp>
        <stp>86</stp>
        <stp/>
        <tr r="N88" s="1"/>
      </tp>
      <tp t="s">
        <v>Wrong Account Name or FCM Account ID</v>
        <stp/>
        <stp>Orders</stp>
        <stp>0</stp>
        <stp>0</stp>
        <stp/>
        <stp>All</stp>
        <stp>All</stp>
        <stp>LimitPrice</stp>
        <stp>87</stp>
        <stp/>
        <tr r="N89" s="1"/>
      </tp>
      <tp t="s">
        <v>Wrong Account Name or FCM Account ID</v>
        <stp/>
        <stp>Orders</stp>
        <stp>0</stp>
        <stp>0</stp>
        <stp/>
        <stp>All</stp>
        <stp>All</stp>
        <stp>LimitPrice</stp>
        <stp>84</stp>
        <stp/>
        <tr r="N86" s="1"/>
      </tp>
      <tp t="s">
        <v>Wrong Account Name or FCM Account ID</v>
        <stp/>
        <stp>Orders</stp>
        <stp>0</stp>
        <stp>0</stp>
        <stp/>
        <stp>All</stp>
        <stp>All</stp>
        <stp>LimitPrice</stp>
        <stp>85</stp>
        <stp/>
        <tr r="N87" s="1"/>
      </tp>
      <tp t="s">
        <v>Wrong Account Name or FCM Account ID</v>
        <stp/>
        <stp>Orders</stp>
        <stp>0</stp>
        <stp>0</stp>
        <stp/>
        <stp>All</stp>
        <stp>All</stp>
        <stp>LimitPrice</stp>
        <stp>88</stp>
        <stp/>
        <tr r="N90" s="1"/>
      </tp>
      <tp t="s">
        <v>Wrong Account Name or FCM Account ID</v>
        <stp/>
        <stp>Orders</stp>
        <stp>0</stp>
        <stp>0</stp>
        <stp/>
        <stp>All</stp>
        <stp>All</stp>
        <stp>LimitPrice</stp>
        <stp>89</stp>
        <stp/>
        <tr r="N91" s="1"/>
      </tp>
      <tp t="s">
        <v>Wrong Account Name or FCM Account ID</v>
        <stp/>
        <stp>Orders</stp>
        <stp>0</stp>
        <stp>0</stp>
        <stp/>
        <stp>All</stp>
        <stp>All</stp>
        <stp>PlaceTime</stp>
        <stp>45</stp>
        <stp/>
        <tr r="T47" s="1"/>
      </tp>
      <tp t="s">
        <v>Wrong Account Name or FCM Account ID</v>
        <stp/>
        <stp>Orders</stp>
        <stp>0</stp>
        <stp>0</stp>
        <stp/>
        <stp>All</stp>
        <stp>All</stp>
        <stp>PlaceTime</stp>
        <stp>44</stp>
        <stp/>
        <tr r="T46" s="1"/>
      </tp>
      <tp t="s">
        <v>Wrong Account Name or FCM Account ID</v>
        <stp/>
        <stp>Orders</stp>
        <stp>0</stp>
        <stp>0</stp>
        <stp/>
        <stp>All</stp>
        <stp>All</stp>
        <stp>PlaceTime</stp>
        <stp>47</stp>
        <stp/>
        <tr r="T49" s="1"/>
      </tp>
      <tp t="s">
        <v>Wrong Account Name or FCM Account ID</v>
        <stp/>
        <stp>Orders</stp>
        <stp>0</stp>
        <stp>0</stp>
        <stp/>
        <stp>All</stp>
        <stp>All</stp>
        <stp>PlaceTime</stp>
        <stp>46</stp>
        <stp/>
        <tr r="T48" s="1"/>
      </tp>
      <tp t="s">
        <v>Wrong Account Name or FCM Account ID</v>
        <stp/>
        <stp>Orders</stp>
        <stp>0</stp>
        <stp>0</stp>
        <stp/>
        <stp>All</stp>
        <stp>All</stp>
        <stp>PlaceTime</stp>
        <stp>41</stp>
        <stp/>
        <tr r="T43" s="1"/>
      </tp>
      <tp t="s">
        <v>Wrong Account Name or FCM Account ID</v>
        <stp/>
        <stp>Orders</stp>
        <stp>0</stp>
        <stp>0</stp>
        <stp/>
        <stp>All</stp>
        <stp>All</stp>
        <stp>PlaceTime</stp>
        <stp>40</stp>
        <stp/>
        <tr r="T42" s="1"/>
      </tp>
      <tp t="s">
        <v>Wrong Account Name or FCM Account ID</v>
        <stp/>
        <stp>Orders</stp>
        <stp>0</stp>
        <stp>0</stp>
        <stp/>
        <stp>All</stp>
        <stp>All</stp>
        <stp>PlaceTime</stp>
        <stp>43</stp>
        <stp/>
        <tr r="T45" s="1"/>
      </tp>
      <tp t="s">
        <v>Wrong Account Name or FCM Account ID</v>
        <stp/>
        <stp>Orders</stp>
        <stp>0</stp>
        <stp>0</stp>
        <stp/>
        <stp>All</stp>
        <stp>All</stp>
        <stp>PlaceTime</stp>
        <stp>42</stp>
        <stp/>
        <tr r="T44" s="1"/>
      </tp>
      <tp t="s">
        <v>Wrong Account Name or FCM Account ID</v>
        <stp/>
        <stp>Orders</stp>
        <stp>0</stp>
        <stp>0</stp>
        <stp/>
        <stp>All</stp>
        <stp>All</stp>
        <stp>PlaceTime</stp>
        <stp>49</stp>
        <stp/>
        <tr r="T51" s="1"/>
      </tp>
      <tp t="s">
        <v>Wrong Account Name or FCM Account ID</v>
        <stp/>
        <stp>Orders</stp>
        <stp>0</stp>
        <stp>0</stp>
        <stp/>
        <stp>All</stp>
        <stp>All</stp>
        <stp>PlaceTime</stp>
        <stp>48</stp>
        <stp/>
        <tr r="T50" s="1"/>
      </tp>
      <tp t="s">
        <v>Wrong Account Name or FCM Account ID</v>
        <stp/>
        <stp>Orders</stp>
        <stp>0</stp>
        <stp>0</stp>
        <stp/>
        <stp>All</stp>
        <stp>All</stp>
        <stp>LimitPrice</stp>
        <stp>92</stp>
        <stp/>
        <tr r="N94" s="1"/>
      </tp>
      <tp t="s">
        <v>Wrong Account Name or FCM Account ID</v>
        <stp/>
        <stp>Orders</stp>
        <stp>0</stp>
        <stp>0</stp>
        <stp/>
        <stp>All</stp>
        <stp>All</stp>
        <stp>LimitPrice</stp>
        <stp>93</stp>
        <stp/>
        <tr r="N95" s="1"/>
      </tp>
      <tp t="s">
        <v>Wrong Account Name or FCM Account ID</v>
        <stp/>
        <stp>Orders</stp>
        <stp>0</stp>
        <stp>0</stp>
        <stp/>
        <stp>All</stp>
        <stp>All</stp>
        <stp>LimitPrice</stp>
        <stp>90</stp>
        <stp/>
        <tr r="N92" s="1"/>
      </tp>
      <tp t="s">
        <v>Wrong Account Name or FCM Account ID</v>
        <stp/>
        <stp>Orders</stp>
        <stp>0</stp>
        <stp>0</stp>
        <stp/>
        <stp>All</stp>
        <stp>All</stp>
        <stp>LimitPrice</stp>
        <stp>91</stp>
        <stp/>
        <tr r="N93" s="1"/>
      </tp>
      <tp t="s">
        <v>Wrong Account Name or FCM Account ID</v>
        <stp/>
        <stp>Orders</stp>
        <stp>0</stp>
        <stp>0</stp>
        <stp/>
        <stp>All</stp>
        <stp>All</stp>
        <stp>LimitPrice</stp>
        <stp>96</stp>
        <stp/>
        <tr r="N98" s="1"/>
      </tp>
      <tp t="s">
        <v>Wrong Account Name or FCM Account ID</v>
        <stp/>
        <stp>Orders</stp>
        <stp>0</stp>
        <stp>0</stp>
        <stp/>
        <stp>All</stp>
        <stp>All</stp>
        <stp>LimitPrice</stp>
        <stp>97</stp>
        <stp/>
        <tr r="N99" s="1"/>
      </tp>
      <tp t="s">
        <v>Wrong Account Name or FCM Account ID</v>
        <stp/>
        <stp>Orders</stp>
        <stp>0</stp>
        <stp>0</stp>
        <stp/>
        <stp>All</stp>
        <stp>All</stp>
        <stp>LimitPrice</stp>
        <stp>94</stp>
        <stp/>
        <tr r="N96" s="1"/>
      </tp>
      <tp t="s">
        <v>Wrong Account Name or FCM Account ID</v>
        <stp/>
        <stp>Orders</stp>
        <stp>0</stp>
        <stp>0</stp>
        <stp/>
        <stp>All</stp>
        <stp>All</stp>
        <stp>LimitPrice</stp>
        <stp>95</stp>
        <stp/>
        <tr r="N97" s="1"/>
      </tp>
      <tp t="s">
        <v>Wrong Account Name or FCM Account ID</v>
        <stp/>
        <stp>Orders</stp>
        <stp>0</stp>
        <stp>0</stp>
        <stp/>
        <stp>All</stp>
        <stp>All</stp>
        <stp>LimitPrice</stp>
        <stp>98</stp>
        <stp/>
        <tr r="N100" s="1"/>
      </tp>
      <tp t="s">
        <v>Wrong Account Name or FCM Account ID</v>
        <stp/>
        <stp>Orders</stp>
        <stp>0</stp>
        <stp>0</stp>
        <stp/>
        <stp>All</stp>
        <stp>All</stp>
        <stp>LimitPrice</stp>
        <stp>99</stp>
        <stp/>
        <tr r="N101" s="1"/>
      </tp>
      <tp t="s">
        <v>Wrong Account Name or FCM Account ID</v>
        <stp/>
        <stp>Orders</stp>
        <stp>0</stp>
        <stp>0</stp>
        <stp/>
        <stp>All</stp>
        <stp>All</stp>
        <stp>PlaceTime</stp>
        <stp>55</stp>
        <stp/>
        <tr r="T57" s="1"/>
      </tp>
      <tp t="s">
        <v>Wrong Account Name or FCM Account ID</v>
        <stp/>
        <stp>Orders</stp>
        <stp>0</stp>
        <stp>0</stp>
        <stp/>
        <stp>All</stp>
        <stp>All</stp>
        <stp>PlaceTime</stp>
        <stp>54</stp>
        <stp/>
        <tr r="T56" s="1"/>
      </tp>
      <tp t="s">
        <v>Wrong Account Name or FCM Account ID</v>
        <stp/>
        <stp>Orders</stp>
        <stp>0</stp>
        <stp>0</stp>
        <stp/>
        <stp>All</stp>
        <stp>All</stp>
        <stp>PlaceTime</stp>
        <stp>57</stp>
        <stp/>
        <tr r="T59" s="1"/>
      </tp>
      <tp t="s">
        <v>Wrong Account Name or FCM Account ID</v>
        <stp/>
        <stp>Orders</stp>
        <stp>0</stp>
        <stp>0</stp>
        <stp/>
        <stp>All</stp>
        <stp>All</stp>
        <stp>PlaceTime</stp>
        <stp>56</stp>
        <stp/>
        <tr r="T58" s="1"/>
      </tp>
      <tp t="s">
        <v>Wrong Account Name or FCM Account ID</v>
        <stp/>
        <stp>Orders</stp>
        <stp>0</stp>
        <stp>0</stp>
        <stp/>
        <stp>All</stp>
        <stp>All</stp>
        <stp>PlaceTime</stp>
        <stp>51</stp>
        <stp/>
        <tr r="T53" s="1"/>
      </tp>
      <tp t="s">
        <v>Wrong Account Name or FCM Account ID</v>
        <stp/>
        <stp>Orders</stp>
        <stp>0</stp>
        <stp>0</stp>
        <stp/>
        <stp>All</stp>
        <stp>All</stp>
        <stp>PlaceTime</stp>
        <stp>50</stp>
        <stp/>
        <tr r="T52" s="1"/>
      </tp>
      <tp t="s">
        <v>Wrong Account Name or FCM Account ID</v>
        <stp/>
        <stp>Orders</stp>
        <stp>0</stp>
        <stp>0</stp>
        <stp/>
        <stp>All</stp>
        <stp>All</stp>
        <stp>PlaceTime</stp>
        <stp>53</stp>
        <stp/>
        <tr r="T55" s="1"/>
      </tp>
      <tp t="s">
        <v>Wrong Account Name or FCM Account ID</v>
        <stp/>
        <stp>Orders</stp>
        <stp>0</stp>
        <stp>0</stp>
        <stp/>
        <stp>All</stp>
        <stp>All</stp>
        <stp>PlaceTime</stp>
        <stp>52</stp>
        <stp/>
        <tr r="T54" s="1"/>
      </tp>
      <tp t="s">
        <v>Wrong Account Name or FCM Account ID</v>
        <stp/>
        <stp>Orders</stp>
        <stp>0</stp>
        <stp>0</stp>
        <stp/>
        <stp>All</stp>
        <stp>All</stp>
        <stp>PlaceTime</stp>
        <stp>59</stp>
        <stp/>
        <tr r="T61" s="1"/>
      </tp>
      <tp t="s">
        <v>Wrong Account Name or FCM Account ID</v>
        <stp/>
        <stp>Orders</stp>
        <stp>0</stp>
        <stp>0</stp>
        <stp/>
        <stp>All</stp>
        <stp>All</stp>
        <stp>PlaceTime</stp>
        <stp>58</stp>
        <stp/>
        <tr r="T60" s="1"/>
      </tp>
      <tp t="s">
        <v>Wrong Account Name or FCM Account ID</v>
        <stp/>
        <stp>Orders</stp>
        <stp>0</stp>
        <stp>0</stp>
        <stp/>
        <stp>All</stp>
        <stp>All</stp>
        <stp>Type</stp>
        <stp>98</stp>
        <stp/>
        <tr r="L100" s="1"/>
      </tp>
      <tp t="s">
        <v>Wrong Account Name or FCM Account ID</v>
        <stp/>
        <stp>Orders</stp>
        <stp>0</stp>
        <stp>0</stp>
        <stp/>
        <stp>All</stp>
        <stp>All</stp>
        <stp>Type</stp>
        <stp>99</stp>
        <stp/>
        <tr r="L101" s="1"/>
      </tp>
      <tp t="s">
        <v>Wrong Account Name or FCM Account ID</v>
        <stp/>
        <stp>Orders</stp>
        <stp>0</stp>
        <stp>0</stp>
        <stp/>
        <stp>All</stp>
        <stp>All</stp>
        <stp>Type</stp>
        <stp>94</stp>
        <stp/>
        <tr r="L96" s="1"/>
      </tp>
      <tp t="s">
        <v>Wrong Account Name or FCM Account ID</v>
        <stp/>
        <stp>Orders</stp>
        <stp>0</stp>
        <stp>0</stp>
        <stp/>
        <stp>All</stp>
        <stp>All</stp>
        <stp>Type</stp>
        <stp>95</stp>
        <stp/>
        <tr r="L97" s="1"/>
      </tp>
      <tp t="s">
        <v>Wrong Account Name or FCM Account ID</v>
        <stp/>
        <stp>Orders</stp>
        <stp>0</stp>
        <stp>0</stp>
        <stp/>
        <stp>All</stp>
        <stp>All</stp>
        <stp>Type</stp>
        <stp>96</stp>
        <stp/>
        <tr r="L98" s="1"/>
      </tp>
      <tp t="s">
        <v>Wrong Account Name or FCM Account ID</v>
        <stp/>
        <stp>Orders</stp>
        <stp>0</stp>
        <stp>0</stp>
        <stp/>
        <stp>All</stp>
        <stp>All</stp>
        <stp>Type</stp>
        <stp>97</stp>
        <stp/>
        <tr r="L99" s="1"/>
      </tp>
      <tp t="s">
        <v>Wrong Account Name or FCM Account ID</v>
        <stp/>
        <stp>Orders</stp>
        <stp>0</stp>
        <stp>0</stp>
        <stp/>
        <stp>All</stp>
        <stp>All</stp>
        <stp>Type</stp>
        <stp>90</stp>
        <stp/>
        <tr r="L92" s="1"/>
      </tp>
      <tp t="s">
        <v>Wrong Account Name or FCM Account ID</v>
        <stp/>
        <stp>Orders</stp>
        <stp>0</stp>
        <stp>0</stp>
        <stp/>
        <stp>All</stp>
        <stp>All</stp>
        <stp>Type</stp>
        <stp>91</stp>
        <stp/>
        <tr r="L93" s="1"/>
      </tp>
      <tp t="s">
        <v>Wrong Account Name or FCM Account ID</v>
        <stp/>
        <stp>Orders</stp>
        <stp>0</stp>
        <stp>0</stp>
        <stp/>
        <stp>All</stp>
        <stp>All</stp>
        <stp>Type</stp>
        <stp>92</stp>
        <stp/>
        <tr r="L94" s="1"/>
      </tp>
      <tp t="s">
        <v>Wrong Account Name or FCM Account ID</v>
        <stp/>
        <stp>Orders</stp>
        <stp>0</stp>
        <stp>0</stp>
        <stp/>
        <stp>All</stp>
        <stp>All</stp>
        <stp>Type</stp>
        <stp>93</stp>
        <stp/>
        <tr r="L9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34</stp>
        <stp/>
        <tr r="P3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35</stp>
        <stp/>
        <tr r="P3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36</stp>
        <stp/>
        <tr r="P3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37</stp>
        <stp/>
        <tr r="P3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30</stp>
        <stp/>
        <tr r="P3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31</stp>
        <stp/>
        <tr r="P3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32</stp>
        <stp/>
        <tr r="P3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33</stp>
        <stp/>
        <tr r="P3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38</stp>
        <stp/>
        <tr r="P4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39</stp>
        <stp/>
        <tr r="P41" s="1"/>
      </tp>
      <tp t="s">
        <v>Wrong Account Name or FCM Account ID</v>
        <stp/>
        <stp>Orders</stp>
        <stp>0</stp>
        <stp>0</stp>
        <stp/>
        <stp>All</stp>
        <stp>All</stp>
        <stp>StopPrice</stp>
        <stp>88</stp>
        <stp/>
        <tr r="O90" s="1"/>
      </tp>
      <tp t="s">
        <v>Wrong Account Name or FCM Account ID</v>
        <stp/>
        <stp>Orders</stp>
        <stp>0</stp>
        <stp>0</stp>
        <stp/>
        <stp>All</stp>
        <stp>All</stp>
        <stp>StopPrice</stp>
        <stp>89</stp>
        <stp/>
        <tr r="O91" s="1"/>
      </tp>
      <tp t="s">
        <v>Wrong Account Name or FCM Account ID</v>
        <stp/>
        <stp>Orders</stp>
        <stp>0</stp>
        <stp>0</stp>
        <stp/>
        <stp>All</stp>
        <stp>All</stp>
        <stp>StopPrice</stp>
        <stp>80</stp>
        <stp/>
        <tr r="O82" s="1"/>
      </tp>
      <tp t="s">
        <v>Wrong Account Name or FCM Account ID</v>
        <stp/>
        <stp>Orders</stp>
        <stp>0</stp>
        <stp>0</stp>
        <stp/>
        <stp>All</stp>
        <stp>All</stp>
        <stp>StopPrice</stp>
        <stp>81</stp>
        <stp/>
        <tr r="O83" s="1"/>
      </tp>
      <tp t="s">
        <v>Wrong Account Name or FCM Account ID</v>
        <stp/>
        <stp>Orders</stp>
        <stp>0</stp>
        <stp>0</stp>
        <stp/>
        <stp>All</stp>
        <stp>All</stp>
        <stp>StopPrice</stp>
        <stp>82</stp>
        <stp/>
        <tr r="O84" s="1"/>
      </tp>
      <tp t="s">
        <v>Wrong Account Name or FCM Account ID</v>
        <stp/>
        <stp>Orders</stp>
        <stp>0</stp>
        <stp>0</stp>
        <stp/>
        <stp>All</stp>
        <stp>All</stp>
        <stp>StopPrice</stp>
        <stp>83</stp>
        <stp/>
        <tr r="O85" s="1"/>
      </tp>
      <tp t="s">
        <v>Wrong Account Name or FCM Account ID</v>
        <stp/>
        <stp>Orders</stp>
        <stp>0</stp>
        <stp>0</stp>
        <stp/>
        <stp>All</stp>
        <stp>All</stp>
        <stp>StopPrice</stp>
        <stp>84</stp>
        <stp/>
        <tr r="O86" s="1"/>
      </tp>
      <tp t="s">
        <v>Wrong Account Name or FCM Account ID</v>
        <stp/>
        <stp>Orders</stp>
        <stp>0</stp>
        <stp>0</stp>
        <stp/>
        <stp>All</stp>
        <stp>All</stp>
        <stp>StopPrice</stp>
        <stp>85</stp>
        <stp/>
        <tr r="O87" s="1"/>
      </tp>
      <tp t="s">
        <v>Wrong Account Name or FCM Account ID</v>
        <stp/>
        <stp>Orders</stp>
        <stp>0</stp>
        <stp>0</stp>
        <stp/>
        <stp>All</stp>
        <stp>All</stp>
        <stp>StopPrice</stp>
        <stp>86</stp>
        <stp/>
        <tr r="O88" s="1"/>
      </tp>
      <tp t="s">
        <v>Wrong Account Name or FCM Account ID</v>
        <stp/>
        <stp>Orders</stp>
        <stp>0</stp>
        <stp>0</stp>
        <stp/>
        <stp>All</stp>
        <stp>All</stp>
        <stp>StopPrice</stp>
        <stp>87</stp>
        <stp/>
        <tr r="O89" s="1"/>
      </tp>
      <tp t="s">
        <v>Wrong Account Name or FCM Account ID</v>
        <stp/>
        <stp>Orders</stp>
        <stp>0</stp>
        <stp>0</stp>
        <stp/>
        <stp>All</stp>
        <stp>All</stp>
        <stp>PlaceTime</stp>
        <stp>65</stp>
        <stp/>
        <tr r="T67" s="1"/>
      </tp>
      <tp t="s">
        <v>Wrong Account Name or FCM Account ID</v>
        <stp/>
        <stp>Orders</stp>
        <stp>0</stp>
        <stp>0</stp>
        <stp/>
        <stp>All</stp>
        <stp>All</stp>
        <stp>PlaceTime</stp>
        <stp>64</stp>
        <stp/>
        <tr r="T66" s="1"/>
      </tp>
      <tp t="s">
        <v>Wrong Account Name or FCM Account ID</v>
        <stp/>
        <stp>Orders</stp>
        <stp>0</stp>
        <stp>0</stp>
        <stp/>
        <stp>All</stp>
        <stp>All</stp>
        <stp>PlaceTime</stp>
        <stp>67</stp>
        <stp/>
        <tr r="T69" s="1"/>
      </tp>
      <tp t="s">
        <v>Wrong Account Name or FCM Account ID</v>
        <stp/>
        <stp>Orders</stp>
        <stp>0</stp>
        <stp>0</stp>
        <stp/>
        <stp>All</stp>
        <stp>All</stp>
        <stp>PlaceTime</stp>
        <stp>66</stp>
        <stp/>
        <tr r="T68" s="1"/>
      </tp>
      <tp t="s">
        <v>Wrong Account Name or FCM Account ID</v>
        <stp/>
        <stp>Orders</stp>
        <stp>0</stp>
        <stp>0</stp>
        <stp/>
        <stp>All</stp>
        <stp>All</stp>
        <stp>PlaceTime</stp>
        <stp>61</stp>
        <stp/>
        <tr r="T63" s="1"/>
      </tp>
      <tp t="s">
        <v>Wrong Account Name or FCM Account ID</v>
        <stp/>
        <stp>Orders</stp>
        <stp>0</stp>
        <stp>0</stp>
        <stp/>
        <stp>All</stp>
        <stp>All</stp>
        <stp>PlaceTime</stp>
        <stp>60</stp>
        <stp/>
        <tr r="T62" s="1"/>
      </tp>
      <tp t="s">
        <v>Wrong Account Name or FCM Account ID</v>
        <stp/>
        <stp>Orders</stp>
        <stp>0</stp>
        <stp>0</stp>
        <stp/>
        <stp>All</stp>
        <stp>All</stp>
        <stp>PlaceTime</stp>
        <stp>63</stp>
        <stp/>
        <tr r="T65" s="1"/>
      </tp>
      <tp t="s">
        <v>Wrong Account Name or FCM Account ID</v>
        <stp/>
        <stp>Orders</stp>
        <stp>0</stp>
        <stp>0</stp>
        <stp/>
        <stp>All</stp>
        <stp>All</stp>
        <stp>PlaceTime</stp>
        <stp>62</stp>
        <stp/>
        <tr r="T64" s="1"/>
      </tp>
      <tp t="s">
        <v>Wrong Account Name or FCM Account ID</v>
        <stp/>
        <stp>Orders</stp>
        <stp>0</stp>
        <stp>0</stp>
        <stp/>
        <stp>All</stp>
        <stp>All</stp>
        <stp>PlaceTime</stp>
        <stp>69</stp>
        <stp/>
        <tr r="T71" s="1"/>
      </tp>
      <tp t="s">
        <v>Wrong Account Name or FCM Account ID</v>
        <stp/>
        <stp>Orders</stp>
        <stp>0</stp>
        <stp>0</stp>
        <stp/>
        <stp>All</stp>
        <stp>All</stp>
        <stp>PlaceTime</stp>
        <stp>68</stp>
        <stp/>
        <tr r="T70" s="1"/>
      </tp>
      <tp t="s">
        <v>Wrong Account Name or FCM Account ID</v>
        <stp/>
        <stp>Orders</stp>
        <stp>0</stp>
        <stp>0</stp>
        <stp/>
        <stp>All</stp>
        <stp>All</stp>
        <stp>Type</stp>
        <stp>88</stp>
        <stp/>
        <tr r="L90" s="1"/>
      </tp>
      <tp t="s">
        <v>Wrong Account Name or FCM Account ID</v>
        <stp/>
        <stp>Orders</stp>
        <stp>0</stp>
        <stp>0</stp>
        <stp/>
        <stp>All</stp>
        <stp>All</stp>
        <stp>Type</stp>
        <stp>89</stp>
        <stp/>
        <tr r="L91" s="1"/>
      </tp>
      <tp t="s">
        <v>Wrong Account Name or FCM Account ID</v>
        <stp/>
        <stp>Orders</stp>
        <stp>0</stp>
        <stp>0</stp>
        <stp/>
        <stp>All</stp>
        <stp>All</stp>
        <stp>Type</stp>
        <stp>84</stp>
        <stp/>
        <tr r="L86" s="1"/>
      </tp>
      <tp t="s">
        <v>Wrong Account Name or FCM Account ID</v>
        <stp/>
        <stp>Orders</stp>
        <stp>0</stp>
        <stp>0</stp>
        <stp/>
        <stp>All</stp>
        <stp>All</stp>
        <stp>Type</stp>
        <stp>85</stp>
        <stp/>
        <tr r="L87" s="1"/>
      </tp>
      <tp t="s">
        <v>Wrong Account Name or FCM Account ID</v>
        <stp/>
        <stp>Orders</stp>
        <stp>0</stp>
        <stp>0</stp>
        <stp/>
        <stp>All</stp>
        <stp>All</stp>
        <stp>Type</stp>
        <stp>86</stp>
        <stp/>
        <tr r="L88" s="1"/>
      </tp>
      <tp t="s">
        <v>Wrong Account Name or FCM Account ID</v>
        <stp/>
        <stp>Orders</stp>
        <stp>0</stp>
        <stp>0</stp>
        <stp/>
        <stp>All</stp>
        <stp>All</stp>
        <stp>Type</stp>
        <stp>87</stp>
        <stp/>
        <tr r="L89" s="1"/>
      </tp>
      <tp t="s">
        <v>Wrong Account Name or FCM Account ID</v>
        <stp/>
        <stp>Orders</stp>
        <stp>0</stp>
        <stp>0</stp>
        <stp/>
        <stp>All</stp>
        <stp>All</stp>
        <stp>Type</stp>
        <stp>80</stp>
        <stp/>
        <tr r="L82" s="1"/>
      </tp>
      <tp t="s">
        <v>Wrong Account Name or FCM Account ID</v>
        <stp/>
        <stp>Orders</stp>
        <stp>0</stp>
        <stp>0</stp>
        <stp/>
        <stp>All</stp>
        <stp>All</stp>
        <stp>Type</stp>
        <stp>81</stp>
        <stp/>
        <tr r="L83" s="1"/>
      </tp>
      <tp t="s">
        <v>Wrong Account Name or FCM Account ID</v>
        <stp/>
        <stp>Orders</stp>
        <stp>0</stp>
        <stp>0</stp>
        <stp/>
        <stp>All</stp>
        <stp>All</stp>
        <stp>Type</stp>
        <stp>82</stp>
        <stp/>
        <tr r="L84" s="1"/>
      </tp>
      <tp t="s">
        <v>Wrong Account Name or FCM Account ID</v>
        <stp/>
        <stp>Orders</stp>
        <stp>0</stp>
        <stp>0</stp>
        <stp/>
        <stp>All</stp>
        <stp>All</stp>
        <stp>Type</stp>
        <stp>83</stp>
        <stp/>
        <tr r="L8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24</stp>
        <stp/>
        <tr r="P2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25</stp>
        <stp/>
        <tr r="P2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26</stp>
        <stp/>
        <tr r="P2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27</stp>
        <stp/>
        <tr r="P2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20</stp>
        <stp/>
        <tr r="P2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21</stp>
        <stp/>
        <tr r="P2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22</stp>
        <stp/>
        <tr r="P2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23</stp>
        <stp/>
        <tr r="P2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28</stp>
        <stp/>
        <tr r="P3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29</stp>
        <stp/>
        <tr r="P31" s="1"/>
      </tp>
      <tp t="s">
        <v>Wrong Account Name or FCM Account ID</v>
        <stp/>
        <stp>Orders</stp>
        <stp>0</stp>
        <stp>0</stp>
        <stp/>
        <stp>All</stp>
        <stp>All</stp>
        <stp>StopPrice</stp>
        <stp>98</stp>
        <stp/>
        <tr r="O100" s="1"/>
      </tp>
      <tp t="s">
        <v>Wrong Account Name or FCM Account ID</v>
        <stp/>
        <stp>Orders</stp>
        <stp>0</stp>
        <stp>0</stp>
        <stp/>
        <stp>All</stp>
        <stp>All</stp>
        <stp>StopPrice</stp>
        <stp>99</stp>
        <stp/>
        <tr r="O101" s="1"/>
      </tp>
      <tp t="s">
        <v>Wrong Account Name or FCM Account ID</v>
        <stp/>
        <stp>Orders</stp>
        <stp>0</stp>
        <stp>0</stp>
        <stp/>
        <stp>All</stp>
        <stp>All</stp>
        <stp>StopPrice</stp>
        <stp>90</stp>
        <stp/>
        <tr r="O92" s="1"/>
      </tp>
      <tp t="s">
        <v>Wrong Account Name or FCM Account ID</v>
        <stp/>
        <stp>Orders</stp>
        <stp>0</stp>
        <stp>0</stp>
        <stp/>
        <stp>All</stp>
        <stp>All</stp>
        <stp>StopPrice</stp>
        <stp>91</stp>
        <stp/>
        <tr r="O93" s="1"/>
      </tp>
      <tp t="s">
        <v>Wrong Account Name or FCM Account ID</v>
        <stp/>
        <stp>Orders</stp>
        <stp>0</stp>
        <stp>0</stp>
        <stp/>
        <stp>All</stp>
        <stp>All</stp>
        <stp>StopPrice</stp>
        <stp>92</stp>
        <stp/>
        <tr r="O94" s="1"/>
      </tp>
      <tp t="s">
        <v>Wrong Account Name or FCM Account ID</v>
        <stp/>
        <stp>Orders</stp>
        <stp>0</stp>
        <stp>0</stp>
        <stp/>
        <stp>All</stp>
        <stp>All</stp>
        <stp>StopPrice</stp>
        <stp>93</stp>
        <stp/>
        <tr r="O95" s="1"/>
      </tp>
      <tp t="s">
        <v>Wrong Account Name or FCM Account ID</v>
        <stp/>
        <stp>Orders</stp>
        <stp>0</stp>
        <stp>0</stp>
        <stp/>
        <stp>All</stp>
        <stp>All</stp>
        <stp>StopPrice</stp>
        <stp>94</stp>
        <stp/>
        <tr r="O96" s="1"/>
      </tp>
      <tp t="s">
        <v>Wrong Account Name or FCM Account ID</v>
        <stp/>
        <stp>Orders</stp>
        <stp>0</stp>
        <stp>0</stp>
        <stp/>
        <stp>All</stp>
        <stp>All</stp>
        <stp>StopPrice</stp>
        <stp>95</stp>
        <stp/>
        <tr r="O97" s="1"/>
      </tp>
      <tp t="s">
        <v>Wrong Account Name or FCM Account ID</v>
        <stp/>
        <stp>Orders</stp>
        <stp>0</stp>
        <stp>0</stp>
        <stp/>
        <stp>All</stp>
        <stp>All</stp>
        <stp>StopPrice</stp>
        <stp>96</stp>
        <stp/>
        <tr r="O98" s="1"/>
      </tp>
      <tp t="s">
        <v>Wrong Account Name or FCM Account ID</v>
        <stp/>
        <stp>Orders</stp>
        <stp>0</stp>
        <stp>0</stp>
        <stp/>
        <stp>All</stp>
        <stp>All</stp>
        <stp>StopPrice</stp>
        <stp>97</stp>
        <stp/>
        <tr r="O99" s="1"/>
      </tp>
      <tp t="s">
        <v>Wrong Account Name or FCM Account ID</v>
        <stp/>
        <stp>Orders</stp>
        <stp>0</stp>
        <stp>0</stp>
        <stp/>
        <stp>All</stp>
        <stp>All</stp>
        <stp>PlaceTime</stp>
        <stp>75</stp>
        <stp/>
        <tr r="T77" s="1"/>
      </tp>
      <tp t="s">
        <v>Wrong Account Name or FCM Account ID</v>
        <stp/>
        <stp>Orders</stp>
        <stp>0</stp>
        <stp>0</stp>
        <stp/>
        <stp>All</stp>
        <stp>All</stp>
        <stp>PlaceTime</stp>
        <stp>74</stp>
        <stp/>
        <tr r="T76" s="1"/>
      </tp>
      <tp t="s">
        <v>Wrong Account Name or FCM Account ID</v>
        <stp/>
        <stp>Orders</stp>
        <stp>0</stp>
        <stp>0</stp>
        <stp/>
        <stp>All</stp>
        <stp>All</stp>
        <stp>PlaceTime</stp>
        <stp>77</stp>
        <stp/>
        <tr r="T79" s="1"/>
      </tp>
      <tp t="s">
        <v>Wrong Account Name or FCM Account ID</v>
        <stp/>
        <stp>Orders</stp>
        <stp>0</stp>
        <stp>0</stp>
        <stp/>
        <stp>All</stp>
        <stp>All</stp>
        <stp>PlaceTime</stp>
        <stp>76</stp>
        <stp/>
        <tr r="T78" s="1"/>
      </tp>
      <tp t="s">
        <v>Wrong Account Name or FCM Account ID</v>
        <stp/>
        <stp>Orders</stp>
        <stp>0</stp>
        <stp>0</stp>
        <stp/>
        <stp>All</stp>
        <stp>All</stp>
        <stp>PlaceTime</stp>
        <stp>71</stp>
        <stp/>
        <tr r="T73" s="1"/>
      </tp>
      <tp t="s">
        <v>Wrong Account Name or FCM Account ID</v>
        <stp/>
        <stp>Orders</stp>
        <stp>0</stp>
        <stp>0</stp>
        <stp/>
        <stp>All</stp>
        <stp>All</stp>
        <stp>PlaceTime</stp>
        <stp>70</stp>
        <stp/>
        <tr r="T72" s="1"/>
      </tp>
      <tp t="s">
        <v>Wrong Account Name or FCM Account ID</v>
        <stp/>
        <stp>Orders</stp>
        <stp>0</stp>
        <stp>0</stp>
        <stp/>
        <stp>All</stp>
        <stp>All</stp>
        <stp>PlaceTime</stp>
        <stp>73</stp>
        <stp/>
        <tr r="T75" s="1"/>
      </tp>
      <tp t="s">
        <v>Wrong Account Name or FCM Account ID</v>
        <stp/>
        <stp>Orders</stp>
        <stp>0</stp>
        <stp>0</stp>
        <stp/>
        <stp>All</stp>
        <stp>All</stp>
        <stp>PlaceTime</stp>
        <stp>72</stp>
        <stp/>
        <tr r="T74" s="1"/>
      </tp>
      <tp t="s">
        <v>Wrong Account Name or FCM Account ID</v>
        <stp/>
        <stp>Orders</stp>
        <stp>0</stp>
        <stp>0</stp>
        <stp/>
        <stp>All</stp>
        <stp>All</stp>
        <stp>PlaceTime</stp>
        <stp>79</stp>
        <stp/>
        <tr r="T81" s="1"/>
      </tp>
      <tp t="s">
        <v>Wrong Account Name or FCM Account ID</v>
        <stp/>
        <stp>Orders</stp>
        <stp>0</stp>
        <stp>0</stp>
        <stp/>
        <stp>All</stp>
        <stp>All</stp>
        <stp>PlaceTime</stp>
        <stp>78</stp>
        <stp/>
        <tr r="T8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54</stp>
        <stp/>
        <tr r="P5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55</stp>
        <stp/>
        <tr r="P5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56</stp>
        <stp/>
        <tr r="P5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57</stp>
        <stp/>
        <tr r="P5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50</stp>
        <stp/>
        <tr r="P5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51</stp>
        <stp/>
        <tr r="P5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52</stp>
        <stp/>
        <tr r="P5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53</stp>
        <stp/>
        <tr r="P5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58</stp>
        <stp/>
        <tr r="P6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59</stp>
        <stp/>
        <tr r="P61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44</stp>
        <stp/>
        <tr r="P4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45</stp>
        <stp/>
        <tr r="P4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46</stp>
        <stp/>
        <tr r="P4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47</stp>
        <stp/>
        <tr r="P4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40</stp>
        <stp/>
        <tr r="P4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41</stp>
        <stp/>
        <tr r="P4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42</stp>
        <stp/>
        <tr r="P4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43</stp>
        <stp/>
        <tr r="P4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48</stp>
        <stp/>
        <tr r="P5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49</stp>
        <stp/>
        <tr r="P51" s="1"/>
      </tp>
      <tp t="s">
        <v>Wrong Account Name or FCM Account ID</v>
        <stp/>
        <stp>OpenPositions</stp>
        <stp>0</stp>
        <stp>Quantity</stp>
        <stp>8</stp>
        <stp/>
        <stp>0</stp>
        <tr r="C10" s="2"/>
      </tp>
      <tp t="s">
        <v>Wrong Account Name or FCM Account ID</v>
        <stp/>
        <stp>OpenPositions</stp>
        <stp>0</stp>
        <stp>Quantity</stp>
        <stp>9</stp>
        <stp/>
        <stp>0</stp>
        <tr r="C11" s="2"/>
      </tp>
      <tp t="s">
        <v>Wrong Account Name or FCM Account ID</v>
        <stp/>
        <stp>OpenPositions</stp>
        <stp>0</stp>
        <stp>Quantity</stp>
        <stp>0</stp>
        <stp/>
        <stp>0</stp>
        <tr r="C2" s="2"/>
      </tp>
      <tp t="s">
        <v>Wrong Account Name or FCM Account ID</v>
        <stp/>
        <stp>OpenPositions</stp>
        <stp>0</stp>
        <stp>Quantity</stp>
        <stp>1</stp>
        <stp/>
        <stp>0</stp>
        <tr r="C3" s="2"/>
      </tp>
      <tp t="s">
        <v>Wrong Account Name or FCM Account ID</v>
        <stp/>
        <stp>OpenPositions</stp>
        <stp>0</stp>
        <stp>Quantity</stp>
        <stp>2</stp>
        <stp/>
        <stp>0</stp>
        <tr r="C4" s="2"/>
      </tp>
      <tp t="s">
        <v>Wrong Account Name or FCM Account ID</v>
        <stp/>
        <stp>OpenPositions</stp>
        <stp>0</stp>
        <stp>Quantity</stp>
        <stp>3</stp>
        <stp/>
        <stp>0</stp>
        <tr r="C5" s="2"/>
      </tp>
      <tp t="s">
        <v>Wrong Account Name or FCM Account ID</v>
        <stp/>
        <stp>OpenPositions</stp>
        <stp>0</stp>
        <stp>Quantity</stp>
        <stp>4</stp>
        <stp/>
        <stp>0</stp>
        <tr r="C6" s="2"/>
      </tp>
      <tp t="s">
        <v>Wrong Account Name or FCM Account ID</v>
        <stp/>
        <stp>OpenPositions</stp>
        <stp>0</stp>
        <stp>Quantity</stp>
        <stp>5</stp>
        <stp/>
        <stp>0</stp>
        <tr r="C7" s="2"/>
      </tp>
      <tp t="s">
        <v>Wrong Account Name or FCM Account ID</v>
        <stp/>
        <stp>OpenPositions</stp>
        <stp>0</stp>
        <stp>Quantity</stp>
        <stp>6</stp>
        <stp/>
        <stp>0</stp>
        <tr r="C8" s="2"/>
      </tp>
      <tp t="s">
        <v>Wrong Account Name or FCM Account ID</v>
        <stp/>
        <stp>OpenPositions</stp>
        <stp>0</stp>
        <stp>Quantity</stp>
        <stp>7</stp>
        <stp/>
        <stp>0</stp>
        <tr r="C9" s="2"/>
      </tp>
      <tp t="s">
        <v>Wrong Account Name or FCM Account ID</v>
        <stp/>
        <stp>Orders</stp>
        <stp>0</stp>
        <stp>0</stp>
        <stp/>
        <stp>All</stp>
        <stp>All</stp>
        <stp>PlaceTime</stp>
        <stp>15</stp>
        <stp/>
        <tr r="T17" s="1"/>
      </tp>
      <tp t="s">
        <v>Wrong Account Name or FCM Account ID</v>
        <stp/>
        <stp>Orders</stp>
        <stp>0</stp>
        <stp>0</stp>
        <stp/>
        <stp>All</stp>
        <stp>All</stp>
        <stp>PlaceTime</stp>
        <stp>14</stp>
        <stp/>
        <tr r="T16" s="1"/>
      </tp>
      <tp t="s">
        <v>Wrong Account Name or FCM Account ID</v>
        <stp/>
        <stp>Orders</stp>
        <stp>0</stp>
        <stp>0</stp>
        <stp/>
        <stp>All</stp>
        <stp>All</stp>
        <stp>PlaceTime</stp>
        <stp>17</stp>
        <stp/>
        <tr r="T19" s="1"/>
      </tp>
      <tp t="s">
        <v>Wrong Account Name or FCM Account ID</v>
        <stp/>
        <stp>Orders</stp>
        <stp>0</stp>
        <stp>0</stp>
        <stp/>
        <stp>All</stp>
        <stp>All</stp>
        <stp>PlaceTime</stp>
        <stp>16</stp>
        <stp/>
        <tr r="T18" s="1"/>
      </tp>
      <tp t="s">
        <v>Wrong Account Name or FCM Account ID</v>
        <stp/>
        <stp>Orders</stp>
        <stp>0</stp>
        <stp>0</stp>
        <stp/>
        <stp>All</stp>
        <stp>All</stp>
        <stp>PlaceTime</stp>
        <stp>11</stp>
        <stp/>
        <tr r="T13" s="1"/>
      </tp>
      <tp t="s">
        <v>Wrong Account Name or FCM Account ID</v>
        <stp/>
        <stp>Orders</stp>
        <stp>0</stp>
        <stp>0</stp>
        <stp/>
        <stp>All</stp>
        <stp>All</stp>
        <stp>PlaceTime</stp>
        <stp>10</stp>
        <stp/>
        <tr r="T12" s="1"/>
      </tp>
      <tp t="s">
        <v>Wrong Account Name or FCM Account ID</v>
        <stp/>
        <stp>Orders</stp>
        <stp>0</stp>
        <stp>0</stp>
        <stp/>
        <stp>All</stp>
        <stp>All</stp>
        <stp>PlaceTime</stp>
        <stp>13</stp>
        <stp/>
        <tr r="T15" s="1"/>
      </tp>
      <tp t="s">
        <v>Wrong Account Name or FCM Account ID</v>
        <stp/>
        <stp>Orders</stp>
        <stp>0</stp>
        <stp>0</stp>
        <stp/>
        <stp>All</stp>
        <stp>All</stp>
        <stp>PlaceTime</stp>
        <stp>12</stp>
        <stp/>
        <tr r="T14" s="1"/>
      </tp>
      <tp t="s">
        <v>Wrong Account Name or FCM Account ID</v>
        <stp/>
        <stp>Orders</stp>
        <stp>0</stp>
        <stp>0</stp>
        <stp/>
        <stp>All</stp>
        <stp>All</stp>
        <stp>PlaceTime</stp>
        <stp>19</stp>
        <stp/>
        <tr r="T21" s="1"/>
      </tp>
      <tp t="s">
        <v>Wrong Account Name or FCM Account ID</v>
        <stp/>
        <stp>Orders</stp>
        <stp>0</stp>
        <stp>0</stp>
        <stp/>
        <stp>All</stp>
        <stp>All</stp>
        <stp>PlaceTime</stp>
        <stp>18</stp>
        <stp/>
        <tr r="T2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74</stp>
        <stp/>
        <tr r="P7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75</stp>
        <stp/>
        <tr r="P7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76</stp>
        <stp/>
        <tr r="P7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77</stp>
        <stp/>
        <tr r="P7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70</stp>
        <stp/>
        <tr r="P7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71</stp>
        <stp/>
        <tr r="P7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72</stp>
        <stp/>
        <tr r="P7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73</stp>
        <stp/>
        <tr r="P7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78</stp>
        <stp/>
        <tr r="P8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79</stp>
        <stp/>
        <tr r="P81" s="1"/>
      </tp>
      <tp t="s">
        <v>Wrong Account Name or FCM Account ID</v>
        <stp/>
        <stp>Orders</stp>
        <stp>0</stp>
        <stp>0</stp>
        <stp/>
        <stp>All</stp>
        <stp>All</stp>
        <stp>PlaceTime</stp>
        <stp>25</stp>
        <stp/>
        <tr r="T27" s="1"/>
      </tp>
      <tp t="s">
        <v>Wrong Account Name or FCM Account ID</v>
        <stp/>
        <stp>Orders</stp>
        <stp>0</stp>
        <stp>0</stp>
        <stp/>
        <stp>All</stp>
        <stp>All</stp>
        <stp>PlaceTime</stp>
        <stp>24</stp>
        <stp/>
        <tr r="T26" s="1"/>
      </tp>
      <tp t="s">
        <v>Wrong Account Name or FCM Account ID</v>
        <stp/>
        <stp>Orders</stp>
        <stp>0</stp>
        <stp>0</stp>
        <stp/>
        <stp>All</stp>
        <stp>All</stp>
        <stp>PlaceTime</stp>
        <stp>27</stp>
        <stp/>
        <tr r="T29" s="1"/>
      </tp>
      <tp t="s">
        <v>Wrong Account Name or FCM Account ID</v>
        <stp/>
        <stp>Orders</stp>
        <stp>0</stp>
        <stp>0</stp>
        <stp/>
        <stp>All</stp>
        <stp>All</stp>
        <stp>PlaceTime</stp>
        <stp>26</stp>
        <stp/>
        <tr r="T28" s="1"/>
      </tp>
      <tp t="s">
        <v>Wrong Account Name or FCM Account ID</v>
        <stp/>
        <stp>Orders</stp>
        <stp>0</stp>
        <stp>0</stp>
        <stp/>
        <stp>All</stp>
        <stp>All</stp>
        <stp>PlaceTime</stp>
        <stp>21</stp>
        <stp/>
        <tr r="T23" s="1"/>
      </tp>
      <tp t="s">
        <v>Wrong Account Name or FCM Account ID</v>
        <stp/>
        <stp>Orders</stp>
        <stp>0</stp>
        <stp>0</stp>
        <stp/>
        <stp>All</stp>
        <stp>All</stp>
        <stp>PlaceTime</stp>
        <stp>20</stp>
        <stp/>
        <tr r="T22" s="1"/>
      </tp>
      <tp t="s">
        <v>Wrong Account Name or FCM Account ID</v>
        <stp/>
        <stp>Orders</stp>
        <stp>0</stp>
        <stp>0</stp>
        <stp/>
        <stp>All</stp>
        <stp>All</stp>
        <stp>PlaceTime</stp>
        <stp>23</stp>
        <stp/>
        <tr r="T25" s="1"/>
      </tp>
      <tp t="s">
        <v>Wrong Account Name or FCM Account ID</v>
        <stp/>
        <stp>Orders</stp>
        <stp>0</stp>
        <stp>0</stp>
        <stp/>
        <stp>All</stp>
        <stp>All</stp>
        <stp>PlaceTime</stp>
        <stp>22</stp>
        <stp/>
        <tr r="T24" s="1"/>
      </tp>
      <tp t="s">
        <v>Wrong Account Name or FCM Account ID</v>
        <stp/>
        <stp>Orders</stp>
        <stp>0</stp>
        <stp>0</stp>
        <stp/>
        <stp>All</stp>
        <stp>All</stp>
        <stp>PlaceTime</stp>
        <stp>29</stp>
        <stp/>
        <tr r="T31" s="1"/>
      </tp>
      <tp t="s">
        <v>Wrong Account Name or FCM Account ID</v>
        <stp/>
        <stp>Orders</stp>
        <stp>0</stp>
        <stp>0</stp>
        <stp/>
        <stp>All</stp>
        <stp>All</stp>
        <stp>PlaceTime</stp>
        <stp>28</stp>
        <stp/>
        <tr r="T3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64</stp>
        <stp/>
        <tr r="P6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65</stp>
        <stp/>
        <tr r="P6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66</stp>
        <stp/>
        <tr r="P6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67</stp>
        <stp/>
        <tr r="P6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60</stp>
        <stp/>
        <tr r="P6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61</stp>
        <stp/>
        <tr r="P6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62</stp>
        <stp/>
        <tr r="P6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63</stp>
        <stp/>
        <tr r="P6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68</stp>
        <stp/>
        <tr r="P7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69</stp>
        <stp/>
        <tr r="P71" s="1"/>
      </tp>
      <tp t="s">
        <v>Wrong Account Name or FCM Account ID</v>
        <stp/>
        <stp>Orders</stp>
        <stp>0</stp>
        <stp>0</stp>
        <stp/>
        <stp>All</stp>
        <stp>All</stp>
        <stp>PlaceTime</stp>
        <stp>35</stp>
        <stp/>
        <tr r="T37" s="1"/>
      </tp>
      <tp t="s">
        <v>Wrong Account Name or FCM Account ID</v>
        <stp/>
        <stp>Orders</stp>
        <stp>0</stp>
        <stp>0</stp>
        <stp/>
        <stp>All</stp>
        <stp>All</stp>
        <stp>PlaceTime</stp>
        <stp>34</stp>
        <stp/>
        <tr r="T36" s="1"/>
      </tp>
      <tp t="s">
        <v>Wrong Account Name or FCM Account ID</v>
        <stp/>
        <stp>Orders</stp>
        <stp>0</stp>
        <stp>0</stp>
        <stp/>
        <stp>All</stp>
        <stp>All</stp>
        <stp>PlaceTime</stp>
        <stp>37</stp>
        <stp/>
        <tr r="T39" s="1"/>
      </tp>
      <tp t="s">
        <v>Wrong Account Name or FCM Account ID</v>
        <stp/>
        <stp>Orders</stp>
        <stp>0</stp>
        <stp>0</stp>
        <stp/>
        <stp>All</stp>
        <stp>All</stp>
        <stp>PlaceTime</stp>
        <stp>36</stp>
        <stp/>
        <tr r="T38" s="1"/>
      </tp>
      <tp t="s">
        <v>Wrong Account Name or FCM Account ID</v>
        <stp/>
        <stp>Orders</stp>
        <stp>0</stp>
        <stp>0</stp>
        <stp/>
        <stp>All</stp>
        <stp>All</stp>
        <stp>PlaceTime</stp>
        <stp>31</stp>
        <stp/>
        <tr r="T33" s="1"/>
      </tp>
      <tp t="s">
        <v>Wrong Account Name or FCM Account ID</v>
        <stp/>
        <stp>Orders</stp>
        <stp>0</stp>
        <stp>0</stp>
        <stp/>
        <stp>All</stp>
        <stp>All</stp>
        <stp>PlaceTime</stp>
        <stp>30</stp>
        <stp/>
        <tr r="T32" s="1"/>
      </tp>
      <tp t="s">
        <v>Wrong Account Name or FCM Account ID</v>
        <stp/>
        <stp>Orders</stp>
        <stp>0</stp>
        <stp>0</stp>
        <stp/>
        <stp>All</stp>
        <stp>All</stp>
        <stp>PlaceTime</stp>
        <stp>33</stp>
        <stp/>
        <tr r="T35" s="1"/>
      </tp>
      <tp t="s">
        <v>Wrong Account Name or FCM Account ID</v>
        <stp/>
        <stp>Orders</stp>
        <stp>0</stp>
        <stp>0</stp>
        <stp/>
        <stp>All</stp>
        <stp>All</stp>
        <stp>PlaceTime</stp>
        <stp>32</stp>
        <stp/>
        <tr r="T34" s="1"/>
      </tp>
      <tp t="s">
        <v>Wrong Account Name or FCM Account ID</v>
        <stp/>
        <stp>Orders</stp>
        <stp>0</stp>
        <stp>0</stp>
        <stp/>
        <stp>All</stp>
        <stp>All</stp>
        <stp>PlaceTime</stp>
        <stp>39</stp>
        <stp/>
        <tr r="T41" s="1"/>
      </tp>
      <tp t="s">
        <v>Wrong Account Name or FCM Account ID</v>
        <stp/>
        <stp>Orders</stp>
        <stp>0</stp>
        <stp>0</stp>
        <stp/>
        <stp>All</stp>
        <stp>All</stp>
        <stp>PlaceTime</stp>
        <stp>38</stp>
        <stp/>
        <tr r="T40" s="1"/>
      </tp>
      <tp t="s">
        <v>Wrong Account Name or FCM Account ID</v>
        <stp/>
        <stp>Orders</stp>
        <stp>0</stp>
        <stp>0</stp>
        <stp/>
        <stp>All</stp>
        <stp>All</stp>
        <stp>Type</stp>
        <stp>38</stp>
        <stp/>
        <tr r="L40" s="1"/>
      </tp>
      <tp t="s">
        <v>Wrong Account Name or FCM Account ID</v>
        <stp/>
        <stp>Orders</stp>
        <stp>0</stp>
        <stp>0</stp>
        <stp/>
        <stp>All</stp>
        <stp>All</stp>
        <stp>Type</stp>
        <stp>39</stp>
        <stp/>
        <tr r="L41" s="1"/>
      </tp>
      <tp t="s">
        <v>Wrong Account Name or FCM Account ID</v>
        <stp/>
        <stp>Orders</stp>
        <stp>0</stp>
        <stp>0</stp>
        <stp/>
        <stp>All</stp>
        <stp>All</stp>
        <stp>Type</stp>
        <stp>34</stp>
        <stp/>
        <tr r="L36" s="1"/>
      </tp>
      <tp t="s">
        <v>Wrong Account Name or FCM Account ID</v>
        <stp/>
        <stp>Orders</stp>
        <stp>0</stp>
        <stp>0</stp>
        <stp/>
        <stp>All</stp>
        <stp>All</stp>
        <stp>Type</stp>
        <stp>35</stp>
        <stp/>
        <tr r="L37" s="1"/>
      </tp>
      <tp t="s">
        <v>Wrong Account Name or FCM Account ID</v>
        <stp/>
        <stp>Orders</stp>
        <stp>0</stp>
        <stp>0</stp>
        <stp/>
        <stp>All</stp>
        <stp>All</stp>
        <stp>Type</stp>
        <stp>36</stp>
        <stp/>
        <tr r="L38" s="1"/>
      </tp>
      <tp t="s">
        <v>Wrong Account Name or FCM Account ID</v>
        <stp/>
        <stp>Orders</stp>
        <stp>0</stp>
        <stp>0</stp>
        <stp/>
        <stp>All</stp>
        <stp>All</stp>
        <stp>Type</stp>
        <stp>37</stp>
        <stp/>
        <tr r="L39" s="1"/>
      </tp>
      <tp t="s">
        <v>Wrong Account Name or FCM Account ID</v>
        <stp/>
        <stp>Orders</stp>
        <stp>0</stp>
        <stp>0</stp>
        <stp/>
        <stp>All</stp>
        <stp>All</stp>
        <stp>Type</stp>
        <stp>30</stp>
        <stp/>
        <tr r="L32" s="1"/>
      </tp>
      <tp t="s">
        <v>Wrong Account Name or FCM Account ID</v>
        <stp/>
        <stp>Orders</stp>
        <stp>0</stp>
        <stp>0</stp>
        <stp/>
        <stp>All</stp>
        <stp>All</stp>
        <stp>Type</stp>
        <stp>31</stp>
        <stp/>
        <tr r="L33" s="1"/>
      </tp>
      <tp t="s">
        <v>Wrong Account Name or FCM Account ID</v>
        <stp/>
        <stp>Orders</stp>
        <stp>0</stp>
        <stp>0</stp>
        <stp/>
        <stp>All</stp>
        <stp>All</stp>
        <stp>Type</stp>
        <stp>32</stp>
        <stp/>
        <tr r="L34" s="1"/>
      </tp>
      <tp t="s">
        <v>Wrong Account Name or FCM Account ID</v>
        <stp/>
        <stp>Orders</stp>
        <stp>0</stp>
        <stp>0</stp>
        <stp/>
        <stp>All</stp>
        <stp>All</stp>
        <stp>Type</stp>
        <stp>33</stp>
        <stp/>
        <tr r="L3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94</stp>
        <stp/>
        <tr r="P9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95</stp>
        <stp/>
        <tr r="P9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96</stp>
        <stp/>
        <tr r="P9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97</stp>
        <stp/>
        <tr r="P9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90</stp>
        <stp/>
        <tr r="P9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91</stp>
        <stp/>
        <tr r="P9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92</stp>
        <stp/>
        <tr r="P9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93</stp>
        <stp/>
        <tr r="P9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98</stp>
        <stp/>
        <tr r="P10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99</stp>
        <stp/>
        <tr r="P101" s="1"/>
      </tp>
      <tp t="s">
        <v>Wrong Account Name or FCM Account ID</v>
        <stp/>
        <stp>Orders</stp>
        <stp>0</stp>
        <stp>0</stp>
        <stp/>
        <stp>All</stp>
        <stp>All</stp>
        <stp>StopPrice</stp>
        <stp>28</stp>
        <stp/>
        <tr r="O30" s="1"/>
      </tp>
      <tp t="s">
        <v>Wrong Account Name or FCM Account ID</v>
        <stp/>
        <stp>Orders</stp>
        <stp>0</stp>
        <stp>0</stp>
        <stp/>
        <stp>All</stp>
        <stp>All</stp>
        <stp>StatusTime</stp>
        <stp>5</stp>
        <stp/>
        <tr r="U7" s="1"/>
      </tp>
      <tp t="s">
        <v>Wrong Account Name or FCM Account ID</v>
        <stp/>
        <stp>Orders</stp>
        <stp>0</stp>
        <stp>0</stp>
        <stp/>
        <stp>All</stp>
        <stp>All</stp>
        <stp>StopPrice</stp>
        <stp>29</stp>
        <stp/>
        <tr r="O31" s="1"/>
      </tp>
      <tp t="s">
        <v>Wrong Account Name or FCM Account ID</v>
        <stp/>
        <stp>Orders</stp>
        <stp>0</stp>
        <stp>0</stp>
        <stp/>
        <stp>All</stp>
        <stp>All</stp>
        <stp>StatusTime</stp>
        <stp>4</stp>
        <stp/>
        <tr r="U6" s="1"/>
      </tp>
      <tp t="s">
        <v>Wrong Account Name or FCM Account ID</v>
        <stp/>
        <stp>Orders</stp>
        <stp>0</stp>
        <stp>0</stp>
        <stp/>
        <stp>All</stp>
        <stp>All</stp>
        <stp>StatusTime</stp>
        <stp>7</stp>
        <stp/>
        <tr r="U9" s="1"/>
      </tp>
      <tp t="s">
        <v>Wrong Account Name or FCM Account ID</v>
        <stp/>
        <stp>Orders</stp>
        <stp>0</stp>
        <stp>0</stp>
        <stp/>
        <stp>All</stp>
        <stp>All</stp>
        <stp>StatusTime</stp>
        <stp>6</stp>
        <stp/>
        <tr r="U8" s="1"/>
      </tp>
      <tp t="s">
        <v>Wrong Account Name or FCM Account ID</v>
        <stp/>
        <stp>Orders</stp>
        <stp>0</stp>
        <stp>0</stp>
        <stp/>
        <stp>All</stp>
        <stp>All</stp>
        <stp>StatusTime</stp>
        <stp>1</stp>
        <stp/>
        <tr r="U3" s="1"/>
      </tp>
      <tp t="s">
        <v>Wrong Account Name or FCM Account ID</v>
        <stp/>
        <stp>Orders</stp>
        <stp>0</stp>
        <stp>0</stp>
        <stp/>
        <stp>All</stp>
        <stp>All</stp>
        <stp>StatusTime</stp>
        <stp>0</stp>
        <stp/>
        <tr r="U2" s="1"/>
      </tp>
      <tp t="s">
        <v>Wrong Account Name or FCM Account ID</v>
        <stp/>
        <stp>Orders</stp>
        <stp>0</stp>
        <stp>0</stp>
        <stp/>
        <stp>All</stp>
        <stp>All</stp>
        <stp>StatusTime</stp>
        <stp>3</stp>
        <stp/>
        <tr r="U5" s="1"/>
      </tp>
      <tp t="s">
        <v>Wrong Account Name or FCM Account ID</v>
        <stp/>
        <stp>Orders</stp>
        <stp>0</stp>
        <stp>0</stp>
        <stp/>
        <stp>All</stp>
        <stp>All</stp>
        <stp>StatusTime</stp>
        <stp>2</stp>
        <stp/>
        <tr r="U4" s="1"/>
      </tp>
      <tp t="s">
        <v>Wrong Account Name or FCM Account ID</v>
        <stp/>
        <stp>Orders</stp>
        <stp>0</stp>
        <stp>0</stp>
        <stp/>
        <stp>All</stp>
        <stp>All</stp>
        <stp>StopPrice</stp>
        <stp>20</stp>
        <stp/>
        <tr r="O22" s="1"/>
      </tp>
      <tp t="s">
        <v>Wrong Account Name or FCM Account ID</v>
        <stp/>
        <stp>Orders</stp>
        <stp>0</stp>
        <stp>0</stp>
        <stp/>
        <stp>All</stp>
        <stp>All</stp>
        <stp>StopPrice</stp>
        <stp>21</stp>
        <stp/>
        <tr r="O23" s="1"/>
      </tp>
      <tp t="s">
        <v>Wrong Account Name or FCM Account ID</v>
        <stp/>
        <stp>Orders</stp>
        <stp>0</stp>
        <stp>0</stp>
        <stp/>
        <stp>All</stp>
        <stp>All</stp>
        <stp>StopPrice</stp>
        <stp>22</stp>
        <stp/>
        <tr r="O24" s="1"/>
      </tp>
      <tp t="s">
        <v>Wrong Account Name or FCM Account ID</v>
        <stp/>
        <stp>Orders</stp>
        <stp>0</stp>
        <stp>0</stp>
        <stp/>
        <stp>All</stp>
        <stp>All</stp>
        <stp>StopPrice</stp>
        <stp>23</stp>
        <stp/>
        <tr r="O25" s="1"/>
      </tp>
      <tp t="s">
        <v>Wrong Account Name or FCM Account ID</v>
        <stp/>
        <stp>Orders</stp>
        <stp>0</stp>
        <stp>0</stp>
        <stp/>
        <stp>All</stp>
        <stp>All</stp>
        <stp>StopPrice</stp>
        <stp>24</stp>
        <stp/>
        <tr r="O26" s="1"/>
      </tp>
      <tp t="s">
        <v>Wrong Account Name or FCM Account ID</v>
        <stp/>
        <stp>Orders</stp>
        <stp>0</stp>
        <stp>0</stp>
        <stp/>
        <stp>All</stp>
        <stp>All</stp>
        <stp>StatusTime</stp>
        <stp>9</stp>
        <stp/>
        <tr r="U11" s="1"/>
      </tp>
      <tp t="s">
        <v>Wrong Account Name or FCM Account ID</v>
        <stp/>
        <stp>Orders</stp>
        <stp>0</stp>
        <stp>0</stp>
        <stp/>
        <stp>All</stp>
        <stp>All</stp>
        <stp>StopPrice</stp>
        <stp>25</stp>
        <stp/>
        <tr r="O27" s="1"/>
      </tp>
      <tp t="s">
        <v>Wrong Account Name or FCM Account ID</v>
        <stp/>
        <stp>Orders</stp>
        <stp>0</stp>
        <stp>0</stp>
        <stp/>
        <stp>All</stp>
        <stp>All</stp>
        <stp>StatusTime</stp>
        <stp>8</stp>
        <stp/>
        <tr r="U10" s="1"/>
      </tp>
      <tp t="s">
        <v>Wrong Account Name or FCM Account ID</v>
        <stp/>
        <stp>Orders</stp>
        <stp>0</stp>
        <stp>0</stp>
        <stp/>
        <stp>All</stp>
        <stp>All</stp>
        <stp>StopPrice</stp>
        <stp>26</stp>
        <stp/>
        <tr r="O28" s="1"/>
      </tp>
      <tp t="s">
        <v>Wrong Account Name or FCM Account ID</v>
        <stp/>
        <stp>Orders</stp>
        <stp>0</stp>
        <stp>0</stp>
        <stp/>
        <stp>All</stp>
        <stp>All</stp>
        <stp>StopPrice</stp>
        <stp>27</stp>
        <stp/>
        <tr r="O29" s="1"/>
      </tp>
      <tp t="s">
        <v>Wrong Account Name or FCM Account ID</v>
        <stp/>
        <stp>Orders</stp>
        <stp>0</stp>
        <stp>0</stp>
        <stp/>
        <stp>All</stp>
        <stp>All</stp>
        <stp>Type</stp>
        <stp>28</stp>
        <stp/>
        <tr r="L30" s="1"/>
      </tp>
      <tp t="s">
        <v>Wrong Account Name or FCM Account ID</v>
        <stp/>
        <stp>Orders</stp>
        <stp>0</stp>
        <stp>0</stp>
        <stp/>
        <stp>All</stp>
        <stp>All</stp>
        <stp>Type</stp>
        <stp>29</stp>
        <stp/>
        <tr r="L31" s="1"/>
      </tp>
      <tp t="s">
        <v>Wrong Account Name or FCM Account ID</v>
        <stp/>
        <stp>Orders</stp>
        <stp>0</stp>
        <stp>0</stp>
        <stp/>
        <stp>All</stp>
        <stp>All</stp>
        <stp>Type</stp>
        <stp>24</stp>
        <stp/>
        <tr r="L26" s="1"/>
      </tp>
      <tp t="s">
        <v>Wrong Account Name or FCM Account ID</v>
        <stp/>
        <stp>Orders</stp>
        <stp>0</stp>
        <stp>0</stp>
        <stp/>
        <stp>All</stp>
        <stp>All</stp>
        <stp>Type</stp>
        <stp>25</stp>
        <stp/>
        <tr r="L27" s="1"/>
      </tp>
      <tp t="s">
        <v>Wrong Account Name or FCM Account ID</v>
        <stp/>
        <stp>Orders</stp>
        <stp>0</stp>
        <stp>0</stp>
        <stp/>
        <stp>All</stp>
        <stp>All</stp>
        <stp>Type</stp>
        <stp>26</stp>
        <stp/>
        <tr r="L28" s="1"/>
      </tp>
      <tp t="s">
        <v>Wrong Account Name or FCM Account ID</v>
        <stp/>
        <stp>Orders</stp>
        <stp>0</stp>
        <stp>0</stp>
        <stp/>
        <stp>All</stp>
        <stp>All</stp>
        <stp>Type</stp>
        <stp>27</stp>
        <stp/>
        <tr r="L29" s="1"/>
      </tp>
      <tp t="s">
        <v>Wrong Account Name or FCM Account ID</v>
        <stp/>
        <stp>Orders</stp>
        <stp>0</stp>
        <stp>0</stp>
        <stp/>
        <stp>All</stp>
        <stp>All</stp>
        <stp>Type</stp>
        <stp>20</stp>
        <stp/>
        <tr r="L22" s="1"/>
      </tp>
      <tp t="s">
        <v>Wrong Account Name or FCM Account ID</v>
        <stp/>
        <stp>Orders</stp>
        <stp>0</stp>
        <stp>0</stp>
        <stp/>
        <stp>All</stp>
        <stp>All</stp>
        <stp>Type</stp>
        <stp>21</stp>
        <stp/>
        <tr r="L23" s="1"/>
      </tp>
      <tp t="s">
        <v>Wrong Account Name or FCM Account ID</v>
        <stp/>
        <stp>Orders</stp>
        <stp>0</stp>
        <stp>0</stp>
        <stp/>
        <stp>All</stp>
        <stp>All</stp>
        <stp>Type</stp>
        <stp>22</stp>
        <stp/>
        <tr r="L24" s="1"/>
      </tp>
      <tp t="s">
        <v>Wrong Account Name or FCM Account ID</v>
        <stp/>
        <stp>Orders</stp>
        <stp>0</stp>
        <stp>0</stp>
        <stp/>
        <stp>All</stp>
        <stp>All</stp>
        <stp>Type</stp>
        <stp>23</stp>
        <stp/>
        <tr r="L2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84</stp>
        <stp/>
        <tr r="P8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85</stp>
        <stp/>
        <tr r="P8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86</stp>
        <stp/>
        <tr r="P8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87</stp>
        <stp/>
        <tr r="P8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80</stp>
        <stp/>
        <tr r="P8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81</stp>
        <stp/>
        <tr r="P8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82</stp>
        <stp/>
        <tr r="P8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83</stp>
        <stp/>
        <tr r="P8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88</stp>
        <stp/>
        <tr r="P9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89</stp>
        <stp/>
        <tr r="P91" s="1"/>
      </tp>
      <tp t="s">
        <v>Wrong Account Name or FCM Account ID</v>
        <stp/>
        <stp>Orders</stp>
        <stp>0</stp>
        <stp>0</stp>
        <stp/>
        <stp>All</stp>
        <stp>All</stp>
        <stp>LimitPrice</stp>
        <stp>12</stp>
        <stp/>
        <tr r="N14" s="1"/>
      </tp>
      <tp t="s">
        <v>Wrong Account Name or FCM Account ID</v>
        <stp/>
        <stp>Orders</stp>
        <stp>0</stp>
        <stp>0</stp>
        <stp/>
        <stp>All</stp>
        <stp>All</stp>
        <stp>LimitPrice</stp>
        <stp>13</stp>
        <stp/>
        <tr r="N15" s="1"/>
      </tp>
      <tp t="s">
        <v>Wrong Account Name or FCM Account ID</v>
        <stp/>
        <stp>Orders</stp>
        <stp>0</stp>
        <stp>0</stp>
        <stp/>
        <stp>All</stp>
        <stp>All</stp>
        <stp>LimitPrice</stp>
        <stp>10</stp>
        <stp/>
        <tr r="N12" s="1"/>
      </tp>
      <tp t="s">
        <v>Wrong Account Name or FCM Account ID</v>
        <stp/>
        <stp>Orders</stp>
        <stp>0</stp>
        <stp>0</stp>
        <stp/>
        <stp>All</stp>
        <stp>All</stp>
        <stp>LimitPrice</stp>
        <stp>11</stp>
        <stp/>
        <tr r="N13" s="1"/>
      </tp>
      <tp t="s">
        <v>Wrong Account Name or FCM Account ID</v>
        <stp/>
        <stp>Orders</stp>
        <stp>0</stp>
        <stp>0</stp>
        <stp/>
        <stp>All</stp>
        <stp>All</stp>
        <stp>LimitPrice</stp>
        <stp>16</stp>
        <stp/>
        <tr r="N18" s="1"/>
      </tp>
      <tp t="s">
        <v>Wrong Account Name or FCM Account ID</v>
        <stp/>
        <stp>Orders</stp>
        <stp>0</stp>
        <stp>0</stp>
        <stp/>
        <stp>All</stp>
        <stp>All</stp>
        <stp>LimitPrice</stp>
        <stp>17</stp>
        <stp/>
        <tr r="N19" s="1"/>
      </tp>
      <tp t="s">
        <v>Wrong Account Name or FCM Account ID</v>
        <stp/>
        <stp>Orders</stp>
        <stp>0</stp>
        <stp>0</stp>
        <stp/>
        <stp>All</stp>
        <stp>All</stp>
        <stp>LimitPrice</stp>
        <stp>14</stp>
        <stp/>
        <tr r="N16" s="1"/>
      </tp>
      <tp t="s">
        <v>Wrong Account Name or FCM Account ID</v>
        <stp/>
        <stp>Orders</stp>
        <stp>0</stp>
        <stp>0</stp>
        <stp/>
        <stp>All</stp>
        <stp>All</stp>
        <stp>LimitPrice</stp>
        <stp>15</stp>
        <stp/>
        <tr r="N17" s="1"/>
      </tp>
      <tp t="s">
        <v>Wrong Account Name or FCM Account ID</v>
        <stp/>
        <stp>Orders</stp>
        <stp>0</stp>
        <stp>0</stp>
        <stp/>
        <stp>All</stp>
        <stp>All</stp>
        <stp>LimitPrice</stp>
        <stp>18</stp>
        <stp/>
        <tr r="N20" s="1"/>
      </tp>
      <tp t="s">
        <v>Wrong Account Name or FCM Account ID</v>
        <stp/>
        <stp>Orders</stp>
        <stp>0</stp>
        <stp>0</stp>
        <stp/>
        <stp>All</stp>
        <stp>All</stp>
        <stp>LimitPrice</stp>
        <stp>19</stp>
        <stp/>
        <tr r="N21" s="1"/>
      </tp>
      <tp t="s">
        <v>Wrong Account Name or FCM Account ID</v>
        <stp/>
        <stp>Orders</stp>
        <stp>0</stp>
        <stp>0</stp>
        <stp/>
        <stp>All</stp>
        <stp>All</stp>
        <stp>StopPrice</stp>
        <stp>38</stp>
        <stp/>
        <tr r="O40" s="1"/>
      </tp>
      <tp t="s">
        <v>Wrong Account Name or FCM Account ID</v>
        <stp/>
        <stp>Orders</stp>
        <stp>0</stp>
        <stp>0</stp>
        <stp/>
        <stp>All</stp>
        <stp>All</stp>
        <stp>StopPrice</stp>
        <stp>39</stp>
        <stp/>
        <tr r="O41" s="1"/>
      </tp>
      <tp t="s">
        <v>Wrong Account Name or FCM Account ID</v>
        <stp/>
        <stp>Orders</stp>
        <stp>0</stp>
        <stp>0</stp>
        <stp/>
        <stp>All</stp>
        <stp>All</stp>
        <stp>StopPrice</stp>
        <stp>30</stp>
        <stp/>
        <tr r="O32" s="1"/>
      </tp>
      <tp t="s">
        <v>Wrong Account Name or FCM Account ID</v>
        <stp/>
        <stp>Orders</stp>
        <stp>0</stp>
        <stp>0</stp>
        <stp/>
        <stp>All</stp>
        <stp>All</stp>
        <stp>StopPrice</stp>
        <stp>31</stp>
        <stp/>
        <tr r="O33" s="1"/>
      </tp>
      <tp t="s">
        <v>Wrong Account Name or FCM Account ID</v>
        <stp/>
        <stp>Orders</stp>
        <stp>0</stp>
        <stp>0</stp>
        <stp/>
        <stp>All</stp>
        <stp>All</stp>
        <stp>StopPrice</stp>
        <stp>32</stp>
        <stp/>
        <tr r="O34" s="1"/>
      </tp>
      <tp t="s">
        <v>Wrong Account Name or FCM Account ID</v>
        <stp/>
        <stp>Orders</stp>
        <stp>0</stp>
        <stp>0</stp>
        <stp/>
        <stp>All</stp>
        <stp>All</stp>
        <stp>StopPrice</stp>
        <stp>33</stp>
        <stp/>
        <tr r="O35" s="1"/>
      </tp>
      <tp t="s">
        <v>Wrong Account Name or FCM Account ID</v>
        <stp/>
        <stp>Orders</stp>
        <stp>0</stp>
        <stp>0</stp>
        <stp/>
        <stp>All</stp>
        <stp>All</stp>
        <stp>StopPrice</stp>
        <stp>34</stp>
        <stp/>
        <tr r="O36" s="1"/>
      </tp>
      <tp t="s">
        <v>Wrong Account Name or FCM Account ID</v>
        <stp/>
        <stp>Orders</stp>
        <stp>0</stp>
        <stp>0</stp>
        <stp/>
        <stp>All</stp>
        <stp>All</stp>
        <stp>StopPrice</stp>
        <stp>35</stp>
        <stp/>
        <tr r="O37" s="1"/>
      </tp>
      <tp t="s">
        <v>Wrong Account Name or FCM Account ID</v>
        <stp/>
        <stp>Orders</stp>
        <stp>0</stp>
        <stp>0</stp>
        <stp/>
        <stp>All</stp>
        <stp>All</stp>
        <stp>StopPrice</stp>
        <stp>36</stp>
        <stp/>
        <tr r="O38" s="1"/>
      </tp>
      <tp t="s">
        <v>Wrong Account Name or FCM Account ID</v>
        <stp/>
        <stp>Orders</stp>
        <stp>0</stp>
        <stp>0</stp>
        <stp/>
        <stp>All</stp>
        <stp>All</stp>
        <stp>StopPrice</stp>
        <stp>37</stp>
        <stp/>
        <tr r="O39" s="1"/>
      </tp>
      <tp t="s">
        <v>Wrong Account Name or FCM Account ID</v>
        <stp/>
        <stp>Orders</stp>
        <stp>0</stp>
        <stp>0</stp>
        <stp/>
        <stp>All</stp>
        <stp>All</stp>
        <stp>Type</stp>
        <stp>18</stp>
        <stp/>
        <tr r="L20" s="1"/>
      </tp>
      <tp t="s">
        <v>Wrong Account Name or FCM Account ID</v>
        <stp/>
        <stp>Orders</stp>
        <stp>0</stp>
        <stp>0</stp>
        <stp/>
        <stp>All</stp>
        <stp>All</stp>
        <stp>Type</stp>
        <stp>19</stp>
        <stp/>
        <tr r="L21" s="1"/>
      </tp>
      <tp t="s">
        <v>Wrong Account Name or FCM Account ID</v>
        <stp/>
        <stp>Orders</stp>
        <stp>0</stp>
        <stp>0</stp>
        <stp/>
        <stp>All</stp>
        <stp>All</stp>
        <stp>Type</stp>
        <stp>14</stp>
        <stp/>
        <tr r="L16" s="1"/>
      </tp>
      <tp t="s">
        <v>Wrong Account Name or FCM Account ID</v>
        <stp/>
        <stp>Orders</stp>
        <stp>0</stp>
        <stp>0</stp>
        <stp/>
        <stp>All</stp>
        <stp>All</stp>
        <stp>Type</stp>
        <stp>15</stp>
        <stp/>
        <tr r="L17" s="1"/>
      </tp>
      <tp t="s">
        <v>Wrong Account Name or FCM Account ID</v>
        <stp/>
        <stp>Orders</stp>
        <stp>0</stp>
        <stp>0</stp>
        <stp/>
        <stp>All</stp>
        <stp>All</stp>
        <stp>Type</stp>
        <stp>16</stp>
        <stp/>
        <tr r="L18" s="1"/>
      </tp>
      <tp t="s">
        <v>Wrong Account Name or FCM Account ID</v>
        <stp/>
        <stp>Orders</stp>
        <stp>0</stp>
        <stp>0</stp>
        <stp/>
        <stp>All</stp>
        <stp>All</stp>
        <stp>Type</stp>
        <stp>17</stp>
        <stp/>
        <tr r="L19" s="1"/>
      </tp>
      <tp t="s">
        <v>Wrong Account Name or FCM Account ID</v>
        <stp/>
        <stp>Orders</stp>
        <stp>0</stp>
        <stp>0</stp>
        <stp/>
        <stp>All</stp>
        <stp>All</stp>
        <stp>Type</stp>
        <stp>10</stp>
        <stp/>
        <tr r="L12" s="1"/>
      </tp>
      <tp t="s">
        <v>Wrong Account Name or FCM Account ID</v>
        <stp/>
        <stp>Orders</stp>
        <stp>0</stp>
        <stp>0</stp>
        <stp/>
        <stp>All</stp>
        <stp>All</stp>
        <stp>Type</stp>
        <stp>11</stp>
        <stp/>
        <tr r="L13" s="1"/>
      </tp>
      <tp t="s">
        <v>Wrong Account Name or FCM Account ID</v>
        <stp/>
        <stp>Orders</stp>
        <stp>0</stp>
        <stp>0</stp>
        <stp/>
        <stp>All</stp>
        <stp>All</stp>
        <stp>Type</stp>
        <stp>12</stp>
        <stp/>
        <tr r="L14" s="1"/>
      </tp>
      <tp t="s">
        <v>Wrong Account Name or FCM Account ID</v>
        <stp/>
        <stp>Orders</stp>
        <stp>0</stp>
        <stp>0</stp>
        <stp/>
        <stp>All</stp>
        <stp>All</stp>
        <stp>Type</stp>
        <stp>13</stp>
        <stp/>
        <tr r="L15" s="1"/>
      </tp>
      <tp t="s">
        <v>Wrong Account Name or FCM Account ID</v>
        <stp/>
        <stp>Orders</stp>
        <stp>0</stp>
        <stp>0</stp>
        <stp/>
        <stp>All</stp>
        <stp>All</stp>
        <stp>LimitPrice</stp>
        <stp>22</stp>
        <stp/>
        <tr r="N24" s="1"/>
      </tp>
      <tp t="s">
        <v>Wrong Account Name or FCM Account ID</v>
        <stp/>
        <stp>Orders</stp>
        <stp>0</stp>
        <stp>0</stp>
        <stp/>
        <stp>All</stp>
        <stp>All</stp>
        <stp>LimitPrice</stp>
        <stp>23</stp>
        <stp/>
        <tr r="N25" s="1"/>
      </tp>
      <tp t="s">
        <v>Wrong Account Name or FCM Account ID</v>
        <stp/>
        <stp>Orders</stp>
        <stp>0</stp>
        <stp>0</stp>
        <stp/>
        <stp>All</stp>
        <stp>All</stp>
        <stp>LimitPrice</stp>
        <stp>20</stp>
        <stp/>
        <tr r="N22" s="1"/>
      </tp>
      <tp t="s">
        <v>Wrong Account Name or FCM Account ID</v>
        <stp/>
        <stp>Orders</stp>
        <stp>0</stp>
        <stp>0</stp>
        <stp/>
        <stp>All</stp>
        <stp>All</stp>
        <stp>LimitPrice</stp>
        <stp>21</stp>
        <stp/>
        <tr r="N23" s="1"/>
      </tp>
      <tp t="s">
        <v>Wrong Account Name or FCM Account ID</v>
        <stp/>
        <stp>Orders</stp>
        <stp>0</stp>
        <stp>0</stp>
        <stp/>
        <stp>All</stp>
        <stp>All</stp>
        <stp>LimitPrice</stp>
        <stp>26</stp>
        <stp/>
        <tr r="N28" s="1"/>
      </tp>
      <tp t="s">
        <v>Wrong Account Name or FCM Account ID</v>
        <stp/>
        <stp>Orders</stp>
        <stp>0</stp>
        <stp>0</stp>
        <stp/>
        <stp>All</stp>
        <stp>All</stp>
        <stp>LimitPrice</stp>
        <stp>27</stp>
        <stp/>
        <tr r="N29" s="1"/>
      </tp>
      <tp t="s">
        <v>Wrong Account Name or FCM Account ID</v>
        <stp/>
        <stp>Orders</stp>
        <stp>0</stp>
        <stp>0</stp>
        <stp/>
        <stp>All</stp>
        <stp>All</stp>
        <stp>LimitPrice</stp>
        <stp>24</stp>
        <stp/>
        <tr r="N26" s="1"/>
      </tp>
      <tp t="s">
        <v>Wrong Account Name or FCM Account ID</v>
        <stp/>
        <stp>Orders</stp>
        <stp>0</stp>
        <stp>0</stp>
        <stp/>
        <stp>All</stp>
        <stp>All</stp>
        <stp>LimitPrice</stp>
        <stp>25</stp>
        <stp/>
        <tr r="N27" s="1"/>
      </tp>
      <tp t="s">
        <v>Wrong Account Name or FCM Account ID</v>
        <stp/>
        <stp>Orders</stp>
        <stp>0</stp>
        <stp>0</stp>
        <stp/>
        <stp>All</stp>
        <stp>All</stp>
        <stp>LimitPrice</stp>
        <stp>28</stp>
        <stp/>
        <tr r="N30" s="1"/>
      </tp>
      <tp t="s">
        <v>Wrong Account Name or FCM Account ID</v>
        <stp/>
        <stp>Orders</stp>
        <stp>0</stp>
        <stp>0</stp>
        <stp/>
        <stp>All</stp>
        <stp>All</stp>
        <stp>LimitPrice</stp>
        <stp>29</stp>
        <stp/>
        <tr r="N31" s="1"/>
      </tp>
      <tp t="s">
        <v>Wrong Account Name or FCM Account ID</v>
        <stp/>
        <stp>Orders</stp>
        <stp>0</stp>
        <stp>0</stp>
        <stp/>
        <stp>All</stp>
        <stp>All</stp>
        <stp>LimitPrice</stp>
        <stp>32</stp>
        <stp/>
        <tr r="N34" s="1"/>
      </tp>
      <tp t="s">
        <v>Wrong Account Name or FCM Account ID</v>
        <stp/>
        <stp>Orders</stp>
        <stp>0</stp>
        <stp>0</stp>
        <stp/>
        <stp>All</stp>
        <stp>All</stp>
        <stp>LimitPrice</stp>
        <stp>33</stp>
        <stp/>
        <tr r="N35" s="1"/>
      </tp>
      <tp t="s">
        <v>Wrong Account Name or FCM Account ID</v>
        <stp/>
        <stp>Orders</stp>
        <stp>0</stp>
        <stp>0</stp>
        <stp/>
        <stp>All</stp>
        <stp>All</stp>
        <stp>LimitPrice</stp>
        <stp>30</stp>
        <stp/>
        <tr r="N32" s="1"/>
      </tp>
      <tp t="s">
        <v>Wrong Account Name or FCM Account ID</v>
        <stp/>
        <stp>Orders</stp>
        <stp>0</stp>
        <stp>0</stp>
        <stp/>
        <stp>All</stp>
        <stp>All</stp>
        <stp>LimitPrice</stp>
        <stp>31</stp>
        <stp/>
        <tr r="N33" s="1"/>
      </tp>
      <tp t="s">
        <v>Wrong Account Name or FCM Account ID</v>
        <stp/>
        <stp>Orders</stp>
        <stp>0</stp>
        <stp>0</stp>
        <stp/>
        <stp>All</stp>
        <stp>All</stp>
        <stp>LimitPrice</stp>
        <stp>36</stp>
        <stp/>
        <tr r="N38" s="1"/>
      </tp>
      <tp t="s">
        <v>Wrong Account Name or FCM Account ID</v>
        <stp/>
        <stp>Orders</stp>
        <stp>0</stp>
        <stp>0</stp>
        <stp/>
        <stp>All</stp>
        <stp>All</stp>
        <stp>LimitPrice</stp>
        <stp>37</stp>
        <stp/>
        <tr r="N39" s="1"/>
      </tp>
      <tp t="s">
        <v>Wrong Account Name or FCM Account ID</v>
        <stp/>
        <stp>Orders</stp>
        <stp>0</stp>
        <stp>0</stp>
        <stp/>
        <stp>All</stp>
        <stp>All</stp>
        <stp>LimitPrice</stp>
        <stp>34</stp>
        <stp/>
        <tr r="N36" s="1"/>
      </tp>
      <tp t="s">
        <v>Wrong Account Name or FCM Account ID</v>
        <stp/>
        <stp>Orders</stp>
        <stp>0</stp>
        <stp>0</stp>
        <stp/>
        <stp>All</stp>
        <stp>All</stp>
        <stp>LimitPrice</stp>
        <stp>35</stp>
        <stp/>
        <tr r="N37" s="1"/>
      </tp>
      <tp t="s">
        <v>Wrong Account Name or FCM Account ID</v>
        <stp/>
        <stp>Orders</stp>
        <stp>0</stp>
        <stp>0</stp>
        <stp/>
        <stp>All</stp>
        <stp>All</stp>
        <stp>LimitPrice</stp>
        <stp>38</stp>
        <stp/>
        <tr r="N40" s="1"/>
      </tp>
      <tp t="s">
        <v>Wrong Account Name or FCM Account ID</v>
        <stp/>
        <stp>Orders</stp>
        <stp>0</stp>
        <stp>0</stp>
        <stp/>
        <stp>All</stp>
        <stp>All</stp>
        <stp>LimitPrice</stp>
        <stp>39</stp>
        <stp/>
        <tr r="N41" s="1"/>
      </tp>
      <tp t="s">
        <v>Wrong Account Name or FCM Account ID</v>
        <stp/>
        <stp>Orders</stp>
        <stp>0</stp>
        <stp>0</stp>
        <stp/>
        <stp>All</stp>
        <stp>All</stp>
        <stp>StopPrice</stp>
        <stp>18</stp>
        <stp/>
        <tr r="O20" s="1"/>
      </tp>
      <tp t="s">
        <v>Wrong Account Name or FCM Account ID</v>
        <stp/>
        <stp>Orders</stp>
        <stp>0</stp>
        <stp>0</stp>
        <stp/>
        <stp>All</stp>
        <stp>All</stp>
        <stp>StopPrice</stp>
        <stp>19</stp>
        <stp/>
        <tr r="O21" s="1"/>
      </tp>
      <tp t="s">
        <v>Wrong Account Name or FCM Account ID</v>
        <stp/>
        <stp>Orders</stp>
        <stp>0</stp>
        <stp>0</stp>
        <stp/>
        <stp>All</stp>
        <stp>All</stp>
        <stp>StopPrice</stp>
        <stp>10</stp>
        <stp/>
        <tr r="O12" s="1"/>
      </tp>
      <tp t="s">
        <v>Wrong Account Name or FCM Account ID</v>
        <stp/>
        <stp>Orders</stp>
        <stp>0</stp>
        <stp>0</stp>
        <stp/>
        <stp>All</stp>
        <stp>All</stp>
        <stp>StopPrice</stp>
        <stp>11</stp>
        <stp/>
        <tr r="O13" s="1"/>
      </tp>
      <tp t="s">
        <v>Wrong Account Name or FCM Account ID</v>
        <stp/>
        <stp>Orders</stp>
        <stp>0</stp>
        <stp>0</stp>
        <stp/>
        <stp>All</stp>
        <stp>All</stp>
        <stp>StopPrice</stp>
        <stp>12</stp>
        <stp/>
        <tr r="O14" s="1"/>
      </tp>
      <tp t="s">
        <v>Wrong Account Name or FCM Account ID</v>
        <stp/>
        <stp>Orders</stp>
        <stp>0</stp>
        <stp>0</stp>
        <stp/>
        <stp>All</stp>
        <stp>All</stp>
        <stp>StopPrice</stp>
        <stp>13</stp>
        <stp/>
        <tr r="O15" s="1"/>
      </tp>
      <tp t="s">
        <v>Wrong Account Name or FCM Account ID</v>
        <stp/>
        <stp>Orders</stp>
        <stp>0</stp>
        <stp>0</stp>
        <stp/>
        <stp>All</stp>
        <stp>All</stp>
        <stp>StopPrice</stp>
        <stp>14</stp>
        <stp/>
        <tr r="O16" s="1"/>
      </tp>
      <tp t="s">
        <v>Wrong Account Name or FCM Account ID</v>
        <stp/>
        <stp>Orders</stp>
        <stp>0</stp>
        <stp>0</stp>
        <stp/>
        <stp>All</stp>
        <stp>All</stp>
        <stp>StopPrice</stp>
        <stp>15</stp>
        <stp/>
        <tr r="O17" s="1"/>
      </tp>
      <tp t="s">
        <v>Wrong Account Name or FCM Account ID</v>
        <stp/>
        <stp>Orders</stp>
        <stp>0</stp>
        <stp>0</stp>
        <stp/>
        <stp>All</stp>
        <stp>All</stp>
        <stp>StopPrice</stp>
        <stp>16</stp>
        <stp/>
        <tr r="O18" s="1"/>
      </tp>
      <tp t="s">
        <v>Wrong Account Name or FCM Account ID</v>
        <stp/>
        <stp>Orders</stp>
        <stp>0</stp>
        <stp>0</stp>
        <stp/>
        <stp>All</stp>
        <stp>All</stp>
        <stp>StopPrice</stp>
        <stp>17</stp>
        <stp/>
        <tr r="O19" s="1"/>
      </tp>
      <tp t="s">
        <v>Wrong Account Name or FCM Account ID</v>
        <stp/>
        <stp>Orders</stp>
        <stp>0</stp>
        <stp>0</stp>
        <stp/>
        <stp>All</stp>
        <stp>All</stp>
        <stp>Type</stp>
        <stp>78</stp>
        <stp/>
        <tr r="L80" s="1"/>
      </tp>
      <tp t="s">
        <v>Wrong Account Name or FCM Account ID</v>
        <stp/>
        <stp>Orders</stp>
        <stp>0</stp>
        <stp>0</stp>
        <stp/>
        <stp>All</stp>
        <stp>All</stp>
        <stp>Type</stp>
        <stp>79</stp>
        <stp/>
        <tr r="L81" s="1"/>
      </tp>
      <tp t="s">
        <v>Wrong Account Name or FCM Account ID</v>
        <stp/>
        <stp>Orders</stp>
        <stp>0</stp>
        <stp>0</stp>
        <stp/>
        <stp>All</stp>
        <stp>All</stp>
        <stp>Type</stp>
        <stp>74</stp>
        <stp/>
        <tr r="L76" s="1"/>
      </tp>
      <tp t="s">
        <v>Wrong Account Name or FCM Account ID</v>
        <stp/>
        <stp>Orders</stp>
        <stp>0</stp>
        <stp>0</stp>
        <stp/>
        <stp>All</stp>
        <stp>All</stp>
        <stp>Type</stp>
        <stp>75</stp>
        <stp/>
        <tr r="L77" s="1"/>
      </tp>
      <tp t="s">
        <v>Wrong Account Name or FCM Account ID</v>
        <stp/>
        <stp>Orders</stp>
        <stp>0</stp>
        <stp>0</stp>
        <stp/>
        <stp>All</stp>
        <stp>All</stp>
        <stp>Type</stp>
        <stp>76</stp>
        <stp/>
        <tr r="L78" s="1"/>
      </tp>
      <tp t="s">
        <v>Wrong Account Name or FCM Account ID</v>
        <stp/>
        <stp>Orders</stp>
        <stp>0</stp>
        <stp>0</stp>
        <stp/>
        <stp>All</stp>
        <stp>All</stp>
        <stp>Type</stp>
        <stp>77</stp>
        <stp/>
        <tr r="L79" s="1"/>
      </tp>
      <tp t="s">
        <v>Wrong Account Name or FCM Account ID</v>
        <stp/>
        <stp>Orders</stp>
        <stp>0</stp>
        <stp>0</stp>
        <stp/>
        <stp>All</stp>
        <stp>All</stp>
        <stp>Type</stp>
        <stp>70</stp>
        <stp/>
        <tr r="L72" s="1"/>
      </tp>
      <tp t="s">
        <v>Wrong Account Name or FCM Account ID</v>
        <stp/>
        <stp>Orders</stp>
        <stp>0</stp>
        <stp>0</stp>
        <stp/>
        <stp>All</stp>
        <stp>All</stp>
        <stp>Type</stp>
        <stp>71</stp>
        <stp/>
        <tr r="L73" s="1"/>
      </tp>
      <tp t="s">
        <v>Wrong Account Name or FCM Account ID</v>
        <stp/>
        <stp>Orders</stp>
        <stp>0</stp>
        <stp>0</stp>
        <stp/>
        <stp>All</stp>
        <stp>All</stp>
        <stp>Type</stp>
        <stp>72</stp>
        <stp/>
        <tr r="L74" s="1"/>
      </tp>
      <tp t="s">
        <v>Wrong Account Name or FCM Account ID</v>
        <stp/>
        <stp>Orders</stp>
        <stp>0</stp>
        <stp>0</stp>
        <stp/>
        <stp>All</stp>
        <stp>All</stp>
        <stp>Type</stp>
        <stp>73</stp>
        <stp/>
        <tr r="L75" s="1"/>
      </tp>
      <tp t="s">
        <v>Wrong Account Name or FCM Account ID</v>
        <stp/>
        <stp>OpenPositions</stp>
        <stp>0</stp>
        <stp>TradeSide</stp>
        <stp>8</stp>
        <stp/>
        <stp>0</stp>
        <tr r="E10" s="2"/>
      </tp>
      <tp t="s">
        <v>Wrong Account Name or FCM Account ID</v>
        <stp/>
        <stp>OpenPositions</stp>
        <stp>0</stp>
        <stp>TradeSide</stp>
        <stp>9</stp>
        <stp/>
        <stp>0</stp>
        <tr r="E11" s="2"/>
      </tp>
      <tp t="s">
        <v>Wrong Account Name or FCM Account ID</v>
        <stp/>
        <stp>OpenPositions</stp>
        <stp>0</stp>
        <stp>TradeSide</stp>
        <stp>0</stp>
        <stp/>
        <stp>0</stp>
        <tr r="E2" s="2"/>
      </tp>
      <tp t="s">
        <v>Wrong Account Name or FCM Account ID</v>
        <stp/>
        <stp>OpenPositions</stp>
        <stp>0</stp>
        <stp>TradeSide</stp>
        <stp>1</stp>
        <stp/>
        <stp>0</stp>
        <tr r="E3" s="2"/>
      </tp>
      <tp t="s">
        <v>Wrong Account Name or FCM Account ID</v>
        <stp/>
        <stp>OpenPositions</stp>
        <stp>0</stp>
        <stp>TradeSide</stp>
        <stp>2</stp>
        <stp/>
        <stp>0</stp>
        <tr r="E4" s="2"/>
      </tp>
      <tp t="s">
        <v>Wrong Account Name or FCM Account ID</v>
        <stp/>
        <stp>OpenPositions</stp>
        <stp>0</stp>
        <stp>TradeSide</stp>
        <stp>3</stp>
        <stp/>
        <stp>0</stp>
        <tr r="E5" s="2"/>
      </tp>
      <tp t="s">
        <v>Wrong Account Name or FCM Account ID</v>
        <stp/>
        <stp>OpenPositions</stp>
        <stp>0</stp>
        <stp>TradeSide</stp>
        <stp>4</stp>
        <stp/>
        <stp>0</stp>
        <tr r="E6" s="2"/>
      </tp>
      <tp t="s">
        <v>Wrong Account Name or FCM Account ID</v>
        <stp/>
        <stp>OpenPositions</stp>
        <stp>0</stp>
        <stp>TradeSide</stp>
        <stp>5</stp>
        <stp/>
        <stp>0</stp>
        <tr r="E7" s="2"/>
      </tp>
      <tp t="s">
        <v>Wrong Account Name or FCM Account ID</v>
        <stp/>
        <stp>OpenPositions</stp>
        <stp>0</stp>
        <stp>TradeSide</stp>
        <stp>6</stp>
        <stp/>
        <stp>0</stp>
        <tr r="E8" s="2"/>
      </tp>
      <tp t="s">
        <v>Wrong Account Name or FCM Account ID</v>
        <stp/>
        <stp>OpenPositions</stp>
        <stp>0</stp>
        <stp>TradeSide</stp>
        <stp>7</stp>
        <stp/>
        <stp>0</stp>
        <tr r="E9" s="2"/>
      </tp>
      <tp t="s">
        <v>Wrong Account Name or FCM Account ID</v>
        <stp/>
        <stp>Orders</stp>
        <stp>0</stp>
        <stp>0</stp>
        <stp/>
        <stp>All</stp>
        <stp>All</stp>
        <stp>LimitPrice</stp>
        <stp>42</stp>
        <stp/>
        <tr r="N44" s="1"/>
      </tp>
      <tp t="s">
        <v>Wrong Account Name or FCM Account ID</v>
        <stp/>
        <stp>Orders</stp>
        <stp>0</stp>
        <stp>0</stp>
        <stp/>
        <stp>All</stp>
        <stp>All</stp>
        <stp>LimitPrice</stp>
        <stp>43</stp>
        <stp/>
        <tr r="N45" s="1"/>
      </tp>
      <tp t="s">
        <v>Wrong Account Name or FCM Account ID</v>
        <stp/>
        <stp>Orders</stp>
        <stp>0</stp>
        <stp>0</stp>
        <stp/>
        <stp>All</stp>
        <stp>All</stp>
        <stp>LimitPrice</stp>
        <stp>40</stp>
        <stp/>
        <tr r="N42" s="1"/>
      </tp>
      <tp t="s">
        <v>Wrong Account Name or FCM Account ID</v>
        <stp/>
        <stp>Orders</stp>
        <stp>0</stp>
        <stp>0</stp>
        <stp/>
        <stp>All</stp>
        <stp>All</stp>
        <stp>LimitPrice</stp>
        <stp>41</stp>
        <stp/>
        <tr r="N43" s="1"/>
      </tp>
      <tp t="s">
        <v>Wrong Account Name or FCM Account ID</v>
        <stp/>
        <stp>Orders</stp>
        <stp>0</stp>
        <stp>0</stp>
        <stp/>
        <stp>All</stp>
        <stp>All</stp>
        <stp>LimitPrice</stp>
        <stp>46</stp>
        <stp/>
        <tr r="N48" s="1"/>
      </tp>
      <tp t="s">
        <v>Wrong Account Name or FCM Account ID</v>
        <stp/>
        <stp>Orders</stp>
        <stp>0</stp>
        <stp>0</stp>
        <stp/>
        <stp>All</stp>
        <stp>All</stp>
        <stp>LimitPrice</stp>
        <stp>47</stp>
        <stp/>
        <tr r="N49" s="1"/>
      </tp>
      <tp t="s">
        <v>Wrong Account Name or FCM Account ID</v>
        <stp/>
        <stp>Orders</stp>
        <stp>0</stp>
        <stp>0</stp>
        <stp/>
        <stp>All</stp>
        <stp>All</stp>
        <stp>LimitPrice</stp>
        <stp>44</stp>
        <stp/>
        <tr r="N46" s="1"/>
      </tp>
      <tp t="s">
        <v>Wrong Account Name or FCM Account ID</v>
        <stp/>
        <stp>Orders</stp>
        <stp>0</stp>
        <stp>0</stp>
        <stp/>
        <stp>All</stp>
        <stp>All</stp>
        <stp>LimitPrice</stp>
        <stp>45</stp>
        <stp/>
        <tr r="N47" s="1"/>
      </tp>
      <tp t="s">
        <v>Wrong Account Name or FCM Account ID</v>
        <stp/>
        <stp>Orders</stp>
        <stp>0</stp>
        <stp>0</stp>
        <stp/>
        <stp>All</stp>
        <stp>All</stp>
        <stp>LimitPrice</stp>
        <stp>48</stp>
        <stp/>
        <tr r="N50" s="1"/>
      </tp>
      <tp t="s">
        <v>Wrong Account Name or FCM Account ID</v>
        <stp/>
        <stp>Orders</stp>
        <stp>0</stp>
        <stp>0</stp>
        <stp/>
        <stp>All</stp>
        <stp>All</stp>
        <stp>LimitPrice</stp>
        <stp>49</stp>
        <stp/>
        <tr r="N51" s="1"/>
      </tp>
      <tp t="s">
        <v>Wrong Account Name or FCM Account ID</v>
        <stp/>
        <stp>Orders</stp>
        <stp>0</stp>
        <stp>0</stp>
        <stp/>
        <stp>All</stp>
        <stp>All</stp>
        <stp>StopPrice</stp>
        <stp>68</stp>
        <stp/>
        <tr r="O70" s="1"/>
      </tp>
      <tp t="s">
        <v>Wrong Account Name or FCM Account ID</v>
        <stp/>
        <stp>Orders</stp>
        <stp>0</stp>
        <stp>0</stp>
        <stp/>
        <stp>All</stp>
        <stp>All</stp>
        <stp>StopPrice</stp>
        <stp>69</stp>
        <stp/>
        <tr r="O71" s="1"/>
      </tp>
      <tp t="s">
        <v>Wrong Account Name or FCM Account ID</v>
        <stp/>
        <stp>Orders</stp>
        <stp>0</stp>
        <stp>0</stp>
        <stp/>
        <stp>All</stp>
        <stp>All</stp>
        <stp>StopPrice</stp>
        <stp>60</stp>
        <stp/>
        <tr r="O62" s="1"/>
      </tp>
      <tp t="s">
        <v>Wrong Account Name or FCM Account ID</v>
        <stp/>
        <stp>Orders</stp>
        <stp>0</stp>
        <stp>0</stp>
        <stp/>
        <stp>All</stp>
        <stp>All</stp>
        <stp>StopPrice</stp>
        <stp>61</stp>
        <stp/>
        <tr r="O63" s="1"/>
      </tp>
      <tp t="s">
        <v>Wrong Account Name or FCM Account ID</v>
        <stp/>
        <stp>Orders</stp>
        <stp>0</stp>
        <stp>0</stp>
        <stp/>
        <stp>All</stp>
        <stp>All</stp>
        <stp>StopPrice</stp>
        <stp>62</stp>
        <stp/>
        <tr r="O64" s="1"/>
      </tp>
      <tp t="s">
        <v>Wrong Account Name or FCM Account ID</v>
        <stp/>
        <stp>Orders</stp>
        <stp>0</stp>
        <stp>0</stp>
        <stp/>
        <stp>All</stp>
        <stp>All</stp>
        <stp>StopPrice</stp>
        <stp>63</stp>
        <stp/>
        <tr r="O65" s="1"/>
      </tp>
      <tp t="s">
        <v>Wrong Account Name or FCM Account ID</v>
        <stp/>
        <stp>Orders</stp>
        <stp>0</stp>
        <stp>0</stp>
        <stp/>
        <stp>All</stp>
        <stp>All</stp>
        <stp>StopPrice</stp>
        <stp>64</stp>
        <stp/>
        <tr r="O66" s="1"/>
      </tp>
      <tp t="s">
        <v>Wrong Account Name or FCM Account ID</v>
        <stp/>
        <stp>Orders</stp>
        <stp>0</stp>
        <stp>0</stp>
        <stp/>
        <stp>All</stp>
        <stp>All</stp>
        <stp>StopPrice</stp>
        <stp>65</stp>
        <stp/>
        <tr r="O67" s="1"/>
      </tp>
      <tp t="s">
        <v>Wrong Account Name or FCM Account ID</v>
        <stp/>
        <stp>Orders</stp>
        <stp>0</stp>
        <stp>0</stp>
        <stp/>
        <stp>All</stp>
        <stp>All</stp>
        <stp>StopPrice</stp>
        <stp>66</stp>
        <stp/>
        <tr r="O68" s="1"/>
      </tp>
      <tp t="s">
        <v>Wrong Account Name or FCM Account ID</v>
        <stp/>
        <stp>Orders</stp>
        <stp>0</stp>
        <stp>0</stp>
        <stp/>
        <stp>All</stp>
        <stp>All</stp>
        <stp>StopPrice</stp>
        <stp>67</stp>
        <stp/>
        <tr r="O69" s="1"/>
      </tp>
      <tp t="s">
        <v>Wrong Account Name or FCM Account ID</v>
        <stp/>
        <stp>Orders</stp>
        <stp>0</stp>
        <stp>0</stp>
        <stp/>
        <stp>All</stp>
        <stp>All</stp>
        <stp>PlaceTime</stp>
        <stp>85</stp>
        <stp/>
        <tr r="T87" s="1"/>
      </tp>
      <tp t="s">
        <v>Wrong Account Name or FCM Account ID</v>
        <stp/>
        <stp>Orders</stp>
        <stp>0</stp>
        <stp>0</stp>
        <stp/>
        <stp>All</stp>
        <stp>All</stp>
        <stp>PlaceTime</stp>
        <stp>84</stp>
        <stp/>
        <tr r="T86" s="1"/>
      </tp>
      <tp t="s">
        <v>Wrong Account Name or FCM Account ID</v>
        <stp/>
        <stp>Orders</stp>
        <stp>0</stp>
        <stp>0</stp>
        <stp/>
        <stp>All</stp>
        <stp>All</stp>
        <stp>PlaceTime</stp>
        <stp>87</stp>
        <stp/>
        <tr r="T89" s="1"/>
      </tp>
      <tp t="s">
        <v>Wrong Account Name or FCM Account ID</v>
        <stp/>
        <stp>Orders</stp>
        <stp>0</stp>
        <stp>0</stp>
        <stp/>
        <stp>All</stp>
        <stp>All</stp>
        <stp>PlaceTime</stp>
        <stp>86</stp>
        <stp/>
        <tr r="T88" s="1"/>
      </tp>
      <tp t="s">
        <v>Wrong Account Name or FCM Account ID</v>
        <stp/>
        <stp>Orders</stp>
        <stp>0</stp>
        <stp>0</stp>
        <stp/>
        <stp>All</stp>
        <stp>All</stp>
        <stp>PlaceTime</stp>
        <stp>81</stp>
        <stp/>
        <tr r="T83" s="1"/>
      </tp>
      <tp t="s">
        <v>Wrong Account Name or FCM Account ID</v>
        <stp/>
        <stp>Orders</stp>
        <stp>0</stp>
        <stp>0</stp>
        <stp/>
        <stp>All</stp>
        <stp>All</stp>
        <stp>PlaceTime</stp>
        <stp>80</stp>
        <stp/>
        <tr r="T82" s="1"/>
      </tp>
      <tp t="s">
        <v>Wrong Account Name or FCM Account ID</v>
        <stp/>
        <stp>Orders</stp>
        <stp>0</stp>
        <stp>0</stp>
        <stp/>
        <stp>All</stp>
        <stp>All</stp>
        <stp>PlaceTime</stp>
        <stp>83</stp>
        <stp/>
        <tr r="T85" s="1"/>
      </tp>
      <tp t="s">
        <v>Wrong Account Name or FCM Account ID</v>
        <stp/>
        <stp>Orders</stp>
        <stp>0</stp>
        <stp>0</stp>
        <stp/>
        <stp>All</stp>
        <stp>All</stp>
        <stp>PlaceTime</stp>
        <stp>82</stp>
        <stp/>
        <tr r="T84" s="1"/>
      </tp>
      <tp t="s">
        <v>Wrong Account Name or FCM Account ID</v>
        <stp/>
        <stp>Orders</stp>
        <stp>0</stp>
        <stp>0</stp>
        <stp/>
        <stp>All</stp>
        <stp>All</stp>
        <stp>PlaceTime</stp>
        <stp>89</stp>
        <stp/>
        <tr r="T91" s="1"/>
      </tp>
      <tp t="s">
        <v>Wrong Account Name or FCM Account ID</v>
        <stp/>
        <stp>Orders</stp>
        <stp>0</stp>
        <stp>0</stp>
        <stp/>
        <stp>All</stp>
        <stp>All</stp>
        <stp>PlaceTime</stp>
        <stp>88</stp>
        <stp/>
        <tr r="T90" s="1"/>
      </tp>
      <tp t="s">
        <v>Wrong Account Name or FCM Account ID</v>
        <stp/>
        <stp>Orders</stp>
        <stp>0</stp>
        <stp>0</stp>
        <stp/>
        <stp>All</stp>
        <stp>All</stp>
        <stp>Type</stp>
        <stp>68</stp>
        <stp/>
        <tr r="L70" s="1"/>
      </tp>
      <tp t="s">
        <v>Wrong Account Name or FCM Account ID</v>
        <stp/>
        <stp>Orders</stp>
        <stp>0</stp>
        <stp>0</stp>
        <stp/>
        <stp>All</stp>
        <stp>All</stp>
        <stp>Type</stp>
        <stp>69</stp>
        <stp/>
        <tr r="L71" s="1"/>
      </tp>
      <tp t="s">
        <v>Wrong Account Name or FCM Account ID</v>
        <stp/>
        <stp>Orders</stp>
        <stp>0</stp>
        <stp>0</stp>
        <stp/>
        <stp>All</stp>
        <stp>All</stp>
        <stp>Type</stp>
        <stp>64</stp>
        <stp/>
        <tr r="L66" s="1"/>
      </tp>
      <tp t="s">
        <v>Wrong Account Name or FCM Account ID</v>
        <stp/>
        <stp>Orders</stp>
        <stp>0</stp>
        <stp>0</stp>
        <stp/>
        <stp>All</stp>
        <stp>All</stp>
        <stp>Type</stp>
        <stp>65</stp>
        <stp/>
        <tr r="L67" s="1"/>
      </tp>
      <tp t="s">
        <v>Wrong Account Name or FCM Account ID</v>
        <stp/>
        <stp>Orders</stp>
        <stp>0</stp>
        <stp>0</stp>
        <stp/>
        <stp>All</stp>
        <stp>All</stp>
        <stp>Type</stp>
        <stp>66</stp>
        <stp/>
        <tr r="L68" s="1"/>
      </tp>
      <tp t="s">
        <v>Wrong Account Name or FCM Account ID</v>
        <stp/>
        <stp>Orders</stp>
        <stp>0</stp>
        <stp>0</stp>
        <stp/>
        <stp>All</stp>
        <stp>All</stp>
        <stp>Type</stp>
        <stp>67</stp>
        <stp/>
        <tr r="L69" s="1"/>
      </tp>
      <tp t="s">
        <v>Wrong Account Name or FCM Account ID</v>
        <stp/>
        <stp>Orders</stp>
        <stp>0</stp>
        <stp>0</stp>
        <stp/>
        <stp>All</stp>
        <stp>All</stp>
        <stp>Type</stp>
        <stp>60</stp>
        <stp/>
        <tr r="L62" s="1"/>
      </tp>
      <tp t="s">
        <v>Wrong Account Name or FCM Account ID</v>
        <stp/>
        <stp>Orders</stp>
        <stp>0</stp>
        <stp>0</stp>
        <stp/>
        <stp>All</stp>
        <stp>All</stp>
        <stp>Type</stp>
        <stp>61</stp>
        <stp/>
        <tr r="L63" s="1"/>
      </tp>
      <tp t="s">
        <v>Wrong Account Name or FCM Account ID</v>
        <stp/>
        <stp>Orders</stp>
        <stp>0</stp>
        <stp>0</stp>
        <stp/>
        <stp>All</stp>
        <stp>All</stp>
        <stp>Type</stp>
        <stp>62</stp>
        <stp/>
        <tr r="L64" s="1"/>
      </tp>
      <tp t="s">
        <v>Wrong Account Name or FCM Account ID</v>
        <stp/>
        <stp>Orders</stp>
        <stp>0</stp>
        <stp>0</stp>
        <stp/>
        <stp>All</stp>
        <stp>All</stp>
        <stp>Type</stp>
        <stp>63</stp>
        <stp/>
        <tr r="L65" s="1"/>
      </tp>
      <tp t="s">
        <v>Wrong Account Name or FCM Account ID</v>
        <stp/>
        <stp>OpenPositions</stp>
        <stp>0</stp>
        <stp>Contract</stp>
        <stp>19</stp>
        <stp/>
        <stp>0</stp>
        <tr r="B21" s="2"/>
      </tp>
      <tp t="s">
        <v>Wrong Account Name or FCM Account ID</v>
        <stp/>
        <stp>OpenPositions</stp>
        <stp>0</stp>
        <stp>Contract</stp>
        <stp>18</stp>
        <stp/>
        <stp>0</stp>
        <tr r="B20" s="2"/>
      </tp>
      <tp t="s">
        <v>Wrong Account Name or FCM Account ID</v>
        <stp/>
        <stp>OpenPositions</stp>
        <stp>0</stp>
        <stp>Contract</stp>
        <stp>15</stp>
        <stp/>
        <stp>0</stp>
        <tr r="B17" s="2"/>
      </tp>
      <tp t="s">
        <v>Wrong Account Name or FCM Account ID</v>
        <stp/>
        <stp>OpenPositions</stp>
        <stp>0</stp>
        <stp>Contract</stp>
        <stp>14</stp>
        <stp/>
        <stp>0</stp>
        <tr r="B16" s="2"/>
      </tp>
      <tp t="s">
        <v>Wrong Account Name or FCM Account ID</v>
        <stp/>
        <stp>OpenPositions</stp>
        <stp>0</stp>
        <stp>Contract</stp>
        <stp>17</stp>
        <stp/>
        <stp>0</stp>
        <tr r="B19" s="2"/>
      </tp>
      <tp t="s">
        <v>Wrong Account Name or FCM Account ID</v>
        <stp/>
        <stp>OpenPositions</stp>
        <stp>0</stp>
        <stp>Contract</stp>
        <stp>16</stp>
        <stp/>
        <stp>0</stp>
        <tr r="B18" s="2"/>
      </tp>
      <tp t="s">
        <v>Wrong Account Name or FCM Account ID</v>
        <stp/>
        <stp>OpenPositions</stp>
        <stp>0</stp>
        <stp>Contract</stp>
        <stp>11</stp>
        <stp/>
        <stp>0</stp>
        <tr r="B13" s="2"/>
      </tp>
      <tp t="s">
        <v>Wrong Account Name or FCM Account ID</v>
        <stp/>
        <stp>OpenPositions</stp>
        <stp>0</stp>
        <stp>Contract</stp>
        <stp>10</stp>
        <stp/>
        <stp>0</stp>
        <tr r="B12" s="2"/>
      </tp>
      <tp t="s">
        <v>Wrong Account Name or FCM Account ID</v>
        <stp/>
        <stp>OpenPositions</stp>
        <stp>0</stp>
        <stp>Contract</stp>
        <stp>13</stp>
        <stp/>
        <stp>0</stp>
        <tr r="B15" s="2"/>
      </tp>
      <tp t="s">
        <v>Wrong Account Name or FCM Account ID</v>
        <stp/>
        <stp>OpenPositions</stp>
        <stp>0</stp>
        <stp>Contract</stp>
        <stp>12</stp>
        <stp/>
        <stp>0</stp>
        <tr r="B14" s="2"/>
      </tp>
      <tp t="s">
        <v>Wrong Account Name or FCM Account ID</v>
        <stp/>
        <stp>Orders</stp>
        <stp>0</stp>
        <stp>0</stp>
        <stp/>
        <stp>All</stp>
        <stp>All</stp>
        <stp>LimitPrice</stp>
        <stp>52</stp>
        <stp/>
        <tr r="N54" s="1"/>
      </tp>
      <tp t="s">
        <v>Wrong Account Name or FCM Account ID</v>
        <stp/>
        <stp>Orders</stp>
        <stp>0</stp>
        <stp>0</stp>
        <stp/>
        <stp>All</stp>
        <stp>All</stp>
        <stp>LimitPrice</stp>
        <stp>53</stp>
        <stp/>
        <tr r="N55" s="1"/>
      </tp>
      <tp t="s">
        <v>Wrong Account Name or FCM Account ID</v>
        <stp/>
        <stp>Orders</stp>
        <stp>0</stp>
        <stp>0</stp>
        <stp/>
        <stp>All</stp>
        <stp>All</stp>
        <stp>LimitPrice</stp>
        <stp>50</stp>
        <stp/>
        <tr r="N52" s="1"/>
      </tp>
      <tp t="s">
        <v>Wrong Account Name or FCM Account ID</v>
        <stp/>
        <stp>Orders</stp>
        <stp>0</stp>
        <stp>0</stp>
        <stp/>
        <stp>All</stp>
        <stp>All</stp>
        <stp>LimitPrice</stp>
        <stp>51</stp>
        <stp/>
        <tr r="N53" s="1"/>
      </tp>
      <tp t="s">
        <v>Wrong Account Name or FCM Account ID</v>
        <stp/>
        <stp>Orders</stp>
        <stp>0</stp>
        <stp>0</stp>
        <stp/>
        <stp>All</stp>
        <stp>All</stp>
        <stp>LimitPrice</stp>
        <stp>56</stp>
        <stp/>
        <tr r="N58" s="1"/>
      </tp>
      <tp t="s">
        <v>Wrong Account Name or FCM Account ID</v>
        <stp/>
        <stp>Orders</stp>
        <stp>0</stp>
        <stp>0</stp>
        <stp/>
        <stp>All</stp>
        <stp>All</stp>
        <stp>LimitPrice</stp>
        <stp>57</stp>
        <stp/>
        <tr r="N59" s="1"/>
      </tp>
      <tp t="s">
        <v>Wrong Account Name or FCM Account ID</v>
        <stp/>
        <stp>Orders</stp>
        <stp>0</stp>
        <stp>0</stp>
        <stp/>
        <stp>All</stp>
        <stp>All</stp>
        <stp>LimitPrice</stp>
        <stp>54</stp>
        <stp/>
        <tr r="N56" s="1"/>
      </tp>
      <tp t="s">
        <v>Wrong Account Name or FCM Account ID</v>
        <stp/>
        <stp>Orders</stp>
        <stp>0</stp>
        <stp>0</stp>
        <stp/>
        <stp>All</stp>
        <stp>All</stp>
        <stp>LimitPrice</stp>
        <stp>55</stp>
        <stp/>
        <tr r="N57" s="1"/>
      </tp>
      <tp t="s">
        <v>Wrong Account Name or FCM Account ID</v>
        <stp/>
        <stp>Orders</stp>
        <stp>0</stp>
        <stp>0</stp>
        <stp/>
        <stp>All</stp>
        <stp>All</stp>
        <stp>LimitPrice</stp>
        <stp>58</stp>
        <stp/>
        <tr r="N60" s="1"/>
      </tp>
      <tp t="s">
        <v>Wrong Account Name or FCM Account ID</v>
        <stp/>
        <stp>Orders</stp>
        <stp>0</stp>
        <stp>0</stp>
        <stp/>
        <stp>All</stp>
        <stp>All</stp>
        <stp>LimitPrice</stp>
        <stp>59</stp>
        <stp/>
        <tr r="N61" s="1"/>
      </tp>
      <tp t="s">
        <v>Wrong Account Name or FCM Account ID</v>
        <stp/>
        <stp>Orders</stp>
        <stp>0</stp>
        <stp>0</stp>
        <stp/>
        <stp>All</stp>
        <stp>All</stp>
        <stp>StopPrice</stp>
        <stp>78</stp>
        <stp/>
        <tr r="O80" s="1"/>
      </tp>
      <tp t="s">
        <v>Wrong Account Name or FCM Account ID</v>
        <stp/>
        <stp>Orders</stp>
        <stp>0</stp>
        <stp>0</stp>
        <stp/>
        <stp>All</stp>
        <stp>All</stp>
        <stp>StopPrice</stp>
        <stp>79</stp>
        <stp/>
        <tr r="O81" s="1"/>
      </tp>
      <tp t="s">
        <v>Wrong Account Name or FCM Account ID</v>
        <stp/>
        <stp>Orders</stp>
        <stp>0</stp>
        <stp>0</stp>
        <stp/>
        <stp>All</stp>
        <stp>All</stp>
        <stp>StopPrice</stp>
        <stp>70</stp>
        <stp/>
        <tr r="O72" s="1"/>
      </tp>
      <tp t="s">
        <v>Wrong Account Name or FCM Account ID</v>
        <stp/>
        <stp>Orders</stp>
        <stp>0</stp>
        <stp>0</stp>
        <stp/>
        <stp>All</stp>
        <stp>All</stp>
        <stp>StopPrice</stp>
        <stp>71</stp>
        <stp/>
        <tr r="O73" s="1"/>
      </tp>
      <tp t="s">
        <v>Wrong Account Name or FCM Account ID</v>
        <stp/>
        <stp>Orders</stp>
        <stp>0</stp>
        <stp>0</stp>
        <stp/>
        <stp>All</stp>
        <stp>All</stp>
        <stp>StopPrice</stp>
        <stp>72</stp>
        <stp/>
        <tr r="O74" s="1"/>
      </tp>
      <tp t="s">
        <v>Wrong Account Name or FCM Account ID</v>
        <stp/>
        <stp>Orders</stp>
        <stp>0</stp>
        <stp>0</stp>
        <stp/>
        <stp>All</stp>
        <stp>All</stp>
        <stp>StopPrice</stp>
        <stp>73</stp>
        <stp/>
        <tr r="O75" s="1"/>
      </tp>
      <tp t="s">
        <v>Wrong Account Name or FCM Account ID</v>
        <stp/>
        <stp>Orders</stp>
        <stp>0</stp>
        <stp>0</stp>
        <stp/>
        <stp>All</stp>
        <stp>All</stp>
        <stp>StopPrice</stp>
        <stp>74</stp>
        <stp/>
        <tr r="O76" s="1"/>
      </tp>
      <tp t="s">
        <v>Wrong Account Name or FCM Account ID</v>
        <stp/>
        <stp>Orders</stp>
        <stp>0</stp>
        <stp>0</stp>
        <stp/>
        <stp>All</stp>
        <stp>All</stp>
        <stp>StopPrice</stp>
        <stp>75</stp>
        <stp/>
        <tr r="O77" s="1"/>
      </tp>
      <tp t="s">
        <v>Wrong Account Name or FCM Account ID</v>
        <stp/>
        <stp>Orders</stp>
        <stp>0</stp>
        <stp>0</stp>
        <stp/>
        <stp>All</stp>
        <stp>All</stp>
        <stp>StopPrice</stp>
        <stp>76</stp>
        <stp/>
        <tr r="O78" s="1"/>
      </tp>
      <tp t="s">
        <v>Wrong Account Name or FCM Account ID</v>
        <stp/>
        <stp>Orders</stp>
        <stp>0</stp>
        <stp>0</stp>
        <stp/>
        <stp>All</stp>
        <stp>All</stp>
        <stp>StopPrice</stp>
        <stp>77</stp>
        <stp/>
        <tr r="O79" s="1"/>
      </tp>
      <tp t="s">
        <v>Wrong Account Name or FCM Account ID</v>
        <stp/>
        <stp>Orders</stp>
        <stp>0</stp>
        <stp>0</stp>
        <stp/>
        <stp>All</stp>
        <stp>All</stp>
        <stp>PlaceTime</stp>
        <stp>95</stp>
        <stp/>
        <tr r="T97" s="1"/>
      </tp>
      <tp t="s">
        <v>Wrong Account Name or FCM Account ID</v>
        <stp/>
        <stp>Orders</stp>
        <stp>0</stp>
        <stp>0</stp>
        <stp/>
        <stp>All</stp>
        <stp>All</stp>
        <stp>PlaceTime</stp>
        <stp>94</stp>
        <stp/>
        <tr r="T96" s="1"/>
      </tp>
      <tp t="s">
        <v>Wrong Account Name or FCM Account ID</v>
        <stp/>
        <stp>Orders</stp>
        <stp>0</stp>
        <stp>0</stp>
        <stp/>
        <stp>All</stp>
        <stp>All</stp>
        <stp>PlaceTime</stp>
        <stp>97</stp>
        <stp/>
        <tr r="T99" s="1"/>
      </tp>
      <tp t="s">
        <v>Wrong Account Name or FCM Account ID</v>
        <stp/>
        <stp>Orders</stp>
        <stp>0</stp>
        <stp>0</stp>
        <stp/>
        <stp>All</stp>
        <stp>All</stp>
        <stp>PlaceTime</stp>
        <stp>96</stp>
        <stp/>
        <tr r="T98" s="1"/>
      </tp>
      <tp t="s">
        <v>Wrong Account Name or FCM Account ID</v>
        <stp/>
        <stp>Orders</stp>
        <stp>0</stp>
        <stp>0</stp>
        <stp/>
        <stp>All</stp>
        <stp>All</stp>
        <stp>PlaceTime</stp>
        <stp>91</stp>
        <stp/>
        <tr r="T93" s="1"/>
      </tp>
      <tp t="s">
        <v>Wrong Account Name or FCM Account ID</v>
        <stp/>
        <stp>Orders</stp>
        <stp>0</stp>
        <stp>0</stp>
        <stp/>
        <stp>All</stp>
        <stp>All</stp>
        <stp>PlaceTime</stp>
        <stp>90</stp>
        <stp/>
        <tr r="T92" s="1"/>
      </tp>
      <tp t="s">
        <v>Wrong Account Name or FCM Account ID</v>
        <stp/>
        <stp>Orders</stp>
        <stp>0</stp>
        <stp>0</stp>
        <stp/>
        <stp>All</stp>
        <stp>All</stp>
        <stp>PlaceTime</stp>
        <stp>93</stp>
        <stp/>
        <tr r="T95" s="1"/>
      </tp>
      <tp t="s">
        <v>Wrong Account Name or FCM Account ID</v>
        <stp/>
        <stp>Orders</stp>
        <stp>0</stp>
        <stp>0</stp>
        <stp/>
        <stp>All</stp>
        <stp>All</stp>
        <stp>PlaceTime</stp>
        <stp>92</stp>
        <stp/>
        <tr r="T94" s="1"/>
      </tp>
      <tp t="s">
        <v>Wrong Account Name or FCM Account ID</v>
        <stp/>
        <stp>Orders</stp>
        <stp>0</stp>
        <stp>0</stp>
        <stp/>
        <stp>All</stp>
        <stp>All</stp>
        <stp>PlaceTime</stp>
        <stp>99</stp>
        <stp/>
        <tr r="T101" s="1"/>
      </tp>
      <tp t="s">
        <v>Wrong Account Name or FCM Account ID</v>
        <stp/>
        <stp>Orders</stp>
        <stp>0</stp>
        <stp>0</stp>
        <stp/>
        <stp>All</stp>
        <stp>All</stp>
        <stp>PlaceTime</stp>
        <stp>98</stp>
        <stp/>
        <tr r="T100" s="1"/>
      </tp>
      <tp t="s">
        <v>Wrong Account Name or FCM Account ID</v>
        <stp/>
        <stp>Orders</stp>
        <stp>0</stp>
        <stp>0</stp>
        <stp/>
        <stp>All</stp>
        <stp>All</stp>
        <stp>Type</stp>
        <stp>58</stp>
        <stp/>
        <tr r="L60" s="1"/>
      </tp>
      <tp t="s">
        <v>Wrong Account Name or FCM Account ID</v>
        <stp/>
        <stp>Orders</stp>
        <stp>0</stp>
        <stp>0</stp>
        <stp/>
        <stp>All</stp>
        <stp>All</stp>
        <stp>Type</stp>
        <stp>59</stp>
        <stp/>
        <tr r="L61" s="1"/>
      </tp>
      <tp t="s">
        <v>Wrong Account Name or FCM Account ID</v>
        <stp/>
        <stp>Orders</stp>
        <stp>0</stp>
        <stp>0</stp>
        <stp/>
        <stp>All</stp>
        <stp>All</stp>
        <stp>Type</stp>
        <stp>54</stp>
        <stp/>
        <tr r="L56" s="1"/>
      </tp>
      <tp t="s">
        <v>Wrong Account Name or FCM Account ID</v>
        <stp/>
        <stp>Orders</stp>
        <stp>0</stp>
        <stp>0</stp>
        <stp/>
        <stp>All</stp>
        <stp>All</stp>
        <stp>Type</stp>
        <stp>55</stp>
        <stp/>
        <tr r="L57" s="1"/>
      </tp>
      <tp t="s">
        <v>Wrong Account Name or FCM Account ID</v>
        <stp/>
        <stp>Orders</stp>
        <stp>0</stp>
        <stp>0</stp>
        <stp/>
        <stp>All</stp>
        <stp>All</stp>
        <stp>Type</stp>
        <stp>56</stp>
        <stp/>
        <tr r="L58" s="1"/>
      </tp>
      <tp t="s">
        <v>Wrong Account Name or FCM Account ID</v>
        <stp/>
        <stp>Orders</stp>
        <stp>0</stp>
        <stp>0</stp>
        <stp/>
        <stp>All</stp>
        <stp>All</stp>
        <stp>Type</stp>
        <stp>57</stp>
        <stp/>
        <tr r="L59" s="1"/>
      </tp>
      <tp t="s">
        <v>Wrong Account Name or FCM Account ID</v>
        <stp/>
        <stp>Orders</stp>
        <stp>0</stp>
        <stp>0</stp>
        <stp/>
        <stp>All</stp>
        <stp>All</stp>
        <stp>Type</stp>
        <stp>50</stp>
        <stp/>
        <tr r="L52" s="1"/>
      </tp>
      <tp t="s">
        <v>Wrong Account Name or FCM Account ID</v>
        <stp/>
        <stp>Orders</stp>
        <stp>0</stp>
        <stp>0</stp>
        <stp/>
        <stp>All</stp>
        <stp>All</stp>
        <stp>Type</stp>
        <stp>51</stp>
        <stp/>
        <tr r="L53" s="1"/>
      </tp>
      <tp t="s">
        <v>Wrong Account Name or FCM Account ID</v>
        <stp/>
        <stp>Orders</stp>
        <stp>0</stp>
        <stp>0</stp>
        <stp/>
        <stp>All</stp>
        <stp>All</stp>
        <stp>Type</stp>
        <stp>52</stp>
        <stp/>
        <tr r="L54" s="1"/>
      </tp>
      <tp t="s">
        <v>Wrong Account Name or FCM Account ID</v>
        <stp/>
        <stp>Orders</stp>
        <stp>0</stp>
        <stp>0</stp>
        <stp/>
        <stp>All</stp>
        <stp>All</stp>
        <stp>Type</stp>
        <stp>53</stp>
        <stp/>
        <tr r="L55" s="1"/>
      </tp>
      <tp t="s">
        <v>Wrong Account Name or FCM Account ID</v>
        <stp/>
        <stp>Orders</stp>
        <stp>0</stp>
        <stp>0</stp>
        <stp/>
        <stp>All</stp>
        <stp>All</stp>
        <stp>LimitPrice</stp>
        <stp>62</stp>
        <stp/>
        <tr r="N64" s="1"/>
      </tp>
      <tp t="s">
        <v>Wrong Account Name or FCM Account ID</v>
        <stp/>
        <stp>Orders</stp>
        <stp>0</stp>
        <stp>0</stp>
        <stp/>
        <stp>All</stp>
        <stp>All</stp>
        <stp>LimitPrice</stp>
        <stp>63</stp>
        <stp/>
        <tr r="N65" s="1"/>
      </tp>
      <tp t="s">
        <v>Wrong Account Name or FCM Account ID</v>
        <stp/>
        <stp>Orders</stp>
        <stp>0</stp>
        <stp>0</stp>
        <stp/>
        <stp>All</stp>
        <stp>All</stp>
        <stp>LimitPrice</stp>
        <stp>60</stp>
        <stp/>
        <tr r="N62" s="1"/>
      </tp>
      <tp t="s">
        <v>Wrong Account Name or FCM Account ID</v>
        <stp/>
        <stp>Orders</stp>
        <stp>0</stp>
        <stp>0</stp>
        <stp/>
        <stp>All</stp>
        <stp>All</stp>
        <stp>LimitPrice</stp>
        <stp>61</stp>
        <stp/>
        <tr r="N63" s="1"/>
      </tp>
      <tp t="s">
        <v>Wrong Account Name or FCM Account ID</v>
        <stp/>
        <stp>Orders</stp>
        <stp>0</stp>
        <stp>0</stp>
        <stp/>
        <stp>All</stp>
        <stp>All</stp>
        <stp>LimitPrice</stp>
        <stp>66</stp>
        <stp/>
        <tr r="N68" s="1"/>
      </tp>
      <tp t="s">
        <v>Wrong Account Name or FCM Account ID</v>
        <stp/>
        <stp>Orders</stp>
        <stp>0</stp>
        <stp>0</stp>
        <stp/>
        <stp>All</stp>
        <stp>All</stp>
        <stp>LimitPrice</stp>
        <stp>67</stp>
        <stp/>
        <tr r="N69" s="1"/>
      </tp>
      <tp t="s">
        <v>Wrong Account Name or FCM Account ID</v>
        <stp/>
        <stp>Orders</stp>
        <stp>0</stp>
        <stp>0</stp>
        <stp/>
        <stp>All</stp>
        <stp>All</stp>
        <stp>LimitPrice</stp>
        <stp>64</stp>
        <stp/>
        <tr r="N66" s="1"/>
      </tp>
      <tp t="s">
        <v>Wrong Account Name or FCM Account ID</v>
        <stp/>
        <stp>Orders</stp>
        <stp>0</stp>
        <stp>0</stp>
        <stp/>
        <stp>All</stp>
        <stp>All</stp>
        <stp>LimitPrice</stp>
        <stp>65</stp>
        <stp/>
        <tr r="N67" s="1"/>
      </tp>
      <tp t="s">
        <v>Wrong Account Name or FCM Account ID</v>
        <stp/>
        <stp>Orders</stp>
        <stp>0</stp>
        <stp>0</stp>
        <stp/>
        <stp>All</stp>
        <stp>All</stp>
        <stp>LimitPrice</stp>
        <stp>68</stp>
        <stp/>
        <tr r="N70" s="1"/>
      </tp>
      <tp t="s">
        <v>Wrong Account Name or FCM Account ID</v>
        <stp/>
        <stp>Orders</stp>
        <stp>0</stp>
        <stp>0</stp>
        <stp/>
        <stp>All</stp>
        <stp>All</stp>
        <stp>LimitPrice</stp>
        <stp>69</stp>
        <stp/>
        <tr r="N71" s="1"/>
      </tp>
      <tp t="s">
        <v>Wrong Account Name or FCM Account ID</v>
        <stp/>
        <stp>Orders</stp>
        <stp>0</stp>
        <stp>0</stp>
        <stp/>
        <stp>All</stp>
        <stp>All</stp>
        <stp>StopPrice</stp>
        <stp>48</stp>
        <stp/>
        <tr r="O50" s="1"/>
      </tp>
      <tp t="s">
        <v>Wrong Account Name or FCM Account ID</v>
        <stp/>
        <stp>Orders</stp>
        <stp>0</stp>
        <stp>0</stp>
        <stp/>
        <stp>All</stp>
        <stp>All</stp>
        <stp>StopPrice</stp>
        <stp>49</stp>
        <stp/>
        <tr r="O51" s="1"/>
      </tp>
      <tp t="s">
        <v>Wrong Account Name or FCM Account ID</v>
        <stp/>
        <stp>Orders</stp>
        <stp>0</stp>
        <stp>0</stp>
        <stp/>
        <stp>All</stp>
        <stp>All</stp>
        <stp>StopPrice</stp>
        <stp>40</stp>
        <stp/>
        <tr r="O42" s="1"/>
      </tp>
      <tp t="s">
        <v>Wrong Account Name or FCM Account ID</v>
        <stp/>
        <stp>Orders</stp>
        <stp>0</stp>
        <stp>0</stp>
        <stp/>
        <stp>All</stp>
        <stp>All</stp>
        <stp>StopPrice</stp>
        <stp>41</stp>
        <stp/>
        <tr r="O43" s="1"/>
      </tp>
      <tp t="s">
        <v>Wrong Account Name or FCM Account ID</v>
        <stp/>
        <stp>Orders</stp>
        <stp>0</stp>
        <stp>0</stp>
        <stp/>
        <stp>All</stp>
        <stp>All</stp>
        <stp>StopPrice</stp>
        <stp>42</stp>
        <stp/>
        <tr r="O44" s="1"/>
      </tp>
      <tp t="s">
        <v>Wrong Account Name or FCM Account ID</v>
        <stp/>
        <stp>Orders</stp>
        <stp>0</stp>
        <stp>0</stp>
        <stp/>
        <stp>All</stp>
        <stp>All</stp>
        <stp>StopPrice</stp>
        <stp>43</stp>
        <stp/>
        <tr r="O45" s="1"/>
      </tp>
      <tp t="s">
        <v>Wrong Account Name or FCM Account ID</v>
        <stp/>
        <stp>Orders</stp>
        <stp>0</stp>
        <stp>0</stp>
        <stp/>
        <stp>All</stp>
        <stp>All</stp>
        <stp>StopPrice</stp>
        <stp>44</stp>
        <stp/>
        <tr r="O46" s="1"/>
      </tp>
      <tp t="s">
        <v>Wrong Account Name or FCM Account ID</v>
        <stp/>
        <stp>Orders</stp>
        <stp>0</stp>
        <stp>0</stp>
        <stp/>
        <stp>All</stp>
        <stp>All</stp>
        <stp>StopPrice</stp>
        <stp>45</stp>
        <stp/>
        <tr r="O47" s="1"/>
      </tp>
      <tp t="s">
        <v>Wrong Account Name or FCM Account ID</v>
        <stp/>
        <stp>Orders</stp>
        <stp>0</stp>
        <stp>0</stp>
        <stp/>
        <stp>All</stp>
        <stp>All</stp>
        <stp>StopPrice</stp>
        <stp>46</stp>
        <stp/>
        <tr r="O48" s="1"/>
      </tp>
      <tp t="s">
        <v>Wrong Account Name or FCM Account ID</v>
        <stp/>
        <stp>Orders</stp>
        <stp>0</stp>
        <stp>0</stp>
        <stp/>
        <stp>All</stp>
        <stp>All</stp>
        <stp>StopPrice</stp>
        <stp>47</stp>
        <stp/>
        <tr r="O49" s="1"/>
      </tp>
      <tp t="s">
        <v>Wrong Account Name or FCM Account ID</v>
        <stp/>
        <stp>Orders</stp>
        <stp>0</stp>
        <stp>0</stp>
        <stp/>
        <stp>All</stp>
        <stp>All</stp>
        <stp>Type</stp>
        <stp>48</stp>
        <stp/>
        <tr r="L50" s="1"/>
      </tp>
      <tp t="s">
        <v>Wrong Account Name or FCM Account ID</v>
        <stp/>
        <stp>Orders</stp>
        <stp>0</stp>
        <stp>0</stp>
        <stp/>
        <stp>All</stp>
        <stp>All</stp>
        <stp>Type</stp>
        <stp>49</stp>
        <stp/>
        <tr r="L51" s="1"/>
      </tp>
      <tp t="s">
        <v>Wrong Account Name or FCM Account ID</v>
        <stp/>
        <stp>Orders</stp>
        <stp>0</stp>
        <stp>0</stp>
        <stp/>
        <stp>All</stp>
        <stp>All</stp>
        <stp>Type</stp>
        <stp>44</stp>
        <stp/>
        <tr r="L46" s="1"/>
      </tp>
      <tp t="s">
        <v>Wrong Account Name or FCM Account ID</v>
        <stp/>
        <stp>Orders</stp>
        <stp>0</stp>
        <stp>0</stp>
        <stp/>
        <stp>All</stp>
        <stp>All</stp>
        <stp>Type</stp>
        <stp>45</stp>
        <stp/>
        <tr r="L47" s="1"/>
      </tp>
      <tp t="s">
        <v>Wrong Account Name or FCM Account ID</v>
        <stp/>
        <stp>Orders</stp>
        <stp>0</stp>
        <stp>0</stp>
        <stp/>
        <stp>All</stp>
        <stp>All</stp>
        <stp>Type</stp>
        <stp>46</stp>
        <stp/>
        <tr r="L48" s="1"/>
      </tp>
      <tp t="s">
        <v>Wrong Account Name or FCM Account ID</v>
        <stp/>
        <stp>Orders</stp>
        <stp>0</stp>
        <stp>0</stp>
        <stp/>
        <stp>All</stp>
        <stp>All</stp>
        <stp>Type</stp>
        <stp>47</stp>
        <stp/>
        <tr r="L49" s="1"/>
      </tp>
      <tp t="s">
        <v>Wrong Account Name or FCM Account ID</v>
        <stp/>
        <stp>Orders</stp>
        <stp>0</stp>
        <stp>0</stp>
        <stp/>
        <stp>All</stp>
        <stp>All</stp>
        <stp>Type</stp>
        <stp>40</stp>
        <stp/>
        <tr r="L42" s="1"/>
      </tp>
      <tp t="s">
        <v>Wrong Account Name or FCM Account ID</v>
        <stp/>
        <stp>Orders</stp>
        <stp>0</stp>
        <stp>0</stp>
        <stp/>
        <stp>All</stp>
        <stp>All</stp>
        <stp>Type</stp>
        <stp>41</stp>
        <stp/>
        <tr r="L43" s="1"/>
      </tp>
      <tp t="s">
        <v>Wrong Account Name or FCM Account ID</v>
        <stp/>
        <stp>Orders</stp>
        <stp>0</stp>
        <stp>0</stp>
        <stp/>
        <stp>All</stp>
        <stp>All</stp>
        <stp>Type</stp>
        <stp>42</stp>
        <stp/>
        <tr r="L44" s="1"/>
      </tp>
      <tp t="s">
        <v>Wrong Account Name or FCM Account ID</v>
        <stp/>
        <stp>Orders</stp>
        <stp>0</stp>
        <stp>0</stp>
        <stp/>
        <stp>All</stp>
        <stp>All</stp>
        <stp>Type</stp>
        <stp>43</stp>
        <stp/>
        <tr r="L45" s="1"/>
      </tp>
      <tp t="s">
        <v>Wrong Account Name or FCM Account ID</v>
        <stp/>
        <stp>Orders</stp>
        <stp>0</stp>
        <stp>0</stp>
        <stp/>
        <stp>All</stp>
        <stp>All</stp>
        <stp>LimitPrice</stp>
        <stp>72</stp>
        <stp/>
        <tr r="N74" s="1"/>
      </tp>
      <tp t="s">
        <v>Wrong Account Name or FCM Account ID</v>
        <stp/>
        <stp>Orders</stp>
        <stp>0</stp>
        <stp>0</stp>
        <stp/>
        <stp>All</stp>
        <stp>All</stp>
        <stp>LimitPrice</stp>
        <stp>73</stp>
        <stp/>
        <tr r="N75" s="1"/>
      </tp>
      <tp t="s">
        <v>Wrong Account Name or FCM Account ID</v>
        <stp/>
        <stp>Orders</stp>
        <stp>0</stp>
        <stp>0</stp>
        <stp/>
        <stp>All</stp>
        <stp>All</stp>
        <stp>LimitPrice</stp>
        <stp>70</stp>
        <stp/>
        <tr r="N72" s="1"/>
      </tp>
      <tp t="s">
        <v>Wrong Account Name or FCM Account ID</v>
        <stp/>
        <stp>Orders</stp>
        <stp>0</stp>
        <stp>0</stp>
        <stp/>
        <stp>All</stp>
        <stp>All</stp>
        <stp>LimitPrice</stp>
        <stp>71</stp>
        <stp/>
        <tr r="N73" s="1"/>
      </tp>
      <tp t="s">
        <v>Wrong Account Name or FCM Account ID</v>
        <stp/>
        <stp>Orders</stp>
        <stp>0</stp>
        <stp>0</stp>
        <stp/>
        <stp>All</stp>
        <stp>All</stp>
        <stp>LimitPrice</stp>
        <stp>76</stp>
        <stp/>
        <tr r="N78" s="1"/>
      </tp>
      <tp t="s">
        <v>Wrong Account Name or FCM Account ID</v>
        <stp/>
        <stp>Orders</stp>
        <stp>0</stp>
        <stp>0</stp>
        <stp/>
        <stp>All</stp>
        <stp>All</stp>
        <stp>LimitPrice</stp>
        <stp>77</stp>
        <stp/>
        <tr r="N79" s="1"/>
      </tp>
      <tp t="s">
        <v>Wrong Account Name or FCM Account ID</v>
        <stp/>
        <stp>Orders</stp>
        <stp>0</stp>
        <stp>0</stp>
        <stp/>
        <stp>All</stp>
        <stp>All</stp>
        <stp>LimitPrice</stp>
        <stp>74</stp>
        <stp/>
        <tr r="N76" s="1"/>
      </tp>
      <tp t="s">
        <v>Wrong Account Name or FCM Account ID</v>
        <stp/>
        <stp>Orders</stp>
        <stp>0</stp>
        <stp>0</stp>
        <stp/>
        <stp>All</stp>
        <stp>All</stp>
        <stp>LimitPrice</stp>
        <stp>75</stp>
        <stp/>
        <tr r="N77" s="1"/>
      </tp>
      <tp t="s">
        <v>Wrong Account Name or FCM Account ID</v>
        <stp/>
        <stp>Orders</stp>
        <stp>0</stp>
        <stp>0</stp>
        <stp/>
        <stp>All</stp>
        <stp>All</stp>
        <stp>LimitPrice</stp>
        <stp>78</stp>
        <stp/>
        <tr r="N80" s="1"/>
      </tp>
      <tp t="s">
        <v>Wrong Account Name or FCM Account ID</v>
        <stp/>
        <stp>Orders</stp>
        <stp>0</stp>
        <stp>0</stp>
        <stp/>
        <stp>All</stp>
        <stp>All</stp>
        <stp>LimitPrice</stp>
        <stp>79</stp>
        <stp/>
        <tr r="N81" s="1"/>
      </tp>
      <tp t="s">
        <v>Wrong Account Name or FCM Account ID</v>
        <stp/>
        <stp>Orders</stp>
        <stp>0</stp>
        <stp>0</stp>
        <stp/>
        <stp>All</stp>
        <stp>All</stp>
        <stp>StopPrice</stp>
        <stp>58</stp>
        <stp/>
        <tr r="O60" s="1"/>
      </tp>
      <tp t="s">
        <v>Wrong Account Name or FCM Account ID</v>
        <stp/>
        <stp>Orders</stp>
        <stp>0</stp>
        <stp>0</stp>
        <stp/>
        <stp>All</stp>
        <stp>All</stp>
        <stp>StopPrice</stp>
        <stp>59</stp>
        <stp/>
        <tr r="O61" s="1"/>
      </tp>
      <tp t="s">
        <v>Wrong Account Name or FCM Account ID</v>
        <stp/>
        <stp>Orders</stp>
        <stp>0</stp>
        <stp>0</stp>
        <stp/>
        <stp>All</stp>
        <stp>All</stp>
        <stp>StopPrice</stp>
        <stp>50</stp>
        <stp/>
        <tr r="O52" s="1"/>
      </tp>
      <tp t="s">
        <v>Wrong Account Name or FCM Account ID</v>
        <stp/>
        <stp>Orders</stp>
        <stp>0</stp>
        <stp>0</stp>
        <stp/>
        <stp>All</stp>
        <stp>All</stp>
        <stp>StopPrice</stp>
        <stp>51</stp>
        <stp/>
        <tr r="O53" s="1"/>
      </tp>
      <tp t="s">
        <v>Wrong Account Name or FCM Account ID</v>
        <stp/>
        <stp>Orders</stp>
        <stp>0</stp>
        <stp>0</stp>
        <stp/>
        <stp>All</stp>
        <stp>All</stp>
        <stp>StopPrice</stp>
        <stp>52</stp>
        <stp/>
        <tr r="O54" s="1"/>
      </tp>
      <tp t="s">
        <v>Wrong Account Name or FCM Account ID</v>
        <stp/>
        <stp>Orders</stp>
        <stp>0</stp>
        <stp>0</stp>
        <stp/>
        <stp>All</stp>
        <stp>All</stp>
        <stp>StopPrice</stp>
        <stp>53</stp>
        <stp/>
        <tr r="O55" s="1"/>
      </tp>
      <tp t="s">
        <v>Wrong Account Name or FCM Account ID</v>
        <stp/>
        <stp>Orders</stp>
        <stp>0</stp>
        <stp>0</stp>
        <stp/>
        <stp>All</stp>
        <stp>All</stp>
        <stp>StopPrice</stp>
        <stp>54</stp>
        <stp/>
        <tr r="O56" s="1"/>
      </tp>
      <tp t="s">
        <v>Wrong Account Name or FCM Account ID</v>
        <stp/>
        <stp>Orders</stp>
        <stp>0</stp>
        <stp>0</stp>
        <stp/>
        <stp>All</stp>
        <stp>All</stp>
        <stp>StopPrice</stp>
        <stp>55</stp>
        <stp/>
        <tr r="O57" s="1"/>
      </tp>
      <tp t="s">
        <v>Wrong Account Name or FCM Account ID</v>
        <stp/>
        <stp>Orders</stp>
        <stp>0</stp>
        <stp>0</stp>
        <stp/>
        <stp>All</stp>
        <stp>All</stp>
        <stp>StopPrice</stp>
        <stp>56</stp>
        <stp/>
        <tr r="O58" s="1"/>
      </tp>
      <tp t="s">
        <v>Wrong Account Name or FCM Account ID</v>
        <stp/>
        <stp>Orders</stp>
        <stp>0</stp>
        <stp>0</stp>
        <stp/>
        <stp>All</stp>
        <stp>All</stp>
        <stp>StopPrice</stp>
        <stp>57</stp>
        <stp/>
        <tr r="O59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"/>
  <sheetViews>
    <sheetView tabSelected="1" workbookViewId="0">
      <selection activeCell="C14" sqref="C14"/>
    </sheetView>
  </sheetViews>
  <sheetFormatPr defaultRowHeight="17.25" x14ac:dyDescent="0.3"/>
  <cols>
    <col min="1" max="1" width="9.33203125" customWidth="1"/>
    <col min="2" max="2" width="23.109375" style="4" customWidth="1"/>
    <col min="3" max="3" width="23.33203125" style="4" customWidth="1"/>
    <col min="5" max="5" width="8.6640625" customWidth="1"/>
  </cols>
  <sheetData>
    <row r="1" spans="2:3" x14ac:dyDescent="0.3">
      <c r="B1" s="5" t="s">
        <v>22</v>
      </c>
      <c r="C1" s="5" t="s">
        <v>23</v>
      </c>
    </row>
    <row r="4" spans="2:3" x14ac:dyDescent="0.3">
      <c r="B4" s="11" t="s">
        <v>25</v>
      </c>
      <c r="C4" s="11"/>
    </row>
    <row r="5" spans="2:3" x14ac:dyDescent="0.3">
      <c r="B5" s="11" t="s">
        <v>26</v>
      </c>
      <c r="C5" s="11"/>
    </row>
    <row r="6" spans="2:3" x14ac:dyDescent="0.3">
      <c r="B6" s="11" t="s">
        <v>27</v>
      </c>
      <c r="C6" s="11"/>
    </row>
  </sheetData>
  <mergeCells count="3">
    <mergeCell ref="B4:C4"/>
    <mergeCell ref="B5:C5"/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workbookViewId="0">
      <pane ySplit="1" topLeftCell="A2" activePane="bottomLeft" state="frozen"/>
      <selection pane="bottomLeft" sqref="A1:A1048576"/>
    </sheetView>
  </sheetViews>
  <sheetFormatPr defaultRowHeight="17.25" x14ac:dyDescent="0.3"/>
  <cols>
    <col min="1" max="1" width="8.88671875" style="10"/>
    <col min="2" max="2" width="22" style="1" customWidth="1"/>
    <col min="3" max="6" width="8.77734375" style="8" customWidth="1"/>
    <col min="7" max="7" width="8.21875" style="1" customWidth="1"/>
    <col min="8" max="10" width="8.88671875" style="1"/>
    <col min="11" max="11" width="13.5546875" style="1" customWidth="1"/>
    <col min="12" max="12" width="8.88671875" style="1"/>
    <col min="13" max="13" width="21.5546875" customWidth="1"/>
    <col min="14" max="15" width="8.88671875" style="1"/>
    <col min="16" max="16" width="13.33203125" style="1" customWidth="1"/>
    <col min="17" max="17" width="8.88671875" style="1"/>
    <col min="18" max="19" width="0" style="8" hidden="1" customWidth="1"/>
    <col min="20" max="20" width="26.5546875" customWidth="1"/>
    <col min="21" max="21" width="24.109375" customWidth="1"/>
    <col min="22" max="22" width="10.21875" customWidth="1"/>
    <col min="23" max="23" width="11.21875" customWidth="1"/>
    <col min="25" max="25" width="13.33203125" customWidth="1"/>
  </cols>
  <sheetData>
    <row r="1" spans="1:26" s="5" customFormat="1" ht="15" x14ac:dyDescent="0.2">
      <c r="A1" s="5" t="s">
        <v>0</v>
      </c>
      <c r="B1" s="7" t="s">
        <v>1</v>
      </c>
      <c r="C1" s="7" t="s">
        <v>28</v>
      </c>
      <c r="D1" s="7" t="s">
        <v>29</v>
      </c>
      <c r="E1" s="7" t="s">
        <v>30</v>
      </c>
      <c r="F1" s="7" t="s">
        <v>31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7" t="s">
        <v>9</v>
      </c>
      <c r="O1" s="7" t="s">
        <v>10</v>
      </c>
      <c r="P1" s="7" t="s">
        <v>11</v>
      </c>
      <c r="Q1" s="7" t="s">
        <v>12</v>
      </c>
      <c r="R1" s="7" t="s">
        <v>32</v>
      </c>
      <c r="S1" s="7" t="s">
        <v>33</v>
      </c>
      <c r="T1" s="7" t="s">
        <v>13</v>
      </c>
      <c r="U1" s="7" t="s">
        <v>14</v>
      </c>
      <c r="V1" s="7" t="s">
        <v>34</v>
      </c>
      <c r="W1" s="5" t="s">
        <v>6</v>
      </c>
      <c r="Y1" s="5">
        <f>Account!B2</f>
        <v>0</v>
      </c>
      <c r="Z1" s="5">
        <f>Account!C2</f>
        <v>0</v>
      </c>
    </row>
    <row r="2" spans="1:26" x14ac:dyDescent="0.3">
      <c r="A2" s="10">
        <v>0</v>
      </c>
      <c r="B2" t="str">
        <f>_xll.CQGOrders($Z$1,$Y$1,,"All","All","AccountName",$A2,)</f>
        <v>Wrong Account Name or FCM Account ID</v>
      </c>
      <c r="C2" t="str">
        <f>_xll.CQGOrders($Z$1,$Y$1,,"All","All","FCMNumber",$A2,)</f>
        <v>Wrong Account Name or FCM Account ID</v>
      </c>
      <c r="D2" t="str">
        <f>_xll.CQGOrders($Z$1,$Y$1,,"All","All","UserID",$A2,)</f>
        <v>Wrong Account Name or FCM Account ID</v>
      </c>
      <c r="E2" t="str">
        <f>_xll.CQGOrders($Z$1,$Y$1,,"All","All","OriginalOrderID",$A2,)</f>
        <v>Wrong Account Name or FCM Account ID</v>
      </c>
      <c r="F2" t="str">
        <f>_xll.CQGOrders($Z$1,$Y$1,,"All","All","OrderID",$A2,)</f>
        <v>Wrong Account Name or FCM Account ID</v>
      </c>
      <c r="G2" t="str">
        <f>_xll.CQGOrders($Z$1,$Y$1,,"All","All","Side",$A2,)</f>
        <v>Wrong Account Name or FCM Account ID</v>
      </c>
      <c r="H2" t="str">
        <f>_xll.CQGOrders($Z$1,$Y$1,,"All","All","Qty",$A2,)</f>
        <v>Wrong Account Name or FCM Account ID</v>
      </c>
      <c r="I2" t="str">
        <f>_xll.CQGOrders($Z$1,$Y$1,,"All","All","FillQty",$A2,)</f>
        <v>Wrong Account Name or FCM Account ID</v>
      </c>
      <c r="J2" t="str">
        <f>_xll.CQGOrders($Z$1,$Y$1,,"All","All","RmngQty",$A2,)</f>
        <v>Wrong Account Name or FCM Account ID</v>
      </c>
      <c r="K2" t="str">
        <f>_xll.CQGOrders($Z$1,$Y$1,,"All","All","Instrument",$A2,)</f>
        <v>Wrong Account Name or FCM Account ID</v>
      </c>
      <c r="L2" t="str">
        <f>_xll.CQGOrders($Z$1,$Y$1,,"All","All","Type",$A2,)</f>
        <v>Wrong Account Name or FCM Account ID</v>
      </c>
      <c r="M2" t="str">
        <f>_xll.CQGOrders($Z$1,$Y$1,,"All","All","Status",$A2,)</f>
        <v>Wrong Account Name or FCM Account ID</v>
      </c>
      <c r="N2" t="str">
        <f>_xll.CQGOrders($Z$1,$Y$1,,"All","All","LimitPrice",$A2,)</f>
        <v>Wrong Account Name or FCM Account ID</v>
      </c>
      <c r="O2" t="str">
        <f>_xll.CQGOrders($Z$1,$Y$1,,"All","All","StopPrice",$A2,)</f>
        <v>Wrong Account Name or FCM Account ID</v>
      </c>
      <c r="P2" t="str">
        <f>_xll.CQGOrders($Z$1,$Y$1,,"All","All","AvgFillPrice",$A2,)</f>
        <v>Wrong Account Name or FCM Account ID</v>
      </c>
      <c r="Q2" t="str">
        <f>_xll.CQGOrders($Z$1,$Y$1,,"All","All","Duration",$A2,)</f>
        <v>Wrong Account Name or FCM Account ID</v>
      </c>
      <c r="R2" t="str">
        <f>_xll.CQGOrders($Z$1,$Y$1,,"All","All","GTDDate",$A2,)</f>
        <v>Wrong Account Name or FCM Account ID</v>
      </c>
      <c r="S2" t="str">
        <f>_xll.CQGOrders($Z$1,$Y$1,,"All","All","GTTTime",$A2,)</f>
        <v>Wrong Account Name or FCM Account ID</v>
      </c>
      <c r="T2" t="str">
        <f>_xll.CQGOrders($Z$1,$Y$1,,"All","All","PlaceTime",$A2,)</f>
        <v>Wrong Account Name or FCM Account ID</v>
      </c>
      <c r="U2" t="str">
        <f>_xll.CQGOrders($Z$1,$Y$1,,"All","All","StatusTime",$A2,)</f>
        <v>Wrong Account Name or FCM Account ID</v>
      </c>
      <c r="V2" t="str">
        <f>_xll.CQGOrders($Z$1,$Y$1,,"All","All","Comment",$A2,)</f>
        <v>Wrong Account Name or FCM Account ID</v>
      </c>
      <c r="W2" t="str">
        <f t="shared" ref="W2:W66" si="0">IF(P2="","",K2)</f>
        <v>Wrong Account Name or FCM Account ID</v>
      </c>
    </row>
    <row r="3" spans="1:26" x14ac:dyDescent="0.3">
      <c r="A3" s="10">
        <v>1</v>
      </c>
      <c r="B3" t="str">
        <f>_xll.CQGOrders($Z$1,$Y$1,,"All","All","AccountName",$A3,)</f>
        <v>Wrong Account Name or FCM Account ID</v>
      </c>
      <c r="C3" t="str">
        <f>_xll.CQGOrders($Z$1,$Y$1,,"All","All","FCMNumber",$A3,)</f>
        <v>Wrong Account Name or FCM Account ID</v>
      </c>
      <c r="D3" t="str">
        <f>_xll.CQGOrders($Z$1,$Y$1,,"All","All","UserID",$A3,)</f>
        <v>Wrong Account Name or FCM Account ID</v>
      </c>
      <c r="E3" t="str">
        <f>_xll.CQGOrders($Z$1,$Y$1,,"All","All","OriginalOrderID",$A3,)</f>
        <v>Wrong Account Name or FCM Account ID</v>
      </c>
      <c r="F3" t="str">
        <f>_xll.CQGOrders($Z$1,$Y$1,,"All","All","OrderID",$A3,)</f>
        <v>Wrong Account Name or FCM Account ID</v>
      </c>
      <c r="G3" t="str">
        <f>_xll.CQGOrders($Z$1,$Y$1,,"All","All","Side",$A3,)</f>
        <v>Wrong Account Name or FCM Account ID</v>
      </c>
      <c r="H3" t="str">
        <f>_xll.CQGOrders($Z$1,$Y$1,,"All","All","Qty",$A3,)</f>
        <v>Wrong Account Name or FCM Account ID</v>
      </c>
      <c r="I3" t="str">
        <f>_xll.CQGOrders($Z$1,$Y$1,,"All","All","FillQty",$A3,)</f>
        <v>Wrong Account Name or FCM Account ID</v>
      </c>
      <c r="J3" t="str">
        <f>_xll.CQGOrders($Z$1,$Y$1,,"All","All","RmngQty",$A3,)</f>
        <v>Wrong Account Name or FCM Account ID</v>
      </c>
      <c r="K3" t="str">
        <f>_xll.CQGOrders($Z$1,$Y$1,,"All","All","Instrument",$A3,)</f>
        <v>Wrong Account Name or FCM Account ID</v>
      </c>
      <c r="L3" t="str">
        <f>_xll.CQGOrders($Z$1,$Y$1,,"All","All","Type",$A3,)</f>
        <v>Wrong Account Name or FCM Account ID</v>
      </c>
      <c r="M3" t="str">
        <f>_xll.CQGOrders($Z$1,$Y$1,,"All","All","Status",$A3,)</f>
        <v>Wrong Account Name or FCM Account ID</v>
      </c>
      <c r="N3" t="str">
        <f>_xll.CQGOrders($Z$1,$Y$1,,"All","All","LimitPrice",$A3,)</f>
        <v>Wrong Account Name or FCM Account ID</v>
      </c>
      <c r="O3" t="str">
        <f>_xll.CQGOrders($Z$1,$Y$1,,"All","All","StopPrice",$A3,)</f>
        <v>Wrong Account Name or FCM Account ID</v>
      </c>
      <c r="P3" t="str">
        <f>_xll.CQGOrders($Z$1,$Y$1,,"All","All","AvgFillPrice",$A3,)</f>
        <v>Wrong Account Name or FCM Account ID</v>
      </c>
      <c r="Q3" t="str">
        <f>_xll.CQGOrders($Z$1,$Y$1,,"All","All","Duration",$A3,)</f>
        <v>Wrong Account Name or FCM Account ID</v>
      </c>
      <c r="R3" t="str">
        <f>_xll.CQGOrders($Z$1,$Y$1,,"All","All","GTDDate",$A3,)</f>
        <v>Wrong Account Name or FCM Account ID</v>
      </c>
      <c r="S3" t="str">
        <f>_xll.CQGOrders($Z$1,$Y$1,,"All","All","GTTTime",$A3,)</f>
        <v>Wrong Account Name or FCM Account ID</v>
      </c>
      <c r="T3" t="str">
        <f>_xll.CQGOrders($Z$1,$Y$1,,"All","All","PlaceTime",$A3,)</f>
        <v>Wrong Account Name or FCM Account ID</v>
      </c>
      <c r="U3" t="str">
        <f>_xll.CQGOrders($Z$1,$Y$1,,"All","All","StatusTime",$A3,)</f>
        <v>Wrong Account Name or FCM Account ID</v>
      </c>
      <c r="V3" t="str">
        <f>_xll.CQGOrders($Z$1,$Y$1,,"All","All","Comment",$A3,)</f>
        <v>Wrong Account Name or FCM Account ID</v>
      </c>
      <c r="W3" t="str">
        <f t="shared" si="0"/>
        <v>Wrong Account Name or FCM Account ID</v>
      </c>
    </row>
    <row r="4" spans="1:26" x14ac:dyDescent="0.3">
      <c r="A4" s="10">
        <v>2</v>
      </c>
      <c r="B4" t="str">
        <f>_xll.CQGOrders($Z$1,$Y$1,,"All","All","AccountName",$A4,)</f>
        <v>Wrong Account Name or FCM Account ID</v>
      </c>
      <c r="C4" t="str">
        <f>_xll.CQGOrders($Z$1,$Y$1,,"All","All","FCMNumber",$A4,)</f>
        <v>Wrong Account Name or FCM Account ID</v>
      </c>
      <c r="D4" t="str">
        <f>_xll.CQGOrders($Z$1,$Y$1,,"All","All","UserID",$A4,)</f>
        <v>Wrong Account Name or FCM Account ID</v>
      </c>
      <c r="E4" t="str">
        <f>_xll.CQGOrders($Z$1,$Y$1,,"All","All","OriginalOrderID",$A4,)</f>
        <v>Wrong Account Name or FCM Account ID</v>
      </c>
      <c r="F4" t="str">
        <f>_xll.CQGOrders($Z$1,$Y$1,,"All","All","OrderID",$A4,)</f>
        <v>Wrong Account Name or FCM Account ID</v>
      </c>
      <c r="G4" t="str">
        <f>_xll.CQGOrders($Z$1,$Y$1,,"All","All","Side",$A4,)</f>
        <v>Wrong Account Name or FCM Account ID</v>
      </c>
      <c r="H4" t="str">
        <f>_xll.CQGOrders($Z$1,$Y$1,,"All","All","Qty",$A4,)</f>
        <v>Wrong Account Name or FCM Account ID</v>
      </c>
      <c r="I4" t="str">
        <f>_xll.CQGOrders($Z$1,$Y$1,,"All","All","FillQty",$A4,)</f>
        <v>Wrong Account Name or FCM Account ID</v>
      </c>
      <c r="J4" t="str">
        <f>_xll.CQGOrders($Z$1,$Y$1,,"All","All","RmngQty",$A4,)</f>
        <v>Wrong Account Name or FCM Account ID</v>
      </c>
      <c r="K4" t="str">
        <f>_xll.CQGOrders($Z$1,$Y$1,,"All","All","Instrument",$A4,)</f>
        <v>Wrong Account Name or FCM Account ID</v>
      </c>
      <c r="L4" t="str">
        <f>_xll.CQGOrders($Z$1,$Y$1,,"All","All","Type",$A4,)</f>
        <v>Wrong Account Name or FCM Account ID</v>
      </c>
      <c r="M4" t="str">
        <f>_xll.CQGOrders($Z$1,$Y$1,,"All","All","Status",$A4,)</f>
        <v>Wrong Account Name or FCM Account ID</v>
      </c>
      <c r="N4" t="str">
        <f>_xll.CQGOrders($Z$1,$Y$1,,"All","All","LimitPrice",$A4,)</f>
        <v>Wrong Account Name or FCM Account ID</v>
      </c>
      <c r="O4" t="str">
        <f>_xll.CQGOrders($Z$1,$Y$1,,"All","All","StopPrice",$A4,)</f>
        <v>Wrong Account Name or FCM Account ID</v>
      </c>
      <c r="P4" t="str">
        <f>_xll.CQGOrders($Z$1,$Y$1,,"All","All","AvgFillPrice",$A4,)</f>
        <v>Wrong Account Name or FCM Account ID</v>
      </c>
      <c r="Q4" t="str">
        <f>_xll.CQGOrders($Z$1,$Y$1,,"All","All","Duration",$A4,)</f>
        <v>Wrong Account Name or FCM Account ID</v>
      </c>
      <c r="R4" t="str">
        <f>_xll.CQGOrders($Z$1,$Y$1,,"All","All","GTDDate",$A4,)</f>
        <v>Wrong Account Name or FCM Account ID</v>
      </c>
      <c r="S4" t="str">
        <f>_xll.CQGOrders($Z$1,$Y$1,,"All","All","GTTTime",$A4,)</f>
        <v>Wrong Account Name or FCM Account ID</v>
      </c>
      <c r="T4" t="str">
        <f>_xll.CQGOrders($Z$1,$Y$1,,"All","All","PlaceTime",$A4,)</f>
        <v>Wrong Account Name or FCM Account ID</v>
      </c>
      <c r="U4" t="str">
        <f>_xll.CQGOrders($Z$1,$Y$1,,"All","All","StatusTime",$A4,)</f>
        <v>Wrong Account Name or FCM Account ID</v>
      </c>
      <c r="V4" t="str">
        <f>_xll.CQGOrders($Z$1,$Y$1,,"All","All","Comment",$A4,)</f>
        <v>Wrong Account Name or FCM Account ID</v>
      </c>
      <c r="W4" t="str">
        <f t="shared" si="0"/>
        <v>Wrong Account Name or FCM Account ID</v>
      </c>
    </row>
    <row r="5" spans="1:26" x14ac:dyDescent="0.3">
      <c r="A5" s="10">
        <v>3</v>
      </c>
      <c r="B5" t="str">
        <f>_xll.CQGOrders($Z$1,$Y$1,,"All","All","AccountName",$A5,)</f>
        <v>Wrong Account Name or FCM Account ID</v>
      </c>
      <c r="C5" t="str">
        <f>_xll.CQGOrders($Z$1,$Y$1,,"All","All","FCMNumber",$A5,)</f>
        <v>Wrong Account Name or FCM Account ID</v>
      </c>
      <c r="D5" t="str">
        <f>_xll.CQGOrders($Z$1,$Y$1,,"All","All","UserID",$A5,)</f>
        <v>Wrong Account Name or FCM Account ID</v>
      </c>
      <c r="E5" t="str">
        <f>_xll.CQGOrders($Z$1,$Y$1,,"All","All","OriginalOrderID",$A5,)</f>
        <v>Wrong Account Name or FCM Account ID</v>
      </c>
      <c r="F5" t="str">
        <f>_xll.CQGOrders($Z$1,$Y$1,,"All","All","OrderID",$A5,)</f>
        <v>Wrong Account Name or FCM Account ID</v>
      </c>
      <c r="G5" t="str">
        <f>_xll.CQGOrders($Z$1,$Y$1,,"All","All","Side",$A5,)</f>
        <v>Wrong Account Name or FCM Account ID</v>
      </c>
      <c r="H5" t="str">
        <f>_xll.CQGOrders($Z$1,$Y$1,,"All","All","Qty",$A5,)</f>
        <v>Wrong Account Name or FCM Account ID</v>
      </c>
      <c r="I5" t="str">
        <f>_xll.CQGOrders($Z$1,$Y$1,,"All","All","FillQty",$A5,)</f>
        <v>Wrong Account Name or FCM Account ID</v>
      </c>
      <c r="J5" t="str">
        <f>_xll.CQGOrders($Z$1,$Y$1,,"All","All","RmngQty",$A5,)</f>
        <v>Wrong Account Name or FCM Account ID</v>
      </c>
      <c r="K5" t="str">
        <f>_xll.CQGOrders($Z$1,$Y$1,,"All","All","Instrument",$A5,)</f>
        <v>Wrong Account Name or FCM Account ID</v>
      </c>
      <c r="L5" t="str">
        <f>_xll.CQGOrders($Z$1,$Y$1,,"All","All","Type",$A5,)</f>
        <v>Wrong Account Name or FCM Account ID</v>
      </c>
      <c r="M5" t="str">
        <f>_xll.CQGOrders($Z$1,$Y$1,,"All","All","Status",$A5,)</f>
        <v>Wrong Account Name or FCM Account ID</v>
      </c>
      <c r="N5" t="str">
        <f>_xll.CQGOrders($Z$1,$Y$1,,"All","All","LimitPrice",$A5,)</f>
        <v>Wrong Account Name or FCM Account ID</v>
      </c>
      <c r="O5" t="str">
        <f>_xll.CQGOrders($Z$1,$Y$1,,"All","All","StopPrice",$A5,)</f>
        <v>Wrong Account Name or FCM Account ID</v>
      </c>
      <c r="P5" t="str">
        <f>_xll.CQGOrders($Z$1,$Y$1,,"All","All","AvgFillPrice",$A5,)</f>
        <v>Wrong Account Name or FCM Account ID</v>
      </c>
      <c r="Q5" t="str">
        <f>_xll.CQGOrders($Z$1,$Y$1,,"All","All","Duration",$A5,)</f>
        <v>Wrong Account Name or FCM Account ID</v>
      </c>
      <c r="R5" t="str">
        <f>_xll.CQGOrders($Z$1,$Y$1,,"All","All","GTDDate",$A5,)</f>
        <v>Wrong Account Name or FCM Account ID</v>
      </c>
      <c r="S5" t="str">
        <f>_xll.CQGOrders($Z$1,$Y$1,,"All","All","GTTTime",$A5,)</f>
        <v>Wrong Account Name or FCM Account ID</v>
      </c>
      <c r="T5" t="str">
        <f>_xll.CQGOrders($Z$1,$Y$1,,"All","All","PlaceTime",$A5,)</f>
        <v>Wrong Account Name or FCM Account ID</v>
      </c>
      <c r="U5" t="str">
        <f>_xll.CQGOrders($Z$1,$Y$1,,"All","All","StatusTime",$A5,)</f>
        <v>Wrong Account Name or FCM Account ID</v>
      </c>
      <c r="V5" t="str">
        <f>_xll.CQGOrders($Z$1,$Y$1,,"All","All","Comment",$A5,)</f>
        <v>Wrong Account Name or FCM Account ID</v>
      </c>
      <c r="W5" t="str">
        <f t="shared" si="0"/>
        <v>Wrong Account Name or FCM Account ID</v>
      </c>
    </row>
    <row r="6" spans="1:26" x14ac:dyDescent="0.3">
      <c r="A6" s="10">
        <v>4</v>
      </c>
      <c r="B6" t="str">
        <f>_xll.CQGOrders($Z$1,$Y$1,,"All","All","AccountName",$A6,)</f>
        <v>Wrong Account Name or FCM Account ID</v>
      </c>
      <c r="C6" t="str">
        <f>_xll.CQGOrders($Z$1,$Y$1,,"All","All","FCMNumber",$A6,)</f>
        <v>Wrong Account Name or FCM Account ID</v>
      </c>
      <c r="D6" t="str">
        <f>_xll.CQGOrders($Z$1,$Y$1,,"All","All","UserID",$A6,)</f>
        <v>Wrong Account Name or FCM Account ID</v>
      </c>
      <c r="E6" t="str">
        <f>_xll.CQGOrders($Z$1,$Y$1,,"All","All","OriginalOrderID",$A6,)</f>
        <v>Wrong Account Name or FCM Account ID</v>
      </c>
      <c r="F6" t="str">
        <f>_xll.CQGOrders($Z$1,$Y$1,,"All","All","OrderID",$A6,)</f>
        <v>Wrong Account Name or FCM Account ID</v>
      </c>
      <c r="G6" t="str">
        <f>_xll.CQGOrders($Z$1,$Y$1,,"All","All","Side",$A6,)</f>
        <v>Wrong Account Name or FCM Account ID</v>
      </c>
      <c r="H6" t="str">
        <f>_xll.CQGOrders($Z$1,$Y$1,,"All","All","Qty",$A6,)</f>
        <v>Wrong Account Name or FCM Account ID</v>
      </c>
      <c r="I6" t="str">
        <f>_xll.CQGOrders($Z$1,$Y$1,,"All","All","FillQty",$A6,)</f>
        <v>Wrong Account Name or FCM Account ID</v>
      </c>
      <c r="J6" t="str">
        <f>_xll.CQGOrders($Z$1,$Y$1,,"All","All","RmngQty",$A6,)</f>
        <v>Wrong Account Name or FCM Account ID</v>
      </c>
      <c r="K6" t="str">
        <f>_xll.CQGOrders($Z$1,$Y$1,,"All","All","Instrument",$A6,)</f>
        <v>Wrong Account Name or FCM Account ID</v>
      </c>
      <c r="L6" t="str">
        <f>_xll.CQGOrders($Z$1,$Y$1,,"All","All","Type",$A6,)</f>
        <v>Wrong Account Name or FCM Account ID</v>
      </c>
      <c r="M6" t="str">
        <f>_xll.CQGOrders($Z$1,$Y$1,,"All","All","Status",$A6,)</f>
        <v>Wrong Account Name or FCM Account ID</v>
      </c>
      <c r="N6" t="str">
        <f>_xll.CQGOrders($Z$1,$Y$1,,"All","All","LimitPrice",$A6,)</f>
        <v>Wrong Account Name or FCM Account ID</v>
      </c>
      <c r="O6" t="str">
        <f>_xll.CQGOrders($Z$1,$Y$1,,"All","All","StopPrice",$A6,)</f>
        <v>Wrong Account Name or FCM Account ID</v>
      </c>
      <c r="P6" t="str">
        <f>_xll.CQGOrders($Z$1,$Y$1,,"All","All","AvgFillPrice",$A6,)</f>
        <v>Wrong Account Name or FCM Account ID</v>
      </c>
      <c r="Q6" t="str">
        <f>_xll.CQGOrders($Z$1,$Y$1,,"All","All","Duration",$A6,)</f>
        <v>Wrong Account Name or FCM Account ID</v>
      </c>
      <c r="R6" t="str">
        <f>_xll.CQGOrders($Z$1,$Y$1,,"All","All","GTDDate",$A6,)</f>
        <v>Wrong Account Name or FCM Account ID</v>
      </c>
      <c r="S6" t="str">
        <f>_xll.CQGOrders($Z$1,$Y$1,,"All","All","GTTTime",$A6,)</f>
        <v>Wrong Account Name or FCM Account ID</v>
      </c>
      <c r="T6" t="str">
        <f>_xll.CQGOrders($Z$1,$Y$1,,"All","All","PlaceTime",$A6,)</f>
        <v>Wrong Account Name or FCM Account ID</v>
      </c>
      <c r="U6" t="str">
        <f>_xll.CQGOrders($Z$1,$Y$1,,"All","All","StatusTime",$A6,)</f>
        <v>Wrong Account Name or FCM Account ID</v>
      </c>
      <c r="V6" t="str">
        <f>_xll.CQGOrders($Z$1,$Y$1,,"All","All","Comment",$A6,)</f>
        <v>Wrong Account Name or FCM Account ID</v>
      </c>
      <c r="W6" t="str">
        <f t="shared" si="0"/>
        <v>Wrong Account Name or FCM Account ID</v>
      </c>
    </row>
    <row r="7" spans="1:26" x14ac:dyDescent="0.3">
      <c r="A7" s="10">
        <v>5</v>
      </c>
      <c r="B7" s="1" t="str">
        <f>_xll.CQGOrders($Z$1,$Y$1,,"All","All","AccountName",$A7,)</f>
        <v>Wrong Account Name or FCM Account ID</v>
      </c>
      <c r="C7" s="8" t="str">
        <f>_xll.CQGOrders($Z$1,$Y$1,,"All","All","FCMNumber",$A7,)</f>
        <v>Wrong Account Name or FCM Account ID</v>
      </c>
      <c r="D7" s="8" t="str">
        <f>_xll.CQGOrders($Z$1,$Y$1,,"All","All","UserID",$A7,)</f>
        <v>Wrong Account Name or FCM Account ID</v>
      </c>
      <c r="E7" s="8" t="str">
        <f>_xll.CQGOrders($Z$1,$Y$1,,"All","All","OriginalOrderID",$A7,)</f>
        <v>Wrong Account Name or FCM Account ID</v>
      </c>
      <c r="F7" s="8" t="str">
        <f>_xll.CQGOrders($Z$1,$Y$1,,"All","All","OrderID",$A7,)</f>
        <v>Wrong Account Name or FCM Account ID</v>
      </c>
      <c r="G7" s="1" t="str">
        <f>_xll.CQGOrders($Z$1,$Y$1,,"All","All","Side",$A7,)</f>
        <v>Wrong Account Name or FCM Account ID</v>
      </c>
      <c r="H7" s="1" t="str">
        <f>_xll.CQGOrders($Z$1,$Y$1,,"All","All","Qty",$A7,)</f>
        <v>Wrong Account Name or FCM Account ID</v>
      </c>
      <c r="I7" s="1" t="str">
        <f>_xll.CQGOrders($Z$1,$Y$1,,"All","All","FillQty",$A7,)</f>
        <v>Wrong Account Name or FCM Account ID</v>
      </c>
      <c r="J7" s="1" t="str">
        <f>_xll.CQGOrders($Z$1,$Y$1,,"All","All","RmngQty",$A7,)</f>
        <v>Wrong Account Name or FCM Account ID</v>
      </c>
      <c r="K7" s="1" t="str">
        <f>_xll.CQGOrders($Z$1,$Y$1,,"All","All","Instrument",$A7,)</f>
        <v>Wrong Account Name or FCM Account ID</v>
      </c>
      <c r="L7" s="1" t="str">
        <f>_xll.CQGOrders($Z$1,$Y$1,,"All","All","Type",$A7,)</f>
        <v>Wrong Account Name or FCM Account ID</v>
      </c>
      <c r="M7" t="str">
        <f>_xll.CQGOrders($Z$1,$Y$1,,"All","All","Status",$A7,)</f>
        <v>Wrong Account Name or FCM Account ID</v>
      </c>
      <c r="N7" s="1" t="str">
        <f>_xll.CQGOrders($Z$1,$Y$1,,"All","All","LimitPrice",$A7,)</f>
        <v>Wrong Account Name or FCM Account ID</v>
      </c>
      <c r="O7" s="1" t="str">
        <f>_xll.CQGOrders($Z$1,$Y$1,,"All","All","StopPrice",$A7,)</f>
        <v>Wrong Account Name or FCM Account ID</v>
      </c>
      <c r="P7" s="1" t="str">
        <f>_xll.CQGOrders($Z$1,$Y$1,,"All","All","AvgFillPrice",$A7,)</f>
        <v>Wrong Account Name or FCM Account ID</v>
      </c>
      <c r="Q7" s="1" t="str">
        <f>_xll.CQGOrders($Z$1,$Y$1,,"All","All","Duration",$A7,)</f>
        <v>Wrong Account Name or FCM Account ID</v>
      </c>
      <c r="R7" s="8" t="str">
        <f>_xll.CQGOrders($Z$1,$Y$1,,"All","All","GTDDate",$A7,)</f>
        <v>Wrong Account Name or FCM Account ID</v>
      </c>
      <c r="S7" s="8" t="str">
        <f>_xll.CQGOrders($Z$1,$Y$1,,"All","All","GTTTime",$A7,)</f>
        <v>Wrong Account Name or FCM Account ID</v>
      </c>
      <c r="T7" t="str">
        <f>_xll.CQGOrders($Z$1,$Y$1,,"All","All","PlaceTime",$A7,)</f>
        <v>Wrong Account Name or FCM Account ID</v>
      </c>
      <c r="U7" t="str">
        <f>_xll.CQGOrders($Z$1,$Y$1,,"All","All","StatusTime",$A7,)</f>
        <v>Wrong Account Name or FCM Account ID</v>
      </c>
      <c r="V7" t="str">
        <f>_xll.CQGOrders($Z$1,$Y$1,,"All","All","Comment",$A7,)</f>
        <v>Wrong Account Name or FCM Account ID</v>
      </c>
      <c r="W7" t="str">
        <f t="shared" si="0"/>
        <v>Wrong Account Name or FCM Account ID</v>
      </c>
    </row>
    <row r="8" spans="1:26" x14ac:dyDescent="0.3">
      <c r="A8" s="10">
        <v>6</v>
      </c>
      <c r="B8" s="1" t="str">
        <f>_xll.CQGOrders($Z$1,$Y$1,,"All","All","AccountName",$A8,)</f>
        <v>Wrong Account Name or FCM Account ID</v>
      </c>
      <c r="C8" s="8" t="str">
        <f>_xll.CQGOrders($Z$1,$Y$1,,"All","All","FCMNumber",$A8,)</f>
        <v>Wrong Account Name or FCM Account ID</v>
      </c>
      <c r="D8" s="8" t="str">
        <f>_xll.CQGOrders($Z$1,$Y$1,,"All","All","UserID",$A8,)</f>
        <v>Wrong Account Name or FCM Account ID</v>
      </c>
      <c r="E8" s="8" t="str">
        <f>_xll.CQGOrders($Z$1,$Y$1,,"All","All","OriginalOrderID",$A8,)</f>
        <v>Wrong Account Name or FCM Account ID</v>
      </c>
      <c r="F8" s="8" t="str">
        <f>_xll.CQGOrders($Z$1,$Y$1,,"All","All","OrderID",$A8,)</f>
        <v>Wrong Account Name or FCM Account ID</v>
      </c>
      <c r="G8" s="1" t="str">
        <f>_xll.CQGOrders($Z$1,$Y$1,,"All","All","Side",$A8,)</f>
        <v>Wrong Account Name or FCM Account ID</v>
      </c>
      <c r="H8" s="1" t="str">
        <f>_xll.CQGOrders($Z$1,$Y$1,,"All","All","Qty",$A8,)</f>
        <v>Wrong Account Name or FCM Account ID</v>
      </c>
      <c r="I8" s="1" t="str">
        <f>_xll.CQGOrders($Z$1,$Y$1,,"All","All","FillQty",$A8,)</f>
        <v>Wrong Account Name or FCM Account ID</v>
      </c>
      <c r="J8" s="1" t="str">
        <f>_xll.CQGOrders($Z$1,$Y$1,,"All","All","RmngQty",$A8,)</f>
        <v>Wrong Account Name or FCM Account ID</v>
      </c>
      <c r="K8" s="1" t="str">
        <f>_xll.CQGOrders($Z$1,$Y$1,,"All","All","Instrument",$A8,)</f>
        <v>Wrong Account Name or FCM Account ID</v>
      </c>
      <c r="L8" s="1" t="str">
        <f>_xll.CQGOrders($Z$1,$Y$1,,"All","All","Type",$A8,)</f>
        <v>Wrong Account Name or FCM Account ID</v>
      </c>
      <c r="M8" t="str">
        <f>_xll.CQGOrders($Z$1,$Y$1,,"All","All","Status",$A8,)</f>
        <v>Wrong Account Name or FCM Account ID</v>
      </c>
      <c r="N8" s="1" t="str">
        <f>_xll.CQGOrders($Z$1,$Y$1,,"All","All","LimitPrice",$A8,)</f>
        <v>Wrong Account Name or FCM Account ID</v>
      </c>
      <c r="O8" s="1" t="str">
        <f>_xll.CQGOrders($Z$1,$Y$1,,"All","All","StopPrice",$A8,)</f>
        <v>Wrong Account Name or FCM Account ID</v>
      </c>
      <c r="P8" s="1" t="str">
        <f>_xll.CQGOrders($Z$1,$Y$1,,"All","All","AvgFillPrice",$A8,)</f>
        <v>Wrong Account Name or FCM Account ID</v>
      </c>
      <c r="Q8" s="1" t="str">
        <f>_xll.CQGOrders($Z$1,$Y$1,,"All","All","Duration",$A8,)</f>
        <v>Wrong Account Name or FCM Account ID</v>
      </c>
      <c r="R8" s="8" t="str">
        <f>_xll.CQGOrders($Z$1,$Y$1,,"All","All","GTDDate",$A8,)</f>
        <v>Wrong Account Name or FCM Account ID</v>
      </c>
      <c r="S8" s="8" t="str">
        <f>_xll.CQGOrders($Z$1,$Y$1,,"All","All","GTTTime",$A8,)</f>
        <v>Wrong Account Name or FCM Account ID</v>
      </c>
      <c r="T8" t="str">
        <f>_xll.CQGOrders($Z$1,$Y$1,,"All","All","PlaceTime",$A8,)</f>
        <v>Wrong Account Name or FCM Account ID</v>
      </c>
      <c r="U8" t="str">
        <f>_xll.CQGOrders($Z$1,$Y$1,,"All","All","StatusTime",$A8,)</f>
        <v>Wrong Account Name or FCM Account ID</v>
      </c>
      <c r="V8" t="str">
        <f>_xll.CQGOrders($Z$1,$Y$1,,"All","All","Comment",$A8,)</f>
        <v>Wrong Account Name or FCM Account ID</v>
      </c>
      <c r="W8" t="str">
        <f t="shared" si="0"/>
        <v>Wrong Account Name or FCM Account ID</v>
      </c>
    </row>
    <row r="9" spans="1:26" x14ac:dyDescent="0.3">
      <c r="A9" s="10">
        <v>7</v>
      </c>
      <c r="B9" s="1" t="str">
        <f>_xll.CQGOrders($Z$1,$Y$1,,"All","All","AccountName",$A9,)</f>
        <v>Wrong Account Name or FCM Account ID</v>
      </c>
      <c r="C9" s="8" t="str">
        <f>_xll.CQGOrders($Z$1,$Y$1,,"All","All","FCMNumber",$A9,)</f>
        <v>Wrong Account Name or FCM Account ID</v>
      </c>
      <c r="D9" s="8" t="str">
        <f>_xll.CQGOrders($Z$1,$Y$1,,"All","All","UserID",$A9,)</f>
        <v>Wrong Account Name or FCM Account ID</v>
      </c>
      <c r="E9" s="8" t="str">
        <f>_xll.CQGOrders($Z$1,$Y$1,,"All","All","OriginalOrderID",$A9,)</f>
        <v>Wrong Account Name or FCM Account ID</v>
      </c>
      <c r="F9" s="8" t="str">
        <f>_xll.CQGOrders($Z$1,$Y$1,,"All","All","OrderID",$A9,)</f>
        <v>Wrong Account Name or FCM Account ID</v>
      </c>
      <c r="G9" s="1" t="str">
        <f>_xll.CQGOrders($Z$1,$Y$1,,"All","All","Side",$A9,)</f>
        <v>Wrong Account Name or FCM Account ID</v>
      </c>
      <c r="H9" s="1" t="str">
        <f>_xll.CQGOrders($Z$1,$Y$1,,"All","All","Qty",$A9,)</f>
        <v>Wrong Account Name or FCM Account ID</v>
      </c>
      <c r="I9" s="1" t="str">
        <f>_xll.CQGOrders($Z$1,$Y$1,,"All","All","FillQty",$A9,)</f>
        <v>Wrong Account Name or FCM Account ID</v>
      </c>
      <c r="J9" s="1" t="str">
        <f>_xll.CQGOrders($Z$1,$Y$1,,"All","All","RmngQty",$A9,)</f>
        <v>Wrong Account Name or FCM Account ID</v>
      </c>
      <c r="K9" s="1" t="str">
        <f>_xll.CQGOrders($Z$1,$Y$1,,"All","All","Instrument",$A9,)</f>
        <v>Wrong Account Name or FCM Account ID</v>
      </c>
      <c r="L9" s="1" t="str">
        <f>_xll.CQGOrders($Z$1,$Y$1,,"All","All","Type",$A9,)</f>
        <v>Wrong Account Name or FCM Account ID</v>
      </c>
      <c r="M9" t="str">
        <f>_xll.CQGOrders($Z$1,$Y$1,,"All","All","Status",$A9,)</f>
        <v>Wrong Account Name or FCM Account ID</v>
      </c>
      <c r="N9" s="1" t="str">
        <f>_xll.CQGOrders($Z$1,$Y$1,,"All","All","LimitPrice",$A9,)</f>
        <v>Wrong Account Name or FCM Account ID</v>
      </c>
      <c r="O9" s="1" t="str">
        <f>_xll.CQGOrders($Z$1,$Y$1,,"All","All","StopPrice",$A9,)</f>
        <v>Wrong Account Name or FCM Account ID</v>
      </c>
      <c r="P9" s="1" t="str">
        <f>_xll.CQGOrders($Z$1,$Y$1,,"All","All","AvgFillPrice",$A9,)</f>
        <v>Wrong Account Name or FCM Account ID</v>
      </c>
      <c r="Q9" s="1" t="str">
        <f>_xll.CQGOrders($Z$1,$Y$1,,"All","All","Duration",$A9,)</f>
        <v>Wrong Account Name or FCM Account ID</v>
      </c>
      <c r="R9" s="8" t="str">
        <f>_xll.CQGOrders($Z$1,$Y$1,,"All","All","GTDDate",$A9,)</f>
        <v>Wrong Account Name or FCM Account ID</v>
      </c>
      <c r="S9" s="8" t="str">
        <f>_xll.CQGOrders($Z$1,$Y$1,,"All","All","GTTTime",$A9,)</f>
        <v>Wrong Account Name or FCM Account ID</v>
      </c>
      <c r="T9" t="str">
        <f>_xll.CQGOrders($Z$1,$Y$1,,"All","All","PlaceTime",$A9,)</f>
        <v>Wrong Account Name or FCM Account ID</v>
      </c>
      <c r="U9" t="str">
        <f>_xll.CQGOrders($Z$1,$Y$1,,"All","All","StatusTime",$A9,)</f>
        <v>Wrong Account Name or FCM Account ID</v>
      </c>
      <c r="V9" t="str">
        <f>_xll.CQGOrders($Z$1,$Y$1,,"All","All","Comment",$A9,)</f>
        <v>Wrong Account Name or FCM Account ID</v>
      </c>
      <c r="W9" t="str">
        <f t="shared" si="0"/>
        <v>Wrong Account Name or FCM Account ID</v>
      </c>
    </row>
    <row r="10" spans="1:26" x14ac:dyDescent="0.3">
      <c r="A10" s="10">
        <v>8</v>
      </c>
      <c r="B10" s="1" t="str">
        <f>_xll.CQGOrders($Z$1,$Y$1,,"All","All","AccountName",$A10,)</f>
        <v>Wrong Account Name or FCM Account ID</v>
      </c>
      <c r="C10" s="8" t="str">
        <f>_xll.CQGOrders($Z$1,$Y$1,,"All","All","FCMNumber",$A10,)</f>
        <v>Wrong Account Name or FCM Account ID</v>
      </c>
      <c r="D10" s="8" t="str">
        <f>_xll.CQGOrders($Z$1,$Y$1,,"All","All","UserID",$A10,)</f>
        <v>Wrong Account Name or FCM Account ID</v>
      </c>
      <c r="E10" s="8" t="str">
        <f>_xll.CQGOrders($Z$1,$Y$1,,"All","All","OriginalOrderID",$A10,)</f>
        <v>Wrong Account Name or FCM Account ID</v>
      </c>
      <c r="F10" s="8" t="str">
        <f>_xll.CQGOrders($Z$1,$Y$1,,"All","All","OrderID",$A10,)</f>
        <v>Wrong Account Name or FCM Account ID</v>
      </c>
      <c r="G10" s="1" t="str">
        <f>_xll.CQGOrders($Z$1,$Y$1,,"All","All","Side",$A10,)</f>
        <v>Wrong Account Name or FCM Account ID</v>
      </c>
      <c r="H10" s="1" t="str">
        <f>_xll.CQGOrders($Z$1,$Y$1,,"All","All","Qty",$A10,)</f>
        <v>Wrong Account Name or FCM Account ID</v>
      </c>
      <c r="I10" s="1" t="str">
        <f>_xll.CQGOrders($Z$1,$Y$1,,"All","All","FillQty",$A10,)</f>
        <v>Wrong Account Name or FCM Account ID</v>
      </c>
      <c r="J10" s="1" t="str">
        <f>_xll.CQGOrders($Z$1,$Y$1,,"All","All","RmngQty",$A10,)</f>
        <v>Wrong Account Name or FCM Account ID</v>
      </c>
      <c r="K10" s="1" t="str">
        <f>_xll.CQGOrders($Z$1,$Y$1,,"All","All","Instrument",$A10,)</f>
        <v>Wrong Account Name or FCM Account ID</v>
      </c>
      <c r="L10" s="1" t="str">
        <f>_xll.CQGOrders($Z$1,$Y$1,,"All","All","Type",$A10,)</f>
        <v>Wrong Account Name or FCM Account ID</v>
      </c>
      <c r="M10" t="str">
        <f>_xll.CQGOrders($Z$1,$Y$1,,"All","All","Status",$A10,)</f>
        <v>Wrong Account Name or FCM Account ID</v>
      </c>
      <c r="N10" s="1" t="str">
        <f>_xll.CQGOrders($Z$1,$Y$1,,"All","All","LimitPrice",$A10,)</f>
        <v>Wrong Account Name or FCM Account ID</v>
      </c>
      <c r="O10" s="1" t="str">
        <f>_xll.CQGOrders($Z$1,$Y$1,,"All","All","StopPrice",$A10,)</f>
        <v>Wrong Account Name or FCM Account ID</v>
      </c>
      <c r="P10" s="1" t="str">
        <f>_xll.CQGOrders($Z$1,$Y$1,,"All","All","AvgFillPrice",$A10,)</f>
        <v>Wrong Account Name or FCM Account ID</v>
      </c>
      <c r="Q10" s="1" t="str">
        <f>_xll.CQGOrders($Z$1,$Y$1,,"All","All","Duration",$A10,)</f>
        <v>Wrong Account Name or FCM Account ID</v>
      </c>
      <c r="R10" s="8" t="str">
        <f>_xll.CQGOrders($Z$1,$Y$1,,"All","All","GTDDate",$A10,)</f>
        <v>Wrong Account Name or FCM Account ID</v>
      </c>
      <c r="S10" s="8" t="str">
        <f>_xll.CQGOrders($Z$1,$Y$1,,"All","All","GTTTime",$A10,)</f>
        <v>Wrong Account Name or FCM Account ID</v>
      </c>
      <c r="T10" t="str">
        <f>_xll.CQGOrders($Z$1,$Y$1,,"All","All","PlaceTime",$A10,)</f>
        <v>Wrong Account Name or FCM Account ID</v>
      </c>
      <c r="U10" t="str">
        <f>_xll.CQGOrders($Z$1,$Y$1,,"All","All","StatusTime",$A10,)</f>
        <v>Wrong Account Name or FCM Account ID</v>
      </c>
      <c r="V10" t="str">
        <f>_xll.CQGOrders($Z$1,$Y$1,,"All","All","Comment",$A10,)</f>
        <v>Wrong Account Name or FCM Account ID</v>
      </c>
      <c r="W10" t="str">
        <f t="shared" si="0"/>
        <v>Wrong Account Name or FCM Account ID</v>
      </c>
    </row>
    <row r="11" spans="1:26" x14ac:dyDescent="0.3">
      <c r="A11" s="10">
        <v>9</v>
      </c>
      <c r="B11" s="1" t="str">
        <f>_xll.CQGOrders($Z$1,$Y$1,,"All","All","AccountName",$A11,)</f>
        <v>Wrong Account Name or FCM Account ID</v>
      </c>
      <c r="C11" s="8" t="str">
        <f>_xll.CQGOrders($Z$1,$Y$1,,"All","All","FCMNumber",$A11,)</f>
        <v>Wrong Account Name or FCM Account ID</v>
      </c>
      <c r="D11" s="8" t="str">
        <f>_xll.CQGOrders($Z$1,$Y$1,,"All","All","UserID",$A11,)</f>
        <v>Wrong Account Name or FCM Account ID</v>
      </c>
      <c r="E11" s="8" t="str">
        <f>_xll.CQGOrders($Z$1,$Y$1,,"All","All","OriginalOrderID",$A11,)</f>
        <v>Wrong Account Name or FCM Account ID</v>
      </c>
      <c r="F11" s="8" t="str">
        <f>_xll.CQGOrders($Z$1,$Y$1,,"All","All","OrderID",$A11,)</f>
        <v>Wrong Account Name or FCM Account ID</v>
      </c>
      <c r="G11" s="1" t="str">
        <f>_xll.CQGOrders($Z$1,$Y$1,,"All","All","Side",$A11,)</f>
        <v>Wrong Account Name or FCM Account ID</v>
      </c>
      <c r="H11" s="1" t="str">
        <f>_xll.CQGOrders($Z$1,$Y$1,,"All","All","Qty",$A11,)</f>
        <v>Wrong Account Name or FCM Account ID</v>
      </c>
      <c r="I11" s="1" t="str">
        <f>_xll.CQGOrders($Z$1,$Y$1,,"All","All","FillQty",$A11,)</f>
        <v>Wrong Account Name or FCM Account ID</v>
      </c>
      <c r="J11" s="1" t="str">
        <f>_xll.CQGOrders($Z$1,$Y$1,,"All","All","RmngQty",$A11,)</f>
        <v>Wrong Account Name or FCM Account ID</v>
      </c>
      <c r="K11" s="1" t="str">
        <f>_xll.CQGOrders($Z$1,$Y$1,,"All","All","Instrument",$A11,)</f>
        <v>Wrong Account Name or FCM Account ID</v>
      </c>
      <c r="L11" s="1" t="str">
        <f>_xll.CQGOrders($Z$1,$Y$1,,"All","All","Type",$A11,)</f>
        <v>Wrong Account Name or FCM Account ID</v>
      </c>
      <c r="M11" t="str">
        <f>_xll.CQGOrders($Z$1,$Y$1,,"All","All","Status",$A11,)</f>
        <v>Wrong Account Name or FCM Account ID</v>
      </c>
      <c r="N11" s="1" t="str">
        <f>_xll.CQGOrders($Z$1,$Y$1,,"All","All","LimitPrice",$A11,)</f>
        <v>Wrong Account Name or FCM Account ID</v>
      </c>
      <c r="O11" s="1" t="str">
        <f>_xll.CQGOrders($Z$1,$Y$1,,"All","All","StopPrice",$A11,)</f>
        <v>Wrong Account Name or FCM Account ID</v>
      </c>
      <c r="P11" s="1" t="str">
        <f>_xll.CQGOrders($Z$1,$Y$1,,"All","All","AvgFillPrice",$A11,)</f>
        <v>Wrong Account Name or FCM Account ID</v>
      </c>
      <c r="Q11" s="1" t="str">
        <f>_xll.CQGOrders($Z$1,$Y$1,,"All","All","Duration",$A11,)</f>
        <v>Wrong Account Name or FCM Account ID</v>
      </c>
      <c r="R11" s="8" t="str">
        <f>_xll.CQGOrders($Z$1,$Y$1,,"All","All","GTDDate",$A11,)</f>
        <v>Wrong Account Name or FCM Account ID</v>
      </c>
      <c r="S11" s="8" t="str">
        <f>_xll.CQGOrders($Z$1,$Y$1,,"All","All","GTTTime",$A11,)</f>
        <v>Wrong Account Name or FCM Account ID</v>
      </c>
      <c r="T11" t="str">
        <f>_xll.CQGOrders($Z$1,$Y$1,,"All","All","PlaceTime",$A11,)</f>
        <v>Wrong Account Name or FCM Account ID</v>
      </c>
      <c r="U11" t="str">
        <f>_xll.CQGOrders($Z$1,$Y$1,,"All","All","StatusTime",$A11,)</f>
        <v>Wrong Account Name or FCM Account ID</v>
      </c>
      <c r="V11" t="str">
        <f>_xll.CQGOrders($Z$1,$Y$1,,"All","All","Comment",$A11,)</f>
        <v>Wrong Account Name or FCM Account ID</v>
      </c>
      <c r="W11" t="str">
        <f t="shared" si="0"/>
        <v>Wrong Account Name or FCM Account ID</v>
      </c>
    </row>
    <row r="12" spans="1:26" x14ac:dyDescent="0.3">
      <c r="A12" s="10">
        <v>10</v>
      </c>
      <c r="B12" s="1" t="str">
        <f>_xll.CQGOrders($Z$1,$Y$1,,"All","All","AccountName",$A12,)</f>
        <v>Wrong Account Name or FCM Account ID</v>
      </c>
      <c r="C12" s="8" t="str">
        <f>_xll.CQGOrders($Z$1,$Y$1,,"All","All","FCMNumber",$A12,)</f>
        <v>Wrong Account Name or FCM Account ID</v>
      </c>
      <c r="D12" s="8" t="str">
        <f>_xll.CQGOrders($Z$1,$Y$1,,"All","All","UserID",$A12,)</f>
        <v>Wrong Account Name or FCM Account ID</v>
      </c>
      <c r="E12" s="8" t="str">
        <f>_xll.CQGOrders($Z$1,$Y$1,,"All","All","OriginalOrderID",$A12,)</f>
        <v>Wrong Account Name or FCM Account ID</v>
      </c>
      <c r="F12" s="8" t="str">
        <f>_xll.CQGOrders($Z$1,$Y$1,,"All","All","OrderID",$A12,)</f>
        <v>Wrong Account Name or FCM Account ID</v>
      </c>
      <c r="G12" s="1" t="str">
        <f>_xll.CQGOrders($Z$1,$Y$1,,"All","All","Side",$A12,)</f>
        <v>Wrong Account Name or FCM Account ID</v>
      </c>
      <c r="H12" s="1" t="str">
        <f>_xll.CQGOrders($Z$1,$Y$1,,"All","All","Qty",$A12,)</f>
        <v>Wrong Account Name or FCM Account ID</v>
      </c>
      <c r="I12" s="1" t="str">
        <f>_xll.CQGOrders($Z$1,$Y$1,,"All","All","FillQty",$A12,)</f>
        <v>Wrong Account Name or FCM Account ID</v>
      </c>
      <c r="J12" s="1" t="str">
        <f>_xll.CQGOrders($Z$1,$Y$1,,"All","All","RmngQty",$A12,)</f>
        <v>Wrong Account Name or FCM Account ID</v>
      </c>
      <c r="K12" s="1" t="str">
        <f>_xll.CQGOrders($Z$1,$Y$1,,"All","All","Instrument",$A12,)</f>
        <v>Wrong Account Name or FCM Account ID</v>
      </c>
      <c r="L12" s="1" t="str">
        <f>_xll.CQGOrders($Z$1,$Y$1,,"All","All","Type",$A12,)</f>
        <v>Wrong Account Name or FCM Account ID</v>
      </c>
      <c r="M12" t="str">
        <f>_xll.CQGOrders($Z$1,$Y$1,,"All","All","Status",$A12,)</f>
        <v>Wrong Account Name or FCM Account ID</v>
      </c>
      <c r="N12" s="1" t="str">
        <f>_xll.CQGOrders($Z$1,$Y$1,,"All","All","LimitPrice",$A12,)</f>
        <v>Wrong Account Name or FCM Account ID</v>
      </c>
      <c r="O12" s="1" t="str">
        <f>_xll.CQGOrders($Z$1,$Y$1,,"All","All","StopPrice",$A12,)</f>
        <v>Wrong Account Name or FCM Account ID</v>
      </c>
      <c r="P12" s="1" t="str">
        <f>_xll.CQGOrders($Z$1,$Y$1,,"All","All","AvgFillPrice",$A12,)</f>
        <v>Wrong Account Name or FCM Account ID</v>
      </c>
      <c r="Q12" s="1" t="str">
        <f>_xll.CQGOrders($Z$1,$Y$1,,"All","All","Duration",$A12,)</f>
        <v>Wrong Account Name or FCM Account ID</v>
      </c>
      <c r="R12" s="8" t="str">
        <f>_xll.CQGOrders($Z$1,$Y$1,,"All","All","GTDDate",$A12,)</f>
        <v>Wrong Account Name or FCM Account ID</v>
      </c>
      <c r="S12" s="8" t="str">
        <f>_xll.CQGOrders($Z$1,$Y$1,,"All","All","GTTTime",$A12,)</f>
        <v>Wrong Account Name or FCM Account ID</v>
      </c>
      <c r="T12" t="str">
        <f>_xll.CQGOrders($Z$1,$Y$1,,"All","All","PlaceTime",$A12,)</f>
        <v>Wrong Account Name or FCM Account ID</v>
      </c>
      <c r="U12" t="str">
        <f>_xll.CQGOrders($Z$1,$Y$1,,"All","All","StatusTime",$A12,)</f>
        <v>Wrong Account Name or FCM Account ID</v>
      </c>
      <c r="V12" t="str">
        <f>_xll.CQGOrders($Z$1,$Y$1,,"All","All","Comment",$A12,)</f>
        <v>Wrong Account Name or FCM Account ID</v>
      </c>
      <c r="W12" t="str">
        <f t="shared" si="0"/>
        <v>Wrong Account Name or FCM Account ID</v>
      </c>
    </row>
    <row r="13" spans="1:26" x14ac:dyDescent="0.3">
      <c r="A13" s="10">
        <v>11</v>
      </c>
      <c r="B13" s="1" t="str">
        <f>_xll.CQGOrders($Z$1,$Y$1,,"All","All","AccountName",$A13,)</f>
        <v>Wrong Account Name or FCM Account ID</v>
      </c>
      <c r="C13" s="8" t="str">
        <f>_xll.CQGOrders($Z$1,$Y$1,,"All","All","FCMNumber",$A13,)</f>
        <v>Wrong Account Name or FCM Account ID</v>
      </c>
      <c r="D13" s="8" t="str">
        <f>_xll.CQGOrders($Z$1,$Y$1,,"All","All","UserID",$A13,)</f>
        <v>Wrong Account Name or FCM Account ID</v>
      </c>
      <c r="E13" s="8" t="str">
        <f>_xll.CQGOrders($Z$1,$Y$1,,"All","All","OriginalOrderID",$A13,)</f>
        <v>Wrong Account Name or FCM Account ID</v>
      </c>
      <c r="F13" s="8" t="str">
        <f>_xll.CQGOrders($Z$1,$Y$1,,"All","All","OrderID",$A13,)</f>
        <v>Wrong Account Name or FCM Account ID</v>
      </c>
      <c r="G13" s="1" t="str">
        <f>_xll.CQGOrders($Z$1,$Y$1,,"All","All","Side",$A13,)</f>
        <v>Wrong Account Name or FCM Account ID</v>
      </c>
      <c r="H13" s="1" t="str">
        <f>_xll.CQGOrders($Z$1,$Y$1,,"All","All","Qty",$A13,)</f>
        <v>Wrong Account Name or FCM Account ID</v>
      </c>
      <c r="I13" s="1" t="str">
        <f>_xll.CQGOrders($Z$1,$Y$1,,"All","All","FillQty",$A13,)</f>
        <v>Wrong Account Name or FCM Account ID</v>
      </c>
      <c r="J13" s="1" t="str">
        <f>_xll.CQGOrders($Z$1,$Y$1,,"All","All","RmngQty",$A13,)</f>
        <v>Wrong Account Name or FCM Account ID</v>
      </c>
      <c r="K13" s="1" t="str">
        <f>_xll.CQGOrders($Z$1,$Y$1,,"All","All","Instrument",$A13,)</f>
        <v>Wrong Account Name or FCM Account ID</v>
      </c>
      <c r="L13" s="1" t="str">
        <f>_xll.CQGOrders($Z$1,$Y$1,,"All","All","Type",$A13,)</f>
        <v>Wrong Account Name or FCM Account ID</v>
      </c>
      <c r="M13" t="str">
        <f>_xll.CQGOrders($Z$1,$Y$1,,"All","All","Status",$A13,)</f>
        <v>Wrong Account Name or FCM Account ID</v>
      </c>
      <c r="N13" s="1" t="str">
        <f>_xll.CQGOrders($Z$1,$Y$1,,"All","All","LimitPrice",$A13,)</f>
        <v>Wrong Account Name or FCM Account ID</v>
      </c>
      <c r="O13" s="1" t="str">
        <f>_xll.CQGOrders($Z$1,$Y$1,,"All","All","StopPrice",$A13,)</f>
        <v>Wrong Account Name or FCM Account ID</v>
      </c>
      <c r="P13" s="1" t="str">
        <f>_xll.CQGOrders($Z$1,$Y$1,,"All","All","AvgFillPrice",$A13,)</f>
        <v>Wrong Account Name or FCM Account ID</v>
      </c>
      <c r="Q13" s="1" t="str">
        <f>_xll.CQGOrders($Z$1,$Y$1,,"All","All","Duration",$A13,)</f>
        <v>Wrong Account Name or FCM Account ID</v>
      </c>
      <c r="R13" s="8" t="str">
        <f>_xll.CQGOrders($Z$1,$Y$1,,"All","All","GTDDate",$A13,)</f>
        <v>Wrong Account Name or FCM Account ID</v>
      </c>
      <c r="S13" s="8" t="str">
        <f>_xll.CQGOrders($Z$1,$Y$1,,"All","All","GTTTime",$A13,)</f>
        <v>Wrong Account Name or FCM Account ID</v>
      </c>
      <c r="T13" t="str">
        <f>_xll.CQGOrders($Z$1,$Y$1,,"All","All","PlaceTime",$A13,)</f>
        <v>Wrong Account Name or FCM Account ID</v>
      </c>
      <c r="U13" t="str">
        <f>_xll.CQGOrders($Z$1,$Y$1,,"All","All","StatusTime",$A13,)</f>
        <v>Wrong Account Name or FCM Account ID</v>
      </c>
      <c r="V13" t="str">
        <f>_xll.CQGOrders($Z$1,$Y$1,,"All","All","Comment",$A13,)</f>
        <v>Wrong Account Name or FCM Account ID</v>
      </c>
      <c r="W13" t="str">
        <f t="shared" si="0"/>
        <v>Wrong Account Name or FCM Account ID</v>
      </c>
    </row>
    <row r="14" spans="1:26" x14ac:dyDescent="0.3">
      <c r="A14" s="10">
        <v>12</v>
      </c>
      <c r="B14" s="1" t="str">
        <f>_xll.CQGOrders($Z$1,$Y$1,,"All","All","AccountName",$A14,)</f>
        <v>Wrong Account Name or FCM Account ID</v>
      </c>
      <c r="C14" s="8" t="str">
        <f>_xll.CQGOrders($Z$1,$Y$1,,"All","All","FCMNumber",$A14,)</f>
        <v>Wrong Account Name or FCM Account ID</v>
      </c>
      <c r="D14" s="8" t="str">
        <f>_xll.CQGOrders($Z$1,$Y$1,,"All","All","UserID",$A14,)</f>
        <v>Wrong Account Name or FCM Account ID</v>
      </c>
      <c r="E14" s="8" t="str">
        <f>_xll.CQGOrders($Z$1,$Y$1,,"All","All","OriginalOrderID",$A14,)</f>
        <v>Wrong Account Name or FCM Account ID</v>
      </c>
      <c r="F14" s="8" t="str">
        <f>_xll.CQGOrders($Z$1,$Y$1,,"All","All","OrderID",$A14,)</f>
        <v>Wrong Account Name or FCM Account ID</v>
      </c>
      <c r="G14" s="1" t="str">
        <f>_xll.CQGOrders($Z$1,$Y$1,,"All","All","Side",$A14,)</f>
        <v>Wrong Account Name or FCM Account ID</v>
      </c>
      <c r="H14" s="1" t="str">
        <f>_xll.CQGOrders($Z$1,$Y$1,,"All","All","Qty",$A14,)</f>
        <v>Wrong Account Name or FCM Account ID</v>
      </c>
      <c r="I14" s="1" t="str">
        <f>_xll.CQGOrders($Z$1,$Y$1,,"All","All","FillQty",$A14,)</f>
        <v>Wrong Account Name or FCM Account ID</v>
      </c>
      <c r="J14" s="1" t="str">
        <f>_xll.CQGOrders($Z$1,$Y$1,,"All","All","RmngQty",$A14,)</f>
        <v>Wrong Account Name or FCM Account ID</v>
      </c>
      <c r="K14" s="1" t="str">
        <f>_xll.CQGOrders($Z$1,$Y$1,,"All","All","Instrument",$A14,)</f>
        <v>Wrong Account Name or FCM Account ID</v>
      </c>
      <c r="L14" s="1" t="str">
        <f>_xll.CQGOrders($Z$1,$Y$1,,"All","All","Type",$A14,)</f>
        <v>Wrong Account Name or FCM Account ID</v>
      </c>
      <c r="M14" t="str">
        <f>_xll.CQGOrders($Z$1,$Y$1,,"All","All","Status",$A14,)</f>
        <v>Wrong Account Name or FCM Account ID</v>
      </c>
      <c r="N14" s="1" t="str">
        <f>_xll.CQGOrders($Z$1,$Y$1,,"All","All","LimitPrice",$A14,)</f>
        <v>Wrong Account Name or FCM Account ID</v>
      </c>
      <c r="O14" s="1" t="str">
        <f>_xll.CQGOrders($Z$1,$Y$1,,"All","All","StopPrice",$A14,)</f>
        <v>Wrong Account Name or FCM Account ID</v>
      </c>
      <c r="P14" s="1" t="str">
        <f>_xll.CQGOrders($Z$1,$Y$1,,"All","All","AvgFillPrice",$A14,)</f>
        <v>Wrong Account Name or FCM Account ID</v>
      </c>
      <c r="Q14" s="1" t="str">
        <f>_xll.CQGOrders($Z$1,$Y$1,,"All","All","Duration",$A14,)</f>
        <v>Wrong Account Name or FCM Account ID</v>
      </c>
      <c r="R14" s="8" t="str">
        <f>_xll.CQGOrders($Z$1,$Y$1,,"All","All","GTDDate",$A14,)</f>
        <v>Wrong Account Name or FCM Account ID</v>
      </c>
      <c r="S14" s="8" t="str">
        <f>_xll.CQGOrders($Z$1,$Y$1,,"All","All","GTTTime",$A14,)</f>
        <v>Wrong Account Name or FCM Account ID</v>
      </c>
      <c r="T14" t="str">
        <f>_xll.CQGOrders($Z$1,$Y$1,,"All","All","PlaceTime",$A14,)</f>
        <v>Wrong Account Name or FCM Account ID</v>
      </c>
      <c r="U14" t="str">
        <f>_xll.CQGOrders($Z$1,$Y$1,,"All","All","StatusTime",$A14,)</f>
        <v>Wrong Account Name or FCM Account ID</v>
      </c>
      <c r="V14" t="str">
        <f>_xll.CQGOrders($Z$1,$Y$1,,"All","All","Comment",$A14,)</f>
        <v>Wrong Account Name or FCM Account ID</v>
      </c>
      <c r="W14" t="str">
        <f t="shared" si="0"/>
        <v>Wrong Account Name or FCM Account ID</v>
      </c>
    </row>
    <row r="15" spans="1:26" x14ac:dyDescent="0.3">
      <c r="A15" s="10">
        <v>13</v>
      </c>
      <c r="B15" s="1" t="str">
        <f>_xll.CQGOrders($Z$1,$Y$1,,"All","All","AccountName",$A15,)</f>
        <v>Wrong Account Name or FCM Account ID</v>
      </c>
      <c r="C15" s="8" t="str">
        <f>_xll.CQGOrders($Z$1,$Y$1,,"All","All","FCMNumber",$A15,)</f>
        <v>Wrong Account Name or FCM Account ID</v>
      </c>
      <c r="D15" s="8" t="str">
        <f>_xll.CQGOrders($Z$1,$Y$1,,"All","All","UserID",$A15,)</f>
        <v>Wrong Account Name or FCM Account ID</v>
      </c>
      <c r="E15" s="8" t="str">
        <f>_xll.CQGOrders($Z$1,$Y$1,,"All","All","OriginalOrderID",$A15,)</f>
        <v>Wrong Account Name or FCM Account ID</v>
      </c>
      <c r="F15" s="8" t="str">
        <f>_xll.CQGOrders($Z$1,$Y$1,,"All","All","OrderID",$A15,)</f>
        <v>Wrong Account Name or FCM Account ID</v>
      </c>
      <c r="G15" s="1" t="str">
        <f>_xll.CQGOrders($Z$1,$Y$1,,"All","All","Side",$A15,)</f>
        <v>Wrong Account Name or FCM Account ID</v>
      </c>
      <c r="H15" s="1" t="str">
        <f>_xll.CQGOrders($Z$1,$Y$1,,"All","All","Qty",$A15,)</f>
        <v>Wrong Account Name or FCM Account ID</v>
      </c>
      <c r="I15" s="1" t="str">
        <f>_xll.CQGOrders($Z$1,$Y$1,,"All","All","FillQty",$A15,)</f>
        <v>Wrong Account Name or FCM Account ID</v>
      </c>
      <c r="J15" s="1" t="str">
        <f>_xll.CQGOrders($Z$1,$Y$1,,"All","All","RmngQty",$A15,)</f>
        <v>Wrong Account Name or FCM Account ID</v>
      </c>
      <c r="K15" s="1" t="str">
        <f>_xll.CQGOrders($Z$1,$Y$1,,"All","All","Instrument",$A15,)</f>
        <v>Wrong Account Name or FCM Account ID</v>
      </c>
      <c r="L15" s="1" t="str">
        <f>_xll.CQGOrders($Z$1,$Y$1,,"All","All","Type",$A15,)</f>
        <v>Wrong Account Name or FCM Account ID</v>
      </c>
      <c r="M15" t="str">
        <f>_xll.CQGOrders($Z$1,$Y$1,,"All","All","Status",$A15,)</f>
        <v>Wrong Account Name or FCM Account ID</v>
      </c>
      <c r="N15" s="1" t="str">
        <f>_xll.CQGOrders($Z$1,$Y$1,,"All","All","LimitPrice",$A15,)</f>
        <v>Wrong Account Name or FCM Account ID</v>
      </c>
      <c r="O15" s="1" t="str">
        <f>_xll.CQGOrders($Z$1,$Y$1,,"All","All","StopPrice",$A15,)</f>
        <v>Wrong Account Name or FCM Account ID</v>
      </c>
      <c r="P15" s="1" t="str">
        <f>_xll.CQGOrders($Z$1,$Y$1,,"All","All","AvgFillPrice",$A15,)</f>
        <v>Wrong Account Name or FCM Account ID</v>
      </c>
      <c r="Q15" s="1" t="str">
        <f>_xll.CQGOrders($Z$1,$Y$1,,"All","All","Duration",$A15,)</f>
        <v>Wrong Account Name or FCM Account ID</v>
      </c>
      <c r="R15" s="8" t="str">
        <f>_xll.CQGOrders($Z$1,$Y$1,,"All","All","GTDDate",$A15,)</f>
        <v>Wrong Account Name or FCM Account ID</v>
      </c>
      <c r="S15" s="8" t="str">
        <f>_xll.CQGOrders($Z$1,$Y$1,,"All","All","GTTTime",$A15,)</f>
        <v>Wrong Account Name or FCM Account ID</v>
      </c>
      <c r="T15" t="str">
        <f>_xll.CQGOrders($Z$1,$Y$1,,"All","All","PlaceTime",$A15,)</f>
        <v>Wrong Account Name or FCM Account ID</v>
      </c>
      <c r="U15" t="str">
        <f>_xll.CQGOrders($Z$1,$Y$1,,"All","All","StatusTime",$A15,)</f>
        <v>Wrong Account Name or FCM Account ID</v>
      </c>
      <c r="V15" t="str">
        <f>_xll.CQGOrders($Z$1,$Y$1,,"All","All","Comment",$A15,)</f>
        <v>Wrong Account Name or FCM Account ID</v>
      </c>
      <c r="W15" t="str">
        <f t="shared" si="0"/>
        <v>Wrong Account Name or FCM Account ID</v>
      </c>
    </row>
    <row r="16" spans="1:26" x14ac:dyDescent="0.3">
      <c r="A16" s="10">
        <v>14</v>
      </c>
      <c r="B16" s="1" t="str">
        <f>_xll.CQGOrders($Z$1,$Y$1,,"All","All","AccountName",$A16,)</f>
        <v>Wrong Account Name or FCM Account ID</v>
      </c>
      <c r="C16" s="8" t="str">
        <f>_xll.CQGOrders($Z$1,$Y$1,,"All","All","FCMNumber",$A16,)</f>
        <v>Wrong Account Name or FCM Account ID</v>
      </c>
      <c r="D16" s="8" t="str">
        <f>_xll.CQGOrders($Z$1,$Y$1,,"All","All","UserID",$A16,)</f>
        <v>Wrong Account Name or FCM Account ID</v>
      </c>
      <c r="E16" s="8" t="str">
        <f>_xll.CQGOrders($Z$1,$Y$1,,"All","All","OriginalOrderID",$A16,)</f>
        <v>Wrong Account Name or FCM Account ID</v>
      </c>
      <c r="F16" s="8" t="str">
        <f>_xll.CQGOrders($Z$1,$Y$1,,"All","All","OrderID",$A16,)</f>
        <v>Wrong Account Name or FCM Account ID</v>
      </c>
      <c r="G16" s="1" t="str">
        <f>_xll.CQGOrders($Z$1,$Y$1,,"All","All","Side",$A16,)</f>
        <v>Wrong Account Name or FCM Account ID</v>
      </c>
      <c r="H16" s="1" t="str">
        <f>_xll.CQGOrders($Z$1,$Y$1,,"All","All","Qty",$A16,)</f>
        <v>Wrong Account Name or FCM Account ID</v>
      </c>
      <c r="I16" s="1" t="str">
        <f>_xll.CQGOrders($Z$1,$Y$1,,"All","All","FillQty",$A16,)</f>
        <v>Wrong Account Name or FCM Account ID</v>
      </c>
      <c r="J16" s="1" t="str">
        <f>_xll.CQGOrders($Z$1,$Y$1,,"All","All","RmngQty",$A16,)</f>
        <v>Wrong Account Name or FCM Account ID</v>
      </c>
      <c r="K16" s="1" t="str">
        <f>_xll.CQGOrders($Z$1,$Y$1,,"All","All","Instrument",$A16,)</f>
        <v>Wrong Account Name or FCM Account ID</v>
      </c>
      <c r="L16" s="1" t="str">
        <f>_xll.CQGOrders($Z$1,$Y$1,,"All","All","Type",$A16,)</f>
        <v>Wrong Account Name or FCM Account ID</v>
      </c>
      <c r="M16" t="str">
        <f>_xll.CQGOrders($Z$1,$Y$1,,"All","All","Status",$A16,)</f>
        <v>Wrong Account Name or FCM Account ID</v>
      </c>
      <c r="N16" s="1" t="str">
        <f>_xll.CQGOrders($Z$1,$Y$1,,"All","All","LimitPrice",$A16,)</f>
        <v>Wrong Account Name or FCM Account ID</v>
      </c>
      <c r="O16" s="1" t="str">
        <f>_xll.CQGOrders($Z$1,$Y$1,,"All","All","StopPrice",$A16,)</f>
        <v>Wrong Account Name or FCM Account ID</v>
      </c>
      <c r="P16" s="1" t="str">
        <f>_xll.CQGOrders($Z$1,$Y$1,,"All","All","AvgFillPrice",$A16,)</f>
        <v>Wrong Account Name or FCM Account ID</v>
      </c>
      <c r="Q16" s="1" t="str">
        <f>_xll.CQGOrders($Z$1,$Y$1,,"All","All","Duration",$A16,)</f>
        <v>Wrong Account Name or FCM Account ID</v>
      </c>
      <c r="R16" s="8" t="str">
        <f>_xll.CQGOrders($Z$1,$Y$1,,"All","All","GTDDate",$A16,)</f>
        <v>Wrong Account Name or FCM Account ID</v>
      </c>
      <c r="S16" s="8" t="str">
        <f>_xll.CQGOrders($Z$1,$Y$1,,"All","All","GTTTime",$A16,)</f>
        <v>Wrong Account Name or FCM Account ID</v>
      </c>
      <c r="T16" t="str">
        <f>_xll.CQGOrders($Z$1,$Y$1,,"All","All","PlaceTime",$A16,)</f>
        <v>Wrong Account Name or FCM Account ID</v>
      </c>
      <c r="U16" t="str">
        <f>_xll.CQGOrders($Z$1,$Y$1,,"All","All","StatusTime",$A16,)</f>
        <v>Wrong Account Name or FCM Account ID</v>
      </c>
      <c r="V16" t="str">
        <f>_xll.CQGOrders($Z$1,$Y$1,,"All","All","Comment",$A16,)</f>
        <v>Wrong Account Name or FCM Account ID</v>
      </c>
      <c r="W16" t="str">
        <f t="shared" si="0"/>
        <v>Wrong Account Name or FCM Account ID</v>
      </c>
    </row>
    <row r="17" spans="1:23" x14ac:dyDescent="0.3">
      <c r="A17" s="10">
        <v>15</v>
      </c>
      <c r="B17" s="1" t="str">
        <f>_xll.CQGOrders($Z$1,$Y$1,,"All","All","AccountName",$A17,)</f>
        <v>Wrong Account Name or FCM Account ID</v>
      </c>
      <c r="C17" s="8" t="str">
        <f>_xll.CQGOrders($Z$1,$Y$1,,"All","All","FCMNumber",$A17,)</f>
        <v>Wrong Account Name or FCM Account ID</v>
      </c>
      <c r="D17" s="8" t="str">
        <f>_xll.CQGOrders($Z$1,$Y$1,,"All","All","UserID",$A17,)</f>
        <v>Wrong Account Name or FCM Account ID</v>
      </c>
      <c r="E17" s="8" t="str">
        <f>_xll.CQGOrders($Z$1,$Y$1,,"All","All","OriginalOrderID",$A17,)</f>
        <v>Wrong Account Name or FCM Account ID</v>
      </c>
      <c r="F17" s="8" t="str">
        <f>_xll.CQGOrders($Z$1,$Y$1,,"All","All","OrderID",$A17,)</f>
        <v>Wrong Account Name or FCM Account ID</v>
      </c>
      <c r="G17" s="1" t="str">
        <f>_xll.CQGOrders($Z$1,$Y$1,,"All","All","Side",$A17,)</f>
        <v>Wrong Account Name or FCM Account ID</v>
      </c>
      <c r="H17" s="1" t="str">
        <f>_xll.CQGOrders($Z$1,$Y$1,,"All","All","Qty",$A17,)</f>
        <v>Wrong Account Name or FCM Account ID</v>
      </c>
      <c r="I17" s="1" t="str">
        <f>_xll.CQGOrders($Z$1,$Y$1,,"All","All","FillQty",$A17,)</f>
        <v>Wrong Account Name or FCM Account ID</v>
      </c>
      <c r="J17" s="1" t="str">
        <f>_xll.CQGOrders($Z$1,$Y$1,,"All","All","RmngQty",$A17,)</f>
        <v>Wrong Account Name or FCM Account ID</v>
      </c>
      <c r="K17" s="1" t="str">
        <f>_xll.CQGOrders($Z$1,$Y$1,,"All","All","Instrument",$A17,)</f>
        <v>Wrong Account Name or FCM Account ID</v>
      </c>
      <c r="L17" s="1" t="str">
        <f>_xll.CQGOrders($Z$1,$Y$1,,"All","All","Type",$A17,)</f>
        <v>Wrong Account Name or FCM Account ID</v>
      </c>
      <c r="M17" t="str">
        <f>_xll.CQGOrders($Z$1,$Y$1,,"All","All","Status",$A17,)</f>
        <v>Wrong Account Name or FCM Account ID</v>
      </c>
      <c r="N17" s="1" t="str">
        <f>_xll.CQGOrders($Z$1,$Y$1,,"All","All","LimitPrice",$A17,)</f>
        <v>Wrong Account Name or FCM Account ID</v>
      </c>
      <c r="O17" s="1" t="str">
        <f>_xll.CQGOrders($Z$1,$Y$1,,"All","All","StopPrice",$A17,)</f>
        <v>Wrong Account Name or FCM Account ID</v>
      </c>
      <c r="P17" s="1" t="str">
        <f>_xll.CQGOrders($Z$1,$Y$1,,"All","All","AvgFillPrice",$A17,)</f>
        <v>Wrong Account Name or FCM Account ID</v>
      </c>
      <c r="Q17" s="1" t="str">
        <f>_xll.CQGOrders($Z$1,$Y$1,,"All","All","Duration",$A17,)</f>
        <v>Wrong Account Name or FCM Account ID</v>
      </c>
      <c r="R17" s="8" t="str">
        <f>_xll.CQGOrders($Z$1,$Y$1,,"All","All","GTDDate",$A17,)</f>
        <v>Wrong Account Name or FCM Account ID</v>
      </c>
      <c r="S17" s="8" t="str">
        <f>_xll.CQGOrders($Z$1,$Y$1,,"All","All","GTTTime",$A17,)</f>
        <v>Wrong Account Name or FCM Account ID</v>
      </c>
      <c r="T17" t="str">
        <f>_xll.CQGOrders($Z$1,$Y$1,,"All","All","PlaceTime",$A17,)</f>
        <v>Wrong Account Name or FCM Account ID</v>
      </c>
      <c r="U17" t="str">
        <f>_xll.CQGOrders($Z$1,$Y$1,,"All","All","StatusTime",$A17,)</f>
        <v>Wrong Account Name or FCM Account ID</v>
      </c>
      <c r="V17" t="str">
        <f>_xll.CQGOrders($Z$1,$Y$1,,"All","All","Comment",$A17,)</f>
        <v>Wrong Account Name or FCM Account ID</v>
      </c>
      <c r="W17" t="str">
        <f t="shared" si="0"/>
        <v>Wrong Account Name or FCM Account ID</v>
      </c>
    </row>
    <row r="18" spans="1:23" x14ac:dyDescent="0.3">
      <c r="A18" s="10">
        <v>16</v>
      </c>
      <c r="B18" s="1" t="str">
        <f>_xll.CQGOrders($Z$1,$Y$1,,"All","All","AccountName",$A18,)</f>
        <v>Wrong Account Name or FCM Account ID</v>
      </c>
      <c r="C18" s="8" t="str">
        <f>_xll.CQGOrders($Z$1,$Y$1,,"All","All","FCMNumber",$A18,)</f>
        <v>Wrong Account Name or FCM Account ID</v>
      </c>
      <c r="D18" s="8" t="str">
        <f>_xll.CQGOrders($Z$1,$Y$1,,"All","All","UserID",$A18,)</f>
        <v>Wrong Account Name or FCM Account ID</v>
      </c>
      <c r="E18" s="8" t="str">
        <f>_xll.CQGOrders($Z$1,$Y$1,,"All","All","OriginalOrderID",$A18,)</f>
        <v>Wrong Account Name or FCM Account ID</v>
      </c>
      <c r="F18" s="8" t="str">
        <f>_xll.CQGOrders($Z$1,$Y$1,,"All","All","OrderID",$A18,)</f>
        <v>Wrong Account Name or FCM Account ID</v>
      </c>
      <c r="G18" s="1" t="str">
        <f>_xll.CQGOrders($Z$1,$Y$1,,"All","All","Side",$A18,)</f>
        <v>Wrong Account Name or FCM Account ID</v>
      </c>
      <c r="H18" s="1" t="str">
        <f>_xll.CQGOrders($Z$1,$Y$1,,"All","All","Qty",$A18,)</f>
        <v>Wrong Account Name or FCM Account ID</v>
      </c>
      <c r="I18" s="1" t="str">
        <f>_xll.CQGOrders($Z$1,$Y$1,,"All","All","FillQty",$A18,)</f>
        <v>Wrong Account Name or FCM Account ID</v>
      </c>
      <c r="J18" s="1" t="str">
        <f>_xll.CQGOrders($Z$1,$Y$1,,"All","All","RmngQty",$A18,)</f>
        <v>Wrong Account Name or FCM Account ID</v>
      </c>
      <c r="K18" s="1" t="str">
        <f>_xll.CQGOrders($Z$1,$Y$1,,"All","All","Instrument",$A18,)</f>
        <v>Wrong Account Name or FCM Account ID</v>
      </c>
      <c r="L18" s="1" t="str">
        <f>_xll.CQGOrders($Z$1,$Y$1,,"All","All","Type",$A18,)</f>
        <v>Wrong Account Name or FCM Account ID</v>
      </c>
      <c r="M18" t="str">
        <f>_xll.CQGOrders($Z$1,$Y$1,,"All","All","Status",$A18,)</f>
        <v>Wrong Account Name or FCM Account ID</v>
      </c>
      <c r="N18" s="1" t="str">
        <f>_xll.CQGOrders($Z$1,$Y$1,,"All","All","LimitPrice",$A18,)</f>
        <v>Wrong Account Name or FCM Account ID</v>
      </c>
      <c r="O18" s="1" t="str">
        <f>_xll.CQGOrders($Z$1,$Y$1,,"All","All","StopPrice",$A18,)</f>
        <v>Wrong Account Name or FCM Account ID</v>
      </c>
      <c r="P18" s="1" t="str">
        <f>_xll.CQGOrders($Z$1,$Y$1,,"All","All","AvgFillPrice",$A18,)</f>
        <v>Wrong Account Name or FCM Account ID</v>
      </c>
      <c r="Q18" s="1" t="str">
        <f>_xll.CQGOrders($Z$1,$Y$1,,"All","All","Duration",$A18,)</f>
        <v>Wrong Account Name or FCM Account ID</v>
      </c>
      <c r="R18" s="8" t="str">
        <f>_xll.CQGOrders($Z$1,$Y$1,,"All","All","GTDDate",$A18,)</f>
        <v>Wrong Account Name or FCM Account ID</v>
      </c>
      <c r="S18" s="8" t="str">
        <f>_xll.CQGOrders($Z$1,$Y$1,,"All","All","GTTTime",$A18,)</f>
        <v>Wrong Account Name or FCM Account ID</v>
      </c>
      <c r="T18" t="str">
        <f>_xll.CQGOrders($Z$1,$Y$1,,"All","All","PlaceTime",$A18,)</f>
        <v>Wrong Account Name or FCM Account ID</v>
      </c>
      <c r="U18" t="str">
        <f>_xll.CQGOrders($Z$1,$Y$1,,"All","All","StatusTime",$A18,)</f>
        <v>Wrong Account Name or FCM Account ID</v>
      </c>
      <c r="V18" t="str">
        <f>_xll.CQGOrders($Z$1,$Y$1,,"All","All","Comment",$A18,)</f>
        <v>Wrong Account Name or FCM Account ID</v>
      </c>
      <c r="W18" t="str">
        <f t="shared" si="0"/>
        <v>Wrong Account Name or FCM Account ID</v>
      </c>
    </row>
    <row r="19" spans="1:23" x14ac:dyDescent="0.3">
      <c r="A19" s="10">
        <v>17</v>
      </c>
      <c r="B19" s="1" t="str">
        <f>_xll.CQGOrders($Z$1,$Y$1,,"All","All","AccountName",$A19,)</f>
        <v>Wrong Account Name or FCM Account ID</v>
      </c>
      <c r="C19" s="8" t="str">
        <f>_xll.CQGOrders($Z$1,$Y$1,,"All","All","FCMNumber",$A19,)</f>
        <v>Wrong Account Name or FCM Account ID</v>
      </c>
      <c r="D19" s="8" t="str">
        <f>_xll.CQGOrders($Z$1,$Y$1,,"All","All","UserID",$A19,)</f>
        <v>Wrong Account Name or FCM Account ID</v>
      </c>
      <c r="E19" s="8" t="str">
        <f>_xll.CQGOrders($Z$1,$Y$1,,"All","All","OriginalOrderID",$A19,)</f>
        <v>Wrong Account Name or FCM Account ID</v>
      </c>
      <c r="F19" s="8" t="str">
        <f>_xll.CQGOrders($Z$1,$Y$1,,"All","All","OrderID",$A19,)</f>
        <v>Wrong Account Name or FCM Account ID</v>
      </c>
      <c r="G19" s="1" t="str">
        <f>_xll.CQGOrders($Z$1,$Y$1,,"All","All","Side",$A19,)</f>
        <v>Wrong Account Name or FCM Account ID</v>
      </c>
      <c r="H19" s="1" t="str">
        <f>_xll.CQGOrders($Z$1,$Y$1,,"All","All","Qty",$A19,)</f>
        <v>Wrong Account Name or FCM Account ID</v>
      </c>
      <c r="I19" s="1" t="str">
        <f>_xll.CQGOrders($Z$1,$Y$1,,"All","All","FillQty",$A19,)</f>
        <v>Wrong Account Name or FCM Account ID</v>
      </c>
      <c r="J19" s="1" t="str">
        <f>_xll.CQGOrders($Z$1,$Y$1,,"All","All","RmngQty",$A19,)</f>
        <v>Wrong Account Name or FCM Account ID</v>
      </c>
      <c r="K19" s="1" t="str">
        <f>_xll.CQGOrders($Z$1,$Y$1,,"All","All","Instrument",$A19,)</f>
        <v>Wrong Account Name or FCM Account ID</v>
      </c>
      <c r="L19" s="1" t="str">
        <f>_xll.CQGOrders($Z$1,$Y$1,,"All","All","Type",$A19,)</f>
        <v>Wrong Account Name or FCM Account ID</v>
      </c>
      <c r="M19" t="str">
        <f>_xll.CQGOrders($Z$1,$Y$1,,"All","All","Status",$A19,)</f>
        <v>Wrong Account Name or FCM Account ID</v>
      </c>
      <c r="N19" s="1" t="str">
        <f>_xll.CQGOrders($Z$1,$Y$1,,"All","All","LimitPrice",$A19,)</f>
        <v>Wrong Account Name or FCM Account ID</v>
      </c>
      <c r="O19" s="1" t="str">
        <f>_xll.CQGOrders($Z$1,$Y$1,,"All","All","StopPrice",$A19,)</f>
        <v>Wrong Account Name or FCM Account ID</v>
      </c>
      <c r="P19" s="1" t="str">
        <f>_xll.CQGOrders($Z$1,$Y$1,,"All","All","AvgFillPrice",$A19,)</f>
        <v>Wrong Account Name or FCM Account ID</v>
      </c>
      <c r="Q19" s="1" t="str">
        <f>_xll.CQGOrders($Z$1,$Y$1,,"All","All","Duration",$A19,)</f>
        <v>Wrong Account Name or FCM Account ID</v>
      </c>
      <c r="R19" s="8" t="str">
        <f>_xll.CQGOrders($Z$1,$Y$1,,"All","All","GTDDate",$A19,)</f>
        <v>Wrong Account Name or FCM Account ID</v>
      </c>
      <c r="S19" s="8" t="str">
        <f>_xll.CQGOrders($Z$1,$Y$1,,"All","All","GTTTime",$A19,)</f>
        <v>Wrong Account Name or FCM Account ID</v>
      </c>
      <c r="T19" t="str">
        <f>_xll.CQGOrders($Z$1,$Y$1,,"All","All","PlaceTime",$A19,)</f>
        <v>Wrong Account Name or FCM Account ID</v>
      </c>
      <c r="U19" t="str">
        <f>_xll.CQGOrders($Z$1,$Y$1,,"All","All","StatusTime",$A19,)</f>
        <v>Wrong Account Name or FCM Account ID</v>
      </c>
      <c r="V19" t="str">
        <f>_xll.CQGOrders($Z$1,$Y$1,,"All","All","Comment",$A19,)</f>
        <v>Wrong Account Name or FCM Account ID</v>
      </c>
      <c r="W19" t="str">
        <f t="shared" si="0"/>
        <v>Wrong Account Name or FCM Account ID</v>
      </c>
    </row>
    <row r="20" spans="1:23" x14ac:dyDescent="0.3">
      <c r="A20" s="10">
        <v>18</v>
      </c>
      <c r="B20" s="1" t="str">
        <f>_xll.CQGOrders($Z$1,$Y$1,,"All","All","AccountName",$A20,)</f>
        <v>Wrong Account Name or FCM Account ID</v>
      </c>
      <c r="C20" s="8" t="str">
        <f>_xll.CQGOrders($Z$1,$Y$1,,"All","All","FCMNumber",$A20,)</f>
        <v>Wrong Account Name or FCM Account ID</v>
      </c>
      <c r="D20" s="8" t="str">
        <f>_xll.CQGOrders($Z$1,$Y$1,,"All","All","UserID",$A20,)</f>
        <v>Wrong Account Name or FCM Account ID</v>
      </c>
      <c r="E20" s="8" t="str">
        <f>_xll.CQGOrders($Z$1,$Y$1,,"All","All","OriginalOrderID",$A20,)</f>
        <v>Wrong Account Name or FCM Account ID</v>
      </c>
      <c r="F20" s="8" t="str">
        <f>_xll.CQGOrders($Z$1,$Y$1,,"All","All","OrderID",$A20,)</f>
        <v>Wrong Account Name or FCM Account ID</v>
      </c>
      <c r="G20" s="1" t="str">
        <f>_xll.CQGOrders($Z$1,$Y$1,,"All","All","Side",$A20,)</f>
        <v>Wrong Account Name or FCM Account ID</v>
      </c>
      <c r="H20" s="1" t="str">
        <f>_xll.CQGOrders($Z$1,$Y$1,,"All","All","Qty",$A20,)</f>
        <v>Wrong Account Name or FCM Account ID</v>
      </c>
      <c r="I20" s="1" t="str">
        <f>_xll.CQGOrders($Z$1,$Y$1,,"All","All","FillQty",$A20,)</f>
        <v>Wrong Account Name or FCM Account ID</v>
      </c>
      <c r="J20" s="1" t="str">
        <f>_xll.CQGOrders($Z$1,$Y$1,,"All","All","RmngQty",$A20,)</f>
        <v>Wrong Account Name or FCM Account ID</v>
      </c>
      <c r="K20" s="1" t="str">
        <f>_xll.CQGOrders($Z$1,$Y$1,,"All","All","Instrument",$A20,)</f>
        <v>Wrong Account Name or FCM Account ID</v>
      </c>
      <c r="L20" s="1" t="str">
        <f>_xll.CQGOrders($Z$1,$Y$1,,"All","All","Type",$A20,)</f>
        <v>Wrong Account Name or FCM Account ID</v>
      </c>
      <c r="M20" t="str">
        <f>_xll.CQGOrders($Z$1,$Y$1,,"All","All","Status",$A20,)</f>
        <v>Wrong Account Name or FCM Account ID</v>
      </c>
      <c r="N20" s="1" t="str">
        <f>_xll.CQGOrders($Z$1,$Y$1,,"All","All","LimitPrice",$A20,)</f>
        <v>Wrong Account Name or FCM Account ID</v>
      </c>
      <c r="O20" s="1" t="str">
        <f>_xll.CQGOrders($Z$1,$Y$1,,"All","All","StopPrice",$A20,)</f>
        <v>Wrong Account Name or FCM Account ID</v>
      </c>
      <c r="P20" s="1" t="str">
        <f>_xll.CQGOrders($Z$1,$Y$1,,"All","All","AvgFillPrice",$A20,)</f>
        <v>Wrong Account Name or FCM Account ID</v>
      </c>
      <c r="Q20" s="1" t="str">
        <f>_xll.CQGOrders($Z$1,$Y$1,,"All","All","Duration",$A20,)</f>
        <v>Wrong Account Name or FCM Account ID</v>
      </c>
      <c r="R20" s="8" t="str">
        <f>_xll.CQGOrders($Z$1,$Y$1,,"All","All","GTDDate",$A20,)</f>
        <v>Wrong Account Name or FCM Account ID</v>
      </c>
      <c r="S20" s="8" t="str">
        <f>_xll.CQGOrders($Z$1,$Y$1,,"All","All","GTTTime",$A20,)</f>
        <v>Wrong Account Name or FCM Account ID</v>
      </c>
      <c r="T20" t="str">
        <f>_xll.CQGOrders($Z$1,$Y$1,,"All","All","PlaceTime",$A20,)</f>
        <v>Wrong Account Name or FCM Account ID</v>
      </c>
      <c r="U20" t="str">
        <f>_xll.CQGOrders($Z$1,$Y$1,,"All","All","StatusTime",$A20,)</f>
        <v>Wrong Account Name or FCM Account ID</v>
      </c>
      <c r="V20" t="str">
        <f>_xll.CQGOrders($Z$1,$Y$1,,"All","All","Comment",$A20,)</f>
        <v>Wrong Account Name or FCM Account ID</v>
      </c>
      <c r="W20" t="str">
        <f t="shared" si="0"/>
        <v>Wrong Account Name or FCM Account ID</v>
      </c>
    </row>
    <row r="21" spans="1:23" x14ac:dyDescent="0.3">
      <c r="A21" s="10">
        <v>19</v>
      </c>
      <c r="B21" s="1" t="str">
        <f>_xll.CQGOrders($Z$1,$Y$1,,"All","All","AccountName",$A21,)</f>
        <v>Wrong Account Name or FCM Account ID</v>
      </c>
      <c r="C21" s="8" t="str">
        <f>_xll.CQGOrders($Z$1,$Y$1,,"All","All","FCMNumber",$A21,)</f>
        <v>Wrong Account Name or FCM Account ID</v>
      </c>
      <c r="D21" s="8" t="str">
        <f>_xll.CQGOrders($Z$1,$Y$1,,"All","All","UserID",$A21,)</f>
        <v>Wrong Account Name or FCM Account ID</v>
      </c>
      <c r="E21" s="8" t="str">
        <f>_xll.CQGOrders($Z$1,$Y$1,,"All","All","OriginalOrderID",$A21,)</f>
        <v>Wrong Account Name or FCM Account ID</v>
      </c>
      <c r="F21" s="8" t="str">
        <f>_xll.CQGOrders($Z$1,$Y$1,,"All","All","OrderID",$A21,)</f>
        <v>Wrong Account Name or FCM Account ID</v>
      </c>
      <c r="G21" s="1" t="str">
        <f>_xll.CQGOrders($Z$1,$Y$1,,"All","All","Side",$A21,)</f>
        <v>Wrong Account Name or FCM Account ID</v>
      </c>
      <c r="H21" s="1" t="str">
        <f>_xll.CQGOrders($Z$1,$Y$1,,"All","All","Qty",$A21,)</f>
        <v>Wrong Account Name or FCM Account ID</v>
      </c>
      <c r="I21" s="1" t="str">
        <f>_xll.CQGOrders($Z$1,$Y$1,,"All","All","FillQty",$A21,)</f>
        <v>Wrong Account Name or FCM Account ID</v>
      </c>
      <c r="J21" s="1" t="str">
        <f>_xll.CQGOrders($Z$1,$Y$1,,"All","All","RmngQty",$A21,)</f>
        <v>Wrong Account Name or FCM Account ID</v>
      </c>
      <c r="K21" s="1" t="str">
        <f>_xll.CQGOrders($Z$1,$Y$1,,"All","All","Instrument",$A21,)</f>
        <v>Wrong Account Name or FCM Account ID</v>
      </c>
      <c r="L21" s="1" t="str">
        <f>_xll.CQGOrders($Z$1,$Y$1,,"All","All","Type",$A21,)</f>
        <v>Wrong Account Name or FCM Account ID</v>
      </c>
      <c r="M21" t="str">
        <f>_xll.CQGOrders($Z$1,$Y$1,,"All","All","Status",$A21,)</f>
        <v>Wrong Account Name or FCM Account ID</v>
      </c>
      <c r="N21" s="1" t="str">
        <f>_xll.CQGOrders($Z$1,$Y$1,,"All","All","LimitPrice",$A21,)</f>
        <v>Wrong Account Name or FCM Account ID</v>
      </c>
      <c r="O21" s="1" t="str">
        <f>_xll.CQGOrders($Z$1,$Y$1,,"All","All","StopPrice",$A21,)</f>
        <v>Wrong Account Name or FCM Account ID</v>
      </c>
      <c r="P21" s="1" t="str">
        <f>_xll.CQGOrders($Z$1,$Y$1,,"All","All","AvgFillPrice",$A21,)</f>
        <v>Wrong Account Name or FCM Account ID</v>
      </c>
      <c r="Q21" s="1" t="str">
        <f>_xll.CQGOrders($Z$1,$Y$1,,"All","All","Duration",$A21,)</f>
        <v>Wrong Account Name or FCM Account ID</v>
      </c>
      <c r="R21" s="8" t="str">
        <f>_xll.CQGOrders($Z$1,$Y$1,,"All","All","GTDDate",$A21,)</f>
        <v>Wrong Account Name or FCM Account ID</v>
      </c>
      <c r="S21" s="8" t="str">
        <f>_xll.CQGOrders($Z$1,$Y$1,,"All","All","GTTTime",$A21,)</f>
        <v>Wrong Account Name or FCM Account ID</v>
      </c>
      <c r="T21" t="str">
        <f>_xll.CQGOrders($Z$1,$Y$1,,"All","All","PlaceTime",$A21,)</f>
        <v>Wrong Account Name or FCM Account ID</v>
      </c>
      <c r="U21" t="str">
        <f>_xll.CQGOrders($Z$1,$Y$1,,"All","All","StatusTime",$A21,)</f>
        <v>Wrong Account Name or FCM Account ID</v>
      </c>
      <c r="V21" t="str">
        <f>_xll.CQGOrders($Z$1,$Y$1,,"All","All","Comment",$A21,)</f>
        <v>Wrong Account Name or FCM Account ID</v>
      </c>
      <c r="W21" t="str">
        <f t="shared" si="0"/>
        <v>Wrong Account Name or FCM Account ID</v>
      </c>
    </row>
    <row r="22" spans="1:23" x14ac:dyDescent="0.3">
      <c r="A22" s="10">
        <v>20</v>
      </c>
      <c r="B22" s="1" t="str">
        <f>_xll.CQGOrders($Z$1,$Y$1,,"All","All","AccountName",$A22,)</f>
        <v>Wrong Account Name or FCM Account ID</v>
      </c>
      <c r="C22" s="8" t="str">
        <f>_xll.CQGOrders($Z$1,$Y$1,,"All","All","FCMNumber",$A22,)</f>
        <v>Wrong Account Name or FCM Account ID</v>
      </c>
      <c r="D22" s="8" t="str">
        <f>_xll.CQGOrders($Z$1,$Y$1,,"All","All","UserID",$A22,)</f>
        <v>Wrong Account Name or FCM Account ID</v>
      </c>
      <c r="E22" s="8" t="str">
        <f>_xll.CQGOrders($Z$1,$Y$1,,"All","All","OriginalOrderID",$A22,)</f>
        <v>Wrong Account Name or FCM Account ID</v>
      </c>
      <c r="F22" s="8" t="str">
        <f>_xll.CQGOrders($Z$1,$Y$1,,"All","All","OrderID",$A22,)</f>
        <v>Wrong Account Name or FCM Account ID</v>
      </c>
      <c r="G22" s="1" t="str">
        <f>_xll.CQGOrders($Z$1,$Y$1,,"All","All","Side",$A22,)</f>
        <v>Wrong Account Name or FCM Account ID</v>
      </c>
      <c r="H22" s="1" t="str">
        <f>_xll.CQGOrders($Z$1,$Y$1,,"All","All","Qty",$A22,)</f>
        <v>Wrong Account Name or FCM Account ID</v>
      </c>
      <c r="I22" s="1" t="str">
        <f>_xll.CQGOrders($Z$1,$Y$1,,"All","All","FillQty",$A22,)</f>
        <v>Wrong Account Name or FCM Account ID</v>
      </c>
      <c r="J22" s="1" t="str">
        <f>_xll.CQGOrders($Z$1,$Y$1,,"All","All","RmngQty",$A22,)</f>
        <v>Wrong Account Name or FCM Account ID</v>
      </c>
      <c r="K22" s="1" t="str">
        <f>_xll.CQGOrders($Z$1,$Y$1,,"All","All","Instrument",$A22,)</f>
        <v>Wrong Account Name or FCM Account ID</v>
      </c>
      <c r="L22" s="1" t="str">
        <f>_xll.CQGOrders($Z$1,$Y$1,,"All","All","Type",$A22,)</f>
        <v>Wrong Account Name or FCM Account ID</v>
      </c>
      <c r="M22" t="str">
        <f>_xll.CQGOrders($Z$1,$Y$1,,"All","All","Status",$A22,)</f>
        <v>Wrong Account Name or FCM Account ID</v>
      </c>
      <c r="N22" s="1" t="str">
        <f>_xll.CQGOrders($Z$1,$Y$1,,"All","All","LimitPrice",$A22,)</f>
        <v>Wrong Account Name or FCM Account ID</v>
      </c>
      <c r="O22" s="1" t="str">
        <f>_xll.CQGOrders($Z$1,$Y$1,,"All","All","StopPrice",$A22,)</f>
        <v>Wrong Account Name or FCM Account ID</v>
      </c>
      <c r="P22" s="1" t="str">
        <f>_xll.CQGOrders($Z$1,$Y$1,,"All","All","AvgFillPrice",$A22,)</f>
        <v>Wrong Account Name or FCM Account ID</v>
      </c>
      <c r="Q22" s="1" t="str">
        <f>_xll.CQGOrders($Z$1,$Y$1,,"All","All","Duration",$A22,)</f>
        <v>Wrong Account Name or FCM Account ID</v>
      </c>
      <c r="R22" s="8" t="str">
        <f>_xll.CQGOrders($Z$1,$Y$1,,"All","All","GTDDate",$A22,)</f>
        <v>Wrong Account Name or FCM Account ID</v>
      </c>
      <c r="S22" s="8" t="str">
        <f>_xll.CQGOrders($Z$1,$Y$1,,"All","All","GTTTime",$A22,)</f>
        <v>Wrong Account Name or FCM Account ID</v>
      </c>
      <c r="T22" t="str">
        <f>_xll.CQGOrders($Z$1,$Y$1,,"All","All","PlaceTime",$A22,)</f>
        <v>Wrong Account Name or FCM Account ID</v>
      </c>
      <c r="U22" t="str">
        <f>_xll.CQGOrders($Z$1,$Y$1,,"All","All","StatusTime",$A22,)</f>
        <v>Wrong Account Name or FCM Account ID</v>
      </c>
      <c r="V22" t="str">
        <f>_xll.CQGOrders($Z$1,$Y$1,,"All","All","Comment",$A22,)</f>
        <v>Wrong Account Name or FCM Account ID</v>
      </c>
      <c r="W22" t="str">
        <f t="shared" si="0"/>
        <v>Wrong Account Name or FCM Account ID</v>
      </c>
    </row>
    <row r="23" spans="1:23" x14ac:dyDescent="0.3">
      <c r="A23" s="10">
        <v>21</v>
      </c>
      <c r="B23" s="1" t="str">
        <f>_xll.CQGOrders($Z$1,$Y$1,,"All","All","AccountName",$A23,)</f>
        <v>Wrong Account Name or FCM Account ID</v>
      </c>
      <c r="C23" s="8" t="str">
        <f>_xll.CQGOrders($Z$1,$Y$1,,"All","All","FCMNumber",$A23,)</f>
        <v>Wrong Account Name or FCM Account ID</v>
      </c>
      <c r="D23" s="8" t="str">
        <f>_xll.CQGOrders($Z$1,$Y$1,,"All","All","UserID",$A23,)</f>
        <v>Wrong Account Name or FCM Account ID</v>
      </c>
      <c r="E23" s="8" t="str">
        <f>_xll.CQGOrders($Z$1,$Y$1,,"All","All","OriginalOrderID",$A23,)</f>
        <v>Wrong Account Name or FCM Account ID</v>
      </c>
      <c r="F23" s="8" t="str">
        <f>_xll.CQGOrders($Z$1,$Y$1,,"All","All","OrderID",$A23,)</f>
        <v>Wrong Account Name or FCM Account ID</v>
      </c>
      <c r="G23" s="1" t="str">
        <f>_xll.CQGOrders($Z$1,$Y$1,,"All","All","Side",$A23,)</f>
        <v>Wrong Account Name or FCM Account ID</v>
      </c>
      <c r="H23" s="1" t="str">
        <f>_xll.CQGOrders($Z$1,$Y$1,,"All","All","Qty",$A23,)</f>
        <v>Wrong Account Name or FCM Account ID</v>
      </c>
      <c r="I23" s="1" t="str">
        <f>_xll.CQGOrders($Z$1,$Y$1,,"All","All","FillQty",$A23,)</f>
        <v>Wrong Account Name or FCM Account ID</v>
      </c>
      <c r="J23" s="1" t="str">
        <f>_xll.CQGOrders($Z$1,$Y$1,,"All","All","RmngQty",$A23,)</f>
        <v>Wrong Account Name or FCM Account ID</v>
      </c>
      <c r="K23" s="1" t="str">
        <f>_xll.CQGOrders($Z$1,$Y$1,,"All","All","Instrument",$A23,)</f>
        <v>Wrong Account Name or FCM Account ID</v>
      </c>
      <c r="L23" s="1" t="str">
        <f>_xll.CQGOrders($Z$1,$Y$1,,"All","All","Type",$A23,)</f>
        <v>Wrong Account Name or FCM Account ID</v>
      </c>
      <c r="M23" t="str">
        <f>_xll.CQGOrders($Z$1,$Y$1,,"All","All","Status",$A23,)</f>
        <v>Wrong Account Name or FCM Account ID</v>
      </c>
      <c r="N23" s="1" t="str">
        <f>_xll.CQGOrders($Z$1,$Y$1,,"All","All","LimitPrice",$A23,)</f>
        <v>Wrong Account Name or FCM Account ID</v>
      </c>
      <c r="O23" s="1" t="str">
        <f>_xll.CQGOrders($Z$1,$Y$1,,"All","All","StopPrice",$A23,)</f>
        <v>Wrong Account Name or FCM Account ID</v>
      </c>
      <c r="P23" s="1" t="str">
        <f>_xll.CQGOrders($Z$1,$Y$1,,"All","All","AvgFillPrice",$A23,)</f>
        <v>Wrong Account Name or FCM Account ID</v>
      </c>
      <c r="Q23" s="1" t="str">
        <f>_xll.CQGOrders($Z$1,$Y$1,,"All","All","Duration",$A23,)</f>
        <v>Wrong Account Name or FCM Account ID</v>
      </c>
      <c r="R23" s="8" t="str">
        <f>_xll.CQGOrders($Z$1,$Y$1,,"All","All","GTDDate",$A23,)</f>
        <v>Wrong Account Name or FCM Account ID</v>
      </c>
      <c r="S23" s="8" t="str">
        <f>_xll.CQGOrders($Z$1,$Y$1,,"All","All","GTTTime",$A23,)</f>
        <v>Wrong Account Name or FCM Account ID</v>
      </c>
      <c r="T23" t="str">
        <f>_xll.CQGOrders($Z$1,$Y$1,,"All","All","PlaceTime",$A23,)</f>
        <v>Wrong Account Name or FCM Account ID</v>
      </c>
      <c r="U23" t="str">
        <f>_xll.CQGOrders($Z$1,$Y$1,,"All","All","StatusTime",$A23,)</f>
        <v>Wrong Account Name or FCM Account ID</v>
      </c>
      <c r="V23" t="str">
        <f>_xll.CQGOrders($Z$1,$Y$1,,"All","All","Comment",$A23,)</f>
        <v>Wrong Account Name or FCM Account ID</v>
      </c>
      <c r="W23" t="str">
        <f t="shared" si="0"/>
        <v>Wrong Account Name or FCM Account ID</v>
      </c>
    </row>
    <row r="24" spans="1:23" x14ac:dyDescent="0.3">
      <c r="A24" s="10">
        <v>22</v>
      </c>
      <c r="B24" s="1" t="str">
        <f>_xll.CQGOrders($Z$1,$Y$1,,"All","All","AccountName",$A24,)</f>
        <v>Wrong Account Name or FCM Account ID</v>
      </c>
      <c r="C24" s="8" t="str">
        <f>_xll.CQGOrders($Z$1,$Y$1,,"All","All","FCMNumber",$A24,)</f>
        <v>Wrong Account Name or FCM Account ID</v>
      </c>
      <c r="D24" s="8" t="str">
        <f>_xll.CQGOrders($Z$1,$Y$1,,"All","All","UserID",$A24,)</f>
        <v>Wrong Account Name or FCM Account ID</v>
      </c>
      <c r="E24" s="8" t="str">
        <f>_xll.CQGOrders($Z$1,$Y$1,,"All","All","OriginalOrderID",$A24,)</f>
        <v>Wrong Account Name or FCM Account ID</v>
      </c>
      <c r="F24" s="8" t="str">
        <f>_xll.CQGOrders($Z$1,$Y$1,,"All","All","OrderID",$A24,)</f>
        <v>Wrong Account Name or FCM Account ID</v>
      </c>
      <c r="G24" s="1" t="str">
        <f>_xll.CQGOrders($Z$1,$Y$1,,"All","All","Side",$A24,)</f>
        <v>Wrong Account Name or FCM Account ID</v>
      </c>
      <c r="H24" s="1" t="str">
        <f>_xll.CQGOrders($Z$1,$Y$1,,"All","All","Qty",$A24,)</f>
        <v>Wrong Account Name or FCM Account ID</v>
      </c>
      <c r="I24" s="1" t="str">
        <f>_xll.CQGOrders($Z$1,$Y$1,,"All","All","FillQty",$A24,)</f>
        <v>Wrong Account Name or FCM Account ID</v>
      </c>
      <c r="J24" s="1" t="str">
        <f>_xll.CQGOrders($Z$1,$Y$1,,"All","All","RmngQty",$A24,)</f>
        <v>Wrong Account Name or FCM Account ID</v>
      </c>
      <c r="K24" s="1" t="str">
        <f>_xll.CQGOrders($Z$1,$Y$1,,"All","All","Instrument",$A24,)</f>
        <v>Wrong Account Name or FCM Account ID</v>
      </c>
      <c r="L24" s="1" t="str">
        <f>_xll.CQGOrders($Z$1,$Y$1,,"All","All","Type",$A24,)</f>
        <v>Wrong Account Name or FCM Account ID</v>
      </c>
      <c r="M24" t="str">
        <f>_xll.CQGOrders($Z$1,$Y$1,,"All","All","Status",$A24,)</f>
        <v>Wrong Account Name or FCM Account ID</v>
      </c>
      <c r="N24" s="1" t="str">
        <f>_xll.CQGOrders($Z$1,$Y$1,,"All","All","LimitPrice",$A24,)</f>
        <v>Wrong Account Name or FCM Account ID</v>
      </c>
      <c r="O24" s="1" t="str">
        <f>_xll.CQGOrders($Z$1,$Y$1,,"All","All","StopPrice",$A24,)</f>
        <v>Wrong Account Name or FCM Account ID</v>
      </c>
      <c r="P24" s="1" t="str">
        <f>_xll.CQGOrders($Z$1,$Y$1,,"All","All","AvgFillPrice",$A24,)</f>
        <v>Wrong Account Name or FCM Account ID</v>
      </c>
      <c r="Q24" s="1" t="str">
        <f>_xll.CQGOrders($Z$1,$Y$1,,"All","All","Duration",$A24,)</f>
        <v>Wrong Account Name or FCM Account ID</v>
      </c>
      <c r="R24" s="8" t="str">
        <f>_xll.CQGOrders($Z$1,$Y$1,,"All","All","GTDDate",$A24,)</f>
        <v>Wrong Account Name or FCM Account ID</v>
      </c>
      <c r="S24" s="8" t="str">
        <f>_xll.CQGOrders($Z$1,$Y$1,,"All","All","GTTTime",$A24,)</f>
        <v>Wrong Account Name or FCM Account ID</v>
      </c>
      <c r="T24" t="str">
        <f>_xll.CQGOrders($Z$1,$Y$1,,"All","All","PlaceTime",$A24,)</f>
        <v>Wrong Account Name or FCM Account ID</v>
      </c>
      <c r="U24" t="str">
        <f>_xll.CQGOrders($Z$1,$Y$1,,"All","All","StatusTime",$A24,)</f>
        <v>Wrong Account Name or FCM Account ID</v>
      </c>
      <c r="V24" t="str">
        <f>_xll.CQGOrders($Z$1,$Y$1,,"All","All","Comment",$A24,)</f>
        <v>Wrong Account Name or FCM Account ID</v>
      </c>
      <c r="W24" t="str">
        <f t="shared" si="0"/>
        <v>Wrong Account Name or FCM Account ID</v>
      </c>
    </row>
    <row r="25" spans="1:23" x14ac:dyDescent="0.3">
      <c r="A25" s="10">
        <v>23</v>
      </c>
      <c r="B25" s="1" t="str">
        <f>_xll.CQGOrders($Z$1,$Y$1,,"All","All","AccountName",$A25,)</f>
        <v>Wrong Account Name or FCM Account ID</v>
      </c>
      <c r="C25" s="8" t="str">
        <f>_xll.CQGOrders($Z$1,$Y$1,,"All","All","FCMNumber",$A25,)</f>
        <v>Wrong Account Name or FCM Account ID</v>
      </c>
      <c r="D25" s="8" t="str">
        <f>_xll.CQGOrders($Z$1,$Y$1,,"All","All","UserID",$A25,)</f>
        <v>Wrong Account Name or FCM Account ID</v>
      </c>
      <c r="E25" s="8" t="str">
        <f>_xll.CQGOrders($Z$1,$Y$1,,"All","All","OriginalOrderID",$A25,)</f>
        <v>Wrong Account Name or FCM Account ID</v>
      </c>
      <c r="F25" s="8" t="str">
        <f>_xll.CQGOrders($Z$1,$Y$1,,"All","All","OrderID",$A25,)</f>
        <v>Wrong Account Name or FCM Account ID</v>
      </c>
      <c r="G25" s="1" t="str">
        <f>_xll.CQGOrders($Z$1,$Y$1,,"All","All","Side",$A25,)</f>
        <v>Wrong Account Name or FCM Account ID</v>
      </c>
      <c r="H25" s="1" t="str">
        <f>_xll.CQGOrders($Z$1,$Y$1,,"All","All","Qty",$A25,)</f>
        <v>Wrong Account Name or FCM Account ID</v>
      </c>
      <c r="I25" s="1" t="str">
        <f>_xll.CQGOrders($Z$1,$Y$1,,"All","All","FillQty",$A25,)</f>
        <v>Wrong Account Name or FCM Account ID</v>
      </c>
      <c r="J25" s="1" t="str">
        <f>_xll.CQGOrders($Z$1,$Y$1,,"All","All","RmngQty",$A25,)</f>
        <v>Wrong Account Name or FCM Account ID</v>
      </c>
      <c r="K25" s="1" t="str">
        <f>_xll.CQGOrders($Z$1,$Y$1,,"All","All","Instrument",$A25,)</f>
        <v>Wrong Account Name or FCM Account ID</v>
      </c>
      <c r="L25" s="1" t="str">
        <f>_xll.CQGOrders($Z$1,$Y$1,,"All","All","Type",$A25,)</f>
        <v>Wrong Account Name or FCM Account ID</v>
      </c>
      <c r="M25" t="str">
        <f>_xll.CQGOrders($Z$1,$Y$1,,"All","All","Status",$A25,)</f>
        <v>Wrong Account Name or FCM Account ID</v>
      </c>
      <c r="N25" s="1" t="str">
        <f>_xll.CQGOrders($Z$1,$Y$1,,"All","All","LimitPrice",$A25,)</f>
        <v>Wrong Account Name or FCM Account ID</v>
      </c>
      <c r="O25" s="1" t="str">
        <f>_xll.CQGOrders($Z$1,$Y$1,,"All","All","StopPrice",$A25,)</f>
        <v>Wrong Account Name or FCM Account ID</v>
      </c>
      <c r="P25" s="1" t="str">
        <f>_xll.CQGOrders($Z$1,$Y$1,,"All","All","AvgFillPrice",$A25,)</f>
        <v>Wrong Account Name or FCM Account ID</v>
      </c>
      <c r="Q25" s="1" t="str">
        <f>_xll.CQGOrders($Z$1,$Y$1,,"All","All","Duration",$A25,)</f>
        <v>Wrong Account Name or FCM Account ID</v>
      </c>
      <c r="R25" s="8" t="str">
        <f>_xll.CQGOrders($Z$1,$Y$1,,"All","All","GTDDate",$A25,)</f>
        <v>Wrong Account Name or FCM Account ID</v>
      </c>
      <c r="S25" s="8" t="str">
        <f>_xll.CQGOrders($Z$1,$Y$1,,"All","All","GTTTime",$A25,)</f>
        <v>Wrong Account Name or FCM Account ID</v>
      </c>
      <c r="T25" t="str">
        <f>_xll.CQGOrders($Z$1,$Y$1,,"All","All","PlaceTime",$A25,)</f>
        <v>Wrong Account Name or FCM Account ID</v>
      </c>
      <c r="U25" t="str">
        <f>_xll.CQGOrders($Z$1,$Y$1,,"All","All","StatusTime",$A25,)</f>
        <v>Wrong Account Name or FCM Account ID</v>
      </c>
      <c r="V25" t="str">
        <f>_xll.CQGOrders($Z$1,$Y$1,,"All","All","Comment",$A25,)</f>
        <v>Wrong Account Name or FCM Account ID</v>
      </c>
      <c r="W25" t="str">
        <f t="shared" si="0"/>
        <v>Wrong Account Name or FCM Account ID</v>
      </c>
    </row>
    <row r="26" spans="1:23" x14ac:dyDescent="0.3">
      <c r="A26" s="10">
        <v>24</v>
      </c>
      <c r="B26" s="1" t="str">
        <f>_xll.CQGOrders($Z$1,$Y$1,,"All","All","AccountName",$A26,)</f>
        <v>Wrong Account Name or FCM Account ID</v>
      </c>
      <c r="C26" s="8" t="str">
        <f>_xll.CQGOrders($Z$1,$Y$1,,"All","All","FCMNumber",$A26,)</f>
        <v>Wrong Account Name or FCM Account ID</v>
      </c>
      <c r="D26" s="8" t="str">
        <f>_xll.CQGOrders($Z$1,$Y$1,,"All","All","UserID",$A26,)</f>
        <v>Wrong Account Name or FCM Account ID</v>
      </c>
      <c r="E26" s="8" t="str">
        <f>_xll.CQGOrders($Z$1,$Y$1,,"All","All","OriginalOrderID",$A26,)</f>
        <v>Wrong Account Name or FCM Account ID</v>
      </c>
      <c r="F26" s="8" t="str">
        <f>_xll.CQGOrders($Z$1,$Y$1,,"All","All","OrderID",$A26,)</f>
        <v>Wrong Account Name or FCM Account ID</v>
      </c>
      <c r="G26" s="1" t="str">
        <f>_xll.CQGOrders($Z$1,$Y$1,,"All","All","Side",$A26,)</f>
        <v>Wrong Account Name or FCM Account ID</v>
      </c>
      <c r="H26" s="1" t="str">
        <f>_xll.CQGOrders($Z$1,$Y$1,,"All","All","Qty",$A26,)</f>
        <v>Wrong Account Name or FCM Account ID</v>
      </c>
      <c r="I26" s="1" t="str">
        <f>_xll.CQGOrders($Z$1,$Y$1,,"All","All","FillQty",$A26,)</f>
        <v>Wrong Account Name or FCM Account ID</v>
      </c>
      <c r="J26" s="1" t="str">
        <f>_xll.CQGOrders($Z$1,$Y$1,,"All","All","RmngQty",$A26,)</f>
        <v>Wrong Account Name or FCM Account ID</v>
      </c>
      <c r="K26" s="1" t="str">
        <f>_xll.CQGOrders($Z$1,$Y$1,,"All","All","Instrument",$A26,)</f>
        <v>Wrong Account Name or FCM Account ID</v>
      </c>
      <c r="L26" s="1" t="str">
        <f>_xll.CQGOrders($Z$1,$Y$1,,"All","All","Type",$A26,)</f>
        <v>Wrong Account Name or FCM Account ID</v>
      </c>
      <c r="M26" t="str">
        <f>_xll.CQGOrders($Z$1,$Y$1,,"All","All","Status",$A26,)</f>
        <v>Wrong Account Name or FCM Account ID</v>
      </c>
      <c r="N26" s="1" t="str">
        <f>_xll.CQGOrders($Z$1,$Y$1,,"All","All","LimitPrice",$A26,)</f>
        <v>Wrong Account Name or FCM Account ID</v>
      </c>
      <c r="O26" s="1" t="str">
        <f>_xll.CQGOrders($Z$1,$Y$1,,"All","All","StopPrice",$A26,)</f>
        <v>Wrong Account Name or FCM Account ID</v>
      </c>
      <c r="P26" s="1" t="str">
        <f>_xll.CQGOrders($Z$1,$Y$1,,"All","All","AvgFillPrice",$A26,)</f>
        <v>Wrong Account Name or FCM Account ID</v>
      </c>
      <c r="Q26" s="1" t="str">
        <f>_xll.CQGOrders($Z$1,$Y$1,,"All","All","Duration",$A26,)</f>
        <v>Wrong Account Name or FCM Account ID</v>
      </c>
      <c r="R26" s="8" t="str">
        <f>_xll.CQGOrders($Z$1,$Y$1,,"All","All","GTDDate",$A26,)</f>
        <v>Wrong Account Name or FCM Account ID</v>
      </c>
      <c r="S26" s="8" t="str">
        <f>_xll.CQGOrders($Z$1,$Y$1,,"All","All","GTTTime",$A26,)</f>
        <v>Wrong Account Name or FCM Account ID</v>
      </c>
      <c r="T26" t="str">
        <f>_xll.CQGOrders($Z$1,$Y$1,,"All","All","PlaceTime",$A26,)</f>
        <v>Wrong Account Name or FCM Account ID</v>
      </c>
      <c r="U26" t="str">
        <f>_xll.CQGOrders($Z$1,$Y$1,,"All","All","StatusTime",$A26,)</f>
        <v>Wrong Account Name or FCM Account ID</v>
      </c>
      <c r="V26" t="str">
        <f>_xll.CQGOrders($Z$1,$Y$1,,"All","All","Comment",$A26,)</f>
        <v>Wrong Account Name or FCM Account ID</v>
      </c>
      <c r="W26" t="str">
        <f t="shared" si="0"/>
        <v>Wrong Account Name or FCM Account ID</v>
      </c>
    </row>
    <row r="27" spans="1:23" x14ac:dyDescent="0.3">
      <c r="A27" s="10">
        <v>25</v>
      </c>
      <c r="B27" s="1" t="str">
        <f>_xll.CQGOrders($Z$1,$Y$1,,"All","All","AccountName",$A27,)</f>
        <v>Wrong Account Name or FCM Account ID</v>
      </c>
      <c r="C27" s="8" t="str">
        <f>_xll.CQGOrders($Z$1,$Y$1,,"All","All","FCMNumber",$A27,)</f>
        <v>Wrong Account Name or FCM Account ID</v>
      </c>
      <c r="D27" s="8" t="str">
        <f>_xll.CQGOrders($Z$1,$Y$1,,"All","All","UserID",$A27,)</f>
        <v>Wrong Account Name or FCM Account ID</v>
      </c>
      <c r="E27" s="8" t="str">
        <f>_xll.CQGOrders($Z$1,$Y$1,,"All","All","OriginalOrderID",$A27,)</f>
        <v>Wrong Account Name or FCM Account ID</v>
      </c>
      <c r="F27" s="8" t="str">
        <f>_xll.CQGOrders($Z$1,$Y$1,,"All","All","OrderID",$A27,)</f>
        <v>Wrong Account Name or FCM Account ID</v>
      </c>
      <c r="G27" s="1" t="str">
        <f>_xll.CQGOrders($Z$1,$Y$1,,"All","All","Side",$A27,)</f>
        <v>Wrong Account Name or FCM Account ID</v>
      </c>
      <c r="H27" s="1" t="str">
        <f>_xll.CQGOrders($Z$1,$Y$1,,"All","All","Qty",$A27,)</f>
        <v>Wrong Account Name or FCM Account ID</v>
      </c>
      <c r="I27" s="1" t="str">
        <f>_xll.CQGOrders($Z$1,$Y$1,,"All","All","FillQty",$A27,)</f>
        <v>Wrong Account Name or FCM Account ID</v>
      </c>
      <c r="J27" s="1" t="str">
        <f>_xll.CQGOrders($Z$1,$Y$1,,"All","All","RmngQty",$A27,)</f>
        <v>Wrong Account Name or FCM Account ID</v>
      </c>
      <c r="K27" s="1" t="str">
        <f>_xll.CQGOrders($Z$1,$Y$1,,"All","All","Instrument",$A27,)</f>
        <v>Wrong Account Name or FCM Account ID</v>
      </c>
      <c r="L27" s="1" t="str">
        <f>_xll.CQGOrders($Z$1,$Y$1,,"All","All","Type",$A27,)</f>
        <v>Wrong Account Name or FCM Account ID</v>
      </c>
      <c r="M27" t="str">
        <f>_xll.CQGOrders($Z$1,$Y$1,,"All","All","Status",$A27,)</f>
        <v>Wrong Account Name or FCM Account ID</v>
      </c>
      <c r="N27" s="1" t="str">
        <f>_xll.CQGOrders($Z$1,$Y$1,,"All","All","LimitPrice",$A27,)</f>
        <v>Wrong Account Name or FCM Account ID</v>
      </c>
      <c r="O27" s="1" t="str">
        <f>_xll.CQGOrders($Z$1,$Y$1,,"All","All","StopPrice",$A27,)</f>
        <v>Wrong Account Name or FCM Account ID</v>
      </c>
      <c r="P27" s="1" t="str">
        <f>_xll.CQGOrders($Z$1,$Y$1,,"All","All","AvgFillPrice",$A27,)</f>
        <v>Wrong Account Name or FCM Account ID</v>
      </c>
      <c r="Q27" s="1" t="str">
        <f>_xll.CQGOrders($Z$1,$Y$1,,"All","All","Duration",$A27,)</f>
        <v>Wrong Account Name or FCM Account ID</v>
      </c>
      <c r="R27" s="8" t="str">
        <f>_xll.CQGOrders($Z$1,$Y$1,,"All","All","GTDDate",$A27,)</f>
        <v>Wrong Account Name or FCM Account ID</v>
      </c>
      <c r="S27" s="8" t="str">
        <f>_xll.CQGOrders($Z$1,$Y$1,,"All","All","GTTTime",$A27,)</f>
        <v>Wrong Account Name or FCM Account ID</v>
      </c>
      <c r="T27" t="str">
        <f>_xll.CQGOrders($Z$1,$Y$1,,"All","All","PlaceTime",$A27,)</f>
        <v>Wrong Account Name or FCM Account ID</v>
      </c>
      <c r="U27" t="str">
        <f>_xll.CQGOrders($Z$1,$Y$1,,"All","All","StatusTime",$A27,)</f>
        <v>Wrong Account Name or FCM Account ID</v>
      </c>
      <c r="V27" t="str">
        <f>_xll.CQGOrders($Z$1,$Y$1,,"All","All","Comment",$A27,)</f>
        <v>Wrong Account Name or FCM Account ID</v>
      </c>
      <c r="W27" t="str">
        <f t="shared" si="0"/>
        <v>Wrong Account Name or FCM Account ID</v>
      </c>
    </row>
    <row r="28" spans="1:23" x14ac:dyDescent="0.3">
      <c r="A28" s="10">
        <v>26</v>
      </c>
      <c r="B28" s="1" t="str">
        <f>_xll.CQGOrders($Z$1,$Y$1,,"All","All","AccountName",$A28,)</f>
        <v>Wrong Account Name or FCM Account ID</v>
      </c>
      <c r="C28" s="8" t="str">
        <f>_xll.CQGOrders($Z$1,$Y$1,,"All","All","FCMNumber",$A28,)</f>
        <v>Wrong Account Name or FCM Account ID</v>
      </c>
      <c r="D28" s="8" t="str">
        <f>_xll.CQGOrders($Z$1,$Y$1,,"All","All","UserID",$A28,)</f>
        <v>Wrong Account Name or FCM Account ID</v>
      </c>
      <c r="E28" s="8" t="str">
        <f>_xll.CQGOrders($Z$1,$Y$1,,"All","All","OriginalOrderID",$A28,)</f>
        <v>Wrong Account Name or FCM Account ID</v>
      </c>
      <c r="F28" s="8" t="str">
        <f>_xll.CQGOrders($Z$1,$Y$1,,"All","All","OrderID",$A28,)</f>
        <v>Wrong Account Name or FCM Account ID</v>
      </c>
      <c r="G28" s="1" t="str">
        <f>_xll.CQGOrders($Z$1,$Y$1,,"All","All","Side",$A28,)</f>
        <v>Wrong Account Name or FCM Account ID</v>
      </c>
      <c r="H28" s="1" t="str">
        <f>_xll.CQGOrders($Z$1,$Y$1,,"All","All","Qty",$A28,)</f>
        <v>Wrong Account Name or FCM Account ID</v>
      </c>
      <c r="I28" s="1" t="str">
        <f>_xll.CQGOrders($Z$1,$Y$1,,"All","All","FillQty",$A28,)</f>
        <v>Wrong Account Name or FCM Account ID</v>
      </c>
      <c r="J28" s="1" t="str">
        <f>_xll.CQGOrders($Z$1,$Y$1,,"All","All","RmngQty",$A28,)</f>
        <v>Wrong Account Name or FCM Account ID</v>
      </c>
      <c r="K28" s="1" t="str">
        <f>_xll.CQGOrders($Z$1,$Y$1,,"All","All","Instrument",$A28,)</f>
        <v>Wrong Account Name or FCM Account ID</v>
      </c>
      <c r="L28" s="1" t="str">
        <f>_xll.CQGOrders($Z$1,$Y$1,,"All","All","Type",$A28,)</f>
        <v>Wrong Account Name or FCM Account ID</v>
      </c>
      <c r="M28" t="str">
        <f>_xll.CQGOrders($Z$1,$Y$1,,"All","All","Status",$A28,)</f>
        <v>Wrong Account Name or FCM Account ID</v>
      </c>
      <c r="N28" s="1" t="str">
        <f>_xll.CQGOrders($Z$1,$Y$1,,"All","All","LimitPrice",$A28,)</f>
        <v>Wrong Account Name or FCM Account ID</v>
      </c>
      <c r="O28" s="1" t="str">
        <f>_xll.CQGOrders($Z$1,$Y$1,,"All","All","StopPrice",$A28,)</f>
        <v>Wrong Account Name or FCM Account ID</v>
      </c>
      <c r="P28" s="1" t="str">
        <f>_xll.CQGOrders($Z$1,$Y$1,,"All","All","AvgFillPrice",$A28,)</f>
        <v>Wrong Account Name or FCM Account ID</v>
      </c>
      <c r="Q28" s="1" t="str">
        <f>_xll.CQGOrders($Z$1,$Y$1,,"All","All","Duration",$A28,)</f>
        <v>Wrong Account Name or FCM Account ID</v>
      </c>
      <c r="R28" s="8" t="str">
        <f>_xll.CQGOrders($Z$1,$Y$1,,"All","All","GTDDate",$A28,)</f>
        <v>Wrong Account Name or FCM Account ID</v>
      </c>
      <c r="S28" s="8" t="str">
        <f>_xll.CQGOrders($Z$1,$Y$1,,"All","All","GTTTime",$A28,)</f>
        <v>Wrong Account Name or FCM Account ID</v>
      </c>
      <c r="T28" t="str">
        <f>_xll.CQGOrders($Z$1,$Y$1,,"All","All","PlaceTime",$A28,)</f>
        <v>Wrong Account Name or FCM Account ID</v>
      </c>
      <c r="U28" t="str">
        <f>_xll.CQGOrders($Z$1,$Y$1,,"All","All","StatusTime",$A28,)</f>
        <v>Wrong Account Name or FCM Account ID</v>
      </c>
      <c r="V28" t="str">
        <f>_xll.CQGOrders($Z$1,$Y$1,,"All","All","Comment",$A28,)</f>
        <v>Wrong Account Name or FCM Account ID</v>
      </c>
      <c r="W28" t="str">
        <f t="shared" si="0"/>
        <v>Wrong Account Name or FCM Account ID</v>
      </c>
    </row>
    <row r="29" spans="1:23" x14ac:dyDescent="0.3">
      <c r="A29" s="10">
        <v>27</v>
      </c>
      <c r="B29" s="1" t="str">
        <f>_xll.CQGOrders($Z$1,$Y$1,,"All","All","AccountName",$A29,)</f>
        <v>Wrong Account Name or FCM Account ID</v>
      </c>
      <c r="C29" s="8" t="str">
        <f>_xll.CQGOrders($Z$1,$Y$1,,"All","All","FCMNumber",$A29,)</f>
        <v>Wrong Account Name or FCM Account ID</v>
      </c>
      <c r="D29" s="8" t="str">
        <f>_xll.CQGOrders($Z$1,$Y$1,,"All","All","UserID",$A29,)</f>
        <v>Wrong Account Name or FCM Account ID</v>
      </c>
      <c r="E29" s="8" t="str">
        <f>_xll.CQGOrders($Z$1,$Y$1,,"All","All","OriginalOrderID",$A29,)</f>
        <v>Wrong Account Name or FCM Account ID</v>
      </c>
      <c r="F29" s="8" t="str">
        <f>_xll.CQGOrders($Z$1,$Y$1,,"All","All","OrderID",$A29,)</f>
        <v>Wrong Account Name or FCM Account ID</v>
      </c>
      <c r="G29" s="1" t="str">
        <f>_xll.CQGOrders($Z$1,$Y$1,,"All","All","Side",$A29,)</f>
        <v>Wrong Account Name or FCM Account ID</v>
      </c>
      <c r="H29" s="1" t="str">
        <f>_xll.CQGOrders($Z$1,$Y$1,,"All","All","Qty",$A29,)</f>
        <v>Wrong Account Name or FCM Account ID</v>
      </c>
      <c r="I29" s="1" t="str">
        <f>_xll.CQGOrders($Z$1,$Y$1,,"All","All","FillQty",$A29,)</f>
        <v>Wrong Account Name or FCM Account ID</v>
      </c>
      <c r="J29" s="1" t="str">
        <f>_xll.CQGOrders($Z$1,$Y$1,,"All","All","RmngQty",$A29,)</f>
        <v>Wrong Account Name or FCM Account ID</v>
      </c>
      <c r="K29" s="1" t="str">
        <f>_xll.CQGOrders($Z$1,$Y$1,,"All","All","Instrument",$A29,)</f>
        <v>Wrong Account Name or FCM Account ID</v>
      </c>
      <c r="L29" s="1" t="str">
        <f>_xll.CQGOrders($Z$1,$Y$1,,"All","All","Type",$A29,)</f>
        <v>Wrong Account Name or FCM Account ID</v>
      </c>
      <c r="M29" t="str">
        <f>_xll.CQGOrders($Z$1,$Y$1,,"All","All","Status",$A29,)</f>
        <v>Wrong Account Name or FCM Account ID</v>
      </c>
      <c r="N29" s="1" t="str">
        <f>_xll.CQGOrders($Z$1,$Y$1,,"All","All","LimitPrice",$A29,)</f>
        <v>Wrong Account Name or FCM Account ID</v>
      </c>
      <c r="O29" s="1" t="str">
        <f>_xll.CQGOrders($Z$1,$Y$1,,"All","All","StopPrice",$A29,)</f>
        <v>Wrong Account Name or FCM Account ID</v>
      </c>
      <c r="P29" s="1" t="str">
        <f>_xll.CQGOrders($Z$1,$Y$1,,"All","All","AvgFillPrice",$A29,)</f>
        <v>Wrong Account Name or FCM Account ID</v>
      </c>
      <c r="Q29" s="1" t="str">
        <f>_xll.CQGOrders($Z$1,$Y$1,,"All","All","Duration",$A29,)</f>
        <v>Wrong Account Name or FCM Account ID</v>
      </c>
      <c r="R29" s="8" t="str">
        <f>_xll.CQGOrders($Z$1,$Y$1,,"All","All","GTDDate",$A29,)</f>
        <v>Wrong Account Name or FCM Account ID</v>
      </c>
      <c r="S29" s="8" t="str">
        <f>_xll.CQGOrders($Z$1,$Y$1,,"All","All","GTTTime",$A29,)</f>
        <v>Wrong Account Name or FCM Account ID</v>
      </c>
      <c r="T29" t="str">
        <f>_xll.CQGOrders($Z$1,$Y$1,,"All","All","PlaceTime",$A29,)</f>
        <v>Wrong Account Name or FCM Account ID</v>
      </c>
      <c r="U29" t="str">
        <f>_xll.CQGOrders($Z$1,$Y$1,,"All","All","StatusTime",$A29,)</f>
        <v>Wrong Account Name or FCM Account ID</v>
      </c>
      <c r="V29" t="str">
        <f>_xll.CQGOrders($Z$1,$Y$1,,"All","All","Comment",$A29,)</f>
        <v>Wrong Account Name or FCM Account ID</v>
      </c>
      <c r="W29" t="str">
        <f t="shared" si="0"/>
        <v>Wrong Account Name or FCM Account ID</v>
      </c>
    </row>
    <row r="30" spans="1:23" x14ac:dyDescent="0.3">
      <c r="A30" s="10">
        <v>28</v>
      </c>
      <c r="B30" s="1" t="str">
        <f>_xll.CQGOrders($Z$1,$Y$1,,"All","All","AccountName",$A30,)</f>
        <v>Wrong Account Name or FCM Account ID</v>
      </c>
      <c r="C30" s="8" t="str">
        <f>_xll.CQGOrders($Z$1,$Y$1,,"All","All","FCMNumber",$A30,)</f>
        <v>Wrong Account Name or FCM Account ID</v>
      </c>
      <c r="D30" s="8" t="str">
        <f>_xll.CQGOrders($Z$1,$Y$1,,"All","All","UserID",$A30,)</f>
        <v>Wrong Account Name or FCM Account ID</v>
      </c>
      <c r="E30" s="8" t="str">
        <f>_xll.CQGOrders($Z$1,$Y$1,,"All","All","OriginalOrderID",$A30,)</f>
        <v>Wrong Account Name or FCM Account ID</v>
      </c>
      <c r="F30" s="8" t="str">
        <f>_xll.CQGOrders($Z$1,$Y$1,,"All","All","OrderID",$A30,)</f>
        <v>Wrong Account Name or FCM Account ID</v>
      </c>
      <c r="G30" s="1" t="str">
        <f>_xll.CQGOrders($Z$1,$Y$1,,"All","All","Side",$A30,)</f>
        <v>Wrong Account Name or FCM Account ID</v>
      </c>
      <c r="H30" s="1" t="str">
        <f>_xll.CQGOrders($Z$1,$Y$1,,"All","All","Qty",$A30,)</f>
        <v>Wrong Account Name or FCM Account ID</v>
      </c>
      <c r="I30" s="1" t="str">
        <f>_xll.CQGOrders($Z$1,$Y$1,,"All","All","FillQty",$A30,)</f>
        <v>Wrong Account Name or FCM Account ID</v>
      </c>
      <c r="J30" s="1" t="str">
        <f>_xll.CQGOrders($Z$1,$Y$1,,"All","All","RmngQty",$A30,)</f>
        <v>Wrong Account Name or FCM Account ID</v>
      </c>
      <c r="K30" s="1" t="str">
        <f>_xll.CQGOrders($Z$1,$Y$1,,"All","All","Instrument",$A30,)</f>
        <v>Wrong Account Name or FCM Account ID</v>
      </c>
      <c r="L30" s="1" t="str">
        <f>_xll.CQGOrders($Z$1,$Y$1,,"All","All","Type",$A30,)</f>
        <v>Wrong Account Name or FCM Account ID</v>
      </c>
      <c r="M30" t="str">
        <f>_xll.CQGOrders($Z$1,$Y$1,,"All","All","Status",$A30,)</f>
        <v>Wrong Account Name or FCM Account ID</v>
      </c>
      <c r="N30" s="1" t="str">
        <f>_xll.CQGOrders($Z$1,$Y$1,,"All","All","LimitPrice",$A30,)</f>
        <v>Wrong Account Name or FCM Account ID</v>
      </c>
      <c r="O30" s="1" t="str">
        <f>_xll.CQGOrders($Z$1,$Y$1,,"All","All","StopPrice",$A30,)</f>
        <v>Wrong Account Name or FCM Account ID</v>
      </c>
      <c r="P30" s="1" t="str">
        <f>_xll.CQGOrders($Z$1,$Y$1,,"All","All","AvgFillPrice",$A30,)</f>
        <v>Wrong Account Name or FCM Account ID</v>
      </c>
      <c r="Q30" s="1" t="str">
        <f>_xll.CQGOrders($Z$1,$Y$1,,"All","All","Duration",$A30,)</f>
        <v>Wrong Account Name or FCM Account ID</v>
      </c>
      <c r="R30" s="8" t="str">
        <f>_xll.CQGOrders($Z$1,$Y$1,,"All","All","GTDDate",$A30,)</f>
        <v>Wrong Account Name or FCM Account ID</v>
      </c>
      <c r="S30" s="8" t="str">
        <f>_xll.CQGOrders($Z$1,$Y$1,,"All","All","GTTTime",$A30,)</f>
        <v>Wrong Account Name or FCM Account ID</v>
      </c>
      <c r="T30" t="str">
        <f>_xll.CQGOrders($Z$1,$Y$1,,"All","All","PlaceTime",$A30,)</f>
        <v>Wrong Account Name or FCM Account ID</v>
      </c>
      <c r="U30" t="str">
        <f>_xll.CQGOrders($Z$1,$Y$1,,"All","All","StatusTime",$A30,)</f>
        <v>Wrong Account Name or FCM Account ID</v>
      </c>
      <c r="V30" t="str">
        <f>_xll.CQGOrders($Z$1,$Y$1,,"All","All","Comment",$A30,)</f>
        <v>Wrong Account Name or FCM Account ID</v>
      </c>
      <c r="W30" t="str">
        <f t="shared" si="0"/>
        <v>Wrong Account Name or FCM Account ID</v>
      </c>
    </row>
    <row r="31" spans="1:23" x14ac:dyDescent="0.3">
      <c r="A31" s="10">
        <v>29</v>
      </c>
      <c r="B31" s="1" t="str">
        <f>_xll.CQGOrders($Z$1,$Y$1,,"All","All","AccountName",$A31,)</f>
        <v>Wrong Account Name or FCM Account ID</v>
      </c>
      <c r="C31" s="8" t="str">
        <f>_xll.CQGOrders($Z$1,$Y$1,,"All","All","FCMNumber",$A31,)</f>
        <v>Wrong Account Name or FCM Account ID</v>
      </c>
      <c r="D31" s="8" t="str">
        <f>_xll.CQGOrders($Z$1,$Y$1,,"All","All","UserID",$A31,)</f>
        <v>Wrong Account Name or FCM Account ID</v>
      </c>
      <c r="E31" s="8" t="str">
        <f>_xll.CQGOrders($Z$1,$Y$1,,"All","All","OriginalOrderID",$A31,)</f>
        <v>Wrong Account Name or FCM Account ID</v>
      </c>
      <c r="F31" s="8" t="str">
        <f>_xll.CQGOrders($Z$1,$Y$1,,"All","All","OrderID",$A31,)</f>
        <v>Wrong Account Name or FCM Account ID</v>
      </c>
      <c r="G31" s="1" t="str">
        <f>_xll.CQGOrders($Z$1,$Y$1,,"All","All","Side",$A31,)</f>
        <v>Wrong Account Name or FCM Account ID</v>
      </c>
      <c r="H31" s="1" t="str">
        <f>_xll.CQGOrders($Z$1,$Y$1,,"All","All","Qty",$A31,)</f>
        <v>Wrong Account Name or FCM Account ID</v>
      </c>
      <c r="I31" s="1" t="str">
        <f>_xll.CQGOrders($Z$1,$Y$1,,"All","All","FillQty",$A31,)</f>
        <v>Wrong Account Name or FCM Account ID</v>
      </c>
      <c r="J31" s="1" t="str">
        <f>_xll.CQGOrders($Z$1,$Y$1,,"All","All","RmngQty",$A31,)</f>
        <v>Wrong Account Name or FCM Account ID</v>
      </c>
      <c r="K31" s="1" t="str">
        <f>_xll.CQGOrders($Z$1,$Y$1,,"All","All","Instrument",$A31,)</f>
        <v>Wrong Account Name or FCM Account ID</v>
      </c>
      <c r="L31" s="1" t="str">
        <f>_xll.CQGOrders($Z$1,$Y$1,,"All","All","Type",$A31,)</f>
        <v>Wrong Account Name or FCM Account ID</v>
      </c>
      <c r="M31" t="str">
        <f>_xll.CQGOrders($Z$1,$Y$1,,"All","All","Status",$A31,)</f>
        <v>Wrong Account Name or FCM Account ID</v>
      </c>
      <c r="N31" s="1" t="str">
        <f>_xll.CQGOrders($Z$1,$Y$1,,"All","All","LimitPrice",$A31,)</f>
        <v>Wrong Account Name or FCM Account ID</v>
      </c>
      <c r="O31" s="1" t="str">
        <f>_xll.CQGOrders($Z$1,$Y$1,,"All","All","StopPrice",$A31,)</f>
        <v>Wrong Account Name or FCM Account ID</v>
      </c>
      <c r="P31" s="1" t="str">
        <f>_xll.CQGOrders($Z$1,$Y$1,,"All","All","AvgFillPrice",$A31,)</f>
        <v>Wrong Account Name or FCM Account ID</v>
      </c>
      <c r="Q31" s="1" t="str">
        <f>_xll.CQGOrders($Z$1,$Y$1,,"All","All","Duration",$A31,)</f>
        <v>Wrong Account Name or FCM Account ID</v>
      </c>
      <c r="R31" s="8" t="str">
        <f>_xll.CQGOrders($Z$1,$Y$1,,"All","All","GTDDate",$A31,)</f>
        <v>Wrong Account Name or FCM Account ID</v>
      </c>
      <c r="S31" s="8" t="str">
        <f>_xll.CQGOrders($Z$1,$Y$1,,"All","All","GTTTime",$A31,)</f>
        <v>Wrong Account Name or FCM Account ID</v>
      </c>
      <c r="T31" t="str">
        <f>_xll.CQGOrders($Z$1,$Y$1,,"All","All","PlaceTime",$A31,)</f>
        <v>Wrong Account Name or FCM Account ID</v>
      </c>
      <c r="U31" t="str">
        <f>_xll.CQGOrders($Z$1,$Y$1,,"All","All","StatusTime",$A31,)</f>
        <v>Wrong Account Name or FCM Account ID</v>
      </c>
      <c r="V31" t="str">
        <f>_xll.CQGOrders($Z$1,$Y$1,,"All","All","Comment",$A31,)</f>
        <v>Wrong Account Name or FCM Account ID</v>
      </c>
      <c r="W31" t="str">
        <f t="shared" si="0"/>
        <v>Wrong Account Name or FCM Account ID</v>
      </c>
    </row>
    <row r="32" spans="1:23" x14ac:dyDescent="0.3">
      <c r="A32" s="10">
        <v>30</v>
      </c>
      <c r="B32" s="1" t="str">
        <f>_xll.CQGOrders($Z$1,$Y$1,,"All","All","AccountName",$A32,)</f>
        <v>Wrong Account Name or FCM Account ID</v>
      </c>
      <c r="C32" s="8" t="str">
        <f>_xll.CQGOrders($Z$1,$Y$1,,"All","All","FCMNumber",$A32,)</f>
        <v>Wrong Account Name or FCM Account ID</v>
      </c>
      <c r="D32" s="8" t="str">
        <f>_xll.CQGOrders($Z$1,$Y$1,,"All","All","UserID",$A32,)</f>
        <v>Wrong Account Name or FCM Account ID</v>
      </c>
      <c r="E32" s="8" t="str">
        <f>_xll.CQGOrders($Z$1,$Y$1,,"All","All","OriginalOrderID",$A32,)</f>
        <v>Wrong Account Name or FCM Account ID</v>
      </c>
      <c r="F32" s="8" t="str">
        <f>_xll.CQGOrders($Z$1,$Y$1,,"All","All","OrderID",$A32,)</f>
        <v>Wrong Account Name or FCM Account ID</v>
      </c>
      <c r="G32" s="1" t="str">
        <f>_xll.CQGOrders($Z$1,$Y$1,,"All","All","Side",$A32,)</f>
        <v>Wrong Account Name or FCM Account ID</v>
      </c>
      <c r="H32" s="1" t="str">
        <f>_xll.CQGOrders($Z$1,$Y$1,,"All","All","Qty",$A32,)</f>
        <v>Wrong Account Name or FCM Account ID</v>
      </c>
      <c r="I32" s="1" t="str">
        <f>_xll.CQGOrders($Z$1,$Y$1,,"All","All","FillQty",$A32,)</f>
        <v>Wrong Account Name or FCM Account ID</v>
      </c>
      <c r="J32" s="1" t="str">
        <f>_xll.CQGOrders($Z$1,$Y$1,,"All","All","RmngQty",$A32,)</f>
        <v>Wrong Account Name or FCM Account ID</v>
      </c>
      <c r="K32" s="1" t="str">
        <f>_xll.CQGOrders($Z$1,$Y$1,,"All","All","Instrument",$A32,)</f>
        <v>Wrong Account Name or FCM Account ID</v>
      </c>
      <c r="L32" s="1" t="str">
        <f>_xll.CQGOrders($Z$1,$Y$1,,"All","All","Type",$A32,)</f>
        <v>Wrong Account Name or FCM Account ID</v>
      </c>
      <c r="M32" t="str">
        <f>_xll.CQGOrders($Z$1,$Y$1,,"All","All","Status",$A32,)</f>
        <v>Wrong Account Name or FCM Account ID</v>
      </c>
      <c r="N32" s="1" t="str">
        <f>_xll.CQGOrders($Z$1,$Y$1,,"All","All","LimitPrice",$A32,)</f>
        <v>Wrong Account Name or FCM Account ID</v>
      </c>
      <c r="O32" s="1" t="str">
        <f>_xll.CQGOrders($Z$1,$Y$1,,"All","All","StopPrice",$A32,)</f>
        <v>Wrong Account Name or FCM Account ID</v>
      </c>
      <c r="P32" s="1" t="str">
        <f>_xll.CQGOrders($Z$1,$Y$1,,"All","All","AvgFillPrice",$A32,)</f>
        <v>Wrong Account Name or FCM Account ID</v>
      </c>
      <c r="Q32" s="1" t="str">
        <f>_xll.CQGOrders($Z$1,$Y$1,,"All","All","Duration",$A32,)</f>
        <v>Wrong Account Name or FCM Account ID</v>
      </c>
      <c r="R32" s="8" t="str">
        <f>_xll.CQGOrders($Z$1,$Y$1,,"All","All","GTDDate",$A32,)</f>
        <v>Wrong Account Name or FCM Account ID</v>
      </c>
      <c r="S32" s="8" t="str">
        <f>_xll.CQGOrders($Z$1,$Y$1,,"All","All","GTTTime",$A32,)</f>
        <v>Wrong Account Name or FCM Account ID</v>
      </c>
      <c r="T32" t="str">
        <f>_xll.CQGOrders($Z$1,$Y$1,,"All","All","PlaceTime",$A32,)</f>
        <v>Wrong Account Name or FCM Account ID</v>
      </c>
      <c r="U32" t="str">
        <f>_xll.CQGOrders($Z$1,$Y$1,,"All","All","StatusTime",$A32,)</f>
        <v>Wrong Account Name or FCM Account ID</v>
      </c>
      <c r="V32" t="str">
        <f>_xll.CQGOrders($Z$1,$Y$1,,"All","All","Comment",$A32,)</f>
        <v>Wrong Account Name or FCM Account ID</v>
      </c>
      <c r="W32" t="str">
        <f t="shared" si="0"/>
        <v>Wrong Account Name or FCM Account ID</v>
      </c>
    </row>
    <row r="33" spans="1:23" x14ac:dyDescent="0.3">
      <c r="A33" s="10">
        <v>31</v>
      </c>
      <c r="B33" s="1" t="str">
        <f>_xll.CQGOrders($Z$1,$Y$1,,"All","All","AccountName",$A33,)</f>
        <v>Wrong Account Name or FCM Account ID</v>
      </c>
      <c r="C33" s="8" t="str">
        <f>_xll.CQGOrders($Z$1,$Y$1,,"All","All","FCMNumber",$A33,)</f>
        <v>Wrong Account Name or FCM Account ID</v>
      </c>
      <c r="D33" s="8" t="str">
        <f>_xll.CQGOrders($Z$1,$Y$1,,"All","All","UserID",$A33,)</f>
        <v>Wrong Account Name or FCM Account ID</v>
      </c>
      <c r="E33" s="8" t="str">
        <f>_xll.CQGOrders($Z$1,$Y$1,,"All","All","OriginalOrderID",$A33,)</f>
        <v>Wrong Account Name or FCM Account ID</v>
      </c>
      <c r="F33" s="8" t="str">
        <f>_xll.CQGOrders($Z$1,$Y$1,,"All","All","OrderID",$A33,)</f>
        <v>Wrong Account Name or FCM Account ID</v>
      </c>
      <c r="G33" s="1" t="str">
        <f>_xll.CQGOrders($Z$1,$Y$1,,"All","All","Side",$A33,)</f>
        <v>Wrong Account Name or FCM Account ID</v>
      </c>
      <c r="H33" s="1" t="str">
        <f>_xll.CQGOrders($Z$1,$Y$1,,"All","All","Qty",$A33,)</f>
        <v>Wrong Account Name or FCM Account ID</v>
      </c>
      <c r="I33" s="1" t="str">
        <f>_xll.CQGOrders($Z$1,$Y$1,,"All","All","FillQty",$A33,)</f>
        <v>Wrong Account Name or FCM Account ID</v>
      </c>
      <c r="J33" s="1" t="str">
        <f>_xll.CQGOrders($Z$1,$Y$1,,"All","All","RmngQty",$A33,)</f>
        <v>Wrong Account Name or FCM Account ID</v>
      </c>
      <c r="K33" s="1" t="str">
        <f>_xll.CQGOrders($Z$1,$Y$1,,"All","All","Instrument",$A33,)</f>
        <v>Wrong Account Name or FCM Account ID</v>
      </c>
      <c r="L33" s="1" t="str">
        <f>_xll.CQGOrders($Z$1,$Y$1,,"All","All","Type",$A33,)</f>
        <v>Wrong Account Name or FCM Account ID</v>
      </c>
      <c r="M33" t="str">
        <f>_xll.CQGOrders($Z$1,$Y$1,,"All","All","Status",$A33,)</f>
        <v>Wrong Account Name or FCM Account ID</v>
      </c>
      <c r="N33" s="1" t="str">
        <f>_xll.CQGOrders($Z$1,$Y$1,,"All","All","LimitPrice",$A33,)</f>
        <v>Wrong Account Name or FCM Account ID</v>
      </c>
      <c r="O33" s="1" t="str">
        <f>_xll.CQGOrders($Z$1,$Y$1,,"All","All","StopPrice",$A33,)</f>
        <v>Wrong Account Name or FCM Account ID</v>
      </c>
      <c r="P33" s="1" t="str">
        <f>_xll.CQGOrders($Z$1,$Y$1,,"All","All","AvgFillPrice",$A33,)</f>
        <v>Wrong Account Name or FCM Account ID</v>
      </c>
      <c r="Q33" s="1" t="str">
        <f>_xll.CQGOrders($Z$1,$Y$1,,"All","All","Duration",$A33,)</f>
        <v>Wrong Account Name or FCM Account ID</v>
      </c>
      <c r="R33" s="8" t="str">
        <f>_xll.CQGOrders($Z$1,$Y$1,,"All","All","GTDDate",$A33,)</f>
        <v>Wrong Account Name or FCM Account ID</v>
      </c>
      <c r="S33" s="8" t="str">
        <f>_xll.CQGOrders($Z$1,$Y$1,,"All","All","GTTTime",$A33,)</f>
        <v>Wrong Account Name or FCM Account ID</v>
      </c>
      <c r="T33" t="str">
        <f>_xll.CQGOrders($Z$1,$Y$1,,"All","All","PlaceTime",$A33,)</f>
        <v>Wrong Account Name or FCM Account ID</v>
      </c>
      <c r="U33" t="str">
        <f>_xll.CQGOrders($Z$1,$Y$1,,"All","All","StatusTime",$A33,)</f>
        <v>Wrong Account Name or FCM Account ID</v>
      </c>
      <c r="V33" t="str">
        <f>_xll.CQGOrders($Z$1,$Y$1,,"All","All","Comment",$A33,)</f>
        <v>Wrong Account Name or FCM Account ID</v>
      </c>
      <c r="W33" t="str">
        <f t="shared" si="0"/>
        <v>Wrong Account Name or FCM Account ID</v>
      </c>
    </row>
    <row r="34" spans="1:23" x14ac:dyDescent="0.3">
      <c r="A34" s="10">
        <v>32</v>
      </c>
      <c r="B34" s="1" t="str">
        <f>_xll.CQGOrders($Z$1,$Y$1,,"All","All","AccountName",$A34,)</f>
        <v>Wrong Account Name or FCM Account ID</v>
      </c>
      <c r="C34" s="8" t="str">
        <f>_xll.CQGOrders($Z$1,$Y$1,,"All","All","FCMNumber",$A34,)</f>
        <v>Wrong Account Name or FCM Account ID</v>
      </c>
      <c r="D34" s="8" t="str">
        <f>_xll.CQGOrders($Z$1,$Y$1,,"All","All","UserID",$A34,)</f>
        <v>Wrong Account Name or FCM Account ID</v>
      </c>
      <c r="E34" s="8" t="str">
        <f>_xll.CQGOrders($Z$1,$Y$1,,"All","All","OriginalOrderID",$A34,)</f>
        <v>Wrong Account Name or FCM Account ID</v>
      </c>
      <c r="F34" s="8" t="str">
        <f>_xll.CQGOrders($Z$1,$Y$1,,"All","All","OrderID",$A34,)</f>
        <v>Wrong Account Name or FCM Account ID</v>
      </c>
      <c r="G34" s="1" t="str">
        <f>_xll.CQGOrders($Z$1,$Y$1,,"All","All","Side",$A34,)</f>
        <v>Wrong Account Name or FCM Account ID</v>
      </c>
      <c r="H34" s="1" t="str">
        <f>_xll.CQGOrders($Z$1,$Y$1,,"All","All","Qty",$A34,)</f>
        <v>Wrong Account Name or FCM Account ID</v>
      </c>
      <c r="I34" s="1" t="str">
        <f>_xll.CQGOrders($Z$1,$Y$1,,"All","All","FillQty",$A34,)</f>
        <v>Wrong Account Name or FCM Account ID</v>
      </c>
      <c r="J34" s="1" t="str">
        <f>_xll.CQGOrders($Z$1,$Y$1,,"All","All","RmngQty",$A34,)</f>
        <v>Wrong Account Name or FCM Account ID</v>
      </c>
      <c r="K34" s="1" t="str">
        <f>_xll.CQGOrders($Z$1,$Y$1,,"All","All","Instrument",$A34,)</f>
        <v>Wrong Account Name or FCM Account ID</v>
      </c>
      <c r="L34" s="1" t="str">
        <f>_xll.CQGOrders($Z$1,$Y$1,,"All","All","Type",$A34,)</f>
        <v>Wrong Account Name or FCM Account ID</v>
      </c>
      <c r="M34" t="str">
        <f>_xll.CQGOrders($Z$1,$Y$1,,"All","All","Status",$A34,)</f>
        <v>Wrong Account Name or FCM Account ID</v>
      </c>
      <c r="N34" s="1" t="str">
        <f>_xll.CQGOrders($Z$1,$Y$1,,"All","All","LimitPrice",$A34,)</f>
        <v>Wrong Account Name or FCM Account ID</v>
      </c>
      <c r="O34" s="1" t="str">
        <f>_xll.CQGOrders($Z$1,$Y$1,,"All","All","StopPrice",$A34,)</f>
        <v>Wrong Account Name or FCM Account ID</v>
      </c>
      <c r="P34" s="1" t="str">
        <f>_xll.CQGOrders($Z$1,$Y$1,,"All","All","AvgFillPrice",$A34,)</f>
        <v>Wrong Account Name or FCM Account ID</v>
      </c>
      <c r="Q34" s="1" t="str">
        <f>_xll.CQGOrders($Z$1,$Y$1,,"All","All","Duration",$A34,)</f>
        <v>Wrong Account Name or FCM Account ID</v>
      </c>
      <c r="R34" s="8" t="str">
        <f>_xll.CQGOrders($Z$1,$Y$1,,"All","All","GTDDate",$A34,)</f>
        <v>Wrong Account Name or FCM Account ID</v>
      </c>
      <c r="S34" s="8" t="str">
        <f>_xll.CQGOrders($Z$1,$Y$1,,"All","All","GTTTime",$A34,)</f>
        <v>Wrong Account Name or FCM Account ID</v>
      </c>
      <c r="T34" t="str">
        <f>_xll.CQGOrders($Z$1,$Y$1,,"All","All","PlaceTime",$A34,)</f>
        <v>Wrong Account Name or FCM Account ID</v>
      </c>
      <c r="U34" t="str">
        <f>_xll.CQGOrders($Z$1,$Y$1,,"All","All","StatusTime",$A34,)</f>
        <v>Wrong Account Name or FCM Account ID</v>
      </c>
      <c r="V34" t="str">
        <f>_xll.CQGOrders($Z$1,$Y$1,,"All","All","Comment",$A34,)</f>
        <v>Wrong Account Name or FCM Account ID</v>
      </c>
      <c r="W34" t="str">
        <f t="shared" si="0"/>
        <v>Wrong Account Name or FCM Account ID</v>
      </c>
    </row>
    <row r="35" spans="1:23" x14ac:dyDescent="0.3">
      <c r="A35" s="10">
        <v>33</v>
      </c>
      <c r="B35" s="1" t="str">
        <f>_xll.CQGOrders($Z$1,$Y$1,,"All","All","AccountName",$A35,)</f>
        <v>Wrong Account Name or FCM Account ID</v>
      </c>
      <c r="C35" s="8" t="str">
        <f>_xll.CQGOrders($Z$1,$Y$1,,"All","All","FCMNumber",$A35,)</f>
        <v>Wrong Account Name or FCM Account ID</v>
      </c>
      <c r="D35" s="8" t="str">
        <f>_xll.CQGOrders($Z$1,$Y$1,,"All","All","UserID",$A35,)</f>
        <v>Wrong Account Name or FCM Account ID</v>
      </c>
      <c r="E35" s="8" t="str">
        <f>_xll.CQGOrders($Z$1,$Y$1,,"All","All","OriginalOrderID",$A35,)</f>
        <v>Wrong Account Name or FCM Account ID</v>
      </c>
      <c r="F35" s="8" t="str">
        <f>_xll.CQGOrders($Z$1,$Y$1,,"All","All","OrderID",$A35,)</f>
        <v>Wrong Account Name or FCM Account ID</v>
      </c>
      <c r="G35" s="1" t="str">
        <f>_xll.CQGOrders($Z$1,$Y$1,,"All","All","Side",$A35,)</f>
        <v>Wrong Account Name or FCM Account ID</v>
      </c>
      <c r="H35" s="1" t="str">
        <f>_xll.CQGOrders($Z$1,$Y$1,,"All","All","Qty",$A35,)</f>
        <v>Wrong Account Name or FCM Account ID</v>
      </c>
      <c r="I35" s="1" t="str">
        <f>_xll.CQGOrders($Z$1,$Y$1,,"All","All","FillQty",$A35,)</f>
        <v>Wrong Account Name or FCM Account ID</v>
      </c>
      <c r="J35" s="1" t="str">
        <f>_xll.CQGOrders($Z$1,$Y$1,,"All","All","RmngQty",$A35,)</f>
        <v>Wrong Account Name or FCM Account ID</v>
      </c>
      <c r="K35" s="1" t="str">
        <f>_xll.CQGOrders($Z$1,$Y$1,,"All","All","Instrument",$A35,)</f>
        <v>Wrong Account Name or FCM Account ID</v>
      </c>
      <c r="L35" s="1" t="str">
        <f>_xll.CQGOrders($Z$1,$Y$1,,"All","All","Type",$A35,)</f>
        <v>Wrong Account Name or FCM Account ID</v>
      </c>
      <c r="M35" t="str">
        <f>_xll.CQGOrders($Z$1,$Y$1,,"All","All","Status",$A35,)</f>
        <v>Wrong Account Name or FCM Account ID</v>
      </c>
      <c r="N35" s="1" t="str">
        <f>_xll.CQGOrders($Z$1,$Y$1,,"All","All","LimitPrice",$A35,)</f>
        <v>Wrong Account Name or FCM Account ID</v>
      </c>
      <c r="O35" s="1" t="str">
        <f>_xll.CQGOrders($Z$1,$Y$1,,"All","All","StopPrice",$A35,)</f>
        <v>Wrong Account Name or FCM Account ID</v>
      </c>
      <c r="P35" s="1" t="str">
        <f>_xll.CQGOrders($Z$1,$Y$1,,"All","All","AvgFillPrice",$A35,)</f>
        <v>Wrong Account Name or FCM Account ID</v>
      </c>
      <c r="Q35" s="1" t="str">
        <f>_xll.CQGOrders($Z$1,$Y$1,,"All","All","Duration",$A35,)</f>
        <v>Wrong Account Name or FCM Account ID</v>
      </c>
      <c r="R35" s="8" t="str">
        <f>_xll.CQGOrders($Z$1,$Y$1,,"All","All","GTDDate",$A35,)</f>
        <v>Wrong Account Name or FCM Account ID</v>
      </c>
      <c r="S35" s="8" t="str">
        <f>_xll.CQGOrders($Z$1,$Y$1,,"All","All","GTTTime",$A35,)</f>
        <v>Wrong Account Name or FCM Account ID</v>
      </c>
      <c r="T35" t="str">
        <f>_xll.CQGOrders($Z$1,$Y$1,,"All","All","PlaceTime",$A35,)</f>
        <v>Wrong Account Name or FCM Account ID</v>
      </c>
      <c r="U35" t="str">
        <f>_xll.CQGOrders($Z$1,$Y$1,,"All","All","StatusTime",$A35,)</f>
        <v>Wrong Account Name or FCM Account ID</v>
      </c>
      <c r="V35" t="str">
        <f>_xll.CQGOrders($Z$1,$Y$1,,"All","All","Comment",$A35,)</f>
        <v>Wrong Account Name or FCM Account ID</v>
      </c>
      <c r="W35" t="str">
        <f t="shared" si="0"/>
        <v>Wrong Account Name or FCM Account ID</v>
      </c>
    </row>
    <row r="36" spans="1:23" x14ac:dyDescent="0.3">
      <c r="A36" s="10">
        <v>34</v>
      </c>
      <c r="B36" s="1" t="str">
        <f>_xll.CQGOrders($Z$1,$Y$1,,"All","All","AccountName",$A36,)</f>
        <v>Wrong Account Name or FCM Account ID</v>
      </c>
      <c r="C36" s="8" t="str">
        <f>_xll.CQGOrders($Z$1,$Y$1,,"All","All","FCMNumber",$A36,)</f>
        <v>Wrong Account Name or FCM Account ID</v>
      </c>
      <c r="D36" s="8" t="str">
        <f>_xll.CQGOrders($Z$1,$Y$1,,"All","All","UserID",$A36,)</f>
        <v>Wrong Account Name or FCM Account ID</v>
      </c>
      <c r="E36" s="8" t="str">
        <f>_xll.CQGOrders($Z$1,$Y$1,,"All","All","OriginalOrderID",$A36,)</f>
        <v>Wrong Account Name or FCM Account ID</v>
      </c>
      <c r="F36" s="8" t="str">
        <f>_xll.CQGOrders($Z$1,$Y$1,,"All","All","OrderID",$A36,)</f>
        <v>Wrong Account Name or FCM Account ID</v>
      </c>
      <c r="G36" s="1" t="str">
        <f>_xll.CQGOrders($Z$1,$Y$1,,"All","All","Side",$A36,)</f>
        <v>Wrong Account Name or FCM Account ID</v>
      </c>
      <c r="H36" s="1" t="str">
        <f>_xll.CQGOrders($Z$1,$Y$1,,"All","All","Qty",$A36,)</f>
        <v>Wrong Account Name or FCM Account ID</v>
      </c>
      <c r="I36" s="1" t="str">
        <f>_xll.CQGOrders($Z$1,$Y$1,,"All","All","FillQty",$A36,)</f>
        <v>Wrong Account Name or FCM Account ID</v>
      </c>
      <c r="J36" s="1" t="str">
        <f>_xll.CQGOrders($Z$1,$Y$1,,"All","All","RmngQty",$A36,)</f>
        <v>Wrong Account Name or FCM Account ID</v>
      </c>
      <c r="K36" s="1" t="str">
        <f>_xll.CQGOrders($Z$1,$Y$1,,"All","All","Instrument",$A36,)</f>
        <v>Wrong Account Name or FCM Account ID</v>
      </c>
      <c r="L36" s="1" t="str">
        <f>_xll.CQGOrders($Z$1,$Y$1,,"All","All","Type",$A36,)</f>
        <v>Wrong Account Name or FCM Account ID</v>
      </c>
      <c r="M36" t="str">
        <f>_xll.CQGOrders($Z$1,$Y$1,,"All","All","Status",$A36,)</f>
        <v>Wrong Account Name or FCM Account ID</v>
      </c>
      <c r="N36" s="1" t="str">
        <f>_xll.CQGOrders($Z$1,$Y$1,,"All","All","LimitPrice",$A36,)</f>
        <v>Wrong Account Name or FCM Account ID</v>
      </c>
      <c r="O36" s="1" t="str">
        <f>_xll.CQGOrders($Z$1,$Y$1,,"All","All","StopPrice",$A36,)</f>
        <v>Wrong Account Name or FCM Account ID</v>
      </c>
      <c r="P36" s="1" t="str">
        <f>_xll.CQGOrders($Z$1,$Y$1,,"All","All","AvgFillPrice",$A36,)</f>
        <v>Wrong Account Name or FCM Account ID</v>
      </c>
      <c r="Q36" s="1" t="str">
        <f>_xll.CQGOrders($Z$1,$Y$1,,"All","All","Duration",$A36,)</f>
        <v>Wrong Account Name or FCM Account ID</v>
      </c>
      <c r="R36" s="8" t="str">
        <f>_xll.CQGOrders($Z$1,$Y$1,,"All","All","GTDDate",$A36,)</f>
        <v>Wrong Account Name or FCM Account ID</v>
      </c>
      <c r="S36" s="8" t="str">
        <f>_xll.CQGOrders($Z$1,$Y$1,,"All","All","GTTTime",$A36,)</f>
        <v>Wrong Account Name or FCM Account ID</v>
      </c>
      <c r="T36" t="str">
        <f>_xll.CQGOrders($Z$1,$Y$1,,"All","All","PlaceTime",$A36,)</f>
        <v>Wrong Account Name or FCM Account ID</v>
      </c>
      <c r="U36" t="str">
        <f>_xll.CQGOrders($Z$1,$Y$1,,"All","All","StatusTime",$A36,)</f>
        <v>Wrong Account Name or FCM Account ID</v>
      </c>
      <c r="V36" t="str">
        <f>_xll.CQGOrders($Z$1,$Y$1,,"All","All","Comment",$A36,)</f>
        <v>Wrong Account Name or FCM Account ID</v>
      </c>
      <c r="W36" t="str">
        <f t="shared" si="0"/>
        <v>Wrong Account Name or FCM Account ID</v>
      </c>
    </row>
    <row r="37" spans="1:23" x14ac:dyDescent="0.3">
      <c r="A37" s="10">
        <v>35</v>
      </c>
      <c r="B37" s="1" t="str">
        <f>_xll.CQGOrders($Z$1,$Y$1,,"All","All","AccountName",$A37,)</f>
        <v>Wrong Account Name or FCM Account ID</v>
      </c>
      <c r="C37" s="8" t="str">
        <f>_xll.CQGOrders($Z$1,$Y$1,,"All","All","FCMNumber",$A37,)</f>
        <v>Wrong Account Name or FCM Account ID</v>
      </c>
      <c r="D37" s="8" t="str">
        <f>_xll.CQGOrders($Z$1,$Y$1,,"All","All","UserID",$A37,)</f>
        <v>Wrong Account Name or FCM Account ID</v>
      </c>
      <c r="E37" s="8" t="str">
        <f>_xll.CQGOrders($Z$1,$Y$1,,"All","All","OriginalOrderID",$A37,)</f>
        <v>Wrong Account Name or FCM Account ID</v>
      </c>
      <c r="F37" s="8" t="str">
        <f>_xll.CQGOrders($Z$1,$Y$1,,"All","All","OrderID",$A37,)</f>
        <v>Wrong Account Name or FCM Account ID</v>
      </c>
      <c r="G37" s="1" t="str">
        <f>_xll.CQGOrders($Z$1,$Y$1,,"All","All","Side",$A37,)</f>
        <v>Wrong Account Name or FCM Account ID</v>
      </c>
      <c r="H37" s="1" t="str">
        <f>_xll.CQGOrders($Z$1,$Y$1,,"All","All","Qty",$A37,)</f>
        <v>Wrong Account Name or FCM Account ID</v>
      </c>
      <c r="I37" s="1" t="str">
        <f>_xll.CQGOrders($Z$1,$Y$1,,"All","All","FillQty",$A37,)</f>
        <v>Wrong Account Name or FCM Account ID</v>
      </c>
      <c r="J37" s="1" t="str">
        <f>_xll.CQGOrders($Z$1,$Y$1,,"All","All","RmngQty",$A37,)</f>
        <v>Wrong Account Name or FCM Account ID</v>
      </c>
      <c r="K37" s="1" t="str">
        <f>_xll.CQGOrders($Z$1,$Y$1,,"All","All","Instrument",$A37,)</f>
        <v>Wrong Account Name or FCM Account ID</v>
      </c>
      <c r="L37" s="1" t="str">
        <f>_xll.CQGOrders($Z$1,$Y$1,,"All","All","Type",$A37,)</f>
        <v>Wrong Account Name or FCM Account ID</v>
      </c>
      <c r="M37" t="str">
        <f>_xll.CQGOrders($Z$1,$Y$1,,"All","All","Status",$A37,)</f>
        <v>Wrong Account Name or FCM Account ID</v>
      </c>
      <c r="N37" s="1" t="str">
        <f>_xll.CQGOrders($Z$1,$Y$1,,"All","All","LimitPrice",$A37,)</f>
        <v>Wrong Account Name or FCM Account ID</v>
      </c>
      <c r="O37" s="1" t="str">
        <f>_xll.CQGOrders($Z$1,$Y$1,,"All","All","StopPrice",$A37,)</f>
        <v>Wrong Account Name or FCM Account ID</v>
      </c>
      <c r="P37" s="1" t="str">
        <f>_xll.CQGOrders($Z$1,$Y$1,,"All","All","AvgFillPrice",$A37,)</f>
        <v>Wrong Account Name or FCM Account ID</v>
      </c>
      <c r="Q37" s="1" t="str">
        <f>_xll.CQGOrders($Z$1,$Y$1,,"All","All","Duration",$A37,)</f>
        <v>Wrong Account Name or FCM Account ID</v>
      </c>
      <c r="R37" s="8" t="str">
        <f>_xll.CQGOrders($Z$1,$Y$1,,"All","All","GTDDate",$A37,)</f>
        <v>Wrong Account Name or FCM Account ID</v>
      </c>
      <c r="S37" s="8" t="str">
        <f>_xll.CQGOrders($Z$1,$Y$1,,"All","All","GTTTime",$A37,)</f>
        <v>Wrong Account Name or FCM Account ID</v>
      </c>
      <c r="T37" t="str">
        <f>_xll.CQGOrders($Z$1,$Y$1,,"All","All","PlaceTime",$A37,)</f>
        <v>Wrong Account Name or FCM Account ID</v>
      </c>
      <c r="U37" t="str">
        <f>_xll.CQGOrders($Z$1,$Y$1,,"All","All","StatusTime",$A37,)</f>
        <v>Wrong Account Name or FCM Account ID</v>
      </c>
      <c r="V37" t="str">
        <f>_xll.CQGOrders($Z$1,$Y$1,,"All","All","Comment",$A37,)</f>
        <v>Wrong Account Name or FCM Account ID</v>
      </c>
      <c r="W37" t="str">
        <f t="shared" si="0"/>
        <v>Wrong Account Name or FCM Account ID</v>
      </c>
    </row>
    <row r="38" spans="1:23" x14ac:dyDescent="0.3">
      <c r="A38" s="10">
        <v>36</v>
      </c>
      <c r="B38" s="1" t="str">
        <f>_xll.CQGOrders($Z$1,$Y$1,,"All","All","AccountName",$A38,)</f>
        <v>Wrong Account Name or FCM Account ID</v>
      </c>
      <c r="C38" s="8" t="str">
        <f>_xll.CQGOrders($Z$1,$Y$1,,"All","All","FCMNumber",$A38,)</f>
        <v>Wrong Account Name or FCM Account ID</v>
      </c>
      <c r="D38" s="8" t="str">
        <f>_xll.CQGOrders($Z$1,$Y$1,,"All","All","UserID",$A38,)</f>
        <v>Wrong Account Name or FCM Account ID</v>
      </c>
      <c r="E38" s="8" t="str">
        <f>_xll.CQGOrders($Z$1,$Y$1,,"All","All","OriginalOrderID",$A38,)</f>
        <v>Wrong Account Name or FCM Account ID</v>
      </c>
      <c r="F38" s="8" t="str">
        <f>_xll.CQGOrders($Z$1,$Y$1,,"All","All","OrderID",$A38,)</f>
        <v>Wrong Account Name or FCM Account ID</v>
      </c>
      <c r="G38" s="1" t="str">
        <f>_xll.CQGOrders($Z$1,$Y$1,,"All","All","Side",$A38,)</f>
        <v>Wrong Account Name or FCM Account ID</v>
      </c>
      <c r="H38" s="1" t="str">
        <f>_xll.CQGOrders($Z$1,$Y$1,,"All","All","Qty",$A38,)</f>
        <v>Wrong Account Name or FCM Account ID</v>
      </c>
      <c r="I38" s="1" t="str">
        <f>_xll.CQGOrders($Z$1,$Y$1,,"All","All","FillQty",$A38,)</f>
        <v>Wrong Account Name or FCM Account ID</v>
      </c>
      <c r="J38" s="1" t="str">
        <f>_xll.CQGOrders($Z$1,$Y$1,,"All","All","RmngQty",$A38,)</f>
        <v>Wrong Account Name or FCM Account ID</v>
      </c>
      <c r="K38" s="1" t="str">
        <f>_xll.CQGOrders($Z$1,$Y$1,,"All","All","Instrument",$A38,)</f>
        <v>Wrong Account Name or FCM Account ID</v>
      </c>
      <c r="L38" s="1" t="str">
        <f>_xll.CQGOrders($Z$1,$Y$1,,"All","All","Type",$A38,)</f>
        <v>Wrong Account Name or FCM Account ID</v>
      </c>
      <c r="M38" t="str">
        <f>_xll.CQGOrders($Z$1,$Y$1,,"All","All","Status",$A38,)</f>
        <v>Wrong Account Name or FCM Account ID</v>
      </c>
      <c r="N38" s="1" t="str">
        <f>_xll.CQGOrders($Z$1,$Y$1,,"All","All","LimitPrice",$A38,)</f>
        <v>Wrong Account Name or FCM Account ID</v>
      </c>
      <c r="O38" s="1" t="str">
        <f>_xll.CQGOrders($Z$1,$Y$1,,"All","All","StopPrice",$A38,)</f>
        <v>Wrong Account Name or FCM Account ID</v>
      </c>
      <c r="P38" s="1" t="str">
        <f>_xll.CQGOrders($Z$1,$Y$1,,"All","All","AvgFillPrice",$A38,)</f>
        <v>Wrong Account Name or FCM Account ID</v>
      </c>
      <c r="Q38" s="1" t="str">
        <f>_xll.CQGOrders($Z$1,$Y$1,,"All","All","Duration",$A38,)</f>
        <v>Wrong Account Name or FCM Account ID</v>
      </c>
      <c r="R38" s="8" t="str">
        <f>_xll.CQGOrders($Z$1,$Y$1,,"All","All","GTDDate",$A38,)</f>
        <v>Wrong Account Name or FCM Account ID</v>
      </c>
      <c r="S38" s="8" t="str">
        <f>_xll.CQGOrders($Z$1,$Y$1,,"All","All","GTTTime",$A38,)</f>
        <v>Wrong Account Name or FCM Account ID</v>
      </c>
      <c r="T38" t="str">
        <f>_xll.CQGOrders($Z$1,$Y$1,,"All","All","PlaceTime",$A38,)</f>
        <v>Wrong Account Name or FCM Account ID</v>
      </c>
      <c r="U38" t="str">
        <f>_xll.CQGOrders($Z$1,$Y$1,,"All","All","StatusTime",$A38,)</f>
        <v>Wrong Account Name or FCM Account ID</v>
      </c>
      <c r="V38" t="str">
        <f>_xll.CQGOrders($Z$1,$Y$1,,"All","All","Comment",$A38,)</f>
        <v>Wrong Account Name or FCM Account ID</v>
      </c>
      <c r="W38" t="str">
        <f t="shared" si="0"/>
        <v>Wrong Account Name or FCM Account ID</v>
      </c>
    </row>
    <row r="39" spans="1:23" x14ac:dyDescent="0.3">
      <c r="A39" s="10">
        <v>37</v>
      </c>
      <c r="B39" s="1" t="str">
        <f>_xll.CQGOrders($Z$1,$Y$1,,"All","All","AccountName",$A39,)</f>
        <v>Wrong Account Name or FCM Account ID</v>
      </c>
      <c r="C39" s="8" t="str">
        <f>_xll.CQGOrders($Z$1,$Y$1,,"All","All","FCMNumber",$A39,)</f>
        <v>Wrong Account Name or FCM Account ID</v>
      </c>
      <c r="D39" s="8" t="str">
        <f>_xll.CQGOrders($Z$1,$Y$1,,"All","All","UserID",$A39,)</f>
        <v>Wrong Account Name or FCM Account ID</v>
      </c>
      <c r="E39" s="8" t="str">
        <f>_xll.CQGOrders($Z$1,$Y$1,,"All","All","OriginalOrderID",$A39,)</f>
        <v>Wrong Account Name or FCM Account ID</v>
      </c>
      <c r="F39" s="8" t="str">
        <f>_xll.CQGOrders($Z$1,$Y$1,,"All","All","OrderID",$A39,)</f>
        <v>Wrong Account Name or FCM Account ID</v>
      </c>
      <c r="G39" s="1" t="str">
        <f>_xll.CQGOrders($Z$1,$Y$1,,"All","All","Side",$A39,)</f>
        <v>Wrong Account Name or FCM Account ID</v>
      </c>
      <c r="H39" s="1" t="str">
        <f>_xll.CQGOrders($Z$1,$Y$1,,"All","All","Qty",$A39,)</f>
        <v>Wrong Account Name or FCM Account ID</v>
      </c>
      <c r="I39" s="1" t="str">
        <f>_xll.CQGOrders($Z$1,$Y$1,,"All","All","FillQty",$A39,)</f>
        <v>Wrong Account Name or FCM Account ID</v>
      </c>
      <c r="J39" s="1" t="str">
        <f>_xll.CQGOrders($Z$1,$Y$1,,"All","All","RmngQty",$A39,)</f>
        <v>Wrong Account Name or FCM Account ID</v>
      </c>
      <c r="K39" s="1" t="str">
        <f>_xll.CQGOrders($Z$1,$Y$1,,"All","All","Instrument",$A39,)</f>
        <v>Wrong Account Name or FCM Account ID</v>
      </c>
      <c r="L39" s="1" t="str">
        <f>_xll.CQGOrders($Z$1,$Y$1,,"All","All","Type",$A39,)</f>
        <v>Wrong Account Name or FCM Account ID</v>
      </c>
      <c r="M39" t="str">
        <f>_xll.CQGOrders($Z$1,$Y$1,,"All","All","Status",$A39,)</f>
        <v>Wrong Account Name or FCM Account ID</v>
      </c>
      <c r="N39" s="1" t="str">
        <f>_xll.CQGOrders($Z$1,$Y$1,,"All","All","LimitPrice",$A39,)</f>
        <v>Wrong Account Name or FCM Account ID</v>
      </c>
      <c r="O39" s="1" t="str">
        <f>_xll.CQGOrders($Z$1,$Y$1,,"All","All","StopPrice",$A39,)</f>
        <v>Wrong Account Name or FCM Account ID</v>
      </c>
      <c r="P39" s="1" t="str">
        <f>_xll.CQGOrders($Z$1,$Y$1,,"All","All","AvgFillPrice",$A39,)</f>
        <v>Wrong Account Name or FCM Account ID</v>
      </c>
      <c r="Q39" s="1" t="str">
        <f>_xll.CQGOrders($Z$1,$Y$1,,"All","All","Duration",$A39,)</f>
        <v>Wrong Account Name or FCM Account ID</v>
      </c>
      <c r="R39" s="8" t="str">
        <f>_xll.CQGOrders($Z$1,$Y$1,,"All","All","GTDDate",$A39,)</f>
        <v>Wrong Account Name or FCM Account ID</v>
      </c>
      <c r="S39" s="8" t="str">
        <f>_xll.CQGOrders($Z$1,$Y$1,,"All","All","GTTTime",$A39,)</f>
        <v>Wrong Account Name or FCM Account ID</v>
      </c>
      <c r="T39" t="str">
        <f>_xll.CQGOrders($Z$1,$Y$1,,"All","All","PlaceTime",$A39,)</f>
        <v>Wrong Account Name or FCM Account ID</v>
      </c>
      <c r="U39" t="str">
        <f>_xll.CQGOrders($Z$1,$Y$1,,"All","All","StatusTime",$A39,)</f>
        <v>Wrong Account Name or FCM Account ID</v>
      </c>
      <c r="V39" t="str">
        <f>_xll.CQGOrders($Z$1,$Y$1,,"All","All","Comment",$A39,)</f>
        <v>Wrong Account Name or FCM Account ID</v>
      </c>
      <c r="W39" t="str">
        <f t="shared" si="0"/>
        <v>Wrong Account Name or FCM Account ID</v>
      </c>
    </row>
    <row r="40" spans="1:23" x14ac:dyDescent="0.3">
      <c r="A40" s="10">
        <v>38</v>
      </c>
      <c r="B40" s="1" t="str">
        <f>_xll.CQGOrders($Z$1,$Y$1,,"All","All","AccountName",$A40,)</f>
        <v>Wrong Account Name or FCM Account ID</v>
      </c>
      <c r="C40" s="8" t="str">
        <f>_xll.CQGOrders($Z$1,$Y$1,,"All","All","FCMNumber",$A40,)</f>
        <v>Wrong Account Name or FCM Account ID</v>
      </c>
      <c r="D40" s="8" t="str">
        <f>_xll.CQGOrders($Z$1,$Y$1,,"All","All","UserID",$A40,)</f>
        <v>Wrong Account Name or FCM Account ID</v>
      </c>
      <c r="E40" s="8" t="str">
        <f>_xll.CQGOrders($Z$1,$Y$1,,"All","All","OriginalOrderID",$A40,)</f>
        <v>Wrong Account Name or FCM Account ID</v>
      </c>
      <c r="F40" s="8" t="str">
        <f>_xll.CQGOrders($Z$1,$Y$1,,"All","All","OrderID",$A40,)</f>
        <v>Wrong Account Name or FCM Account ID</v>
      </c>
      <c r="G40" s="1" t="str">
        <f>_xll.CQGOrders($Z$1,$Y$1,,"All","All","Side",$A40,)</f>
        <v>Wrong Account Name or FCM Account ID</v>
      </c>
      <c r="H40" s="1" t="str">
        <f>_xll.CQGOrders($Z$1,$Y$1,,"All","All","Qty",$A40,)</f>
        <v>Wrong Account Name or FCM Account ID</v>
      </c>
      <c r="I40" s="1" t="str">
        <f>_xll.CQGOrders($Z$1,$Y$1,,"All","All","FillQty",$A40,)</f>
        <v>Wrong Account Name or FCM Account ID</v>
      </c>
      <c r="J40" s="1" t="str">
        <f>_xll.CQGOrders($Z$1,$Y$1,,"All","All","RmngQty",$A40,)</f>
        <v>Wrong Account Name or FCM Account ID</v>
      </c>
      <c r="K40" s="1" t="str">
        <f>_xll.CQGOrders($Z$1,$Y$1,,"All","All","Instrument",$A40,)</f>
        <v>Wrong Account Name or FCM Account ID</v>
      </c>
      <c r="L40" s="1" t="str">
        <f>_xll.CQGOrders($Z$1,$Y$1,,"All","All","Type",$A40,)</f>
        <v>Wrong Account Name or FCM Account ID</v>
      </c>
      <c r="M40" t="str">
        <f>_xll.CQGOrders($Z$1,$Y$1,,"All","All","Status",$A40,)</f>
        <v>Wrong Account Name or FCM Account ID</v>
      </c>
      <c r="N40" s="1" t="str">
        <f>_xll.CQGOrders($Z$1,$Y$1,,"All","All","LimitPrice",$A40,)</f>
        <v>Wrong Account Name or FCM Account ID</v>
      </c>
      <c r="O40" s="1" t="str">
        <f>_xll.CQGOrders($Z$1,$Y$1,,"All","All","StopPrice",$A40,)</f>
        <v>Wrong Account Name or FCM Account ID</v>
      </c>
      <c r="P40" s="1" t="str">
        <f>_xll.CQGOrders($Z$1,$Y$1,,"All","All","AvgFillPrice",$A40,)</f>
        <v>Wrong Account Name or FCM Account ID</v>
      </c>
      <c r="Q40" s="1" t="str">
        <f>_xll.CQGOrders($Z$1,$Y$1,,"All","All","Duration",$A40,)</f>
        <v>Wrong Account Name or FCM Account ID</v>
      </c>
      <c r="R40" s="8" t="str">
        <f>_xll.CQGOrders($Z$1,$Y$1,,"All","All","GTDDate",$A40,)</f>
        <v>Wrong Account Name or FCM Account ID</v>
      </c>
      <c r="S40" s="8" t="str">
        <f>_xll.CQGOrders($Z$1,$Y$1,,"All","All","GTTTime",$A40,)</f>
        <v>Wrong Account Name or FCM Account ID</v>
      </c>
      <c r="T40" t="str">
        <f>_xll.CQGOrders($Z$1,$Y$1,,"All","All","PlaceTime",$A40,)</f>
        <v>Wrong Account Name or FCM Account ID</v>
      </c>
      <c r="U40" t="str">
        <f>_xll.CQGOrders($Z$1,$Y$1,,"All","All","StatusTime",$A40,)</f>
        <v>Wrong Account Name or FCM Account ID</v>
      </c>
      <c r="V40" t="str">
        <f>_xll.CQGOrders($Z$1,$Y$1,,"All","All","Comment",$A40,)</f>
        <v>Wrong Account Name or FCM Account ID</v>
      </c>
      <c r="W40" t="str">
        <f t="shared" si="0"/>
        <v>Wrong Account Name or FCM Account ID</v>
      </c>
    </row>
    <row r="41" spans="1:23" x14ac:dyDescent="0.3">
      <c r="A41" s="10">
        <v>39</v>
      </c>
      <c r="B41" s="1" t="str">
        <f>_xll.CQGOrders($Z$1,$Y$1,,"All","All","AccountName",$A41,)</f>
        <v>Wrong Account Name or FCM Account ID</v>
      </c>
      <c r="C41" s="8" t="str">
        <f>_xll.CQGOrders($Z$1,$Y$1,,"All","All","FCMNumber",$A41,)</f>
        <v>Wrong Account Name or FCM Account ID</v>
      </c>
      <c r="D41" s="8" t="str">
        <f>_xll.CQGOrders($Z$1,$Y$1,,"All","All","UserID",$A41,)</f>
        <v>Wrong Account Name or FCM Account ID</v>
      </c>
      <c r="E41" s="8" t="str">
        <f>_xll.CQGOrders($Z$1,$Y$1,,"All","All","OriginalOrderID",$A41,)</f>
        <v>Wrong Account Name or FCM Account ID</v>
      </c>
      <c r="F41" s="8" t="str">
        <f>_xll.CQGOrders($Z$1,$Y$1,,"All","All","OrderID",$A41,)</f>
        <v>Wrong Account Name or FCM Account ID</v>
      </c>
      <c r="G41" s="1" t="str">
        <f>_xll.CQGOrders($Z$1,$Y$1,,"All","All","Side",$A41,)</f>
        <v>Wrong Account Name or FCM Account ID</v>
      </c>
      <c r="H41" s="1" t="str">
        <f>_xll.CQGOrders($Z$1,$Y$1,,"All","All","Qty",$A41,)</f>
        <v>Wrong Account Name or FCM Account ID</v>
      </c>
      <c r="I41" s="1" t="str">
        <f>_xll.CQGOrders($Z$1,$Y$1,,"All","All","FillQty",$A41,)</f>
        <v>Wrong Account Name or FCM Account ID</v>
      </c>
      <c r="J41" s="1" t="str">
        <f>_xll.CQGOrders($Z$1,$Y$1,,"All","All","RmngQty",$A41,)</f>
        <v>Wrong Account Name or FCM Account ID</v>
      </c>
      <c r="K41" s="1" t="str">
        <f>_xll.CQGOrders($Z$1,$Y$1,,"All","All","Instrument",$A41,)</f>
        <v>Wrong Account Name or FCM Account ID</v>
      </c>
      <c r="L41" s="1" t="str">
        <f>_xll.CQGOrders($Z$1,$Y$1,,"All","All","Type",$A41,)</f>
        <v>Wrong Account Name or FCM Account ID</v>
      </c>
      <c r="M41" t="str">
        <f>_xll.CQGOrders($Z$1,$Y$1,,"All","All","Status",$A41,)</f>
        <v>Wrong Account Name or FCM Account ID</v>
      </c>
      <c r="N41" s="1" t="str">
        <f>_xll.CQGOrders($Z$1,$Y$1,,"All","All","LimitPrice",$A41,)</f>
        <v>Wrong Account Name or FCM Account ID</v>
      </c>
      <c r="O41" s="1" t="str">
        <f>_xll.CQGOrders($Z$1,$Y$1,,"All","All","StopPrice",$A41,)</f>
        <v>Wrong Account Name or FCM Account ID</v>
      </c>
      <c r="P41" s="1" t="str">
        <f>_xll.CQGOrders($Z$1,$Y$1,,"All","All","AvgFillPrice",$A41,)</f>
        <v>Wrong Account Name or FCM Account ID</v>
      </c>
      <c r="Q41" s="1" t="str">
        <f>_xll.CQGOrders($Z$1,$Y$1,,"All","All","Duration",$A41,)</f>
        <v>Wrong Account Name or FCM Account ID</v>
      </c>
      <c r="R41" s="8" t="str">
        <f>_xll.CQGOrders($Z$1,$Y$1,,"All","All","GTDDate",$A41,)</f>
        <v>Wrong Account Name or FCM Account ID</v>
      </c>
      <c r="S41" s="8" t="str">
        <f>_xll.CQGOrders($Z$1,$Y$1,,"All","All","GTTTime",$A41,)</f>
        <v>Wrong Account Name or FCM Account ID</v>
      </c>
      <c r="T41" t="str">
        <f>_xll.CQGOrders($Z$1,$Y$1,,"All","All","PlaceTime",$A41,)</f>
        <v>Wrong Account Name or FCM Account ID</v>
      </c>
      <c r="U41" t="str">
        <f>_xll.CQGOrders($Z$1,$Y$1,,"All","All","StatusTime",$A41,)</f>
        <v>Wrong Account Name or FCM Account ID</v>
      </c>
      <c r="V41" t="str">
        <f>_xll.CQGOrders($Z$1,$Y$1,,"All","All","Comment",$A41,)</f>
        <v>Wrong Account Name or FCM Account ID</v>
      </c>
      <c r="W41" t="str">
        <f t="shared" si="0"/>
        <v>Wrong Account Name or FCM Account ID</v>
      </c>
    </row>
    <row r="42" spans="1:23" x14ac:dyDescent="0.3">
      <c r="A42" s="10">
        <v>40</v>
      </c>
      <c r="B42" s="1" t="str">
        <f>_xll.CQGOrders($Z$1,$Y$1,,"All","All","AccountName",$A42,)</f>
        <v>Wrong Account Name or FCM Account ID</v>
      </c>
      <c r="C42" s="8" t="str">
        <f>_xll.CQGOrders($Z$1,$Y$1,,"All","All","FCMNumber",$A42,)</f>
        <v>Wrong Account Name or FCM Account ID</v>
      </c>
      <c r="D42" s="8" t="str">
        <f>_xll.CQGOrders($Z$1,$Y$1,,"All","All","UserID",$A42,)</f>
        <v>Wrong Account Name or FCM Account ID</v>
      </c>
      <c r="E42" s="8" t="str">
        <f>_xll.CQGOrders($Z$1,$Y$1,,"All","All","OriginalOrderID",$A42,)</f>
        <v>Wrong Account Name or FCM Account ID</v>
      </c>
      <c r="F42" s="8" t="str">
        <f>_xll.CQGOrders($Z$1,$Y$1,,"All","All","OrderID",$A42,)</f>
        <v>Wrong Account Name or FCM Account ID</v>
      </c>
      <c r="G42" s="1" t="str">
        <f>_xll.CQGOrders($Z$1,$Y$1,,"All","All","Side",$A42,)</f>
        <v>Wrong Account Name or FCM Account ID</v>
      </c>
      <c r="H42" s="1" t="str">
        <f>_xll.CQGOrders($Z$1,$Y$1,,"All","All","Qty",$A42,)</f>
        <v>Wrong Account Name or FCM Account ID</v>
      </c>
      <c r="I42" s="1" t="str">
        <f>_xll.CQGOrders($Z$1,$Y$1,,"All","All","FillQty",$A42,)</f>
        <v>Wrong Account Name or FCM Account ID</v>
      </c>
      <c r="J42" s="1" t="str">
        <f>_xll.CQGOrders($Z$1,$Y$1,,"All","All","RmngQty",$A42,)</f>
        <v>Wrong Account Name or FCM Account ID</v>
      </c>
      <c r="K42" s="1" t="str">
        <f>_xll.CQGOrders($Z$1,$Y$1,,"All","All","Instrument",$A42,)</f>
        <v>Wrong Account Name or FCM Account ID</v>
      </c>
      <c r="L42" s="1" t="str">
        <f>_xll.CQGOrders($Z$1,$Y$1,,"All","All","Type",$A42,)</f>
        <v>Wrong Account Name or FCM Account ID</v>
      </c>
      <c r="M42" t="str">
        <f>_xll.CQGOrders($Z$1,$Y$1,,"All","All","Status",$A42,)</f>
        <v>Wrong Account Name or FCM Account ID</v>
      </c>
      <c r="N42" s="1" t="str">
        <f>_xll.CQGOrders($Z$1,$Y$1,,"All","All","LimitPrice",$A42,)</f>
        <v>Wrong Account Name or FCM Account ID</v>
      </c>
      <c r="O42" s="1" t="str">
        <f>_xll.CQGOrders($Z$1,$Y$1,,"All","All","StopPrice",$A42,)</f>
        <v>Wrong Account Name or FCM Account ID</v>
      </c>
      <c r="P42" s="1" t="str">
        <f>_xll.CQGOrders($Z$1,$Y$1,,"All","All","AvgFillPrice",$A42,)</f>
        <v>Wrong Account Name or FCM Account ID</v>
      </c>
      <c r="Q42" s="1" t="str">
        <f>_xll.CQGOrders($Z$1,$Y$1,,"All","All","Duration",$A42,)</f>
        <v>Wrong Account Name or FCM Account ID</v>
      </c>
      <c r="R42" s="8" t="str">
        <f>_xll.CQGOrders($Z$1,$Y$1,,"All","All","GTDDate",$A42,)</f>
        <v>Wrong Account Name or FCM Account ID</v>
      </c>
      <c r="S42" s="8" t="str">
        <f>_xll.CQGOrders($Z$1,$Y$1,,"All","All","GTTTime",$A42,)</f>
        <v>Wrong Account Name or FCM Account ID</v>
      </c>
      <c r="T42" t="str">
        <f>_xll.CQGOrders($Z$1,$Y$1,,"All","All","PlaceTime",$A42,)</f>
        <v>Wrong Account Name or FCM Account ID</v>
      </c>
      <c r="U42" t="str">
        <f>_xll.CQGOrders($Z$1,$Y$1,,"All","All","StatusTime",$A42,)</f>
        <v>Wrong Account Name or FCM Account ID</v>
      </c>
      <c r="V42" t="str">
        <f>_xll.CQGOrders($Z$1,$Y$1,,"All","All","Comment",$A42,)</f>
        <v>Wrong Account Name or FCM Account ID</v>
      </c>
      <c r="W42" t="str">
        <f t="shared" si="0"/>
        <v>Wrong Account Name or FCM Account ID</v>
      </c>
    </row>
    <row r="43" spans="1:23" x14ac:dyDescent="0.3">
      <c r="A43" s="10">
        <v>41</v>
      </c>
      <c r="B43" s="1" t="str">
        <f>_xll.CQGOrders($Z$1,$Y$1,,"All","All","AccountName",$A43,)</f>
        <v>Wrong Account Name or FCM Account ID</v>
      </c>
      <c r="C43" s="8" t="str">
        <f>_xll.CQGOrders($Z$1,$Y$1,,"All","All","FCMNumber",$A43,)</f>
        <v>Wrong Account Name or FCM Account ID</v>
      </c>
      <c r="D43" s="8" t="str">
        <f>_xll.CQGOrders($Z$1,$Y$1,,"All","All","UserID",$A43,)</f>
        <v>Wrong Account Name or FCM Account ID</v>
      </c>
      <c r="E43" s="8" t="str">
        <f>_xll.CQGOrders($Z$1,$Y$1,,"All","All","OriginalOrderID",$A43,)</f>
        <v>Wrong Account Name or FCM Account ID</v>
      </c>
      <c r="F43" s="8" t="str">
        <f>_xll.CQGOrders($Z$1,$Y$1,,"All","All","OrderID",$A43,)</f>
        <v>Wrong Account Name or FCM Account ID</v>
      </c>
      <c r="G43" s="1" t="str">
        <f>_xll.CQGOrders($Z$1,$Y$1,,"All","All","Side",$A43,)</f>
        <v>Wrong Account Name or FCM Account ID</v>
      </c>
      <c r="H43" s="1" t="str">
        <f>_xll.CQGOrders($Z$1,$Y$1,,"All","All","Qty",$A43,)</f>
        <v>Wrong Account Name or FCM Account ID</v>
      </c>
      <c r="I43" s="1" t="str">
        <f>_xll.CQGOrders($Z$1,$Y$1,,"All","All","FillQty",$A43,)</f>
        <v>Wrong Account Name or FCM Account ID</v>
      </c>
      <c r="J43" s="1" t="str">
        <f>_xll.CQGOrders($Z$1,$Y$1,,"All","All","RmngQty",$A43,)</f>
        <v>Wrong Account Name or FCM Account ID</v>
      </c>
      <c r="K43" s="1" t="str">
        <f>_xll.CQGOrders($Z$1,$Y$1,,"All","All","Instrument",$A43,)</f>
        <v>Wrong Account Name or FCM Account ID</v>
      </c>
      <c r="L43" s="1" t="str">
        <f>_xll.CQGOrders($Z$1,$Y$1,,"All","All","Type",$A43,)</f>
        <v>Wrong Account Name or FCM Account ID</v>
      </c>
      <c r="M43" t="str">
        <f>_xll.CQGOrders($Z$1,$Y$1,,"All","All","Status",$A43,)</f>
        <v>Wrong Account Name or FCM Account ID</v>
      </c>
      <c r="N43" s="1" t="str">
        <f>_xll.CQGOrders($Z$1,$Y$1,,"All","All","LimitPrice",$A43,)</f>
        <v>Wrong Account Name or FCM Account ID</v>
      </c>
      <c r="O43" s="1" t="str">
        <f>_xll.CQGOrders($Z$1,$Y$1,,"All","All","StopPrice",$A43,)</f>
        <v>Wrong Account Name or FCM Account ID</v>
      </c>
      <c r="P43" s="1" t="str">
        <f>_xll.CQGOrders($Z$1,$Y$1,,"All","All","AvgFillPrice",$A43,)</f>
        <v>Wrong Account Name or FCM Account ID</v>
      </c>
      <c r="Q43" s="1" t="str">
        <f>_xll.CQGOrders($Z$1,$Y$1,,"All","All","Duration",$A43,)</f>
        <v>Wrong Account Name or FCM Account ID</v>
      </c>
      <c r="R43" s="8" t="str">
        <f>_xll.CQGOrders($Z$1,$Y$1,,"All","All","GTDDate",$A43,)</f>
        <v>Wrong Account Name or FCM Account ID</v>
      </c>
      <c r="S43" s="8" t="str">
        <f>_xll.CQGOrders($Z$1,$Y$1,,"All","All","GTTTime",$A43,)</f>
        <v>Wrong Account Name or FCM Account ID</v>
      </c>
      <c r="T43" t="str">
        <f>_xll.CQGOrders($Z$1,$Y$1,,"All","All","PlaceTime",$A43,)</f>
        <v>Wrong Account Name or FCM Account ID</v>
      </c>
      <c r="U43" t="str">
        <f>_xll.CQGOrders($Z$1,$Y$1,,"All","All","StatusTime",$A43,)</f>
        <v>Wrong Account Name or FCM Account ID</v>
      </c>
      <c r="V43" t="str">
        <f>_xll.CQGOrders($Z$1,$Y$1,,"All","All","Comment",$A43,)</f>
        <v>Wrong Account Name or FCM Account ID</v>
      </c>
      <c r="W43" t="str">
        <f t="shared" si="0"/>
        <v>Wrong Account Name or FCM Account ID</v>
      </c>
    </row>
    <row r="44" spans="1:23" x14ac:dyDescent="0.3">
      <c r="A44" s="10">
        <v>42</v>
      </c>
      <c r="B44" s="1" t="str">
        <f>_xll.CQGOrders($Z$1,$Y$1,,"All","All","AccountName",$A44,)</f>
        <v>Wrong Account Name or FCM Account ID</v>
      </c>
      <c r="C44" s="8" t="str">
        <f>_xll.CQGOrders($Z$1,$Y$1,,"All","All","FCMNumber",$A44,)</f>
        <v>Wrong Account Name or FCM Account ID</v>
      </c>
      <c r="D44" s="8" t="str">
        <f>_xll.CQGOrders($Z$1,$Y$1,,"All","All","UserID",$A44,)</f>
        <v>Wrong Account Name or FCM Account ID</v>
      </c>
      <c r="E44" s="8" t="str">
        <f>_xll.CQGOrders($Z$1,$Y$1,,"All","All","OriginalOrderID",$A44,)</f>
        <v>Wrong Account Name or FCM Account ID</v>
      </c>
      <c r="F44" s="8" t="str">
        <f>_xll.CQGOrders($Z$1,$Y$1,,"All","All","OrderID",$A44,)</f>
        <v>Wrong Account Name or FCM Account ID</v>
      </c>
      <c r="G44" s="1" t="str">
        <f>_xll.CQGOrders($Z$1,$Y$1,,"All","All","Side",$A44,)</f>
        <v>Wrong Account Name or FCM Account ID</v>
      </c>
      <c r="H44" s="1" t="str">
        <f>_xll.CQGOrders($Z$1,$Y$1,,"All","All","Qty",$A44,)</f>
        <v>Wrong Account Name or FCM Account ID</v>
      </c>
      <c r="I44" s="1" t="str">
        <f>_xll.CQGOrders($Z$1,$Y$1,,"All","All","FillQty",$A44,)</f>
        <v>Wrong Account Name or FCM Account ID</v>
      </c>
      <c r="J44" s="1" t="str">
        <f>_xll.CQGOrders($Z$1,$Y$1,,"All","All","RmngQty",$A44,)</f>
        <v>Wrong Account Name or FCM Account ID</v>
      </c>
      <c r="K44" s="1" t="str">
        <f>_xll.CQGOrders($Z$1,$Y$1,,"All","All","Instrument",$A44,)</f>
        <v>Wrong Account Name or FCM Account ID</v>
      </c>
      <c r="L44" s="1" t="str">
        <f>_xll.CQGOrders($Z$1,$Y$1,,"All","All","Type",$A44,)</f>
        <v>Wrong Account Name or FCM Account ID</v>
      </c>
      <c r="M44" t="str">
        <f>_xll.CQGOrders($Z$1,$Y$1,,"All","All","Status",$A44,)</f>
        <v>Wrong Account Name or FCM Account ID</v>
      </c>
      <c r="N44" s="1" t="str">
        <f>_xll.CQGOrders($Z$1,$Y$1,,"All","All","LimitPrice",$A44,)</f>
        <v>Wrong Account Name or FCM Account ID</v>
      </c>
      <c r="O44" s="1" t="str">
        <f>_xll.CQGOrders($Z$1,$Y$1,,"All","All","StopPrice",$A44,)</f>
        <v>Wrong Account Name or FCM Account ID</v>
      </c>
      <c r="P44" s="1" t="str">
        <f>_xll.CQGOrders($Z$1,$Y$1,,"All","All","AvgFillPrice",$A44,)</f>
        <v>Wrong Account Name or FCM Account ID</v>
      </c>
      <c r="Q44" s="1" t="str">
        <f>_xll.CQGOrders($Z$1,$Y$1,,"All","All","Duration",$A44,)</f>
        <v>Wrong Account Name or FCM Account ID</v>
      </c>
      <c r="R44" s="8" t="str">
        <f>_xll.CQGOrders($Z$1,$Y$1,,"All","All","GTDDate",$A44,)</f>
        <v>Wrong Account Name or FCM Account ID</v>
      </c>
      <c r="S44" s="8" t="str">
        <f>_xll.CQGOrders($Z$1,$Y$1,,"All","All","GTTTime",$A44,)</f>
        <v>Wrong Account Name or FCM Account ID</v>
      </c>
      <c r="T44" t="str">
        <f>_xll.CQGOrders($Z$1,$Y$1,,"All","All","PlaceTime",$A44,)</f>
        <v>Wrong Account Name or FCM Account ID</v>
      </c>
      <c r="U44" t="str">
        <f>_xll.CQGOrders($Z$1,$Y$1,,"All","All","StatusTime",$A44,)</f>
        <v>Wrong Account Name or FCM Account ID</v>
      </c>
      <c r="V44" t="str">
        <f>_xll.CQGOrders($Z$1,$Y$1,,"All","All","Comment",$A44,)</f>
        <v>Wrong Account Name or FCM Account ID</v>
      </c>
      <c r="W44" t="str">
        <f t="shared" si="0"/>
        <v>Wrong Account Name or FCM Account ID</v>
      </c>
    </row>
    <row r="45" spans="1:23" x14ac:dyDescent="0.3">
      <c r="A45" s="10">
        <v>43</v>
      </c>
      <c r="B45" s="1" t="str">
        <f>_xll.CQGOrders($Z$1,$Y$1,,"All","All","AccountName",$A45,)</f>
        <v>Wrong Account Name or FCM Account ID</v>
      </c>
      <c r="C45" s="8" t="str">
        <f>_xll.CQGOrders($Z$1,$Y$1,,"All","All","FCMNumber",$A45,)</f>
        <v>Wrong Account Name or FCM Account ID</v>
      </c>
      <c r="D45" s="8" t="str">
        <f>_xll.CQGOrders($Z$1,$Y$1,,"All","All","UserID",$A45,)</f>
        <v>Wrong Account Name or FCM Account ID</v>
      </c>
      <c r="E45" s="8" t="str">
        <f>_xll.CQGOrders($Z$1,$Y$1,,"All","All","OriginalOrderID",$A45,)</f>
        <v>Wrong Account Name or FCM Account ID</v>
      </c>
      <c r="F45" s="8" t="str">
        <f>_xll.CQGOrders($Z$1,$Y$1,,"All","All","OrderID",$A45,)</f>
        <v>Wrong Account Name or FCM Account ID</v>
      </c>
      <c r="G45" s="1" t="str">
        <f>_xll.CQGOrders($Z$1,$Y$1,,"All","All","Side",$A45,)</f>
        <v>Wrong Account Name or FCM Account ID</v>
      </c>
      <c r="H45" s="1" t="str">
        <f>_xll.CQGOrders($Z$1,$Y$1,,"All","All","Qty",$A45,)</f>
        <v>Wrong Account Name or FCM Account ID</v>
      </c>
      <c r="I45" s="1" t="str">
        <f>_xll.CQGOrders($Z$1,$Y$1,,"All","All","FillQty",$A45,)</f>
        <v>Wrong Account Name or FCM Account ID</v>
      </c>
      <c r="J45" s="1" t="str">
        <f>_xll.CQGOrders($Z$1,$Y$1,,"All","All","RmngQty",$A45,)</f>
        <v>Wrong Account Name or FCM Account ID</v>
      </c>
      <c r="K45" s="1" t="str">
        <f>_xll.CQGOrders($Z$1,$Y$1,,"All","All","Instrument",$A45,)</f>
        <v>Wrong Account Name or FCM Account ID</v>
      </c>
      <c r="L45" s="1" t="str">
        <f>_xll.CQGOrders($Z$1,$Y$1,,"All","All","Type",$A45,)</f>
        <v>Wrong Account Name or FCM Account ID</v>
      </c>
      <c r="M45" t="str">
        <f>_xll.CQGOrders($Z$1,$Y$1,,"All","All","Status",$A45,)</f>
        <v>Wrong Account Name or FCM Account ID</v>
      </c>
      <c r="N45" s="1" t="str">
        <f>_xll.CQGOrders($Z$1,$Y$1,,"All","All","LimitPrice",$A45,)</f>
        <v>Wrong Account Name or FCM Account ID</v>
      </c>
      <c r="O45" s="1" t="str">
        <f>_xll.CQGOrders($Z$1,$Y$1,,"All","All","StopPrice",$A45,)</f>
        <v>Wrong Account Name or FCM Account ID</v>
      </c>
      <c r="P45" s="1" t="str">
        <f>_xll.CQGOrders($Z$1,$Y$1,,"All","All","AvgFillPrice",$A45,)</f>
        <v>Wrong Account Name or FCM Account ID</v>
      </c>
      <c r="Q45" s="1" t="str">
        <f>_xll.CQGOrders($Z$1,$Y$1,,"All","All","Duration",$A45,)</f>
        <v>Wrong Account Name or FCM Account ID</v>
      </c>
      <c r="R45" s="8" t="str">
        <f>_xll.CQGOrders($Z$1,$Y$1,,"All","All","GTDDate",$A45,)</f>
        <v>Wrong Account Name or FCM Account ID</v>
      </c>
      <c r="S45" s="8" t="str">
        <f>_xll.CQGOrders($Z$1,$Y$1,,"All","All","GTTTime",$A45,)</f>
        <v>Wrong Account Name or FCM Account ID</v>
      </c>
      <c r="T45" t="str">
        <f>_xll.CQGOrders($Z$1,$Y$1,,"All","All","PlaceTime",$A45,)</f>
        <v>Wrong Account Name or FCM Account ID</v>
      </c>
      <c r="U45" t="str">
        <f>_xll.CQGOrders($Z$1,$Y$1,,"All","All","StatusTime",$A45,)</f>
        <v>Wrong Account Name or FCM Account ID</v>
      </c>
      <c r="V45" t="str">
        <f>_xll.CQGOrders($Z$1,$Y$1,,"All","All","Comment",$A45,)</f>
        <v>Wrong Account Name or FCM Account ID</v>
      </c>
      <c r="W45" t="str">
        <f t="shared" si="0"/>
        <v>Wrong Account Name or FCM Account ID</v>
      </c>
    </row>
    <row r="46" spans="1:23" x14ac:dyDescent="0.3">
      <c r="A46" s="10">
        <v>44</v>
      </c>
      <c r="B46" s="1" t="str">
        <f>_xll.CQGOrders($Z$1,$Y$1,,"All","All","AccountName",$A46,)</f>
        <v>Wrong Account Name or FCM Account ID</v>
      </c>
      <c r="C46" s="8" t="str">
        <f>_xll.CQGOrders($Z$1,$Y$1,,"All","All","FCMNumber",$A46,)</f>
        <v>Wrong Account Name or FCM Account ID</v>
      </c>
      <c r="D46" s="8" t="str">
        <f>_xll.CQGOrders($Z$1,$Y$1,,"All","All","UserID",$A46,)</f>
        <v>Wrong Account Name or FCM Account ID</v>
      </c>
      <c r="E46" s="8" t="str">
        <f>_xll.CQGOrders($Z$1,$Y$1,,"All","All","OriginalOrderID",$A46,)</f>
        <v>Wrong Account Name or FCM Account ID</v>
      </c>
      <c r="F46" s="8" t="str">
        <f>_xll.CQGOrders($Z$1,$Y$1,,"All","All","OrderID",$A46,)</f>
        <v>Wrong Account Name or FCM Account ID</v>
      </c>
      <c r="G46" s="1" t="str">
        <f>_xll.CQGOrders($Z$1,$Y$1,,"All","All","Side",$A46,)</f>
        <v>Wrong Account Name or FCM Account ID</v>
      </c>
      <c r="H46" s="1" t="str">
        <f>_xll.CQGOrders($Z$1,$Y$1,,"All","All","Qty",$A46,)</f>
        <v>Wrong Account Name or FCM Account ID</v>
      </c>
      <c r="I46" s="1" t="str">
        <f>_xll.CQGOrders($Z$1,$Y$1,,"All","All","FillQty",$A46,)</f>
        <v>Wrong Account Name or FCM Account ID</v>
      </c>
      <c r="J46" s="1" t="str">
        <f>_xll.CQGOrders($Z$1,$Y$1,,"All","All","RmngQty",$A46,)</f>
        <v>Wrong Account Name or FCM Account ID</v>
      </c>
      <c r="K46" s="1" t="str">
        <f>_xll.CQGOrders($Z$1,$Y$1,,"All","All","Instrument",$A46,)</f>
        <v>Wrong Account Name or FCM Account ID</v>
      </c>
      <c r="L46" s="1" t="str">
        <f>_xll.CQGOrders($Z$1,$Y$1,,"All","All","Type",$A46,)</f>
        <v>Wrong Account Name or FCM Account ID</v>
      </c>
      <c r="M46" t="str">
        <f>_xll.CQGOrders($Z$1,$Y$1,,"All","All","Status",$A46,)</f>
        <v>Wrong Account Name or FCM Account ID</v>
      </c>
      <c r="N46" s="1" t="str">
        <f>_xll.CQGOrders($Z$1,$Y$1,,"All","All","LimitPrice",$A46,)</f>
        <v>Wrong Account Name or FCM Account ID</v>
      </c>
      <c r="O46" s="1" t="str">
        <f>_xll.CQGOrders($Z$1,$Y$1,,"All","All","StopPrice",$A46,)</f>
        <v>Wrong Account Name or FCM Account ID</v>
      </c>
      <c r="P46" s="1" t="str">
        <f>_xll.CQGOrders($Z$1,$Y$1,,"All","All","AvgFillPrice",$A46,)</f>
        <v>Wrong Account Name or FCM Account ID</v>
      </c>
      <c r="Q46" s="1" t="str">
        <f>_xll.CQGOrders($Z$1,$Y$1,,"All","All","Duration",$A46,)</f>
        <v>Wrong Account Name or FCM Account ID</v>
      </c>
      <c r="R46" s="8" t="str">
        <f>_xll.CQGOrders($Z$1,$Y$1,,"All","All","GTDDate",$A46,)</f>
        <v>Wrong Account Name or FCM Account ID</v>
      </c>
      <c r="S46" s="8" t="str">
        <f>_xll.CQGOrders($Z$1,$Y$1,,"All","All","GTTTime",$A46,)</f>
        <v>Wrong Account Name or FCM Account ID</v>
      </c>
      <c r="T46" t="str">
        <f>_xll.CQGOrders($Z$1,$Y$1,,"All","All","PlaceTime",$A46,)</f>
        <v>Wrong Account Name or FCM Account ID</v>
      </c>
      <c r="U46" t="str">
        <f>_xll.CQGOrders($Z$1,$Y$1,,"All","All","StatusTime",$A46,)</f>
        <v>Wrong Account Name or FCM Account ID</v>
      </c>
      <c r="V46" t="str">
        <f>_xll.CQGOrders($Z$1,$Y$1,,"All","All","Comment",$A46,)</f>
        <v>Wrong Account Name or FCM Account ID</v>
      </c>
      <c r="W46" t="str">
        <f t="shared" si="0"/>
        <v>Wrong Account Name or FCM Account ID</v>
      </c>
    </row>
    <row r="47" spans="1:23" x14ac:dyDescent="0.3">
      <c r="A47" s="10">
        <v>45</v>
      </c>
      <c r="B47" s="1" t="str">
        <f>_xll.CQGOrders($Z$1,$Y$1,,"All","All","AccountName",$A47,)</f>
        <v>Wrong Account Name or FCM Account ID</v>
      </c>
      <c r="C47" s="8" t="str">
        <f>_xll.CQGOrders($Z$1,$Y$1,,"All","All","FCMNumber",$A47,)</f>
        <v>Wrong Account Name or FCM Account ID</v>
      </c>
      <c r="D47" s="8" t="str">
        <f>_xll.CQGOrders($Z$1,$Y$1,,"All","All","UserID",$A47,)</f>
        <v>Wrong Account Name or FCM Account ID</v>
      </c>
      <c r="E47" s="8" t="str">
        <f>_xll.CQGOrders($Z$1,$Y$1,,"All","All","OriginalOrderID",$A47,)</f>
        <v>Wrong Account Name or FCM Account ID</v>
      </c>
      <c r="F47" s="8" t="str">
        <f>_xll.CQGOrders($Z$1,$Y$1,,"All","All","OrderID",$A47,)</f>
        <v>Wrong Account Name or FCM Account ID</v>
      </c>
      <c r="G47" s="1" t="str">
        <f>_xll.CQGOrders($Z$1,$Y$1,,"All","All","Side",$A47,)</f>
        <v>Wrong Account Name or FCM Account ID</v>
      </c>
      <c r="H47" s="1" t="str">
        <f>_xll.CQGOrders($Z$1,$Y$1,,"All","All","Qty",$A47,)</f>
        <v>Wrong Account Name or FCM Account ID</v>
      </c>
      <c r="I47" s="1" t="str">
        <f>_xll.CQGOrders($Z$1,$Y$1,,"All","All","FillQty",$A47,)</f>
        <v>Wrong Account Name or FCM Account ID</v>
      </c>
      <c r="J47" s="1" t="str">
        <f>_xll.CQGOrders($Z$1,$Y$1,,"All","All","RmngQty",$A47,)</f>
        <v>Wrong Account Name or FCM Account ID</v>
      </c>
      <c r="K47" s="1" t="str">
        <f>_xll.CQGOrders($Z$1,$Y$1,,"All","All","Instrument",$A47,)</f>
        <v>Wrong Account Name or FCM Account ID</v>
      </c>
      <c r="L47" s="1" t="str">
        <f>_xll.CQGOrders($Z$1,$Y$1,,"All","All","Type",$A47,)</f>
        <v>Wrong Account Name or FCM Account ID</v>
      </c>
      <c r="M47" t="str">
        <f>_xll.CQGOrders($Z$1,$Y$1,,"All","All","Status",$A47,)</f>
        <v>Wrong Account Name or FCM Account ID</v>
      </c>
      <c r="N47" s="1" t="str">
        <f>_xll.CQGOrders($Z$1,$Y$1,,"All","All","LimitPrice",$A47,)</f>
        <v>Wrong Account Name or FCM Account ID</v>
      </c>
      <c r="O47" s="1" t="str">
        <f>_xll.CQGOrders($Z$1,$Y$1,,"All","All","StopPrice",$A47,)</f>
        <v>Wrong Account Name or FCM Account ID</v>
      </c>
      <c r="P47" s="1" t="str">
        <f>_xll.CQGOrders($Z$1,$Y$1,,"All","All","AvgFillPrice",$A47,)</f>
        <v>Wrong Account Name or FCM Account ID</v>
      </c>
      <c r="Q47" s="1" t="str">
        <f>_xll.CQGOrders($Z$1,$Y$1,,"All","All","Duration",$A47,)</f>
        <v>Wrong Account Name or FCM Account ID</v>
      </c>
      <c r="R47" s="8" t="str">
        <f>_xll.CQGOrders($Z$1,$Y$1,,"All","All","GTDDate",$A47,)</f>
        <v>Wrong Account Name or FCM Account ID</v>
      </c>
      <c r="S47" s="8" t="str">
        <f>_xll.CQGOrders($Z$1,$Y$1,,"All","All","GTTTime",$A47,)</f>
        <v>Wrong Account Name or FCM Account ID</v>
      </c>
      <c r="T47" t="str">
        <f>_xll.CQGOrders($Z$1,$Y$1,,"All","All","PlaceTime",$A47,)</f>
        <v>Wrong Account Name or FCM Account ID</v>
      </c>
      <c r="U47" t="str">
        <f>_xll.CQGOrders($Z$1,$Y$1,,"All","All","StatusTime",$A47,)</f>
        <v>Wrong Account Name or FCM Account ID</v>
      </c>
      <c r="V47" t="str">
        <f>_xll.CQGOrders($Z$1,$Y$1,,"All","All","Comment",$A47,)</f>
        <v>Wrong Account Name or FCM Account ID</v>
      </c>
      <c r="W47" t="str">
        <f t="shared" si="0"/>
        <v>Wrong Account Name or FCM Account ID</v>
      </c>
    </row>
    <row r="48" spans="1:23" x14ac:dyDescent="0.3">
      <c r="A48" s="10">
        <v>46</v>
      </c>
      <c r="B48" s="1" t="str">
        <f>_xll.CQGOrders($Z$1,$Y$1,,"All","All","AccountName",$A48,)</f>
        <v>Wrong Account Name or FCM Account ID</v>
      </c>
      <c r="C48" s="8" t="str">
        <f>_xll.CQGOrders($Z$1,$Y$1,,"All","All","FCMNumber",$A48,)</f>
        <v>Wrong Account Name or FCM Account ID</v>
      </c>
      <c r="D48" s="8" t="str">
        <f>_xll.CQGOrders($Z$1,$Y$1,,"All","All","UserID",$A48,)</f>
        <v>Wrong Account Name or FCM Account ID</v>
      </c>
      <c r="E48" s="8" t="str">
        <f>_xll.CQGOrders($Z$1,$Y$1,,"All","All","OriginalOrderID",$A48,)</f>
        <v>Wrong Account Name or FCM Account ID</v>
      </c>
      <c r="F48" s="8" t="str">
        <f>_xll.CQGOrders($Z$1,$Y$1,,"All","All","OrderID",$A48,)</f>
        <v>Wrong Account Name or FCM Account ID</v>
      </c>
      <c r="G48" s="1" t="str">
        <f>_xll.CQGOrders($Z$1,$Y$1,,"All","All","Side",$A48,)</f>
        <v>Wrong Account Name or FCM Account ID</v>
      </c>
      <c r="H48" s="1" t="str">
        <f>_xll.CQGOrders($Z$1,$Y$1,,"All","All","Qty",$A48,)</f>
        <v>Wrong Account Name or FCM Account ID</v>
      </c>
      <c r="I48" s="1" t="str">
        <f>_xll.CQGOrders($Z$1,$Y$1,,"All","All","FillQty",$A48,)</f>
        <v>Wrong Account Name or FCM Account ID</v>
      </c>
      <c r="J48" s="1" t="str">
        <f>_xll.CQGOrders($Z$1,$Y$1,,"All","All","RmngQty",$A48,)</f>
        <v>Wrong Account Name or FCM Account ID</v>
      </c>
      <c r="K48" s="1" t="str">
        <f>_xll.CQGOrders($Z$1,$Y$1,,"All","All","Instrument",$A48,)</f>
        <v>Wrong Account Name or FCM Account ID</v>
      </c>
      <c r="L48" s="1" t="str">
        <f>_xll.CQGOrders($Z$1,$Y$1,,"All","All","Type",$A48,)</f>
        <v>Wrong Account Name or FCM Account ID</v>
      </c>
      <c r="M48" t="str">
        <f>_xll.CQGOrders($Z$1,$Y$1,,"All","All","Status",$A48,)</f>
        <v>Wrong Account Name or FCM Account ID</v>
      </c>
      <c r="N48" s="1" t="str">
        <f>_xll.CQGOrders($Z$1,$Y$1,,"All","All","LimitPrice",$A48,)</f>
        <v>Wrong Account Name or FCM Account ID</v>
      </c>
      <c r="O48" s="1" t="str">
        <f>_xll.CQGOrders($Z$1,$Y$1,,"All","All","StopPrice",$A48,)</f>
        <v>Wrong Account Name or FCM Account ID</v>
      </c>
      <c r="P48" s="1" t="str">
        <f>_xll.CQGOrders($Z$1,$Y$1,,"All","All","AvgFillPrice",$A48,)</f>
        <v>Wrong Account Name or FCM Account ID</v>
      </c>
      <c r="Q48" s="1" t="str">
        <f>_xll.CQGOrders($Z$1,$Y$1,,"All","All","Duration",$A48,)</f>
        <v>Wrong Account Name or FCM Account ID</v>
      </c>
      <c r="R48" s="8" t="str">
        <f>_xll.CQGOrders($Z$1,$Y$1,,"All","All","GTDDate",$A48,)</f>
        <v>Wrong Account Name or FCM Account ID</v>
      </c>
      <c r="S48" s="8" t="str">
        <f>_xll.CQGOrders($Z$1,$Y$1,,"All","All","GTTTime",$A48,)</f>
        <v>Wrong Account Name or FCM Account ID</v>
      </c>
      <c r="T48" t="str">
        <f>_xll.CQGOrders($Z$1,$Y$1,,"All","All","PlaceTime",$A48,)</f>
        <v>Wrong Account Name or FCM Account ID</v>
      </c>
      <c r="U48" t="str">
        <f>_xll.CQGOrders($Z$1,$Y$1,,"All","All","StatusTime",$A48,)</f>
        <v>Wrong Account Name or FCM Account ID</v>
      </c>
      <c r="V48" t="str">
        <f>_xll.CQGOrders($Z$1,$Y$1,,"All","All","Comment",$A48,)</f>
        <v>Wrong Account Name or FCM Account ID</v>
      </c>
      <c r="W48" t="str">
        <f t="shared" si="0"/>
        <v>Wrong Account Name or FCM Account ID</v>
      </c>
    </row>
    <row r="49" spans="1:23" x14ac:dyDescent="0.3">
      <c r="A49" s="10">
        <v>47</v>
      </c>
      <c r="B49" s="1" t="str">
        <f>_xll.CQGOrders($Z$1,$Y$1,,"All","All","AccountName",$A49,)</f>
        <v>Wrong Account Name or FCM Account ID</v>
      </c>
      <c r="C49" s="8" t="str">
        <f>_xll.CQGOrders($Z$1,$Y$1,,"All","All","FCMNumber",$A49,)</f>
        <v>Wrong Account Name or FCM Account ID</v>
      </c>
      <c r="D49" s="8" t="str">
        <f>_xll.CQGOrders($Z$1,$Y$1,,"All","All","UserID",$A49,)</f>
        <v>Wrong Account Name or FCM Account ID</v>
      </c>
      <c r="E49" s="8" t="str">
        <f>_xll.CQGOrders($Z$1,$Y$1,,"All","All","OriginalOrderID",$A49,)</f>
        <v>Wrong Account Name or FCM Account ID</v>
      </c>
      <c r="F49" s="8" t="str">
        <f>_xll.CQGOrders($Z$1,$Y$1,,"All","All","OrderID",$A49,)</f>
        <v>Wrong Account Name or FCM Account ID</v>
      </c>
      <c r="G49" s="1" t="str">
        <f>_xll.CQGOrders($Z$1,$Y$1,,"All","All","Side",$A49,)</f>
        <v>Wrong Account Name or FCM Account ID</v>
      </c>
      <c r="H49" s="1" t="str">
        <f>_xll.CQGOrders($Z$1,$Y$1,,"All","All","Qty",$A49,)</f>
        <v>Wrong Account Name or FCM Account ID</v>
      </c>
      <c r="I49" s="1" t="str">
        <f>_xll.CQGOrders($Z$1,$Y$1,,"All","All","FillQty",$A49,)</f>
        <v>Wrong Account Name or FCM Account ID</v>
      </c>
      <c r="J49" s="1" t="str">
        <f>_xll.CQGOrders($Z$1,$Y$1,,"All","All","RmngQty",$A49,)</f>
        <v>Wrong Account Name or FCM Account ID</v>
      </c>
      <c r="K49" s="1" t="str">
        <f>_xll.CQGOrders($Z$1,$Y$1,,"All","All","Instrument",$A49,)</f>
        <v>Wrong Account Name or FCM Account ID</v>
      </c>
      <c r="L49" s="1" t="str">
        <f>_xll.CQGOrders($Z$1,$Y$1,,"All","All","Type",$A49,)</f>
        <v>Wrong Account Name or FCM Account ID</v>
      </c>
      <c r="M49" t="str">
        <f>_xll.CQGOrders($Z$1,$Y$1,,"All","All","Status",$A49,)</f>
        <v>Wrong Account Name or FCM Account ID</v>
      </c>
      <c r="N49" s="1" t="str">
        <f>_xll.CQGOrders($Z$1,$Y$1,,"All","All","LimitPrice",$A49,)</f>
        <v>Wrong Account Name or FCM Account ID</v>
      </c>
      <c r="O49" s="1" t="str">
        <f>_xll.CQGOrders($Z$1,$Y$1,,"All","All","StopPrice",$A49,)</f>
        <v>Wrong Account Name or FCM Account ID</v>
      </c>
      <c r="P49" s="1" t="str">
        <f>_xll.CQGOrders($Z$1,$Y$1,,"All","All","AvgFillPrice",$A49,)</f>
        <v>Wrong Account Name or FCM Account ID</v>
      </c>
      <c r="Q49" s="1" t="str">
        <f>_xll.CQGOrders($Z$1,$Y$1,,"All","All","Duration",$A49,)</f>
        <v>Wrong Account Name or FCM Account ID</v>
      </c>
      <c r="R49" s="8" t="str">
        <f>_xll.CQGOrders($Z$1,$Y$1,,"All","All","GTDDate",$A49,)</f>
        <v>Wrong Account Name or FCM Account ID</v>
      </c>
      <c r="S49" s="8" t="str">
        <f>_xll.CQGOrders($Z$1,$Y$1,,"All","All","GTTTime",$A49,)</f>
        <v>Wrong Account Name or FCM Account ID</v>
      </c>
      <c r="T49" t="str">
        <f>_xll.CQGOrders($Z$1,$Y$1,,"All","All","PlaceTime",$A49,)</f>
        <v>Wrong Account Name or FCM Account ID</v>
      </c>
      <c r="U49" t="str">
        <f>_xll.CQGOrders($Z$1,$Y$1,,"All","All","StatusTime",$A49,)</f>
        <v>Wrong Account Name or FCM Account ID</v>
      </c>
      <c r="V49" t="str">
        <f>_xll.CQGOrders($Z$1,$Y$1,,"All","All","Comment",$A49,)</f>
        <v>Wrong Account Name or FCM Account ID</v>
      </c>
      <c r="W49" t="str">
        <f t="shared" si="0"/>
        <v>Wrong Account Name or FCM Account ID</v>
      </c>
    </row>
    <row r="50" spans="1:23" x14ac:dyDescent="0.3">
      <c r="A50" s="10">
        <v>48</v>
      </c>
      <c r="B50" s="1" t="str">
        <f>_xll.CQGOrders($Z$1,$Y$1,,"All","All","AccountName",$A50,)</f>
        <v>Wrong Account Name or FCM Account ID</v>
      </c>
      <c r="C50" s="8" t="str">
        <f>_xll.CQGOrders($Z$1,$Y$1,,"All","All","FCMNumber",$A50,)</f>
        <v>Wrong Account Name or FCM Account ID</v>
      </c>
      <c r="D50" s="8" t="str">
        <f>_xll.CQGOrders($Z$1,$Y$1,,"All","All","UserID",$A50,)</f>
        <v>Wrong Account Name or FCM Account ID</v>
      </c>
      <c r="E50" s="8" t="str">
        <f>_xll.CQGOrders($Z$1,$Y$1,,"All","All","OriginalOrderID",$A50,)</f>
        <v>Wrong Account Name or FCM Account ID</v>
      </c>
      <c r="F50" s="8" t="str">
        <f>_xll.CQGOrders($Z$1,$Y$1,,"All","All","OrderID",$A50,)</f>
        <v>Wrong Account Name or FCM Account ID</v>
      </c>
      <c r="G50" s="1" t="str">
        <f>_xll.CQGOrders($Z$1,$Y$1,,"All","All","Side",$A50,)</f>
        <v>Wrong Account Name or FCM Account ID</v>
      </c>
      <c r="H50" s="1" t="str">
        <f>_xll.CQGOrders($Z$1,$Y$1,,"All","All","Qty",$A50,)</f>
        <v>Wrong Account Name or FCM Account ID</v>
      </c>
      <c r="I50" s="1" t="str">
        <f>_xll.CQGOrders($Z$1,$Y$1,,"All","All","FillQty",$A50,)</f>
        <v>Wrong Account Name or FCM Account ID</v>
      </c>
      <c r="J50" s="1" t="str">
        <f>_xll.CQGOrders($Z$1,$Y$1,,"All","All","RmngQty",$A50,)</f>
        <v>Wrong Account Name or FCM Account ID</v>
      </c>
      <c r="K50" s="1" t="str">
        <f>_xll.CQGOrders($Z$1,$Y$1,,"All","All","Instrument",$A50,)</f>
        <v>Wrong Account Name or FCM Account ID</v>
      </c>
      <c r="L50" s="1" t="str">
        <f>_xll.CQGOrders($Z$1,$Y$1,,"All","All","Type",$A50,)</f>
        <v>Wrong Account Name or FCM Account ID</v>
      </c>
      <c r="M50" t="str">
        <f>_xll.CQGOrders($Z$1,$Y$1,,"All","All","Status",$A50,)</f>
        <v>Wrong Account Name or FCM Account ID</v>
      </c>
      <c r="N50" s="1" t="str">
        <f>_xll.CQGOrders($Z$1,$Y$1,,"All","All","LimitPrice",$A50,)</f>
        <v>Wrong Account Name or FCM Account ID</v>
      </c>
      <c r="O50" s="1" t="str">
        <f>_xll.CQGOrders($Z$1,$Y$1,,"All","All","StopPrice",$A50,)</f>
        <v>Wrong Account Name or FCM Account ID</v>
      </c>
      <c r="P50" s="1" t="str">
        <f>_xll.CQGOrders($Z$1,$Y$1,,"All","All","AvgFillPrice",$A50,)</f>
        <v>Wrong Account Name or FCM Account ID</v>
      </c>
      <c r="Q50" s="1" t="str">
        <f>_xll.CQGOrders($Z$1,$Y$1,,"All","All","Duration",$A50,)</f>
        <v>Wrong Account Name or FCM Account ID</v>
      </c>
      <c r="R50" s="8" t="str">
        <f>_xll.CQGOrders($Z$1,$Y$1,,"All","All","GTDDate",$A50,)</f>
        <v>Wrong Account Name or FCM Account ID</v>
      </c>
      <c r="S50" s="8" t="str">
        <f>_xll.CQGOrders($Z$1,$Y$1,,"All","All","GTTTime",$A50,)</f>
        <v>Wrong Account Name or FCM Account ID</v>
      </c>
      <c r="T50" t="str">
        <f>_xll.CQGOrders($Z$1,$Y$1,,"All","All","PlaceTime",$A50,)</f>
        <v>Wrong Account Name or FCM Account ID</v>
      </c>
      <c r="U50" t="str">
        <f>_xll.CQGOrders($Z$1,$Y$1,,"All","All","StatusTime",$A50,)</f>
        <v>Wrong Account Name or FCM Account ID</v>
      </c>
      <c r="V50" t="str">
        <f>_xll.CQGOrders($Z$1,$Y$1,,"All","All","Comment",$A50,)</f>
        <v>Wrong Account Name or FCM Account ID</v>
      </c>
      <c r="W50" t="str">
        <f t="shared" si="0"/>
        <v>Wrong Account Name or FCM Account ID</v>
      </c>
    </row>
    <row r="51" spans="1:23" x14ac:dyDescent="0.3">
      <c r="A51" s="10">
        <v>49</v>
      </c>
      <c r="B51" s="1" t="str">
        <f>_xll.CQGOrders($Z$1,$Y$1,,"All","All","AccountName",$A51,)</f>
        <v>Wrong Account Name or FCM Account ID</v>
      </c>
      <c r="C51" s="8" t="str">
        <f>_xll.CQGOrders($Z$1,$Y$1,,"All","All","FCMNumber",$A51,)</f>
        <v>Wrong Account Name or FCM Account ID</v>
      </c>
      <c r="D51" s="8" t="str">
        <f>_xll.CQGOrders($Z$1,$Y$1,,"All","All","UserID",$A51,)</f>
        <v>Wrong Account Name or FCM Account ID</v>
      </c>
      <c r="E51" s="8" t="str">
        <f>_xll.CQGOrders($Z$1,$Y$1,,"All","All","OriginalOrderID",$A51,)</f>
        <v>Wrong Account Name or FCM Account ID</v>
      </c>
      <c r="F51" s="8" t="str">
        <f>_xll.CQGOrders($Z$1,$Y$1,,"All","All","OrderID",$A51,)</f>
        <v>Wrong Account Name or FCM Account ID</v>
      </c>
      <c r="G51" s="1" t="str">
        <f>_xll.CQGOrders($Z$1,$Y$1,,"All","All","Side",$A51,)</f>
        <v>Wrong Account Name or FCM Account ID</v>
      </c>
      <c r="H51" s="1" t="str">
        <f>_xll.CQGOrders($Z$1,$Y$1,,"All","All","Qty",$A51,)</f>
        <v>Wrong Account Name or FCM Account ID</v>
      </c>
      <c r="I51" s="1" t="str">
        <f>_xll.CQGOrders($Z$1,$Y$1,,"All","All","FillQty",$A51,)</f>
        <v>Wrong Account Name or FCM Account ID</v>
      </c>
      <c r="J51" s="1" t="str">
        <f>_xll.CQGOrders($Z$1,$Y$1,,"All","All","RmngQty",$A51,)</f>
        <v>Wrong Account Name or FCM Account ID</v>
      </c>
      <c r="K51" s="1" t="str">
        <f>_xll.CQGOrders($Z$1,$Y$1,,"All","All","Instrument",$A51,)</f>
        <v>Wrong Account Name or FCM Account ID</v>
      </c>
      <c r="L51" s="1" t="str">
        <f>_xll.CQGOrders($Z$1,$Y$1,,"All","All","Type",$A51,)</f>
        <v>Wrong Account Name or FCM Account ID</v>
      </c>
      <c r="M51" t="str">
        <f>_xll.CQGOrders($Z$1,$Y$1,,"All","All","Status",$A51,)</f>
        <v>Wrong Account Name or FCM Account ID</v>
      </c>
      <c r="N51" s="1" t="str">
        <f>_xll.CQGOrders($Z$1,$Y$1,,"All","All","LimitPrice",$A51,)</f>
        <v>Wrong Account Name or FCM Account ID</v>
      </c>
      <c r="O51" s="1" t="str">
        <f>_xll.CQGOrders($Z$1,$Y$1,,"All","All","StopPrice",$A51,)</f>
        <v>Wrong Account Name or FCM Account ID</v>
      </c>
      <c r="P51" s="1" t="str">
        <f>_xll.CQGOrders($Z$1,$Y$1,,"All","All","AvgFillPrice",$A51,)</f>
        <v>Wrong Account Name or FCM Account ID</v>
      </c>
      <c r="Q51" s="1" t="str">
        <f>_xll.CQGOrders($Z$1,$Y$1,,"All","All","Duration",$A51,)</f>
        <v>Wrong Account Name or FCM Account ID</v>
      </c>
      <c r="R51" s="8" t="str">
        <f>_xll.CQGOrders($Z$1,$Y$1,,"All","All","GTDDate",$A51,)</f>
        <v>Wrong Account Name or FCM Account ID</v>
      </c>
      <c r="S51" s="8" t="str">
        <f>_xll.CQGOrders($Z$1,$Y$1,,"All","All","GTTTime",$A51,)</f>
        <v>Wrong Account Name or FCM Account ID</v>
      </c>
      <c r="T51" t="str">
        <f>_xll.CQGOrders($Z$1,$Y$1,,"All","All","PlaceTime",$A51,)</f>
        <v>Wrong Account Name or FCM Account ID</v>
      </c>
      <c r="U51" t="str">
        <f>_xll.CQGOrders($Z$1,$Y$1,,"All","All","StatusTime",$A51,)</f>
        <v>Wrong Account Name or FCM Account ID</v>
      </c>
      <c r="V51" t="str">
        <f>_xll.CQGOrders($Z$1,$Y$1,,"All","All","Comment",$A51,)</f>
        <v>Wrong Account Name or FCM Account ID</v>
      </c>
      <c r="W51" t="str">
        <f t="shared" si="0"/>
        <v>Wrong Account Name or FCM Account ID</v>
      </c>
    </row>
    <row r="52" spans="1:23" x14ac:dyDescent="0.3">
      <c r="A52" s="10">
        <v>50</v>
      </c>
      <c r="B52" s="1" t="str">
        <f>_xll.CQGOrders($Z$1,$Y$1,,"All","All","AccountName",$A52,)</f>
        <v>Wrong Account Name or FCM Account ID</v>
      </c>
      <c r="C52" s="8" t="str">
        <f>_xll.CQGOrders($Z$1,$Y$1,,"All","All","FCMNumber",$A52,)</f>
        <v>Wrong Account Name or FCM Account ID</v>
      </c>
      <c r="D52" s="8" t="str">
        <f>_xll.CQGOrders($Z$1,$Y$1,,"All","All","UserID",$A52,)</f>
        <v>Wrong Account Name or FCM Account ID</v>
      </c>
      <c r="E52" s="8" t="str">
        <f>_xll.CQGOrders($Z$1,$Y$1,,"All","All","OriginalOrderID",$A52,)</f>
        <v>Wrong Account Name or FCM Account ID</v>
      </c>
      <c r="F52" s="8" t="str">
        <f>_xll.CQGOrders($Z$1,$Y$1,,"All","All","OrderID",$A52,)</f>
        <v>Wrong Account Name or FCM Account ID</v>
      </c>
      <c r="G52" s="1" t="str">
        <f>_xll.CQGOrders($Z$1,$Y$1,,"All","All","Side",$A52,)</f>
        <v>Wrong Account Name or FCM Account ID</v>
      </c>
      <c r="H52" s="1" t="str">
        <f>_xll.CQGOrders($Z$1,$Y$1,,"All","All","Qty",$A52,)</f>
        <v>Wrong Account Name or FCM Account ID</v>
      </c>
      <c r="I52" s="1" t="str">
        <f>_xll.CQGOrders($Z$1,$Y$1,,"All","All","FillQty",$A52,)</f>
        <v>Wrong Account Name or FCM Account ID</v>
      </c>
      <c r="J52" s="1" t="str">
        <f>_xll.CQGOrders($Z$1,$Y$1,,"All","All","RmngQty",$A52,)</f>
        <v>Wrong Account Name or FCM Account ID</v>
      </c>
      <c r="K52" s="1" t="str">
        <f>_xll.CQGOrders($Z$1,$Y$1,,"All","All","Instrument",$A52,)</f>
        <v>Wrong Account Name or FCM Account ID</v>
      </c>
      <c r="L52" s="1" t="str">
        <f>_xll.CQGOrders($Z$1,$Y$1,,"All","All","Type",$A52,)</f>
        <v>Wrong Account Name or FCM Account ID</v>
      </c>
      <c r="M52" t="str">
        <f>_xll.CQGOrders($Z$1,$Y$1,,"All","All","Status",$A52,)</f>
        <v>Wrong Account Name or FCM Account ID</v>
      </c>
      <c r="N52" s="1" t="str">
        <f>_xll.CQGOrders($Z$1,$Y$1,,"All","All","LimitPrice",$A52,)</f>
        <v>Wrong Account Name or FCM Account ID</v>
      </c>
      <c r="O52" s="1" t="str">
        <f>_xll.CQGOrders($Z$1,$Y$1,,"All","All","StopPrice",$A52,)</f>
        <v>Wrong Account Name or FCM Account ID</v>
      </c>
      <c r="P52" s="1" t="str">
        <f>_xll.CQGOrders($Z$1,$Y$1,,"All","All","AvgFillPrice",$A52,)</f>
        <v>Wrong Account Name or FCM Account ID</v>
      </c>
      <c r="Q52" s="1" t="str">
        <f>_xll.CQGOrders($Z$1,$Y$1,,"All","All","Duration",$A52,)</f>
        <v>Wrong Account Name or FCM Account ID</v>
      </c>
      <c r="R52" s="8" t="str">
        <f>_xll.CQGOrders($Z$1,$Y$1,,"All","All","GTDDate",$A52,)</f>
        <v>Wrong Account Name or FCM Account ID</v>
      </c>
      <c r="S52" s="8" t="str">
        <f>_xll.CQGOrders($Z$1,$Y$1,,"All","All","GTTTime",$A52,)</f>
        <v>Wrong Account Name or FCM Account ID</v>
      </c>
      <c r="T52" t="str">
        <f>_xll.CQGOrders($Z$1,$Y$1,,"All","All","PlaceTime",$A52,)</f>
        <v>Wrong Account Name or FCM Account ID</v>
      </c>
      <c r="U52" t="str">
        <f>_xll.CQGOrders($Z$1,$Y$1,,"All","All","StatusTime",$A52,)</f>
        <v>Wrong Account Name or FCM Account ID</v>
      </c>
      <c r="V52" t="str">
        <f>_xll.CQGOrders($Z$1,$Y$1,,"All","All","Comment",$A52,)</f>
        <v>Wrong Account Name or FCM Account ID</v>
      </c>
      <c r="W52" t="str">
        <f t="shared" si="0"/>
        <v>Wrong Account Name or FCM Account ID</v>
      </c>
    </row>
    <row r="53" spans="1:23" x14ac:dyDescent="0.3">
      <c r="A53" s="10">
        <v>51</v>
      </c>
      <c r="B53" s="1" t="str">
        <f>_xll.CQGOrders($Z$1,$Y$1,,"All","All","AccountName",$A53,)</f>
        <v>Wrong Account Name or FCM Account ID</v>
      </c>
      <c r="C53" s="8" t="str">
        <f>_xll.CQGOrders($Z$1,$Y$1,,"All","All","FCMNumber",$A53,)</f>
        <v>Wrong Account Name or FCM Account ID</v>
      </c>
      <c r="D53" s="8" t="str">
        <f>_xll.CQGOrders($Z$1,$Y$1,,"All","All","UserID",$A53,)</f>
        <v>Wrong Account Name or FCM Account ID</v>
      </c>
      <c r="E53" s="8" t="str">
        <f>_xll.CQGOrders($Z$1,$Y$1,,"All","All","OriginalOrderID",$A53,)</f>
        <v>Wrong Account Name or FCM Account ID</v>
      </c>
      <c r="F53" s="8" t="str">
        <f>_xll.CQGOrders($Z$1,$Y$1,,"All","All","OrderID",$A53,)</f>
        <v>Wrong Account Name or FCM Account ID</v>
      </c>
      <c r="G53" s="1" t="str">
        <f>_xll.CQGOrders($Z$1,$Y$1,,"All","All","Side",$A53,)</f>
        <v>Wrong Account Name or FCM Account ID</v>
      </c>
      <c r="H53" s="1" t="str">
        <f>_xll.CQGOrders($Z$1,$Y$1,,"All","All","Qty",$A53,)</f>
        <v>Wrong Account Name or FCM Account ID</v>
      </c>
      <c r="I53" s="1" t="str">
        <f>_xll.CQGOrders($Z$1,$Y$1,,"All","All","FillQty",$A53,)</f>
        <v>Wrong Account Name or FCM Account ID</v>
      </c>
      <c r="J53" s="1" t="str">
        <f>_xll.CQGOrders($Z$1,$Y$1,,"All","All","RmngQty",$A53,)</f>
        <v>Wrong Account Name or FCM Account ID</v>
      </c>
      <c r="K53" s="1" t="str">
        <f>_xll.CQGOrders($Z$1,$Y$1,,"All","All","Instrument",$A53,)</f>
        <v>Wrong Account Name or FCM Account ID</v>
      </c>
      <c r="L53" s="1" t="str">
        <f>_xll.CQGOrders($Z$1,$Y$1,,"All","All","Type",$A53,)</f>
        <v>Wrong Account Name or FCM Account ID</v>
      </c>
      <c r="M53" t="str">
        <f>_xll.CQGOrders($Z$1,$Y$1,,"All","All","Status",$A53,)</f>
        <v>Wrong Account Name or FCM Account ID</v>
      </c>
      <c r="N53" s="1" t="str">
        <f>_xll.CQGOrders($Z$1,$Y$1,,"All","All","LimitPrice",$A53,)</f>
        <v>Wrong Account Name or FCM Account ID</v>
      </c>
      <c r="O53" s="1" t="str">
        <f>_xll.CQGOrders($Z$1,$Y$1,,"All","All","StopPrice",$A53,)</f>
        <v>Wrong Account Name or FCM Account ID</v>
      </c>
      <c r="P53" s="1" t="str">
        <f>_xll.CQGOrders($Z$1,$Y$1,,"All","All","AvgFillPrice",$A53,)</f>
        <v>Wrong Account Name or FCM Account ID</v>
      </c>
      <c r="Q53" s="1" t="str">
        <f>_xll.CQGOrders($Z$1,$Y$1,,"All","All","Duration",$A53,)</f>
        <v>Wrong Account Name or FCM Account ID</v>
      </c>
      <c r="R53" s="8" t="str">
        <f>_xll.CQGOrders($Z$1,$Y$1,,"All","All","GTDDate",$A53,)</f>
        <v>Wrong Account Name or FCM Account ID</v>
      </c>
      <c r="S53" s="8" t="str">
        <f>_xll.CQGOrders($Z$1,$Y$1,,"All","All","GTTTime",$A53,)</f>
        <v>Wrong Account Name or FCM Account ID</v>
      </c>
      <c r="T53" t="str">
        <f>_xll.CQGOrders($Z$1,$Y$1,,"All","All","PlaceTime",$A53,)</f>
        <v>Wrong Account Name or FCM Account ID</v>
      </c>
      <c r="U53" t="str">
        <f>_xll.CQGOrders($Z$1,$Y$1,,"All","All","StatusTime",$A53,)</f>
        <v>Wrong Account Name or FCM Account ID</v>
      </c>
      <c r="V53" t="str">
        <f>_xll.CQGOrders($Z$1,$Y$1,,"All","All","Comment",$A53,)</f>
        <v>Wrong Account Name or FCM Account ID</v>
      </c>
      <c r="W53" t="str">
        <f t="shared" si="0"/>
        <v>Wrong Account Name or FCM Account ID</v>
      </c>
    </row>
    <row r="54" spans="1:23" x14ac:dyDescent="0.3">
      <c r="A54" s="10">
        <v>52</v>
      </c>
      <c r="B54" s="1" t="str">
        <f>_xll.CQGOrders($Z$1,$Y$1,,"All","All","AccountName",$A54,)</f>
        <v>Wrong Account Name or FCM Account ID</v>
      </c>
      <c r="C54" s="8" t="str">
        <f>_xll.CQGOrders($Z$1,$Y$1,,"All","All","FCMNumber",$A54,)</f>
        <v>Wrong Account Name or FCM Account ID</v>
      </c>
      <c r="D54" s="8" t="str">
        <f>_xll.CQGOrders($Z$1,$Y$1,,"All","All","UserID",$A54,)</f>
        <v>Wrong Account Name or FCM Account ID</v>
      </c>
      <c r="E54" s="8" t="str">
        <f>_xll.CQGOrders($Z$1,$Y$1,,"All","All","OriginalOrderID",$A54,)</f>
        <v>Wrong Account Name or FCM Account ID</v>
      </c>
      <c r="F54" s="8" t="str">
        <f>_xll.CQGOrders($Z$1,$Y$1,,"All","All","OrderID",$A54,)</f>
        <v>Wrong Account Name or FCM Account ID</v>
      </c>
      <c r="G54" s="1" t="str">
        <f>_xll.CQGOrders($Z$1,$Y$1,,"All","All","Side",$A54,)</f>
        <v>Wrong Account Name or FCM Account ID</v>
      </c>
      <c r="H54" s="1" t="str">
        <f>_xll.CQGOrders($Z$1,$Y$1,,"All","All","Qty",$A54,)</f>
        <v>Wrong Account Name or FCM Account ID</v>
      </c>
      <c r="I54" s="1" t="str">
        <f>_xll.CQGOrders($Z$1,$Y$1,,"All","All","FillQty",$A54,)</f>
        <v>Wrong Account Name or FCM Account ID</v>
      </c>
      <c r="J54" s="1" t="str">
        <f>_xll.CQGOrders($Z$1,$Y$1,,"All","All","RmngQty",$A54,)</f>
        <v>Wrong Account Name or FCM Account ID</v>
      </c>
      <c r="K54" s="1" t="str">
        <f>_xll.CQGOrders($Z$1,$Y$1,,"All","All","Instrument",$A54,)</f>
        <v>Wrong Account Name or FCM Account ID</v>
      </c>
      <c r="L54" s="1" t="str">
        <f>_xll.CQGOrders($Z$1,$Y$1,,"All","All","Type",$A54,)</f>
        <v>Wrong Account Name or FCM Account ID</v>
      </c>
      <c r="M54" t="str">
        <f>_xll.CQGOrders($Z$1,$Y$1,,"All","All","Status",$A54,)</f>
        <v>Wrong Account Name or FCM Account ID</v>
      </c>
      <c r="N54" s="1" t="str">
        <f>_xll.CQGOrders($Z$1,$Y$1,,"All","All","LimitPrice",$A54,)</f>
        <v>Wrong Account Name or FCM Account ID</v>
      </c>
      <c r="O54" s="1" t="str">
        <f>_xll.CQGOrders($Z$1,$Y$1,,"All","All","StopPrice",$A54,)</f>
        <v>Wrong Account Name or FCM Account ID</v>
      </c>
      <c r="P54" s="1" t="str">
        <f>_xll.CQGOrders($Z$1,$Y$1,,"All","All","AvgFillPrice",$A54,)</f>
        <v>Wrong Account Name or FCM Account ID</v>
      </c>
      <c r="Q54" s="1" t="str">
        <f>_xll.CQGOrders($Z$1,$Y$1,,"All","All","Duration",$A54,)</f>
        <v>Wrong Account Name or FCM Account ID</v>
      </c>
      <c r="R54" s="8" t="str">
        <f>_xll.CQGOrders($Z$1,$Y$1,,"All","All","GTDDate",$A54,)</f>
        <v>Wrong Account Name or FCM Account ID</v>
      </c>
      <c r="S54" s="8" t="str">
        <f>_xll.CQGOrders($Z$1,$Y$1,,"All","All","GTTTime",$A54,)</f>
        <v>Wrong Account Name or FCM Account ID</v>
      </c>
      <c r="T54" t="str">
        <f>_xll.CQGOrders($Z$1,$Y$1,,"All","All","PlaceTime",$A54,)</f>
        <v>Wrong Account Name or FCM Account ID</v>
      </c>
      <c r="U54" t="str">
        <f>_xll.CQGOrders($Z$1,$Y$1,,"All","All","StatusTime",$A54,)</f>
        <v>Wrong Account Name or FCM Account ID</v>
      </c>
      <c r="V54" t="str">
        <f>_xll.CQGOrders($Z$1,$Y$1,,"All","All","Comment",$A54,)</f>
        <v>Wrong Account Name or FCM Account ID</v>
      </c>
      <c r="W54" t="str">
        <f t="shared" si="0"/>
        <v>Wrong Account Name or FCM Account ID</v>
      </c>
    </row>
    <row r="55" spans="1:23" x14ac:dyDescent="0.3">
      <c r="A55" s="10">
        <v>53</v>
      </c>
      <c r="B55" s="1" t="str">
        <f>_xll.CQGOrders($Z$1,$Y$1,,"All","All","AccountName",$A55,)</f>
        <v>Wrong Account Name or FCM Account ID</v>
      </c>
      <c r="C55" s="8" t="str">
        <f>_xll.CQGOrders($Z$1,$Y$1,,"All","All","FCMNumber",$A55,)</f>
        <v>Wrong Account Name or FCM Account ID</v>
      </c>
      <c r="D55" s="8" t="str">
        <f>_xll.CQGOrders($Z$1,$Y$1,,"All","All","UserID",$A55,)</f>
        <v>Wrong Account Name or FCM Account ID</v>
      </c>
      <c r="E55" s="8" t="str">
        <f>_xll.CQGOrders($Z$1,$Y$1,,"All","All","OriginalOrderID",$A55,)</f>
        <v>Wrong Account Name or FCM Account ID</v>
      </c>
      <c r="F55" s="8" t="str">
        <f>_xll.CQGOrders($Z$1,$Y$1,,"All","All","OrderID",$A55,)</f>
        <v>Wrong Account Name or FCM Account ID</v>
      </c>
      <c r="G55" s="1" t="str">
        <f>_xll.CQGOrders($Z$1,$Y$1,,"All","All","Side",$A55,)</f>
        <v>Wrong Account Name or FCM Account ID</v>
      </c>
      <c r="H55" s="1" t="str">
        <f>_xll.CQGOrders($Z$1,$Y$1,,"All","All","Qty",$A55,)</f>
        <v>Wrong Account Name or FCM Account ID</v>
      </c>
      <c r="I55" s="1" t="str">
        <f>_xll.CQGOrders($Z$1,$Y$1,,"All","All","FillQty",$A55,)</f>
        <v>Wrong Account Name or FCM Account ID</v>
      </c>
      <c r="J55" s="1" t="str">
        <f>_xll.CQGOrders($Z$1,$Y$1,,"All","All","RmngQty",$A55,)</f>
        <v>Wrong Account Name or FCM Account ID</v>
      </c>
      <c r="K55" s="1" t="str">
        <f>_xll.CQGOrders($Z$1,$Y$1,,"All","All","Instrument",$A55,)</f>
        <v>Wrong Account Name or FCM Account ID</v>
      </c>
      <c r="L55" s="1" t="str">
        <f>_xll.CQGOrders($Z$1,$Y$1,,"All","All","Type",$A55,)</f>
        <v>Wrong Account Name or FCM Account ID</v>
      </c>
      <c r="M55" t="str">
        <f>_xll.CQGOrders($Z$1,$Y$1,,"All","All","Status",$A55,)</f>
        <v>Wrong Account Name or FCM Account ID</v>
      </c>
      <c r="N55" s="1" t="str">
        <f>_xll.CQGOrders($Z$1,$Y$1,,"All","All","LimitPrice",$A55,)</f>
        <v>Wrong Account Name or FCM Account ID</v>
      </c>
      <c r="O55" s="1" t="str">
        <f>_xll.CQGOrders($Z$1,$Y$1,,"All","All","StopPrice",$A55,)</f>
        <v>Wrong Account Name or FCM Account ID</v>
      </c>
      <c r="P55" s="1" t="str">
        <f>_xll.CQGOrders($Z$1,$Y$1,,"All","All","AvgFillPrice",$A55,)</f>
        <v>Wrong Account Name or FCM Account ID</v>
      </c>
      <c r="Q55" s="1" t="str">
        <f>_xll.CQGOrders($Z$1,$Y$1,,"All","All","Duration",$A55,)</f>
        <v>Wrong Account Name or FCM Account ID</v>
      </c>
      <c r="R55" s="8" t="str">
        <f>_xll.CQGOrders($Z$1,$Y$1,,"All","All","GTDDate",$A55,)</f>
        <v>Wrong Account Name or FCM Account ID</v>
      </c>
      <c r="S55" s="8" t="str">
        <f>_xll.CQGOrders($Z$1,$Y$1,,"All","All","GTTTime",$A55,)</f>
        <v>Wrong Account Name or FCM Account ID</v>
      </c>
      <c r="T55" t="str">
        <f>_xll.CQGOrders($Z$1,$Y$1,,"All","All","PlaceTime",$A55,)</f>
        <v>Wrong Account Name or FCM Account ID</v>
      </c>
      <c r="U55" t="str">
        <f>_xll.CQGOrders($Z$1,$Y$1,,"All","All","StatusTime",$A55,)</f>
        <v>Wrong Account Name or FCM Account ID</v>
      </c>
      <c r="V55" t="str">
        <f>_xll.CQGOrders($Z$1,$Y$1,,"All","All","Comment",$A55,)</f>
        <v>Wrong Account Name or FCM Account ID</v>
      </c>
      <c r="W55" t="str">
        <f t="shared" si="0"/>
        <v>Wrong Account Name or FCM Account ID</v>
      </c>
    </row>
    <row r="56" spans="1:23" x14ac:dyDescent="0.3">
      <c r="A56" s="10">
        <v>54</v>
      </c>
      <c r="B56" s="1" t="str">
        <f>_xll.CQGOrders($Z$1,$Y$1,,"All","All","AccountName",$A56,)</f>
        <v>Wrong Account Name or FCM Account ID</v>
      </c>
      <c r="C56" s="8" t="str">
        <f>_xll.CQGOrders($Z$1,$Y$1,,"All","All","FCMNumber",$A56,)</f>
        <v>Wrong Account Name or FCM Account ID</v>
      </c>
      <c r="D56" s="8" t="str">
        <f>_xll.CQGOrders($Z$1,$Y$1,,"All","All","UserID",$A56,)</f>
        <v>Wrong Account Name or FCM Account ID</v>
      </c>
      <c r="E56" s="8" t="str">
        <f>_xll.CQGOrders($Z$1,$Y$1,,"All","All","OriginalOrderID",$A56,)</f>
        <v>Wrong Account Name or FCM Account ID</v>
      </c>
      <c r="F56" s="8" t="str">
        <f>_xll.CQGOrders($Z$1,$Y$1,,"All","All","OrderID",$A56,)</f>
        <v>Wrong Account Name or FCM Account ID</v>
      </c>
      <c r="G56" s="1" t="str">
        <f>_xll.CQGOrders($Z$1,$Y$1,,"All","All","Side",$A56,)</f>
        <v>Wrong Account Name or FCM Account ID</v>
      </c>
      <c r="H56" s="1" t="str">
        <f>_xll.CQGOrders($Z$1,$Y$1,,"All","All","Qty",$A56,)</f>
        <v>Wrong Account Name or FCM Account ID</v>
      </c>
      <c r="I56" s="1" t="str">
        <f>_xll.CQGOrders($Z$1,$Y$1,,"All","All","FillQty",$A56,)</f>
        <v>Wrong Account Name or FCM Account ID</v>
      </c>
      <c r="J56" s="1" t="str">
        <f>_xll.CQGOrders($Z$1,$Y$1,,"All","All","RmngQty",$A56,)</f>
        <v>Wrong Account Name or FCM Account ID</v>
      </c>
      <c r="K56" s="1" t="str">
        <f>_xll.CQGOrders($Z$1,$Y$1,,"All","All","Instrument",$A56,)</f>
        <v>Wrong Account Name or FCM Account ID</v>
      </c>
      <c r="L56" s="1" t="str">
        <f>_xll.CQGOrders($Z$1,$Y$1,,"All","All","Type",$A56,)</f>
        <v>Wrong Account Name or FCM Account ID</v>
      </c>
      <c r="M56" t="str">
        <f>_xll.CQGOrders($Z$1,$Y$1,,"All","All","Status",$A56,)</f>
        <v>Wrong Account Name or FCM Account ID</v>
      </c>
      <c r="N56" s="1" t="str">
        <f>_xll.CQGOrders($Z$1,$Y$1,,"All","All","LimitPrice",$A56,)</f>
        <v>Wrong Account Name or FCM Account ID</v>
      </c>
      <c r="O56" s="1" t="str">
        <f>_xll.CQGOrders($Z$1,$Y$1,,"All","All","StopPrice",$A56,)</f>
        <v>Wrong Account Name or FCM Account ID</v>
      </c>
      <c r="P56" s="1" t="str">
        <f>_xll.CQGOrders($Z$1,$Y$1,,"All","All","AvgFillPrice",$A56,)</f>
        <v>Wrong Account Name or FCM Account ID</v>
      </c>
      <c r="Q56" s="1" t="str">
        <f>_xll.CQGOrders($Z$1,$Y$1,,"All","All","Duration",$A56,)</f>
        <v>Wrong Account Name or FCM Account ID</v>
      </c>
      <c r="R56" s="8" t="str">
        <f>_xll.CQGOrders($Z$1,$Y$1,,"All","All","GTDDate",$A56,)</f>
        <v>Wrong Account Name or FCM Account ID</v>
      </c>
      <c r="S56" s="8" t="str">
        <f>_xll.CQGOrders($Z$1,$Y$1,,"All","All","GTTTime",$A56,)</f>
        <v>Wrong Account Name or FCM Account ID</v>
      </c>
      <c r="T56" t="str">
        <f>_xll.CQGOrders($Z$1,$Y$1,,"All","All","PlaceTime",$A56,)</f>
        <v>Wrong Account Name or FCM Account ID</v>
      </c>
      <c r="U56" t="str">
        <f>_xll.CQGOrders($Z$1,$Y$1,,"All","All","StatusTime",$A56,)</f>
        <v>Wrong Account Name or FCM Account ID</v>
      </c>
      <c r="V56" t="str">
        <f>_xll.CQGOrders($Z$1,$Y$1,,"All","All","Comment",$A56,)</f>
        <v>Wrong Account Name or FCM Account ID</v>
      </c>
      <c r="W56" t="str">
        <f t="shared" si="0"/>
        <v>Wrong Account Name or FCM Account ID</v>
      </c>
    </row>
    <row r="57" spans="1:23" x14ac:dyDescent="0.3">
      <c r="A57" s="10">
        <v>55</v>
      </c>
      <c r="B57" s="1" t="str">
        <f>_xll.CQGOrders($Z$1,$Y$1,,"All","All","AccountName",$A57,)</f>
        <v>Wrong Account Name or FCM Account ID</v>
      </c>
      <c r="C57" s="8" t="str">
        <f>_xll.CQGOrders($Z$1,$Y$1,,"All","All","FCMNumber",$A57,)</f>
        <v>Wrong Account Name or FCM Account ID</v>
      </c>
      <c r="D57" s="8" t="str">
        <f>_xll.CQGOrders($Z$1,$Y$1,,"All","All","UserID",$A57,)</f>
        <v>Wrong Account Name or FCM Account ID</v>
      </c>
      <c r="E57" s="8" t="str">
        <f>_xll.CQGOrders($Z$1,$Y$1,,"All","All","OriginalOrderID",$A57,)</f>
        <v>Wrong Account Name or FCM Account ID</v>
      </c>
      <c r="F57" s="8" t="str">
        <f>_xll.CQGOrders($Z$1,$Y$1,,"All","All","OrderID",$A57,)</f>
        <v>Wrong Account Name or FCM Account ID</v>
      </c>
      <c r="G57" s="1" t="str">
        <f>_xll.CQGOrders($Z$1,$Y$1,,"All","All","Side",$A57,)</f>
        <v>Wrong Account Name or FCM Account ID</v>
      </c>
      <c r="H57" s="1" t="str">
        <f>_xll.CQGOrders($Z$1,$Y$1,,"All","All","Qty",$A57,)</f>
        <v>Wrong Account Name or FCM Account ID</v>
      </c>
      <c r="I57" s="1" t="str">
        <f>_xll.CQGOrders($Z$1,$Y$1,,"All","All","FillQty",$A57,)</f>
        <v>Wrong Account Name or FCM Account ID</v>
      </c>
      <c r="J57" s="1" t="str">
        <f>_xll.CQGOrders($Z$1,$Y$1,,"All","All","RmngQty",$A57,)</f>
        <v>Wrong Account Name or FCM Account ID</v>
      </c>
      <c r="K57" s="1" t="str">
        <f>_xll.CQGOrders($Z$1,$Y$1,,"All","All","Instrument",$A57,)</f>
        <v>Wrong Account Name or FCM Account ID</v>
      </c>
      <c r="L57" s="1" t="str">
        <f>_xll.CQGOrders($Z$1,$Y$1,,"All","All","Type",$A57,)</f>
        <v>Wrong Account Name or FCM Account ID</v>
      </c>
      <c r="M57" t="str">
        <f>_xll.CQGOrders($Z$1,$Y$1,,"All","All","Status",$A57,)</f>
        <v>Wrong Account Name or FCM Account ID</v>
      </c>
      <c r="N57" s="1" t="str">
        <f>_xll.CQGOrders($Z$1,$Y$1,,"All","All","LimitPrice",$A57,)</f>
        <v>Wrong Account Name or FCM Account ID</v>
      </c>
      <c r="O57" s="1" t="str">
        <f>_xll.CQGOrders($Z$1,$Y$1,,"All","All","StopPrice",$A57,)</f>
        <v>Wrong Account Name or FCM Account ID</v>
      </c>
      <c r="P57" s="1" t="str">
        <f>_xll.CQGOrders($Z$1,$Y$1,,"All","All","AvgFillPrice",$A57,)</f>
        <v>Wrong Account Name or FCM Account ID</v>
      </c>
      <c r="Q57" s="1" t="str">
        <f>_xll.CQGOrders($Z$1,$Y$1,,"All","All","Duration",$A57,)</f>
        <v>Wrong Account Name or FCM Account ID</v>
      </c>
      <c r="R57" s="8" t="str">
        <f>_xll.CQGOrders($Z$1,$Y$1,,"All","All","GTDDate",$A57,)</f>
        <v>Wrong Account Name or FCM Account ID</v>
      </c>
      <c r="S57" s="8" t="str">
        <f>_xll.CQGOrders($Z$1,$Y$1,,"All","All","GTTTime",$A57,)</f>
        <v>Wrong Account Name or FCM Account ID</v>
      </c>
      <c r="T57" t="str">
        <f>_xll.CQGOrders($Z$1,$Y$1,,"All","All","PlaceTime",$A57,)</f>
        <v>Wrong Account Name or FCM Account ID</v>
      </c>
      <c r="U57" t="str">
        <f>_xll.CQGOrders($Z$1,$Y$1,,"All","All","StatusTime",$A57,)</f>
        <v>Wrong Account Name or FCM Account ID</v>
      </c>
      <c r="V57" t="str">
        <f>_xll.CQGOrders($Z$1,$Y$1,,"All","All","Comment",$A57,)</f>
        <v>Wrong Account Name or FCM Account ID</v>
      </c>
      <c r="W57" t="str">
        <f t="shared" si="0"/>
        <v>Wrong Account Name or FCM Account ID</v>
      </c>
    </row>
    <row r="58" spans="1:23" x14ac:dyDescent="0.3">
      <c r="A58" s="10">
        <v>56</v>
      </c>
      <c r="B58" s="1" t="str">
        <f>_xll.CQGOrders($Z$1,$Y$1,,"All","All","AccountName",$A58,)</f>
        <v>Wrong Account Name or FCM Account ID</v>
      </c>
      <c r="C58" s="8" t="str">
        <f>_xll.CQGOrders($Z$1,$Y$1,,"All","All","FCMNumber",$A58,)</f>
        <v>Wrong Account Name or FCM Account ID</v>
      </c>
      <c r="D58" s="8" t="str">
        <f>_xll.CQGOrders($Z$1,$Y$1,,"All","All","UserID",$A58,)</f>
        <v>Wrong Account Name or FCM Account ID</v>
      </c>
      <c r="E58" s="8" t="str">
        <f>_xll.CQGOrders($Z$1,$Y$1,,"All","All","OriginalOrderID",$A58,)</f>
        <v>Wrong Account Name or FCM Account ID</v>
      </c>
      <c r="F58" s="8" t="str">
        <f>_xll.CQGOrders($Z$1,$Y$1,,"All","All","OrderID",$A58,)</f>
        <v>Wrong Account Name or FCM Account ID</v>
      </c>
      <c r="G58" s="1" t="str">
        <f>_xll.CQGOrders($Z$1,$Y$1,,"All","All","Side",$A58,)</f>
        <v>Wrong Account Name or FCM Account ID</v>
      </c>
      <c r="H58" s="1" t="str">
        <f>_xll.CQGOrders($Z$1,$Y$1,,"All","All","Qty",$A58,)</f>
        <v>Wrong Account Name or FCM Account ID</v>
      </c>
      <c r="I58" s="1" t="str">
        <f>_xll.CQGOrders($Z$1,$Y$1,,"All","All","FillQty",$A58,)</f>
        <v>Wrong Account Name or FCM Account ID</v>
      </c>
      <c r="J58" s="1" t="str">
        <f>_xll.CQGOrders($Z$1,$Y$1,,"All","All","RmngQty",$A58,)</f>
        <v>Wrong Account Name or FCM Account ID</v>
      </c>
      <c r="K58" s="1" t="str">
        <f>_xll.CQGOrders($Z$1,$Y$1,,"All","All","Instrument",$A58,)</f>
        <v>Wrong Account Name or FCM Account ID</v>
      </c>
      <c r="L58" s="1" t="str">
        <f>_xll.CQGOrders($Z$1,$Y$1,,"All","All","Type",$A58,)</f>
        <v>Wrong Account Name or FCM Account ID</v>
      </c>
      <c r="M58" t="str">
        <f>_xll.CQGOrders($Z$1,$Y$1,,"All","All","Status",$A58,)</f>
        <v>Wrong Account Name or FCM Account ID</v>
      </c>
      <c r="N58" s="1" t="str">
        <f>_xll.CQGOrders($Z$1,$Y$1,,"All","All","LimitPrice",$A58,)</f>
        <v>Wrong Account Name or FCM Account ID</v>
      </c>
      <c r="O58" s="1" t="str">
        <f>_xll.CQGOrders($Z$1,$Y$1,,"All","All","StopPrice",$A58,)</f>
        <v>Wrong Account Name or FCM Account ID</v>
      </c>
      <c r="P58" s="1" t="str">
        <f>_xll.CQGOrders($Z$1,$Y$1,,"All","All","AvgFillPrice",$A58,)</f>
        <v>Wrong Account Name or FCM Account ID</v>
      </c>
      <c r="Q58" s="1" t="str">
        <f>_xll.CQGOrders($Z$1,$Y$1,,"All","All","Duration",$A58,)</f>
        <v>Wrong Account Name or FCM Account ID</v>
      </c>
      <c r="R58" s="8" t="str">
        <f>_xll.CQGOrders($Z$1,$Y$1,,"All","All","GTDDate",$A58,)</f>
        <v>Wrong Account Name or FCM Account ID</v>
      </c>
      <c r="S58" s="8" t="str">
        <f>_xll.CQGOrders($Z$1,$Y$1,,"All","All","GTTTime",$A58,)</f>
        <v>Wrong Account Name or FCM Account ID</v>
      </c>
      <c r="T58" t="str">
        <f>_xll.CQGOrders($Z$1,$Y$1,,"All","All","PlaceTime",$A58,)</f>
        <v>Wrong Account Name or FCM Account ID</v>
      </c>
      <c r="U58" t="str">
        <f>_xll.CQGOrders($Z$1,$Y$1,,"All","All","StatusTime",$A58,)</f>
        <v>Wrong Account Name or FCM Account ID</v>
      </c>
      <c r="V58" t="str">
        <f>_xll.CQGOrders($Z$1,$Y$1,,"All","All","Comment",$A58,)</f>
        <v>Wrong Account Name or FCM Account ID</v>
      </c>
      <c r="W58" t="str">
        <f t="shared" si="0"/>
        <v>Wrong Account Name or FCM Account ID</v>
      </c>
    </row>
    <row r="59" spans="1:23" x14ac:dyDescent="0.3">
      <c r="A59" s="10">
        <v>57</v>
      </c>
      <c r="B59" s="1" t="str">
        <f>_xll.CQGOrders($Z$1,$Y$1,,"All","All","AccountName",$A59,)</f>
        <v>Wrong Account Name or FCM Account ID</v>
      </c>
      <c r="C59" s="8" t="str">
        <f>_xll.CQGOrders($Z$1,$Y$1,,"All","All","FCMNumber",$A59,)</f>
        <v>Wrong Account Name or FCM Account ID</v>
      </c>
      <c r="D59" s="8" t="str">
        <f>_xll.CQGOrders($Z$1,$Y$1,,"All","All","UserID",$A59,)</f>
        <v>Wrong Account Name or FCM Account ID</v>
      </c>
      <c r="E59" s="8" t="str">
        <f>_xll.CQGOrders($Z$1,$Y$1,,"All","All","OriginalOrderID",$A59,)</f>
        <v>Wrong Account Name or FCM Account ID</v>
      </c>
      <c r="F59" s="8" t="str">
        <f>_xll.CQGOrders($Z$1,$Y$1,,"All","All","OrderID",$A59,)</f>
        <v>Wrong Account Name or FCM Account ID</v>
      </c>
      <c r="G59" s="1" t="str">
        <f>_xll.CQGOrders($Z$1,$Y$1,,"All","All","Side",$A59,)</f>
        <v>Wrong Account Name or FCM Account ID</v>
      </c>
      <c r="H59" s="1" t="str">
        <f>_xll.CQGOrders($Z$1,$Y$1,,"All","All","Qty",$A59,)</f>
        <v>Wrong Account Name or FCM Account ID</v>
      </c>
      <c r="I59" s="1" t="str">
        <f>_xll.CQGOrders($Z$1,$Y$1,,"All","All","FillQty",$A59,)</f>
        <v>Wrong Account Name or FCM Account ID</v>
      </c>
      <c r="J59" s="1" t="str">
        <f>_xll.CQGOrders($Z$1,$Y$1,,"All","All","RmngQty",$A59,)</f>
        <v>Wrong Account Name or FCM Account ID</v>
      </c>
      <c r="K59" s="1" t="str">
        <f>_xll.CQGOrders($Z$1,$Y$1,,"All","All","Instrument",$A59,)</f>
        <v>Wrong Account Name or FCM Account ID</v>
      </c>
      <c r="L59" s="1" t="str">
        <f>_xll.CQGOrders($Z$1,$Y$1,,"All","All","Type",$A59,)</f>
        <v>Wrong Account Name or FCM Account ID</v>
      </c>
      <c r="M59" t="str">
        <f>_xll.CQGOrders($Z$1,$Y$1,,"All","All","Status",$A59,)</f>
        <v>Wrong Account Name or FCM Account ID</v>
      </c>
      <c r="N59" s="1" t="str">
        <f>_xll.CQGOrders($Z$1,$Y$1,,"All","All","LimitPrice",$A59,)</f>
        <v>Wrong Account Name or FCM Account ID</v>
      </c>
      <c r="O59" s="1" t="str">
        <f>_xll.CQGOrders($Z$1,$Y$1,,"All","All","StopPrice",$A59,)</f>
        <v>Wrong Account Name or FCM Account ID</v>
      </c>
      <c r="P59" s="1" t="str">
        <f>_xll.CQGOrders($Z$1,$Y$1,,"All","All","AvgFillPrice",$A59,)</f>
        <v>Wrong Account Name or FCM Account ID</v>
      </c>
      <c r="Q59" s="1" t="str">
        <f>_xll.CQGOrders($Z$1,$Y$1,,"All","All","Duration",$A59,)</f>
        <v>Wrong Account Name or FCM Account ID</v>
      </c>
      <c r="R59" s="8" t="str">
        <f>_xll.CQGOrders($Z$1,$Y$1,,"All","All","GTDDate",$A59,)</f>
        <v>Wrong Account Name or FCM Account ID</v>
      </c>
      <c r="S59" s="8" t="str">
        <f>_xll.CQGOrders($Z$1,$Y$1,,"All","All","GTTTime",$A59,)</f>
        <v>Wrong Account Name or FCM Account ID</v>
      </c>
      <c r="T59" t="str">
        <f>_xll.CQGOrders($Z$1,$Y$1,,"All","All","PlaceTime",$A59,)</f>
        <v>Wrong Account Name or FCM Account ID</v>
      </c>
      <c r="U59" t="str">
        <f>_xll.CQGOrders($Z$1,$Y$1,,"All","All","StatusTime",$A59,)</f>
        <v>Wrong Account Name or FCM Account ID</v>
      </c>
      <c r="V59" t="str">
        <f>_xll.CQGOrders($Z$1,$Y$1,,"All","All","Comment",$A59,)</f>
        <v>Wrong Account Name or FCM Account ID</v>
      </c>
      <c r="W59" t="str">
        <f t="shared" si="0"/>
        <v>Wrong Account Name or FCM Account ID</v>
      </c>
    </row>
    <row r="60" spans="1:23" x14ac:dyDescent="0.3">
      <c r="A60" s="10">
        <v>58</v>
      </c>
      <c r="B60" s="1" t="str">
        <f>_xll.CQGOrders($Z$1,$Y$1,,"All","All","AccountName",$A60,)</f>
        <v>Wrong Account Name or FCM Account ID</v>
      </c>
      <c r="C60" s="8" t="str">
        <f>_xll.CQGOrders($Z$1,$Y$1,,"All","All","FCMNumber",$A60,)</f>
        <v>Wrong Account Name or FCM Account ID</v>
      </c>
      <c r="D60" s="8" t="str">
        <f>_xll.CQGOrders($Z$1,$Y$1,,"All","All","UserID",$A60,)</f>
        <v>Wrong Account Name or FCM Account ID</v>
      </c>
      <c r="E60" s="8" t="str">
        <f>_xll.CQGOrders($Z$1,$Y$1,,"All","All","OriginalOrderID",$A60,)</f>
        <v>Wrong Account Name or FCM Account ID</v>
      </c>
      <c r="F60" s="8" t="str">
        <f>_xll.CQGOrders($Z$1,$Y$1,,"All","All","OrderID",$A60,)</f>
        <v>Wrong Account Name or FCM Account ID</v>
      </c>
      <c r="G60" s="1" t="str">
        <f>_xll.CQGOrders($Z$1,$Y$1,,"All","All","Side",$A60,)</f>
        <v>Wrong Account Name or FCM Account ID</v>
      </c>
      <c r="H60" s="1" t="str">
        <f>_xll.CQGOrders($Z$1,$Y$1,,"All","All","Qty",$A60,)</f>
        <v>Wrong Account Name or FCM Account ID</v>
      </c>
      <c r="I60" s="1" t="str">
        <f>_xll.CQGOrders($Z$1,$Y$1,,"All","All","FillQty",$A60,)</f>
        <v>Wrong Account Name or FCM Account ID</v>
      </c>
      <c r="J60" s="1" t="str">
        <f>_xll.CQGOrders($Z$1,$Y$1,,"All","All","RmngQty",$A60,)</f>
        <v>Wrong Account Name or FCM Account ID</v>
      </c>
      <c r="K60" s="1" t="str">
        <f>_xll.CQGOrders($Z$1,$Y$1,,"All","All","Instrument",$A60,)</f>
        <v>Wrong Account Name or FCM Account ID</v>
      </c>
      <c r="L60" s="1" t="str">
        <f>_xll.CQGOrders($Z$1,$Y$1,,"All","All","Type",$A60,)</f>
        <v>Wrong Account Name or FCM Account ID</v>
      </c>
      <c r="M60" t="str">
        <f>_xll.CQGOrders($Z$1,$Y$1,,"All","All","Status",$A60,)</f>
        <v>Wrong Account Name or FCM Account ID</v>
      </c>
      <c r="N60" s="1" t="str">
        <f>_xll.CQGOrders($Z$1,$Y$1,,"All","All","LimitPrice",$A60,)</f>
        <v>Wrong Account Name or FCM Account ID</v>
      </c>
      <c r="O60" s="1" t="str">
        <f>_xll.CQGOrders($Z$1,$Y$1,,"All","All","StopPrice",$A60,)</f>
        <v>Wrong Account Name or FCM Account ID</v>
      </c>
      <c r="P60" s="1" t="str">
        <f>_xll.CQGOrders($Z$1,$Y$1,,"All","All","AvgFillPrice",$A60,)</f>
        <v>Wrong Account Name or FCM Account ID</v>
      </c>
      <c r="Q60" s="1" t="str">
        <f>_xll.CQGOrders($Z$1,$Y$1,,"All","All","Duration",$A60,)</f>
        <v>Wrong Account Name or FCM Account ID</v>
      </c>
      <c r="R60" s="8" t="str">
        <f>_xll.CQGOrders($Z$1,$Y$1,,"All","All","GTDDate",$A60,)</f>
        <v>Wrong Account Name or FCM Account ID</v>
      </c>
      <c r="S60" s="8" t="str">
        <f>_xll.CQGOrders($Z$1,$Y$1,,"All","All","GTTTime",$A60,)</f>
        <v>Wrong Account Name or FCM Account ID</v>
      </c>
      <c r="T60" t="str">
        <f>_xll.CQGOrders($Z$1,$Y$1,,"All","All","PlaceTime",$A60,)</f>
        <v>Wrong Account Name or FCM Account ID</v>
      </c>
      <c r="U60" t="str">
        <f>_xll.CQGOrders($Z$1,$Y$1,,"All","All","StatusTime",$A60,)</f>
        <v>Wrong Account Name or FCM Account ID</v>
      </c>
      <c r="V60" t="str">
        <f>_xll.CQGOrders($Z$1,$Y$1,,"All","All","Comment",$A60,)</f>
        <v>Wrong Account Name or FCM Account ID</v>
      </c>
      <c r="W60" t="str">
        <f t="shared" si="0"/>
        <v>Wrong Account Name or FCM Account ID</v>
      </c>
    </row>
    <row r="61" spans="1:23" x14ac:dyDescent="0.3">
      <c r="A61" s="10">
        <v>59</v>
      </c>
      <c r="B61" s="1" t="str">
        <f>_xll.CQGOrders($Z$1,$Y$1,,"All","All","AccountName",$A61,)</f>
        <v>Wrong Account Name or FCM Account ID</v>
      </c>
      <c r="C61" s="8" t="str">
        <f>_xll.CQGOrders($Z$1,$Y$1,,"All","All","FCMNumber",$A61,)</f>
        <v>Wrong Account Name or FCM Account ID</v>
      </c>
      <c r="D61" s="8" t="str">
        <f>_xll.CQGOrders($Z$1,$Y$1,,"All","All","UserID",$A61,)</f>
        <v>Wrong Account Name or FCM Account ID</v>
      </c>
      <c r="E61" s="8" t="str">
        <f>_xll.CQGOrders($Z$1,$Y$1,,"All","All","OriginalOrderID",$A61,)</f>
        <v>Wrong Account Name or FCM Account ID</v>
      </c>
      <c r="F61" s="8" t="str">
        <f>_xll.CQGOrders($Z$1,$Y$1,,"All","All","OrderID",$A61,)</f>
        <v>Wrong Account Name or FCM Account ID</v>
      </c>
      <c r="G61" s="1" t="str">
        <f>_xll.CQGOrders($Z$1,$Y$1,,"All","All","Side",$A61,)</f>
        <v>Wrong Account Name or FCM Account ID</v>
      </c>
      <c r="H61" s="1" t="str">
        <f>_xll.CQGOrders($Z$1,$Y$1,,"All","All","Qty",$A61,)</f>
        <v>Wrong Account Name or FCM Account ID</v>
      </c>
      <c r="I61" s="1" t="str">
        <f>_xll.CQGOrders($Z$1,$Y$1,,"All","All","FillQty",$A61,)</f>
        <v>Wrong Account Name or FCM Account ID</v>
      </c>
      <c r="J61" s="1" t="str">
        <f>_xll.CQGOrders($Z$1,$Y$1,,"All","All","RmngQty",$A61,)</f>
        <v>Wrong Account Name or FCM Account ID</v>
      </c>
      <c r="K61" s="1" t="str">
        <f>_xll.CQGOrders($Z$1,$Y$1,,"All","All","Instrument",$A61,)</f>
        <v>Wrong Account Name or FCM Account ID</v>
      </c>
      <c r="L61" s="1" t="str">
        <f>_xll.CQGOrders($Z$1,$Y$1,,"All","All","Type",$A61,)</f>
        <v>Wrong Account Name or FCM Account ID</v>
      </c>
      <c r="M61" t="str">
        <f>_xll.CQGOrders($Z$1,$Y$1,,"All","All","Status",$A61,)</f>
        <v>Wrong Account Name or FCM Account ID</v>
      </c>
      <c r="N61" s="1" t="str">
        <f>_xll.CQGOrders($Z$1,$Y$1,,"All","All","LimitPrice",$A61,)</f>
        <v>Wrong Account Name or FCM Account ID</v>
      </c>
      <c r="O61" s="1" t="str">
        <f>_xll.CQGOrders($Z$1,$Y$1,,"All","All","StopPrice",$A61,)</f>
        <v>Wrong Account Name or FCM Account ID</v>
      </c>
      <c r="P61" s="1" t="str">
        <f>_xll.CQGOrders($Z$1,$Y$1,,"All","All","AvgFillPrice",$A61,)</f>
        <v>Wrong Account Name or FCM Account ID</v>
      </c>
      <c r="Q61" s="1" t="str">
        <f>_xll.CQGOrders($Z$1,$Y$1,,"All","All","Duration",$A61,)</f>
        <v>Wrong Account Name or FCM Account ID</v>
      </c>
      <c r="R61" s="8" t="str">
        <f>_xll.CQGOrders($Z$1,$Y$1,,"All","All","GTDDate",$A61,)</f>
        <v>Wrong Account Name or FCM Account ID</v>
      </c>
      <c r="S61" s="8" t="str">
        <f>_xll.CQGOrders($Z$1,$Y$1,,"All","All","GTTTime",$A61,)</f>
        <v>Wrong Account Name or FCM Account ID</v>
      </c>
      <c r="T61" t="str">
        <f>_xll.CQGOrders($Z$1,$Y$1,,"All","All","PlaceTime",$A61,)</f>
        <v>Wrong Account Name or FCM Account ID</v>
      </c>
      <c r="U61" t="str">
        <f>_xll.CQGOrders($Z$1,$Y$1,,"All","All","StatusTime",$A61,)</f>
        <v>Wrong Account Name or FCM Account ID</v>
      </c>
      <c r="V61" t="str">
        <f>_xll.CQGOrders($Z$1,$Y$1,,"All","All","Comment",$A61,)</f>
        <v>Wrong Account Name or FCM Account ID</v>
      </c>
      <c r="W61" t="str">
        <f t="shared" si="0"/>
        <v>Wrong Account Name or FCM Account ID</v>
      </c>
    </row>
    <row r="62" spans="1:23" x14ac:dyDescent="0.3">
      <c r="A62" s="10">
        <v>60</v>
      </c>
      <c r="B62" s="1" t="str">
        <f>_xll.CQGOrders($Z$1,$Y$1,,"All","All","AccountName",$A62,)</f>
        <v>Wrong Account Name or FCM Account ID</v>
      </c>
      <c r="C62" s="8" t="str">
        <f>_xll.CQGOrders($Z$1,$Y$1,,"All","All","FCMNumber",$A62,)</f>
        <v>Wrong Account Name or FCM Account ID</v>
      </c>
      <c r="D62" s="8" t="str">
        <f>_xll.CQGOrders($Z$1,$Y$1,,"All","All","UserID",$A62,)</f>
        <v>Wrong Account Name or FCM Account ID</v>
      </c>
      <c r="E62" s="8" t="str">
        <f>_xll.CQGOrders($Z$1,$Y$1,,"All","All","OriginalOrderID",$A62,)</f>
        <v>Wrong Account Name or FCM Account ID</v>
      </c>
      <c r="F62" s="8" t="str">
        <f>_xll.CQGOrders($Z$1,$Y$1,,"All","All","OrderID",$A62,)</f>
        <v>Wrong Account Name or FCM Account ID</v>
      </c>
      <c r="G62" s="1" t="str">
        <f>_xll.CQGOrders($Z$1,$Y$1,,"All","All","Side",$A62,)</f>
        <v>Wrong Account Name or FCM Account ID</v>
      </c>
      <c r="H62" s="1" t="str">
        <f>_xll.CQGOrders($Z$1,$Y$1,,"All","All","Qty",$A62,)</f>
        <v>Wrong Account Name or FCM Account ID</v>
      </c>
      <c r="I62" s="1" t="str">
        <f>_xll.CQGOrders($Z$1,$Y$1,,"All","All","FillQty",$A62,)</f>
        <v>Wrong Account Name or FCM Account ID</v>
      </c>
      <c r="J62" s="1" t="str">
        <f>_xll.CQGOrders($Z$1,$Y$1,,"All","All","RmngQty",$A62,)</f>
        <v>Wrong Account Name or FCM Account ID</v>
      </c>
      <c r="K62" s="1" t="str">
        <f>_xll.CQGOrders($Z$1,$Y$1,,"All","All","Instrument",$A62,)</f>
        <v>Wrong Account Name or FCM Account ID</v>
      </c>
      <c r="L62" s="1" t="str">
        <f>_xll.CQGOrders($Z$1,$Y$1,,"All","All","Type",$A62,)</f>
        <v>Wrong Account Name or FCM Account ID</v>
      </c>
      <c r="M62" t="str">
        <f>_xll.CQGOrders($Z$1,$Y$1,,"All","All","Status",$A62,)</f>
        <v>Wrong Account Name or FCM Account ID</v>
      </c>
      <c r="N62" s="1" t="str">
        <f>_xll.CQGOrders($Z$1,$Y$1,,"All","All","LimitPrice",$A62,)</f>
        <v>Wrong Account Name or FCM Account ID</v>
      </c>
      <c r="O62" s="1" t="str">
        <f>_xll.CQGOrders($Z$1,$Y$1,,"All","All","StopPrice",$A62,)</f>
        <v>Wrong Account Name or FCM Account ID</v>
      </c>
      <c r="P62" s="1" t="str">
        <f>_xll.CQGOrders($Z$1,$Y$1,,"All","All","AvgFillPrice",$A62,)</f>
        <v>Wrong Account Name or FCM Account ID</v>
      </c>
      <c r="Q62" s="1" t="str">
        <f>_xll.CQGOrders($Z$1,$Y$1,,"All","All","Duration",$A62,)</f>
        <v>Wrong Account Name or FCM Account ID</v>
      </c>
      <c r="R62" s="8" t="str">
        <f>_xll.CQGOrders($Z$1,$Y$1,,"All","All","GTDDate",$A62,)</f>
        <v>Wrong Account Name or FCM Account ID</v>
      </c>
      <c r="S62" s="8" t="str">
        <f>_xll.CQGOrders($Z$1,$Y$1,,"All","All","GTTTime",$A62,)</f>
        <v>Wrong Account Name or FCM Account ID</v>
      </c>
      <c r="T62" t="str">
        <f>_xll.CQGOrders($Z$1,$Y$1,,"All","All","PlaceTime",$A62,)</f>
        <v>Wrong Account Name or FCM Account ID</v>
      </c>
      <c r="U62" t="str">
        <f>_xll.CQGOrders($Z$1,$Y$1,,"All","All","StatusTime",$A62,)</f>
        <v>Wrong Account Name or FCM Account ID</v>
      </c>
      <c r="V62" t="str">
        <f>_xll.CQGOrders($Z$1,$Y$1,,"All","All","Comment",$A62,)</f>
        <v>Wrong Account Name or FCM Account ID</v>
      </c>
      <c r="W62" t="str">
        <f t="shared" si="0"/>
        <v>Wrong Account Name or FCM Account ID</v>
      </c>
    </row>
    <row r="63" spans="1:23" x14ac:dyDescent="0.3">
      <c r="A63" s="10">
        <v>61</v>
      </c>
      <c r="B63" s="1" t="str">
        <f>_xll.CQGOrders($Z$1,$Y$1,,"All","All","AccountName",$A63,)</f>
        <v>Wrong Account Name or FCM Account ID</v>
      </c>
      <c r="C63" s="8" t="str">
        <f>_xll.CQGOrders($Z$1,$Y$1,,"All","All","FCMNumber",$A63,)</f>
        <v>Wrong Account Name or FCM Account ID</v>
      </c>
      <c r="D63" s="8" t="str">
        <f>_xll.CQGOrders($Z$1,$Y$1,,"All","All","UserID",$A63,)</f>
        <v>Wrong Account Name or FCM Account ID</v>
      </c>
      <c r="E63" s="8" t="str">
        <f>_xll.CQGOrders($Z$1,$Y$1,,"All","All","OriginalOrderID",$A63,)</f>
        <v>Wrong Account Name or FCM Account ID</v>
      </c>
      <c r="F63" s="8" t="str">
        <f>_xll.CQGOrders($Z$1,$Y$1,,"All","All","OrderID",$A63,)</f>
        <v>Wrong Account Name or FCM Account ID</v>
      </c>
      <c r="G63" s="1" t="str">
        <f>_xll.CQGOrders($Z$1,$Y$1,,"All","All","Side",$A63,)</f>
        <v>Wrong Account Name or FCM Account ID</v>
      </c>
      <c r="H63" s="1" t="str">
        <f>_xll.CQGOrders($Z$1,$Y$1,,"All","All","Qty",$A63,)</f>
        <v>Wrong Account Name or FCM Account ID</v>
      </c>
      <c r="I63" s="1" t="str">
        <f>_xll.CQGOrders($Z$1,$Y$1,,"All","All","FillQty",$A63,)</f>
        <v>Wrong Account Name or FCM Account ID</v>
      </c>
      <c r="J63" s="1" t="str">
        <f>_xll.CQGOrders($Z$1,$Y$1,,"All","All","RmngQty",$A63,)</f>
        <v>Wrong Account Name or FCM Account ID</v>
      </c>
      <c r="K63" s="1" t="str">
        <f>_xll.CQGOrders($Z$1,$Y$1,,"All","All","Instrument",$A63,)</f>
        <v>Wrong Account Name or FCM Account ID</v>
      </c>
      <c r="L63" s="1" t="str">
        <f>_xll.CQGOrders($Z$1,$Y$1,,"All","All","Type",$A63,)</f>
        <v>Wrong Account Name or FCM Account ID</v>
      </c>
      <c r="M63" t="str">
        <f>_xll.CQGOrders($Z$1,$Y$1,,"All","All","Status",$A63,)</f>
        <v>Wrong Account Name or FCM Account ID</v>
      </c>
      <c r="N63" s="1" t="str">
        <f>_xll.CQGOrders($Z$1,$Y$1,,"All","All","LimitPrice",$A63,)</f>
        <v>Wrong Account Name or FCM Account ID</v>
      </c>
      <c r="O63" s="1" t="str">
        <f>_xll.CQGOrders($Z$1,$Y$1,,"All","All","StopPrice",$A63,)</f>
        <v>Wrong Account Name or FCM Account ID</v>
      </c>
      <c r="P63" s="1" t="str">
        <f>_xll.CQGOrders($Z$1,$Y$1,,"All","All","AvgFillPrice",$A63,)</f>
        <v>Wrong Account Name or FCM Account ID</v>
      </c>
      <c r="Q63" s="1" t="str">
        <f>_xll.CQGOrders($Z$1,$Y$1,,"All","All","Duration",$A63,)</f>
        <v>Wrong Account Name or FCM Account ID</v>
      </c>
      <c r="R63" s="8" t="str">
        <f>_xll.CQGOrders($Z$1,$Y$1,,"All","All","GTDDate",$A63,)</f>
        <v>Wrong Account Name or FCM Account ID</v>
      </c>
      <c r="S63" s="8" t="str">
        <f>_xll.CQGOrders($Z$1,$Y$1,,"All","All","GTTTime",$A63,)</f>
        <v>Wrong Account Name or FCM Account ID</v>
      </c>
      <c r="T63" t="str">
        <f>_xll.CQGOrders($Z$1,$Y$1,,"All","All","PlaceTime",$A63,)</f>
        <v>Wrong Account Name or FCM Account ID</v>
      </c>
      <c r="U63" t="str">
        <f>_xll.CQGOrders($Z$1,$Y$1,,"All","All","StatusTime",$A63,)</f>
        <v>Wrong Account Name or FCM Account ID</v>
      </c>
      <c r="V63" t="str">
        <f>_xll.CQGOrders($Z$1,$Y$1,,"All","All","Comment",$A63,)</f>
        <v>Wrong Account Name or FCM Account ID</v>
      </c>
      <c r="W63" t="str">
        <f t="shared" si="0"/>
        <v>Wrong Account Name or FCM Account ID</v>
      </c>
    </row>
    <row r="64" spans="1:23" x14ac:dyDescent="0.3">
      <c r="A64" s="10">
        <v>62</v>
      </c>
      <c r="B64" s="1" t="str">
        <f>_xll.CQGOrders($Z$1,$Y$1,,"All","All","AccountName",$A64,)</f>
        <v>Wrong Account Name or FCM Account ID</v>
      </c>
      <c r="C64" s="8" t="str">
        <f>_xll.CQGOrders($Z$1,$Y$1,,"All","All","FCMNumber",$A64,)</f>
        <v>Wrong Account Name or FCM Account ID</v>
      </c>
      <c r="D64" s="8" t="str">
        <f>_xll.CQGOrders($Z$1,$Y$1,,"All","All","UserID",$A64,)</f>
        <v>Wrong Account Name or FCM Account ID</v>
      </c>
      <c r="E64" s="8" t="str">
        <f>_xll.CQGOrders($Z$1,$Y$1,,"All","All","OriginalOrderID",$A64,)</f>
        <v>Wrong Account Name or FCM Account ID</v>
      </c>
      <c r="F64" s="8" t="str">
        <f>_xll.CQGOrders($Z$1,$Y$1,,"All","All","OrderID",$A64,)</f>
        <v>Wrong Account Name or FCM Account ID</v>
      </c>
      <c r="G64" s="1" t="str">
        <f>_xll.CQGOrders($Z$1,$Y$1,,"All","All","Side",$A64,)</f>
        <v>Wrong Account Name or FCM Account ID</v>
      </c>
      <c r="H64" s="1" t="str">
        <f>_xll.CQGOrders($Z$1,$Y$1,,"All","All","Qty",$A64,)</f>
        <v>Wrong Account Name or FCM Account ID</v>
      </c>
      <c r="I64" s="1" t="str">
        <f>_xll.CQGOrders($Z$1,$Y$1,,"All","All","FillQty",$A64,)</f>
        <v>Wrong Account Name or FCM Account ID</v>
      </c>
      <c r="J64" s="1" t="str">
        <f>_xll.CQGOrders($Z$1,$Y$1,,"All","All","RmngQty",$A64,)</f>
        <v>Wrong Account Name or FCM Account ID</v>
      </c>
      <c r="K64" s="1" t="str">
        <f>_xll.CQGOrders($Z$1,$Y$1,,"All","All","Instrument",$A64,)</f>
        <v>Wrong Account Name or FCM Account ID</v>
      </c>
      <c r="L64" s="1" t="str">
        <f>_xll.CQGOrders($Z$1,$Y$1,,"All","All","Type",$A64,)</f>
        <v>Wrong Account Name or FCM Account ID</v>
      </c>
      <c r="M64" t="str">
        <f>_xll.CQGOrders($Z$1,$Y$1,,"All","All","Status",$A64,)</f>
        <v>Wrong Account Name or FCM Account ID</v>
      </c>
      <c r="N64" s="1" t="str">
        <f>_xll.CQGOrders($Z$1,$Y$1,,"All","All","LimitPrice",$A64,)</f>
        <v>Wrong Account Name or FCM Account ID</v>
      </c>
      <c r="O64" s="1" t="str">
        <f>_xll.CQGOrders($Z$1,$Y$1,,"All","All","StopPrice",$A64,)</f>
        <v>Wrong Account Name or FCM Account ID</v>
      </c>
      <c r="P64" s="1" t="str">
        <f>_xll.CQGOrders($Z$1,$Y$1,,"All","All","AvgFillPrice",$A64,)</f>
        <v>Wrong Account Name or FCM Account ID</v>
      </c>
      <c r="Q64" s="1" t="str">
        <f>_xll.CQGOrders($Z$1,$Y$1,,"All","All","Duration",$A64,)</f>
        <v>Wrong Account Name or FCM Account ID</v>
      </c>
      <c r="R64" s="8" t="str">
        <f>_xll.CQGOrders($Z$1,$Y$1,,"All","All","GTDDate",$A64,)</f>
        <v>Wrong Account Name or FCM Account ID</v>
      </c>
      <c r="S64" s="8" t="str">
        <f>_xll.CQGOrders($Z$1,$Y$1,,"All","All","GTTTime",$A64,)</f>
        <v>Wrong Account Name or FCM Account ID</v>
      </c>
      <c r="T64" t="str">
        <f>_xll.CQGOrders($Z$1,$Y$1,,"All","All","PlaceTime",$A64,)</f>
        <v>Wrong Account Name or FCM Account ID</v>
      </c>
      <c r="U64" t="str">
        <f>_xll.CQGOrders($Z$1,$Y$1,,"All","All","StatusTime",$A64,)</f>
        <v>Wrong Account Name or FCM Account ID</v>
      </c>
      <c r="V64" t="str">
        <f>_xll.CQGOrders($Z$1,$Y$1,,"All","All","Comment",$A64,)</f>
        <v>Wrong Account Name or FCM Account ID</v>
      </c>
      <c r="W64" t="str">
        <f t="shared" si="0"/>
        <v>Wrong Account Name or FCM Account ID</v>
      </c>
    </row>
    <row r="65" spans="1:23" x14ac:dyDescent="0.3">
      <c r="A65" s="10">
        <v>63</v>
      </c>
      <c r="B65" s="1" t="str">
        <f>_xll.CQGOrders($Z$1,$Y$1,,"All","All","AccountName",$A65,)</f>
        <v>Wrong Account Name or FCM Account ID</v>
      </c>
      <c r="C65" s="8" t="str">
        <f>_xll.CQGOrders($Z$1,$Y$1,,"All","All","FCMNumber",$A65,)</f>
        <v>Wrong Account Name or FCM Account ID</v>
      </c>
      <c r="D65" s="8" t="str">
        <f>_xll.CQGOrders($Z$1,$Y$1,,"All","All","UserID",$A65,)</f>
        <v>Wrong Account Name or FCM Account ID</v>
      </c>
      <c r="E65" s="8" t="str">
        <f>_xll.CQGOrders($Z$1,$Y$1,,"All","All","OriginalOrderID",$A65,)</f>
        <v>Wrong Account Name or FCM Account ID</v>
      </c>
      <c r="F65" s="8" t="str">
        <f>_xll.CQGOrders($Z$1,$Y$1,,"All","All","OrderID",$A65,)</f>
        <v>Wrong Account Name or FCM Account ID</v>
      </c>
      <c r="G65" s="1" t="str">
        <f>_xll.CQGOrders($Z$1,$Y$1,,"All","All","Side",$A65,)</f>
        <v>Wrong Account Name or FCM Account ID</v>
      </c>
      <c r="H65" s="1" t="str">
        <f>_xll.CQGOrders($Z$1,$Y$1,,"All","All","Qty",$A65,)</f>
        <v>Wrong Account Name or FCM Account ID</v>
      </c>
      <c r="I65" s="1" t="str">
        <f>_xll.CQGOrders($Z$1,$Y$1,,"All","All","FillQty",$A65,)</f>
        <v>Wrong Account Name or FCM Account ID</v>
      </c>
      <c r="J65" s="1" t="str">
        <f>_xll.CQGOrders($Z$1,$Y$1,,"All","All","RmngQty",$A65,)</f>
        <v>Wrong Account Name or FCM Account ID</v>
      </c>
      <c r="K65" s="1" t="str">
        <f>_xll.CQGOrders($Z$1,$Y$1,,"All","All","Instrument",$A65,)</f>
        <v>Wrong Account Name or FCM Account ID</v>
      </c>
      <c r="L65" s="1" t="str">
        <f>_xll.CQGOrders($Z$1,$Y$1,,"All","All","Type",$A65,)</f>
        <v>Wrong Account Name or FCM Account ID</v>
      </c>
      <c r="M65" t="str">
        <f>_xll.CQGOrders($Z$1,$Y$1,,"All","All","Status",$A65,)</f>
        <v>Wrong Account Name or FCM Account ID</v>
      </c>
      <c r="N65" s="1" t="str">
        <f>_xll.CQGOrders($Z$1,$Y$1,,"All","All","LimitPrice",$A65,)</f>
        <v>Wrong Account Name or FCM Account ID</v>
      </c>
      <c r="O65" s="1" t="str">
        <f>_xll.CQGOrders($Z$1,$Y$1,,"All","All","StopPrice",$A65,)</f>
        <v>Wrong Account Name or FCM Account ID</v>
      </c>
      <c r="P65" s="1" t="str">
        <f>_xll.CQGOrders($Z$1,$Y$1,,"All","All","AvgFillPrice",$A65,)</f>
        <v>Wrong Account Name or FCM Account ID</v>
      </c>
      <c r="Q65" s="1" t="str">
        <f>_xll.CQGOrders($Z$1,$Y$1,,"All","All","Duration",$A65,)</f>
        <v>Wrong Account Name or FCM Account ID</v>
      </c>
      <c r="R65" s="8" t="str">
        <f>_xll.CQGOrders($Z$1,$Y$1,,"All","All","GTDDate",$A65,)</f>
        <v>Wrong Account Name or FCM Account ID</v>
      </c>
      <c r="S65" s="8" t="str">
        <f>_xll.CQGOrders($Z$1,$Y$1,,"All","All","GTTTime",$A65,)</f>
        <v>Wrong Account Name or FCM Account ID</v>
      </c>
      <c r="T65" t="str">
        <f>_xll.CQGOrders($Z$1,$Y$1,,"All","All","PlaceTime",$A65,)</f>
        <v>Wrong Account Name or FCM Account ID</v>
      </c>
      <c r="U65" t="str">
        <f>_xll.CQGOrders($Z$1,$Y$1,,"All","All","StatusTime",$A65,)</f>
        <v>Wrong Account Name or FCM Account ID</v>
      </c>
      <c r="V65" t="str">
        <f>_xll.CQGOrders($Z$1,$Y$1,,"All","All","Comment",$A65,)</f>
        <v>Wrong Account Name or FCM Account ID</v>
      </c>
      <c r="W65" t="str">
        <f t="shared" si="0"/>
        <v>Wrong Account Name or FCM Account ID</v>
      </c>
    </row>
    <row r="66" spans="1:23" x14ac:dyDescent="0.3">
      <c r="A66" s="10">
        <v>64</v>
      </c>
      <c r="B66" s="1" t="str">
        <f>_xll.CQGOrders($Z$1,$Y$1,,"All","All","AccountName",$A66,)</f>
        <v>Wrong Account Name or FCM Account ID</v>
      </c>
      <c r="C66" s="8" t="str">
        <f>_xll.CQGOrders($Z$1,$Y$1,,"All","All","FCMNumber",$A66,)</f>
        <v>Wrong Account Name or FCM Account ID</v>
      </c>
      <c r="D66" s="8" t="str">
        <f>_xll.CQGOrders($Z$1,$Y$1,,"All","All","UserID",$A66,)</f>
        <v>Wrong Account Name or FCM Account ID</v>
      </c>
      <c r="E66" s="8" t="str">
        <f>_xll.CQGOrders($Z$1,$Y$1,,"All","All","OriginalOrderID",$A66,)</f>
        <v>Wrong Account Name or FCM Account ID</v>
      </c>
      <c r="F66" s="8" t="str">
        <f>_xll.CQGOrders($Z$1,$Y$1,,"All","All","OrderID",$A66,)</f>
        <v>Wrong Account Name or FCM Account ID</v>
      </c>
      <c r="G66" s="1" t="str">
        <f>_xll.CQGOrders($Z$1,$Y$1,,"All","All","Side",$A66,)</f>
        <v>Wrong Account Name or FCM Account ID</v>
      </c>
      <c r="H66" s="1" t="str">
        <f>_xll.CQGOrders($Z$1,$Y$1,,"All","All","Qty",$A66,)</f>
        <v>Wrong Account Name or FCM Account ID</v>
      </c>
      <c r="I66" s="1" t="str">
        <f>_xll.CQGOrders($Z$1,$Y$1,,"All","All","FillQty",$A66,)</f>
        <v>Wrong Account Name or FCM Account ID</v>
      </c>
      <c r="J66" s="1" t="str">
        <f>_xll.CQGOrders($Z$1,$Y$1,,"All","All","RmngQty",$A66,)</f>
        <v>Wrong Account Name or FCM Account ID</v>
      </c>
      <c r="K66" s="1" t="str">
        <f>_xll.CQGOrders($Z$1,$Y$1,,"All","All","Instrument",$A66,)</f>
        <v>Wrong Account Name or FCM Account ID</v>
      </c>
      <c r="L66" s="1" t="str">
        <f>_xll.CQGOrders($Z$1,$Y$1,,"All","All","Type",$A66,)</f>
        <v>Wrong Account Name or FCM Account ID</v>
      </c>
      <c r="M66" t="str">
        <f>_xll.CQGOrders($Z$1,$Y$1,,"All","All","Status",$A66,)</f>
        <v>Wrong Account Name or FCM Account ID</v>
      </c>
      <c r="N66" s="1" t="str">
        <f>_xll.CQGOrders($Z$1,$Y$1,,"All","All","LimitPrice",$A66,)</f>
        <v>Wrong Account Name or FCM Account ID</v>
      </c>
      <c r="O66" s="1" t="str">
        <f>_xll.CQGOrders($Z$1,$Y$1,,"All","All","StopPrice",$A66,)</f>
        <v>Wrong Account Name or FCM Account ID</v>
      </c>
      <c r="P66" s="1" t="str">
        <f>_xll.CQGOrders($Z$1,$Y$1,,"All","All","AvgFillPrice",$A66,)</f>
        <v>Wrong Account Name or FCM Account ID</v>
      </c>
      <c r="Q66" s="1" t="str">
        <f>_xll.CQGOrders($Z$1,$Y$1,,"All","All","Duration",$A66,)</f>
        <v>Wrong Account Name or FCM Account ID</v>
      </c>
      <c r="R66" s="8" t="str">
        <f>_xll.CQGOrders($Z$1,$Y$1,,"All","All","GTDDate",$A66,)</f>
        <v>Wrong Account Name or FCM Account ID</v>
      </c>
      <c r="S66" s="8" t="str">
        <f>_xll.CQGOrders($Z$1,$Y$1,,"All","All","GTTTime",$A66,)</f>
        <v>Wrong Account Name or FCM Account ID</v>
      </c>
      <c r="T66" t="str">
        <f>_xll.CQGOrders($Z$1,$Y$1,,"All","All","PlaceTime",$A66,)</f>
        <v>Wrong Account Name or FCM Account ID</v>
      </c>
      <c r="U66" t="str">
        <f>_xll.CQGOrders($Z$1,$Y$1,,"All","All","StatusTime",$A66,)</f>
        <v>Wrong Account Name or FCM Account ID</v>
      </c>
      <c r="V66" t="str">
        <f>_xll.CQGOrders($Z$1,$Y$1,,"All","All","Comment",$A66,)</f>
        <v>Wrong Account Name or FCM Account ID</v>
      </c>
      <c r="W66" t="str">
        <f t="shared" si="0"/>
        <v>Wrong Account Name or FCM Account ID</v>
      </c>
    </row>
    <row r="67" spans="1:23" x14ac:dyDescent="0.3">
      <c r="A67" s="10">
        <v>65</v>
      </c>
      <c r="B67" s="1" t="str">
        <f>_xll.CQGOrders($Z$1,$Y$1,,"All","All","AccountName",$A67,)</f>
        <v>Wrong Account Name or FCM Account ID</v>
      </c>
      <c r="C67" s="8" t="str">
        <f>_xll.CQGOrders($Z$1,$Y$1,,"All","All","FCMNumber",$A67,)</f>
        <v>Wrong Account Name or FCM Account ID</v>
      </c>
      <c r="D67" s="8" t="str">
        <f>_xll.CQGOrders($Z$1,$Y$1,,"All","All","UserID",$A67,)</f>
        <v>Wrong Account Name or FCM Account ID</v>
      </c>
      <c r="E67" s="8" t="str">
        <f>_xll.CQGOrders($Z$1,$Y$1,,"All","All","OriginalOrderID",$A67,)</f>
        <v>Wrong Account Name or FCM Account ID</v>
      </c>
      <c r="F67" s="8" t="str">
        <f>_xll.CQGOrders($Z$1,$Y$1,,"All","All","OrderID",$A67,)</f>
        <v>Wrong Account Name or FCM Account ID</v>
      </c>
      <c r="G67" s="1" t="str">
        <f>_xll.CQGOrders($Z$1,$Y$1,,"All","All","Side",$A67,)</f>
        <v>Wrong Account Name or FCM Account ID</v>
      </c>
      <c r="H67" s="1" t="str">
        <f>_xll.CQGOrders($Z$1,$Y$1,,"All","All","Qty",$A67,)</f>
        <v>Wrong Account Name or FCM Account ID</v>
      </c>
      <c r="I67" s="1" t="str">
        <f>_xll.CQGOrders($Z$1,$Y$1,,"All","All","FillQty",$A67,)</f>
        <v>Wrong Account Name or FCM Account ID</v>
      </c>
      <c r="J67" s="1" t="str">
        <f>_xll.CQGOrders($Z$1,$Y$1,,"All","All","RmngQty",$A67,)</f>
        <v>Wrong Account Name or FCM Account ID</v>
      </c>
      <c r="K67" s="1" t="str">
        <f>_xll.CQGOrders($Z$1,$Y$1,,"All","All","Instrument",$A67,)</f>
        <v>Wrong Account Name or FCM Account ID</v>
      </c>
      <c r="L67" s="1" t="str">
        <f>_xll.CQGOrders($Z$1,$Y$1,,"All","All","Type",$A67,)</f>
        <v>Wrong Account Name or FCM Account ID</v>
      </c>
      <c r="M67" t="str">
        <f>_xll.CQGOrders($Z$1,$Y$1,,"All","All","Status",$A67,)</f>
        <v>Wrong Account Name or FCM Account ID</v>
      </c>
      <c r="N67" s="1" t="str">
        <f>_xll.CQGOrders($Z$1,$Y$1,,"All","All","LimitPrice",$A67,)</f>
        <v>Wrong Account Name or FCM Account ID</v>
      </c>
      <c r="O67" s="1" t="str">
        <f>_xll.CQGOrders($Z$1,$Y$1,,"All","All","StopPrice",$A67,)</f>
        <v>Wrong Account Name or FCM Account ID</v>
      </c>
      <c r="P67" s="1" t="str">
        <f>_xll.CQGOrders($Z$1,$Y$1,,"All","All","AvgFillPrice",$A67,)</f>
        <v>Wrong Account Name or FCM Account ID</v>
      </c>
      <c r="Q67" s="1" t="str">
        <f>_xll.CQGOrders($Z$1,$Y$1,,"All","All","Duration",$A67,)</f>
        <v>Wrong Account Name or FCM Account ID</v>
      </c>
      <c r="R67" s="8" t="str">
        <f>_xll.CQGOrders($Z$1,$Y$1,,"All","All","GTDDate",$A67,)</f>
        <v>Wrong Account Name or FCM Account ID</v>
      </c>
      <c r="S67" s="8" t="str">
        <f>_xll.CQGOrders($Z$1,$Y$1,,"All","All","GTTTime",$A67,)</f>
        <v>Wrong Account Name or FCM Account ID</v>
      </c>
      <c r="T67" t="str">
        <f>_xll.CQGOrders($Z$1,$Y$1,,"All","All","PlaceTime",$A67,)</f>
        <v>Wrong Account Name or FCM Account ID</v>
      </c>
      <c r="U67" t="str">
        <f>_xll.CQGOrders($Z$1,$Y$1,,"All","All","StatusTime",$A67,)</f>
        <v>Wrong Account Name or FCM Account ID</v>
      </c>
      <c r="V67" t="str">
        <f>_xll.CQGOrders($Z$1,$Y$1,,"All","All","Comment",$A67,)</f>
        <v>Wrong Account Name or FCM Account ID</v>
      </c>
      <c r="W67" t="str">
        <f t="shared" ref="W67:W101" si="1">IF(P67="","",K67)</f>
        <v>Wrong Account Name or FCM Account ID</v>
      </c>
    </row>
    <row r="68" spans="1:23" x14ac:dyDescent="0.3">
      <c r="A68" s="10">
        <v>66</v>
      </c>
      <c r="B68" s="1" t="str">
        <f>_xll.CQGOrders($Z$1,$Y$1,,"All","All","AccountName",$A68,)</f>
        <v>Wrong Account Name or FCM Account ID</v>
      </c>
      <c r="C68" s="8" t="str">
        <f>_xll.CQGOrders($Z$1,$Y$1,,"All","All","FCMNumber",$A68,)</f>
        <v>Wrong Account Name or FCM Account ID</v>
      </c>
      <c r="D68" s="8" t="str">
        <f>_xll.CQGOrders($Z$1,$Y$1,,"All","All","UserID",$A68,)</f>
        <v>Wrong Account Name or FCM Account ID</v>
      </c>
      <c r="E68" s="8" t="str">
        <f>_xll.CQGOrders($Z$1,$Y$1,,"All","All","OriginalOrderID",$A68,)</f>
        <v>Wrong Account Name or FCM Account ID</v>
      </c>
      <c r="F68" s="8" t="str">
        <f>_xll.CQGOrders($Z$1,$Y$1,,"All","All","OrderID",$A68,)</f>
        <v>Wrong Account Name or FCM Account ID</v>
      </c>
      <c r="G68" s="1" t="str">
        <f>_xll.CQGOrders($Z$1,$Y$1,,"All","All","Side",$A68,)</f>
        <v>Wrong Account Name or FCM Account ID</v>
      </c>
      <c r="H68" s="1" t="str">
        <f>_xll.CQGOrders($Z$1,$Y$1,,"All","All","Qty",$A68,)</f>
        <v>Wrong Account Name or FCM Account ID</v>
      </c>
      <c r="I68" s="1" t="str">
        <f>_xll.CQGOrders($Z$1,$Y$1,,"All","All","FillQty",$A68,)</f>
        <v>Wrong Account Name or FCM Account ID</v>
      </c>
      <c r="J68" s="1" t="str">
        <f>_xll.CQGOrders($Z$1,$Y$1,,"All","All","RmngQty",$A68,)</f>
        <v>Wrong Account Name or FCM Account ID</v>
      </c>
      <c r="K68" s="1" t="str">
        <f>_xll.CQGOrders($Z$1,$Y$1,,"All","All","Instrument",$A68,)</f>
        <v>Wrong Account Name or FCM Account ID</v>
      </c>
      <c r="L68" s="1" t="str">
        <f>_xll.CQGOrders($Z$1,$Y$1,,"All","All","Type",$A68,)</f>
        <v>Wrong Account Name or FCM Account ID</v>
      </c>
      <c r="M68" t="str">
        <f>_xll.CQGOrders($Z$1,$Y$1,,"All","All","Status",$A68,)</f>
        <v>Wrong Account Name or FCM Account ID</v>
      </c>
      <c r="N68" s="1" t="str">
        <f>_xll.CQGOrders($Z$1,$Y$1,,"All","All","LimitPrice",$A68,)</f>
        <v>Wrong Account Name or FCM Account ID</v>
      </c>
      <c r="O68" s="1" t="str">
        <f>_xll.CQGOrders($Z$1,$Y$1,,"All","All","StopPrice",$A68,)</f>
        <v>Wrong Account Name or FCM Account ID</v>
      </c>
      <c r="P68" s="1" t="str">
        <f>_xll.CQGOrders($Z$1,$Y$1,,"All","All","AvgFillPrice",$A68,)</f>
        <v>Wrong Account Name or FCM Account ID</v>
      </c>
      <c r="Q68" s="1" t="str">
        <f>_xll.CQGOrders($Z$1,$Y$1,,"All","All","Duration",$A68,)</f>
        <v>Wrong Account Name or FCM Account ID</v>
      </c>
      <c r="R68" s="8" t="str">
        <f>_xll.CQGOrders($Z$1,$Y$1,,"All","All","GTDDate",$A68,)</f>
        <v>Wrong Account Name or FCM Account ID</v>
      </c>
      <c r="S68" s="8" t="str">
        <f>_xll.CQGOrders($Z$1,$Y$1,,"All","All","GTTTime",$A68,)</f>
        <v>Wrong Account Name or FCM Account ID</v>
      </c>
      <c r="T68" t="str">
        <f>_xll.CQGOrders($Z$1,$Y$1,,"All","All","PlaceTime",$A68,)</f>
        <v>Wrong Account Name or FCM Account ID</v>
      </c>
      <c r="U68" t="str">
        <f>_xll.CQGOrders($Z$1,$Y$1,,"All","All","StatusTime",$A68,)</f>
        <v>Wrong Account Name or FCM Account ID</v>
      </c>
      <c r="V68" t="str">
        <f>_xll.CQGOrders($Z$1,$Y$1,,"All","All","Comment",$A68,)</f>
        <v>Wrong Account Name or FCM Account ID</v>
      </c>
      <c r="W68" t="str">
        <f t="shared" si="1"/>
        <v>Wrong Account Name or FCM Account ID</v>
      </c>
    </row>
    <row r="69" spans="1:23" x14ac:dyDescent="0.3">
      <c r="A69" s="10">
        <v>67</v>
      </c>
      <c r="B69" s="1" t="str">
        <f>_xll.CQGOrders($Z$1,$Y$1,,"All","All","AccountName",$A69,)</f>
        <v>Wrong Account Name or FCM Account ID</v>
      </c>
      <c r="C69" s="8" t="str">
        <f>_xll.CQGOrders($Z$1,$Y$1,,"All","All","FCMNumber",$A69,)</f>
        <v>Wrong Account Name or FCM Account ID</v>
      </c>
      <c r="D69" s="8" t="str">
        <f>_xll.CQGOrders($Z$1,$Y$1,,"All","All","UserID",$A69,)</f>
        <v>Wrong Account Name or FCM Account ID</v>
      </c>
      <c r="E69" s="8" t="str">
        <f>_xll.CQGOrders($Z$1,$Y$1,,"All","All","OriginalOrderID",$A69,)</f>
        <v>Wrong Account Name or FCM Account ID</v>
      </c>
      <c r="F69" s="8" t="str">
        <f>_xll.CQGOrders($Z$1,$Y$1,,"All","All","OrderID",$A69,)</f>
        <v>Wrong Account Name or FCM Account ID</v>
      </c>
      <c r="G69" s="1" t="str">
        <f>_xll.CQGOrders($Z$1,$Y$1,,"All","All","Side",$A69,)</f>
        <v>Wrong Account Name or FCM Account ID</v>
      </c>
      <c r="H69" s="1" t="str">
        <f>_xll.CQGOrders($Z$1,$Y$1,,"All","All","Qty",$A69,)</f>
        <v>Wrong Account Name or FCM Account ID</v>
      </c>
      <c r="I69" s="1" t="str">
        <f>_xll.CQGOrders($Z$1,$Y$1,,"All","All","FillQty",$A69,)</f>
        <v>Wrong Account Name or FCM Account ID</v>
      </c>
      <c r="J69" s="1" t="str">
        <f>_xll.CQGOrders($Z$1,$Y$1,,"All","All","RmngQty",$A69,)</f>
        <v>Wrong Account Name or FCM Account ID</v>
      </c>
      <c r="K69" s="1" t="str">
        <f>_xll.CQGOrders($Z$1,$Y$1,,"All","All","Instrument",$A69,)</f>
        <v>Wrong Account Name or FCM Account ID</v>
      </c>
      <c r="L69" s="1" t="str">
        <f>_xll.CQGOrders($Z$1,$Y$1,,"All","All","Type",$A69,)</f>
        <v>Wrong Account Name or FCM Account ID</v>
      </c>
      <c r="M69" t="str">
        <f>_xll.CQGOrders($Z$1,$Y$1,,"All","All","Status",$A69,)</f>
        <v>Wrong Account Name or FCM Account ID</v>
      </c>
      <c r="N69" s="1" t="str">
        <f>_xll.CQGOrders($Z$1,$Y$1,,"All","All","LimitPrice",$A69,)</f>
        <v>Wrong Account Name or FCM Account ID</v>
      </c>
      <c r="O69" s="1" t="str">
        <f>_xll.CQGOrders($Z$1,$Y$1,,"All","All","StopPrice",$A69,)</f>
        <v>Wrong Account Name or FCM Account ID</v>
      </c>
      <c r="P69" s="1" t="str">
        <f>_xll.CQGOrders($Z$1,$Y$1,,"All","All","AvgFillPrice",$A69,)</f>
        <v>Wrong Account Name or FCM Account ID</v>
      </c>
      <c r="Q69" s="1" t="str">
        <f>_xll.CQGOrders($Z$1,$Y$1,,"All","All","Duration",$A69,)</f>
        <v>Wrong Account Name or FCM Account ID</v>
      </c>
      <c r="R69" s="8" t="str">
        <f>_xll.CQGOrders($Z$1,$Y$1,,"All","All","GTDDate",$A69,)</f>
        <v>Wrong Account Name or FCM Account ID</v>
      </c>
      <c r="S69" s="8" t="str">
        <f>_xll.CQGOrders($Z$1,$Y$1,,"All","All","GTTTime",$A69,)</f>
        <v>Wrong Account Name or FCM Account ID</v>
      </c>
      <c r="T69" t="str">
        <f>_xll.CQGOrders($Z$1,$Y$1,,"All","All","PlaceTime",$A69,)</f>
        <v>Wrong Account Name or FCM Account ID</v>
      </c>
      <c r="U69" t="str">
        <f>_xll.CQGOrders($Z$1,$Y$1,,"All","All","StatusTime",$A69,)</f>
        <v>Wrong Account Name or FCM Account ID</v>
      </c>
      <c r="V69" t="str">
        <f>_xll.CQGOrders($Z$1,$Y$1,,"All","All","Comment",$A69,)</f>
        <v>Wrong Account Name or FCM Account ID</v>
      </c>
      <c r="W69" t="str">
        <f t="shared" si="1"/>
        <v>Wrong Account Name or FCM Account ID</v>
      </c>
    </row>
    <row r="70" spans="1:23" x14ac:dyDescent="0.3">
      <c r="A70" s="10">
        <v>68</v>
      </c>
      <c r="B70" s="1" t="str">
        <f>_xll.CQGOrders($Z$1,$Y$1,,"All","All","AccountName",$A70,)</f>
        <v>Wrong Account Name or FCM Account ID</v>
      </c>
      <c r="C70" s="8" t="str">
        <f>_xll.CQGOrders($Z$1,$Y$1,,"All","All","FCMNumber",$A70,)</f>
        <v>Wrong Account Name or FCM Account ID</v>
      </c>
      <c r="D70" s="8" t="str">
        <f>_xll.CQGOrders($Z$1,$Y$1,,"All","All","UserID",$A70,)</f>
        <v>Wrong Account Name or FCM Account ID</v>
      </c>
      <c r="E70" s="8" t="str">
        <f>_xll.CQGOrders($Z$1,$Y$1,,"All","All","OriginalOrderID",$A70,)</f>
        <v>Wrong Account Name or FCM Account ID</v>
      </c>
      <c r="F70" s="8" t="str">
        <f>_xll.CQGOrders($Z$1,$Y$1,,"All","All","OrderID",$A70,)</f>
        <v>Wrong Account Name or FCM Account ID</v>
      </c>
      <c r="G70" s="1" t="str">
        <f>_xll.CQGOrders($Z$1,$Y$1,,"All","All","Side",$A70,)</f>
        <v>Wrong Account Name or FCM Account ID</v>
      </c>
      <c r="H70" s="1" t="str">
        <f>_xll.CQGOrders($Z$1,$Y$1,,"All","All","Qty",$A70,)</f>
        <v>Wrong Account Name or FCM Account ID</v>
      </c>
      <c r="I70" s="1" t="str">
        <f>_xll.CQGOrders($Z$1,$Y$1,,"All","All","FillQty",$A70,)</f>
        <v>Wrong Account Name or FCM Account ID</v>
      </c>
      <c r="J70" s="1" t="str">
        <f>_xll.CQGOrders($Z$1,$Y$1,,"All","All","RmngQty",$A70,)</f>
        <v>Wrong Account Name or FCM Account ID</v>
      </c>
      <c r="K70" s="1" t="str">
        <f>_xll.CQGOrders($Z$1,$Y$1,,"All","All","Instrument",$A70,)</f>
        <v>Wrong Account Name or FCM Account ID</v>
      </c>
      <c r="L70" s="1" t="str">
        <f>_xll.CQGOrders($Z$1,$Y$1,,"All","All","Type",$A70,)</f>
        <v>Wrong Account Name or FCM Account ID</v>
      </c>
      <c r="M70" t="str">
        <f>_xll.CQGOrders($Z$1,$Y$1,,"All","All","Status",$A70,)</f>
        <v>Wrong Account Name or FCM Account ID</v>
      </c>
      <c r="N70" s="1" t="str">
        <f>_xll.CQGOrders($Z$1,$Y$1,,"All","All","LimitPrice",$A70,)</f>
        <v>Wrong Account Name or FCM Account ID</v>
      </c>
      <c r="O70" s="1" t="str">
        <f>_xll.CQGOrders($Z$1,$Y$1,,"All","All","StopPrice",$A70,)</f>
        <v>Wrong Account Name or FCM Account ID</v>
      </c>
      <c r="P70" s="1" t="str">
        <f>_xll.CQGOrders($Z$1,$Y$1,,"All","All","AvgFillPrice",$A70,)</f>
        <v>Wrong Account Name or FCM Account ID</v>
      </c>
      <c r="Q70" s="1" t="str">
        <f>_xll.CQGOrders($Z$1,$Y$1,,"All","All","Duration",$A70,)</f>
        <v>Wrong Account Name or FCM Account ID</v>
      </c>
      <c r="R70" s="8" t="str">
        <f>_xll.CQGOrders($Z$1,$Y$1,,"All","All","GTDDate",$A70,)</f>
        <v>Wrong Account Name or FCM Account ID</v>
      </c>
      <c r="S70" s="8" t="str">
        <f>_xll.CQGOrders($Z$1,$Y$1,,"All","All","GTTTime",$A70,)</f>
        <v>Wrong Account Name or FCM Account ID</v>
      </c>
      <c r="T70" t="str">
        <f>_xll.CQGOrders($Z$1,$Y$1,,"All","All","PlaceTime",$A70,)</f>
        <v>Wrong Account Name or FCM Account ID</v>
      </c>
      <c r="U70" t="str">
        <f>_xll.CQGOrders($Z$1,$Y$1,,"All","All","StatusTime",$A70,)</f>
        <v>Wrong Account Name or FCM Account ID</v>
      </c>
      <c r="V70" t="str">
        <f>_xll.CQGOrders($Z$1,$Y$1,,"All","All","Comment",$A70,)</f>
        <v>Wrong Account Name or FCM Account ID</v>
      </c>
      <c r="W70" t="str">
        <f t="shared" si="1"/>
        <v>Wrong Account Name or FCM Account ID</v>
      </c>
    </row>
    <row r="71" spans="1:23" x14ac:dyDescent="0.3">
      <c r="A71" s="10">
        <v>69</v>
      </c>
      <c r="B71" s="1" t="str">
        <f>_xll.CQGOrders($Z$1,$Y$1,,"All","All","AccountName",$A71,)</f>
        <v>Wrong Account Name or FCM Account ID</v>
      </c>
      <c r="C71" s="8" t="str">
        <f>_xll.CQGOrders($Z$1,$Y$1,,"All","All","FCMNumber",$A71,)</f>
        <v>Wrong Account Name or FCM Account ID</v>
      </c>
      <c r="D71" s="8" t="str">
        <f>_xll.CQGOrders($Z$1,$Y$1,,"All","All","UserID",$A71,)</f>
        <v>Wrong Account Name or FCM Account ID</v>
      </c>
      <c r="E71" s="8" t="str">
        <f>_xll.CQGOrders($Z$1,$Y$1,,"All","All","OriginalOrderID",$A71,)</f>
        <v>Wrong Account Name or FCM Account ID</v>
      </c>
      <c r="F71" s="8" t="str">
        <f>_xll.CQGOrders($Z$1,$Y$1,,"All","All","OrderID",$A71,)</f>
        <v>Wrong Account Name or FCM Account ID</v>
      </c>
      <c r="G71" s="1" t="str">
        <f>_xll.CQGOrders($Z$1,$Y$1,,"All","All","Side",$A71,)</f>
        <v>Wrong Account Name or FCM Account ID</v>
      </c>
      <c r="H71" s="1" t="str">
        <f>_xll.CQGOrders($Z$1,$Y$1,,"All","All","Qty",$A71,)</f>
        <v>Wrong Account Name or FCM Account ID</v>
      </c>
      <c r="I71" s="1" t="str">
        <f>_xll.CQGOrders($Z$1,$Y$1,,"All","All","FillQty",$A71,)</f>
        <v>Wrong Account Name or FCM Account ID</v>
      </c>
      <c r="J71" s="1" t="str">
        <f>_xll.CQGOrders($Z$1,$Y$1,,"All","All","RmngQty",$A71,)</f>
        <v>Wrong Account Name or FCM Account ID</v>
      </c>
      <c r="K71" s="1" t="str">
        <f>_xll.CQGOrders($Z$1,$Y$1,,"All","All","Instrument",$A71,)</f>
        <v>Wrong Account Name or FCM Account ID</v>
      </c>
      <c r="L71" s="1" t="str">
        <f>_xll.CQGOrders($Z$1,$Y$1,,"All","All","Type",$A71,)</f>
        <v>Wrong Account Name or FCM Account ID</v>
      </c>
      <c r="M71" t="str">
        <f>_xll.CQGOrders($Z$1,$Y$1,,"All","All","Status",$A71,)</f>
        <v>Wrong Account Name or FCM Account ID</v>
      </c>
      <c r="N71" s="1" t="str">
        <f>_xll.CQGOrders($Z$1,$Y$1,,"All","All","LimitPrice",$A71,)</f>
        <v>Wrong Account Name or FCM Account ID</v>
      </c>
      <c r="O71" s="1" t="str">
        <f>_xll.CQGOrders($Z$1,$Y$1,,"All","All","StopPrice",$A71,)</f>
        <v>Wrong Account Name or FCM Account ID</v>
      </c>
      <c r="P71" s="1" t="str">
        <f>_xll.CQGOrders($Z$1,$Y$1,,"All","All","AvgFillPrice",$A71,)</f>
        <v>Wrong Account Name or FCM Account ID</v>
      </c>
      <c r="Q71" s="1" t="str">
        <f>_xll.CQGOrders($Z$1,$Y$1,,"All","All","Duration",$A71,)</f>
        <v>Wrong Account Name or FCM Account ID</v>
      </c>
      <c r="R71" s="8" t="str">
        <f>_xll.CQGOrders($Z$1,$Y$1,,"All","All","GTDDate",$A71,)</f>
        <v>Wrong Account Name or FCM Account ID</v>
      </c>
      <c r="S71" s="8" t="str">
        <f>_xll.CQGOrders($Z$1,$Y$1,,"All","All","GTTTime",$A71,)</f>
        <v>Wrong Account Name or FCM Account ID</v>
      </c>
      <c r="T71" t="str">
        <f>_xll.CQGOrders($Z$1,$Y$1,,"All","All","PlaceTime",$A71,)</f>
        <v>Wrong Account Name or FCM Account ID</v>
      </c>
      <c r="U71" t="str">
        <f>_xll.CQGOrders($Z$1,$Y$1,,"All","All","StatusTime",$A71,)</f>
        <v>Wrong Account Name or FCM Account ID</v>
      </c>
      <c r="V71" t="str">
        <f>_xll.CQGOrders($Z$1,$Y$1,,"All","All","Comment",$A71,)</f>
        <v>Wrong Account Name or FCM Account ID</v>
      </c>
      <c r="W71" t="str">
        <f t="shared" si="1"/>
        <v>Wrong Account Name or FCM Account ID</v>
      </c>
    </row>
    <row r="72" spans="1:23" x14ac:dyDescent="0.3">
      <c r="A72" s="10">
        <v>70</v>
      </c>
      <c r="B72" s="1" t="str">
        <f>_xll.CQGOrders($Z$1,$Y$1,,"All","All","AccountName",$A72,)</f>
        <v>Wrong Account Name or FCM Account ID</v>
      </c>
      <c r="C72" s="8" t="str">
        <f>_xll.CQGOrders($Z$1,$Y$1,,"All","All","FCMNumber",$A72,)</f>
        <v>Wrong Account Name or FCM Account ID</v>
      </c>
      <c r="D72" s="8" t="str">
        <f>_xll.CQGOrders($Z$1,$Y$1,,"All","All","UserID",$A72,)</f>
        <v>Wrong Account Name or FCM Account ID</v>
      </c>
      <c r="E72" s="8" t="str">
        <f>_xll.CQGOrders($Z$1,$Y$1,,"All","All","OriginalOrderID",$A72,)</f>
        <v>Wrong Account Name or FCM Account ID</v>
      </c>
      <c r="F72" s="8" t="str">
        <f>_xll.CQGOrders($Z$1,$Y$1,,"All","All","OrderID",$A72,)</f>
        <v>Wrong Account Name or FCM Account ID</v>
      </c>
      <c r="G72" s="1" t="str">
        <f>_xll.CQGOrders($Z$1,$Y$1,,"All","All","Side",$A72,)</f>
        <v>Wrong Account Name or FCM Account ID</v>
      </c>
      <c r="H72" s="1" t="str">
        <f>_xll.CQGOrders($Z$1,$Y$1,,"All","All","Qty",$A72,)</f>
        <v>Wrong Account Name or FCM Account ID</v>
      </c>
      <c r="I72" s="1" t="str">
        <f>_xll.CQGOrders($Z$1,$Y$1,,"All","All","FillQty",$A72,)</f>
        <v>Wrong Account Name or FCM Account ID</v>
      </c>
      <c r="J72" s="1" t="str">
        <f>_xll.CQGOrders($Z$1,$Y$1,,"All","All","RmngQty",$A72,)</f>
        <v>Wrong Account Name or FCM Account ID</v>
      </c>
      <c r="K72" s="1" t="str">
        <f>_xll.CQGOrders($Z$1,$Y$1,,"All","All","Instrument",$A72,)</f>
        <v>Wrong Account Name or FCM Account ID</v>
      </c>
      <c r="L72" s="1" t="str">
        <f>_xll.CQGOrders($Z$1,$Y$1,,"All","All","Type",$A72,)</f>
        <v>Wrong Account Name or FCM Account ID</v>
      </c>
      <c r="M72" t="str">
        <f>_xll.CQGOrders($Z$1,$Y$1,,"All","All","Status",$A72,)</f>
        <v>Wrong Account Name or FCM Account ID</v>
      </c>
      <c r="N72" s="1" t="str">
        <f>_xll.CQGOrders($Z$1,$Y$1,,"All","All","LimitPrice",$A72,)</f>
        <v>Wrong Account Name or FCM Account ID</v>
      </c>
      <c r="O72" s="1" t="str">
        <f>_xll.CQGOrders($Z$1,$Y$1,,"All","All","StopPrice",$A72,)</f>
        <v>Wrong Account Name or FCM Account ID</v>
      </c>
      <c r="P72" s="1" t="str">
        <f>_xll.CQGOrders($Z$1,$Y$1,,"All","All","AvgFillPrice",$A72,)</f>
        <v>Wrong Account Name or FCM Account ID</v>
      </c>
      <c r="Q72" s="1" t="str">
        <f>_xll.CQGOrders($Z$1,$Y$1,,"All","All","Duration",$A72,)</f>
        <v>Wrong Account Name or FCM Account ID</v>
      </c>
      <c r="R72" s="8" t="str">
        <f>_xll.CQGOrders($Z$1,$Y$1,,"All","All","GTDDate",$A72,)</f>
        <v>Wrong Account Name or FCM Account ID</v>
      </c>
      <c r="S72" s="8" t="str">
        <f>_xll.CQGOrders($Z$1,$Y$1,,"All","All","GTTTime",$A72,)</f>
        <v>Wrong Account Name or FCM Account ID</v>
      </c>
      <c r="T72" t="str">
        <f>_xll.CQGOrders($Z$1,$Y$1,,"All","All","PlaceTime",$A72,)</f>
        <v>Wrong Account Name or FCM Account ID</v>
      </c>
      <c r="U72" t="str">
        <f>_xll.CQGOrders($Z$1,$Y$1,,"All","All","StatusTime",$A72,)</f>
        <v>Wrong Account Name or FCM Account ID</v>
      </c>
      <c r="V72" t="str">
        <f>_xll.CQGOrders($Z$1,$Y$1,,"All","All","Comment",$A72,)</f>
        <v>Wrong Account Name or FCM Account ID</v>
      </c>
      <c r="W72" t="str">
        <f t="shared" si="1"/>
        <v>Wrong Account Name or FCM Account ID</v>
      </c>
    </row>
    <row r="73" spans="1:23" x14ac:dyDescent="0.3">
      <c r="A73" s="10">
        <v>71</v>
      </c>
      <c r="B73" s="1" t="str">
        <f>_xll.CQGOrders($Z$1,$Y$1,,"All","All","AccountName",$A73,)</f>
        <v>Wrong Account Name or FCM Account ID</v>
      </c>
      <c r="C73" s="8" t="str">
        <f>_xll.CQGOrders($Z$1,$Y$1,,"All","All","FCMNumber",$A73,)</f>
        <v>Wrong Account Name or FCM Account ID</v>
      </c>
      <c r="D73" s="8" t="str">
        <f>_xll.CQGOrders($Z$1,$Y$1,,"All","All","UserID",$A73,)</f>
        <v>Wrong Account Name or FCM Account ID</v>
      </c>
      <c r="E73" s="8" t="str">
        <f>_xll.CQGOrders($Z$1,$Y$1,,"All","All","OriginalOrderID",$A73,)</f>
        <v>Wrong Account Name or FCM Account ID</v>
      </c>
      <c r="F73" s="8" t="str">
        <f>_xll.CQGOrders($Z$1,$Y$1,,"All","All","OrderID",$A73,)</f>
        <v>Wrong Account Name or FCM Account ID</v>
      </c>
      <c r="G73" s="1" t="str">
        <f>_xll.CQGOrders($Z$1,$Y$1,,"All","All","Side",$A73,)</f>
        <v>Wrong Account Name or FCM Account ID</v>
      </c>
      <c r="H73" s="1" t="str">
        <f>_xll.CQGOrders($Z$1,$Y$1,,"All","All","Qty",$A73,)</f>
        <v>Wrong Account Name or FCM Account ID</v>
      </c>
      <c r="I73" s="1" t="str">
        <f>_xll.CQGOrders($Z$1,$Y$1,,"All","All","FillQty",$A73,)</f>
        <v>Wrong Account Name or FCM Account ID</v>
      </c>
      <c r="J73" s="1" t="str">
        <f>_xll.CQGOrders($Z$1,$Y$1,,"All","All","RmngQty",$A73,)</f>
        <v>Wrong Account Name or FCM Account ID</v>
      </c>
      <c r="K73" s="1" t="str">
        <f>_xll.CQGOrders($Z$1,$Y$1,,"All","All","Instrument",$A73,)</f>
        <v>Wrong Account Name or FCM Account ID</v>
      </c>
      <c r="L73" s="1" t="str">
        <f>_xll.CQGOrders($Z$1,$Y$1,,"All","All","Type",$A73,)</f>
        <v>Wrong Account Name or FCM Account ID</v>
      </c>
      <c r="M73" t="str">
        <f>_xll.CQGOrders($Z$1,$Y$1,,"All","All","Status",$A73,)</f>
        <v>Wrong Account Name or FCM Account ID</v>
      </c>
      <c r="N73" s="1" t="str">
        <f>_xll.CQGOrders($Z$1,$Y$1,,"All","All","LimitPrice",$A73,)</f>
        <v>Wrong Account Name or FCM Account ID</v>
      </c>
      <c r="O73" s="1" t="str">
        <f>_xll.CQGOrders($Z$1,$Y$1,,"All","All","StopPrice",$A73,)</f>
        <v>Wrong Account Name or FCM Account ID</v>
      </c>
      <c r="P73" s="1" t="str">
        <f>_xll.CQGOrders($Z$1,$Y$1,,"All","All","AvgFillPrice",$A73,)</f>
        <v>Wrong Account Name or FCM Account ID</v>
      </c>
      <c r="Q73" s="1" t="str">
        <f>_xll.CQGOrders($Z$1,$Y$1,,"All","All","Duration",$A73,)</f>
        <v>Wrong Account Name or FCM Account ID</v>
      </c>
      <c r="R73" s="8" t="str">
        <f>_xll.CQGOrders($Z$1,$Y$1,,"All","All","GTDDate",$A73,)</f>
        <v>Wrong Account Name or FCM Account ID</v>
      </c>
      <c r="S73" s="8" t="str">
        <f>_xll.CQGOrders($Z$1,$Y$1,,"All","All","GTTTime",$A73,)</f>
        <v>Wrong Account Name or FCM Account ID</v>
      </c>
      <c r="T73" t="str">
        <f>_xll.CQGOrders($Z$1,$Y$1,,"All","All","PlaceTime",$A73,)</f>
        <v>Wrong Account Name or FCM Account ID</v>
      </c>
      <c r="U73" t="str">
        <f>_xll.CQGOrders($Z$1,$Y$1,,"All","All","StatusTime",$A73,)</f>
        <v>Wrong Account Name or FCM Account ID</v>
      </c>
      <c r="V73" t="str">
        <f>_xll.CQGOrders($Z$1,$Y$1,,"All","All","Comment",$A73,)</f>
        <v>Wrong Account Name or FCM Account ID</v>
      </c>
      <c r="W73" t="str">
        <f t="shared" si="1"/>
        <v>Wrong Account Name or FCM Account ID</v>
      </c>
    </row>
    <row r="74" spans="1:23" x14ac:dyDescent="0.3">
      <c r="A74" s="10">
        <v>72</v>
      </c>
      <c r="B74" s="1" t="str">
        <f>_xll.CQGOrders($Z$1,$Y$1,,"All","All","AccountName",$A74,)</f>
        <v>Wrong Account Name or FCM Account ID</v>
      </c>
      <c r="C74" s="8" t="str">
        <f>_xll.CQGOrders($Z$1,$Y$1,,"All","All","FCMNumber",$A74,)</f>
        <v>Wrong Account Name or FCM Account ID</v>
      </c>
      <c r="D74" s="8" t="str">
        <f>_xll.CQGOrders($Z$1,$Y$1,,"All","All","UserID",$A74,)</f>
        <v>Wrong Account Name or FCM Account ID</v>
      </c>
      <c r="E74" s="8" t="str">
        <f>_xll.CQGOrders($Z$1,$Y$1,,"All","All","OriginalOrderID",$A74,)</f>
        <v>Wrong Account Name or FCM Account ID</v>
      </c>
      <c r="F74" s="8" t="str">
        <f>_xll.CQGOrders($Z$1,$Y$1,,"All","All","OrderID",$A74,)</f>
        <v>Wrong Account Name or FCM Account ID</v>
      </c>
      <c r="G74" s="1" t="str">
        <f>_xll.CQGOrders($Z$1,$Y$1,,"All","All","Side",$A74,)</f>
        <v>Wrong Account Name or FCM Account ID</v>
      </c>
      <c r="H74" s="1" t="str">
        <f>_xll.CQGOrders($Z$1,$Y$1,,"All","All","Qty",$A74,)</f>
        <v>Wrong Account Name or FCM Account ID</v>
      </c>
      <c r="I74" s="1" t="str">
        <f>_xll.CQGOrders($Z$1,$Y$1,,"All","All","FillQty",$A74,)</f>
        <v>Wrong Account Name or FCM Account ID</v>
      </c>
      <c r="J74" s="1" t="str">
        <f>_xll.CQGOrders($Z$1,$Y$1,,"All","All","RmngQty",$A74,)</f>
        <v>Wrong Account Name or FCM Account ID</v>
      </c>
      <c r="K74" s="1" t="str">
        <f>_xll.CQGOrders($Z$1,$Y$1,,"All","All","Instrument",$A74,)</f>
        <v>Wrong Account Name or FCM Account ID</v>
      </c>
      <c r="L74" s="1" t="str">
        <f>_xll.CQGOrders($Z$1,$Y$1,,"All","All","Type",$A74,)</f>
        <v>Wrong Account Name or FCM Account ID</v>
      </c>
      <c r="M74" t="str">
        <f>_xll.CQGOrders($Z$1,$Y$1,,"All","All","Status",$A74,)</f>
        <v>Wrong Account Name or FCM Account ID</v>
      </c>
      <c r="N74" s="1" t="str">
        <f>_xll.CQGOrders($Z$1,$Y$1,,"All","All","LimitPrice",$A74,)</f>
        <v>Wrong Account Name or FCM Account ID</v>
      </c>
      <c r="O74" s="1" t="str">
        <f>_xll.CQGOrders($Z$1,$Y$1,,"All","All","StopPrice",$A74,)</f>
        <v>Wrong Account Name or FCM Account ID</v>
      </c>
      <c r="P74" s="1" t="str">
        <f>_xll.CQGOrders($Z$1,$Y$1,,"All","All","AvgFillPrice",$A74,)</f>
        <v>Wrong Account Name or FCM Account ID</v>
      </c>
      <c r="Q74" s="1" t="str">
        <f>_xll.CQGOrders($Z$1,$Y$1,,"All","All","Duration",$A74,)</f>
        <v>Wrong Account Name or FCM Account ID</v>
      </c>
      <c r="R74" s="8" t="str">
        <f>_xll.CQGOrders($Z$1,$Y$1,,"All","All","GTDDate",$A74,)</f>
        <v>Wrong Account Name or FCM Account ID</v>
      </c>
      <c r="S74" s="8" t="str">
        <f>_xll.CQGOrders($Z$1,$Y$1,,"All","All","GTTTime",$A74,)</f>
        <v>Wrong Account Name or FCM Account ID</v>
      </c>
      <c r="T74" t="str">
        <f>_xll.CQGOrders($Z$1,$Y$1,,"All","All","PlaceTime",$A74,)</f>
        <v>Wrong Account Name or FCM Account ID</v>
      </c>
      <c r="U74" t="str">
        <f>_xll.CQGOrders($Z$1,$Y$1,,"All","All","StatusTime",$A74,)</f>
        <v>Wrong Account Name or FCM Account ID</v>
      </c>
      <c r="V74" t="str">
        <f>_xll.CQGOrders($Z$1,$Y$1,,"All","All","Comment",$A74,)</f>
        <v>Wrong Account Name or FCM Account ID</v>
      </c>
      <c r="W74" t="str">
        <f t="shared" si="1"/>
        <v>Wrong Account Name or FCM Account ID</v>
      </c>
    </row>
    <row r="75" spans="1:23" x14ac:dyDescent="0.3">
      <c r="A75" s="10">
        <v>73</v>
      </c>
      <c r="B75" s="1" t="str">
        <f>_xll.CQGOrders($Z$1,$Y$1,,"All","All","AccountName",$A75,)</f>
        <v>Wrong Account Name or FCM Account ID</v>
      </c>
      <c r="C75" s="8" t="str">
        <f>_xll.CQGOrders($Z$1,$Y$1,,"All","All","FCMNumber",$A75,)</f>
        <v>Wrong Account Name or FCM Account ID</v>
      </c>
      <c r="D75" s="8" t="str">
        <f>_xll.CQGOrders($Z$1,$Y$1,,"All","All","UserID",$A75,)</f>
        <v>Wrong Account Name or FCM Account ID</v>
      </c>
      <c r="E75" s="8" t="str">
        <f>_xll.CQGOrders($Z$1,$Y$1,,"All","All","OriginalOrderID",$A75,)</f>
        <v>Wrong Account Name or FCM Account ID</v>
      </c>
      <c r="F75" s="8" t="str">
        <f>_xll.CQGOrders($Z$1,$Y$1,,"All","All","OrderID",$A75,)</f>
        <v>Wrong Account Name or FCM Account ID</v>
      </c>
      <c r="G75" s="1" t="str">
        <f>_xll.CQGOrders($Z$1,$Y$1,,"All","All","Side",$A75,)</f>
        <v>Wrong Account Name or FCM Account ID</v>
      </c>
      <c r="H75" s="1" t="str">
        <f>_xll.CQGOrders($Z$1,$Y$1,,"All","All","Qty",$A75,)</f>
        <v>Wrong Account Name or FCM Account ID</v>
      </c>
      <c r="I75" s="1" t="str">
        <f>_xll.CQGOrders($Z$1,$Y$1,,"All","All","FillQty",$A75,)</f>
        <v>Wrong Account Name or FCM Account ID</v>
      </c>
      <c r="J75" s="1" t="str">
        <f>_xll.CQGOrders($Z$1,$Y$1,,"All","All","RmngQty",$A75,)</f>
        <v>Wrong Account Name or FCM Account ID</v>
      </c>
      <c r="K75" s="1" t="str">
        <f>_xll.CQGOrders($Z$1,$Y$1,,"All","All","Instrument",$A75,)</f>
        <v>Wrong Account Name or FCM Account ID</v>
      </c>
      <c r="L75" s="1" t="str">
        <f>_xll.CQGOrders($Z$1,$Y$1,,"All","All","Type",$A75,)</f>
        <v>Wrong Account Name or FCM Account ID</v>
      </c>
      <c r="M75" t="str">
        <f>_xll.CQGOrders($Z$1,$Y$1,,"All","All","Status",$A75,)</f>
        <v>Wrong Account Name or FCM Account ID</v>
      </c>
      <c r="N75" s="1" t="str">
        <f>_xll.CQGOrders($Z$1,$Y$1,,"All","All","LimitPrice",$A75,)</f>
        <v>Wrong Account Name or FCM Account ID</v>
      </c>
      <c r="O75" s="1" t="str">
        <f>_xll.CQGOrders($Z$1,$Y$1,,"All","All","StopPrice",$A75,)</f>
        <v>Wrong Account Name or FCM Account ID</v>
      </c>
      <c r="P75" s="1" t="str">
        <f>_xll.CQGOrders($Z$1,$Y$1,,"All","All","AvgFillPrice",$A75,)</f>
        <v>Wrong Account Name or FCM Account ID</v>
      </c>
      <c r="Q75" s="1" t="str">
        <f>_xll.CQGOrders($Z$1,$Y$1,,"All","All","Duration",$A75,)</f>
        <v>Wrong Account Name or FCM Account ID</v>
      </c>
      <c r="R75" s="8" t="str">
        <f>_xll.CQGOrders($Z$1,$Y$1,,"All","All","GTDDate",$A75,)</f>
        <v>Wrong Account Name or FCM Account ID</v>
      </c>
      <c r="S75" s="8" t="str">
        <f>_xll.CQGOrders($Z$1,$Y$1,,"All","All","GTTTime",$A75,)</f>
        <v>Wrong Account Name or FCM Account ID</v>
      </c>
      <c r="T75" t="str">
        <f>_xll.CQGOrders($Z$1,$Y$1,,"All","All","PlaceTime",$A75,)</f>
        <v>Wrong Account Name or FCM Account ID</v>
      </c>
      <c r="U75" t="str">
        <f>_xll.CQGOrders($Z$1,$Y$1,,"All","All","StatusTime",$A75,)</f>
        <v>Wrong Account Name or FCM Account ID</v>
      </c>
      <c r="V75" t="str">
        <f>_xll.CQGOrders($Z$1,$Y$1,,"All","All","Comment",$A75,)</f>
        <v>Wrong Account Name or FCM Account ID</v>
      </c>
      <c r="W75" t="str">
        <f t="shared" si="1"/>
        <v>Wrong Account Name or FCM Account ID</v>
      </c>
    </row>
    <row r="76" spans="1:23" x14ac:dyDescent="0.3">
      <c r="A76" s="10">
        <v>74</v>
      </c>
      <c r="B76" s="1" t="str">
        <f>_xll.CQGOrders($Z$1,$Y$1,,"All","All","AccountName",$A76,)</f>
        <v>Wrong Account Name or FCM Account ID</v>
      </c>
      <c r="C76" s="8" t="str">
        <f>_xll.CQGOrders($Z$1,$Y$1,,"All","All","FCMNumber",$A76,)</f>
        <v>Wrong Account Name or FCM Account ID</v>
      </c>
      <c r="D76" s="8" t="str">
        <f>_xll.CQGOrders($Z$1,$Y$1,,"All","All","UserID",$A76,)</f>
        <v>Wrong Account Name or FCM Account ID</v>
      </c>
      <c r="E76" s="8" t="str">
        <f>_xll.CQGOrders($Z$1,$Y$1,,"All","All","OriginalOrderID",$A76,)</f>
        <v>Wrong Account Name or FCM Account ID</v>
      </c>
      <c r="F76" s="8" t="str">
        <f>_xll.CQGOrders($Z$1,$Y$1,,"All","All","OrderID",$A76,)</f>
        <v>Wrong Account Name or FCM Account ID</v>
      </c>
      <c r="G76" s="1" t="str">
        <f>_xll.CQGOrders($Z$1,$Y$1,,"All","All","Side",$A76,)</f>
        <v>Wrong Account Name or FCM Account ID</v>
      </c>
      <c r="H76" s="1" t="str">
        <f>_xll.CQGOrders($Z$1,$Y$1,,"All","All","Qty",$A76,)</f>
        <v>Wrong Account Name or FCM Account ID</v>
      </c>
      <c r="I76" s="1" t="str">
        <f>_xll.CQGOrders($Z$1,$Y$1,,"All","All","FillQty",$A76,)</f>
        <v>Wrong Account Name or FCM Account ID</v>
      </c>
      <c r="J76" s="1" t="str">
        <f>_xll.CQGOrders($Z$1,$Y$1,,"All","All","RmngQty",$A76,)</f>
        <v>Wrong Account Name or FCM Account ID</v>
      </c>
      <c r="K76" s="1" t="str">
        <f>_xll.CQGOrders($Z$1,$Y$1,,"All","All","Instrument",$A76,)</f>
        <v>Wrong Account Name or FCM Account ID</v>
      </c>
      <c r="L76" s="1" t="str">
        <f>_xll.CQGOrders($Z$1,$Y$1,,"All","All","Type",$A76,)</f>
        <v>Wrong Account Name or FCM Account ID</v>
      </c>
      <c r="M76" t="str">
        <f>_xll.CQGOrders($Z$1,$Y$1,,"All","All","Status",$A76,)</f>
        <v>Wrong Account Name or FCM Account ID</v>
      </c>
      <c r="N76" s="1" t="str">
        <f>_xll.CQGOrders($Z$1,$Y$1,,"All","All","LimitPrice",$A76,)</f>
        <v>Wrong Account Name or FCM Account ID</v>
      </c>
      <c r="O76" s="1" t="str">
        <f>_xll.CQGOrders($Z$1,$Y$1,,"All","All","StopPrice",$A76,)</f>
        <v>Wrong Account Name or FCM Account ID</v>
      </c>
      <c r="P76" s="1" t="str">
        <f>_xll.CQGOrders($Z$1,$Y$1,,"All","All","AvgFillPrice",$A76,)</f>
        <v>Wrong Account Name or FCM Account ID</v>
      </c>
      <c r="Q76" s="1" t="str">
        <f>_xll.CQGOrders($Z$1,$Y$1,,"All","All","Duration",$A76,)</f>
        <v>Wrong Account Name or FCM Account ID</v>
      </c>
      <c r="R76" s="8" t="str">
        <f>_xll.CQGOrders($Z$1,$Y$1,,"All","All","GTDDate",$A76,)</f>
        <v>Wrong Account Name or FCM Account ID</v>
      </c>
      <c r="S76" s="8" t="str">
        <f>_xll.CQGOrders($Z$1,$Y$1,,"All","All","GTTTime",$A76,)</f>
        <v>Wrong Account Name or FCM Account ID</v>
      </c>
      <c r="T76" t="str">
        <f>_xll.CQGOrders($Z$1,$Y$1,,"All","All","PlaceTime",$A76,)</f>
        <v>Wrong Account Name or FCM Account ID</v>
      </c>
      <c r="U76" t="str">
        <f>_xll.CQGOrders($Z$1,$Y$1,,"All","All","StatusTime",$A76,)</f>
        <v>Wrong Account Name or FCM Account ID</v>
      </c>
      <c r="V76" t="str">
        <f>_xll.CQGOrders($Z$1,$Y$1,,"All","All","Comment",$A76,)</f>
        <v>Wrong Account Name or FCM Account ID</v>
      </c>
      <c r="W76" t="str">
        <f t="shared" si="1"/>
        <v>Wrong Account Name or FCM Account ID</v>
      </c>
    </row>
    <row r="77" spans="1:23" x14ac:dyDescent="0.3">
      <c r="A77" s="10">
        <v>75</v>
      </c>
      <c r="B77" s="1" t="str">
        <f>_xll.CQGOrders($Z$1,$Y$1,,"All","All","AccountName",$A77,)</f>
        <v>Wrong Account Name or FCM Account ID</v>
      </c>
      <c r="C77" s="8" t="str">
        <f>_xll.CQGOrders($Z$1,$Y$1,,"All","All","FCMNumber",$A77,)</f>
        <v>Wrong Account Name or FCM Account ID</v>
      </c>
      <c r="D77" s="8" t="str">
        <f>_xll.CQGOrders($Z$1,$Y$1,,"All","All","UserID",$A77,)</f>
        <v>Wrong Account Name or FCM Account ID</v>
      </c>
      <c r="E77" s="8" t="str">
        <f>_xll.CQGOrders($Z$1,$Y$1,,"All","All","OriginalOrderID",$A77,)</f>
        <v>Wrong Account Name or FCM Account ID</v>
      </c>
      <c r="F77" s="8" t="str">
        <f>_xll.CQGOrders($Z$1,$Y$1,,"All","All","OrderID",$A77,)</f>
        <v>Wrong Account Name or FCM Account ID</v>
      </c>
      <c r="G77" s="1" t="str">
        <f>_xll.CQGOrders($Z$1,$Y$1,,"All","All","Side",$A77,)</f>
        <v>Wrong Account Name or FCM Account ID</v>
      </c>
      <c r="H77" s="1" t="str">
        <f>_xll.CQGOrders($Z$1,$Y$1,,"All","All","Qty",$A77,)</f>
        <v>Wrong Account Name or FCM Account ID</v>
      </c>
      <c r="I77" s="1" t="str">
        <f>_xll.CQGOrders($Z$1,$Y$1,,"All","All","FillQty",$A77,)</f>
        <v>Wrong Account Name or FCM Account ID</v>
      </c>
      <c r="J77" s="1" t="str">
        <f>_xll.CQGOrders($Z$1,$Y$1,,"All","All","RmngQty",$A77,)</f>
        <v>Wrong Account Name or FCM Account ID</v>
      </c>
      <c r="K77" s="1" t="str">
        <f>_xll.CQGOrders($Z$1,$Y$1,,"All","All","Instrument",$A77,)</f>
        <v>Wrong Account Name or FCM Account ID</v>
      </c>
      <c r="L77" s="1" t="str">
        <f>_xll.CQGOrders($Z$1,$Y$1,,"All","All","Type",$A77,)</f>
        <v>Wrong Account Name or FCM Account ID</v>
      </c>
      <c r="M77" t="str">
        <f>_xll.CQGOrders($Z$1,$Y$1,,"All","All","Status",$A77,)</f>
        <v>Wrong Account Name or FCM Account ID</v>
      </c>
      <c r="N77" s="1" t="str">
        <f>_xll.CQGOrders($Z$1,$Y$1,,"All","All","LimitPrice",$A77,)</f>
        <v>Wrong Account Name or FCM Account ID</v>
      </c>
      <c r="O77" s="1" t="str">
        <f>_xll.CQGOrders($Z$1,$Y$1,,"All","All","StopPrice",$A77,)</f>
        <v>Wrong Account Name or FCM Account ID</v>
      </c>
      <c r="P77" s="1" t="str">
        <f>_xll.CQGOrders($Z$1,$Y$1,,"All","All","AvgFillPrice",$A77,)</f>
        <v>Wrong Account Name or FCM Account ID</v>
      </c>
      <c r="Q77" s="1" t="str">
        <f>_xll.CQGOrders($Z$1,$Y$1,,"All","All","Duration",$A77,)</f>
        <v>Wrong Account Name or FCM Account ID</v>
      </c>
      <c r="R77" s="8" t="str">
        <f>_xll.CQGOrders($Z$1,$Y$1,,"All","All","GTDDate",$A77,)</f>
        <v>Wrong Account Name or FCM Account ID</v>
      </c>
      <c r="S77" s="8" t="str">
        <f>_xll.CQGOrders($Z$1,$Y$1,,"All","All","GTTTime",$A77,)</f>
        <v>Wrong Account Name or FCM Account ID</v>
      </c>
      <c r="T77" t="str">
        <f>_xll.CQGOrders($Z$1,$Y$1,,"All","All","PlaceTime",$A77,)</f>
        <v>Wrong Account Name or FCM Account ID</v>
      </c>
      <c r="U77" t="str">
        <f>_xll.CQGOrders($Z$1,$Y$1,,"All","All","StatusTime",$A77,)</f>
        <v>Wrong Account Name or FCM Account ID</v>
      </c>
      <c r="V77" t="str">
        <f>_xll.CQGOrders($Z$1,$Y$1,,"All","All","Comment",$A77,)</f>
        <v>Wrong Account Name or FCM Account ID</v>
      </c>
      <c r="W77" t="str">
        <f t="shared" si="1"/>
        <v>Wrong Account Name or FCM Account ID</v>
      </c>
    </row>
    <row r="78" spans="1:23" x14ac:dyDescent="0.3">
      <c r="A78" s="10">
        <v>76</v>
      </c>
      <c r="B78" s="1" t="str">
        <f>_xll.CQGOrders($Z$1,$Y$1,,"All","All","AccountName",$A78,)</f>
        <v>Wrong Account Name or FCM Account ID</v>
      </c>
      <c r="C78" s="8" t="str">
        <f>_xll.CQGOrders($Z$1,$Y$1,,"All","All","FCMNumber",$A78,)</f>
        <v>Wrong Account Name or FCM Account ID</v>
      </c>
      <c r="D78" s="8" t="str">
        <f>_xll.CQGOrders($Z$1,$Y$1,,"All","All","UserID",$A78,)</f>
        <v>Wrong Account Name or FCM Account ID</v>
      </c>
      <c r="E78" s="8" t="str">
        <f>_xll.CQGOrders($Z$1,$Y$1,,"All","All","OriginalOrderID",$A78,)</f>
        <v>Wrong Account Name or FCM Account ID</v>
      </c>
      <c r="F78" s="8" t="str">
        <f>_xll.CQGOrders($Z$1,$Y$1,,"All","All","OrderID",$A78,)</f>
        <v>Wrong Account Name or FCM Account ID</v>
      </c>
      <c r="G78" s="1" t="str">
        <f>_xll.CQGOrders($Z$1,$Y$1,,"All","All","Side",$A78,)</f>
        <v>Wrong Account Name or FCM Account ID</v>
      </c>
      <c r="H78" s="1" t="str">
        <f>_xll.CQGOrders($Z$1,$Y$1,,"All","All","Qty",$A78,)</f>
        <v>Wrong Account Name or FCM Account ID</v>
      </c>
      <c r="I78" s="1" t="str">
        <f>_xll.CQGOrders($Z$1,$Y$1,,"All","All","FillQty",$A78,)</f>
        <v>Wrong Account Name or FCM Account ID</v>
      </c>
      <c r="J78" s="1" t="str">
        <f>_xll.CQGOrders($Z$1,$Y$1,,"All","All","RmngQty",$A78,)</f>
        <v>Wrong Account Name or FCM Account ID</v>
      </c>
      <c r="K78" s="1" t="str">
        <f>_xll.CQGOrders($Z$1,$Y$1,,"All","All","Instrument",$A78,)</f>
        <v>Wrong Account Name or FCM Account ID</v>
      </c>
      <c r="L78" s="1" t="str">
        <f>_xll.CQGOrders($Z$1,$Y$1,,"All","All","Type",$A78,)</f>
        <v>Wrong Account Name or FCM Account ID</v>
      </c>
      <c r="M78" t="str">
        <f>_xll.CQGOrders($Z$1,$Y$1,,"All","All","Status",$A78,)</f>
        <v>Wrong Account Name or FCM Account ID</v>
      </c>
      <c r="N78" s="1" t="str">
        <f>_xll.CQGOrders($Z$1,$Y$1,,"All","All","LimitPrice",$A78,)</f>
        <v>Wrong Account Name or FCM Account ID</v>
      </c>
      <c r="O78" s="1" t="str">
        <f>_xll.CQGOrders($Z$1,$Y$1,,"All","All","StopPrice",$A78,)</f>
        <v>Wrong Account Name or FCM Account ID</v>
      </c>
      <c r="P78" s="1" t="str">
        <f>_xll.CQGOrders($Z$1,$Y$1,,"All","All","AvgFillPrice",$A78,)</f>
        <v>Wrong Account Name or FCM Account ID</v>
      </c>
      <c r="Q78" s="1" t="str">
        <f>_xll.CQGOrders($Z$1,$Y$1,,"All","All","Duration",$A78,)</f>
        <v>Wrong Account Name or FCM Account ID</v>
      </c>
      <c r="R78" s="8" t="str">
        <f>_xll.CQGOrders($Z$1,$Y$1,,"All","All","GTDDate",$A78,)</f>
        <v>Wrong Account Name or FCM Account ID</v>
      </c>
      <c r="S78" s="8" t="str">
        <f>_xll.CQGOrders($Z$1,$Y$1,,"All","All","GTTTime",$A78,)</f>
        <v>Wrong Account Name or FCM Account ID</v>
      </c>
      <c r="T78" t="str">
        <f>_xll.CQGOrders($Z$1,$Y$1,,"All","All","PlaceTime",$A78,)</f>
        <v>Wrong Account Name or FCM Account ID</v>
      </c>
      <c r="U78" t="str">
        <f>_xll.CQGOrders($Z$1,$Y$1,,"All","All","StatusTime",$A78,)</f>
        <v>Wrong Account Name or FCM Account ID</v>
      </c>
      <c r="V78" t="str">
        <f>_xll.CQGOrders($Z$1,$Y$1,,"All","All","Comment",$A78,)</f>
        <v>Wrong Account Name or FCM Account ID</v>
      </c>
      <c r="W78" t="str">
        <f t="shared" si="1"/>
        <v>Wrong Account Name or FCM Account ID</v>
      </c>
    </row>
    <row r="79" spans="1:23" x14ac:dyDescent="0.3">
      <c r="A79" s="10">
        <v>77</v>
      </c>
      <c r="B79" s="1" t="str">
        <f>_xll.CQGOrders($Z$1,$Y$1,,"All","All","AccountName",$A79,)</f>
        <v>Wrong Account Name or FCM Account ID</v>
      </c>
      <c r="C79" s="8" t="str">
        <f>_xll.CQGOrders($Z$1,$Y$1,,"All","All","FCMNumber",$A79,)</f>
        <v>Wrong Account Name or FCM Account ID</v>
      </c>
      <c r="D79" s="8" t="str">
        <f>_xll.CQGOrders($Z$1,$Y$1,,"All","All","UserID",$A79,)</f>
        <v>Wrong Account Name or FCM Account ID</v>
      </c>
      <c r="E79" s="8" t="str">
        <f>_xll.CQGOrders($Z$1,$Y$1,,"All","All","OriginalOrderID",$A79,)</f>
        <v>Wrong Account Name or FCM Account ID</v>
      </c>
      <c r="F79" s="8" t="str">
        <f>_xll.CQGOrders($Z$1,$Y$1,,"All","All","OrderID",$A79,)</f>
        <v>Wrong Account Name or FCM Account ID</v>
      </c>
      <c r="G79" s="1" t="str">
        <f>_xll.CQGOrders($Z$1,$Y$1,,"All","All","Side",$A79,)</f>
        <v>Wrong Account Name or FCM Account ID</v>
      </c>
      <c r="H79" s="1" t="str">
        <f>_xll.CQGOrders($Z$1,$Y$1,,"All","All","Qty",$A79,)</f>
        <v>Wrong Account Name or FCM Account ID</v>
      </c>
      <c r="I79" s="1" t="str">
        <f>_xll.CQGOrders($Z$1,$Y$1,,"All","All","FillQty",$A79,)</f>
        <v>Wrong Account Name or FCM Account ID</v>
      </c>
      <c r="J79" s="1" t="str">
        <f>_xll.CQGOrders($Z$1,$Y$1,,"All","All","RmngQty",$A79,)</f>
        <v>Wrong Account Name or FCM Account ID</v>
      </c>
      <c r="K79" s="1" t="str">
        <f>_xll.CQGOrders($Z$1,$Y$1,,"All","All","Instrument",$A79,)</f>
        <v>Wrong Account Name or FCM Account ID</v>
      </c>
      <c r="L79" s="1" t="str">
        <f>_xll.CQGOrders($Z$1,$Y$1,,"All","All","Type",$A79,)</f>
        <v>Wrong Account Name or FCM Account ID</v>
      </c>
      <c r="M79" t="str">
        <f>_xll.CQGOrders($Z$1,$Y$1,,"All","All","Status",$A79,)</f>
        <v>Wrong Account Name or FCM Account ID</v>
      </c>
      <c r="N79" s="1" t="str">
        <f>_xll.CQGOrders($Z$1,$Y$1,,"All","All","LimitPrice",$A79,)</f>
        <v>Wrong Account Name or FCM Account ID</v>
      </c>
      <c r="O79" s="1" t="str">
        <f>_xll.CQGOrders($Z$1,$Y$1,,"All","All","StopPrice",$A79,)</f>
        <v>Wrong Account Name or FCM Account ID</v>
      </c>
      <c r="P79" s="1" t="str">
        <f>_xll.CQGOrders($Z$1,$Y$1,,"All","All","AvgFillPrice",$A79,)</f>
        <v>Wrong Account Name or FCM Account ID</v>
      </c>
      <c r="Q79" s="1" t="str">
        <f>_xll.CQGOrders($Z$1,$Y$1,,"All","All","Duration",$A79,)</f>
        <v>Wrong Account Name or FCM Account ID</v>
      </c>
      <c r="R79" s="8" t="str">
        <f>_xll.CQGOrders($Z$1,$Y$1,,"All","All","GTDDate",$A79,)</f>
        <v>Wrong Account Name or FCM Account ID</v>
      </c>
      <c r="S79" s="8" t="str">
        <f>_xll.CQGOrders($Z$1,$Y$1,,"All","All","GTTTime",$A79,)</f>
        <v>Wrong Account Name or FCM Account ID</v>
      </c>
      <c r="T79" t="str">
        <f>_xll.CQGOrders($Z$1,$Y$1,,"All","All","PlaceTime",$A79,)</f>
        <v>Wrong Account Name or FCM Account ID</v>
      </c>
      <c r="U79" t="str">
        <f>_xll.CQGOrders($Z$1,$Y$1,,"All","All","StatusTime",$A79,)</f>
        <v>Wrong Account Name or FCM Account ID</v>
      </c>
      <c r="V79" t="str">
        <f>_xll.CQGOrders($Z$1,$Y$1,,"All","All","Comment",$A79,)</f>
        <v>Wrong Account Name or FCM Account ID</v>
      </c>
      <c r="W79" t="str">
        <f t="shared" si="1"/>
        <v>Wrong Account Name or FCM Account ID</v>
      </c>
    </row>
    <row r="80" spans="1:23" x14ac:dyDescent="0.3">
      <c r="A80" s="10">
        <v>78</v>
      </c>
      <c r="B80" s="1" t="str">
        <f>_xll.CQGOrders($Z$1,$Y$1,,"All","All","AccountName",$A80,)</f>
        <v>Wrong Account Name or FCM Account ID</v>
      </c>
      <c r="C80" s="8" t="str">
        <f>_xll.CQGOrders($Z$1,$Y$1,,"All","All","FCMNumber",$A80,)</f>
        <v>Wrong Account Name or FCM Account ID</v>
      </c>
      <c r="D80" s="8" t="str">
        <f>_xll.CQGOrders($Z$1,$Y$1,,"All","All","UserID",$A80,)</f>
        <v>Wrong Account Name or FCM Account ID</v>
      </c>
      <c r="E80" s="8" t="str">
        <f>_xll.CQGOrders($Z$1,$Y$1,,"All","All","OriginalOrderID",$A80,)</f>
        <v>Wrong Account Name or FCM Account ID</v>
      </c>
      <c r="F80" s="8" t="str">
        <f>_xll.CQGOrders($Z$1,$Y$1,,"All","All","OrderID",$A80,)</f>
        <v>Wrong Account Name or FCM Account ID</v>
      </c>
      <c r="G80" s="1" t="str">
        <f>_xll.CQGOrders($Z$1,$Y$1,,"All","All","Side",$A80,)</f>
        <v>Wrong Account Name or FCM Account ID</v>
      </c>
      <c r="H80" s="1" t="str">
        <f>_xll.CQGOrders($Z$1,$Y$1,,"All","All","Qty",$A80,)</f>
        <v>Wrong Account Name or FCM Account ID</v>
      </c>
      <c r="I80" s="1" t="str">
        <f>_xll.CQGOrders($Z$1,$Y$1,,"All","All","FillQty",$A80,)</f>
        <v>Wrong Account Name or FCM Account ID</v>
      </c>
      <c r="J80" s="1" t="str">
        <f>_xll.CQGOrders($Z$1,$Y$1,,"All","All","RmngQty",$A80,)</f>
        <v>Wrong Account Name or FCM Account ID</v>
      </c>
      <c r="K80" s="1" t="str">
        <f>_xll.CQGOrders($Z$1,$Y$1,,"All","All","Instrument",$A80,)</f>
        <v>Wrong Account Name or FCM Account ID</v>
      </c>
      <c r="L80" s="1" t="str">
        <f>_xll.CQGOrders($Z$1,$Y$1,,"All","All","Type",$A80,)</f>
        <v>Wrong Account Name or FCM Account ID</v>
      </c>
      <c r="M80" t="str">
        <f>_xll.CQGOrders($Z$1,$Y$1,,"All","All","Status",$A80,)</f>
        <v>Wrong Account Name or FCM Account ID</v>
      </c>
      <c r="N80" s="1" t="str">
        <f>_xll.CQGOrders($Z$1,$Y$1,,"All","All","LimitPrice",$A80,)</f>
        <v>Wrong Account Name or FCM Account ID</v>
      </c>
      <c r="O80" s="1" t="str">
        <f>_xll.CQGOrders($Z$1,$Y$1,,"All","All","StopPrice",$A80,)</f>
        <v>Wrong Account Name or FCM Account ID</v>
      </c>
      <c r="P80" s="1" t="str">
        <f>_xll.CQGOrders($Z$1,$Y$1,,"All","All","AvgFillPrice",$A80,)</f>
        <v>Wrong Account Name or FCM Account ID</v>
      </c>
      <c r="Q80" s="1" t="str">
        <f>_xll.CQGOrders($Z$1,$Y$1,,"All","All","Duration",$A80,)</f>
        <v>Wrong Account Name or FCM Account ID</v>
      </c>
      <c r="R80" s="8" t="str">
        <f>_xll.CQGOrders($Z$1,$Y$1,,"All","All","GTDDate",$A80,)</f>
        <v>Wrong Account Name or FCM Account ID</v>
      </c>
      <c r="S80" s="8" t="str">
        <f>_xll.CQGOrders($Z$1,$Y$1,,"All","All","GTTTime",$A80,)</f>
        <v>Wrong Account Name or FCM Account ID</v>
      </c>
      <c r="T80" t="str">
        <f>_xll.CQGOrders($Z$1,$Y$1,,"All","All","PlaceTime",$A80,)</f>
        <v>Wrong Account Name or FCM Account ID</v>
      </c>
      <c r="U80" t="str">
        <f>_xll.CQGOrders($Z$1,$Y$1,,"All","All","StatusTime",$A80,)</f>
        <v>Wrong Account Name or FCM Account ID</v>
      </c>
      <c r="V80" t="str">
        <f>_xll.CQGOrders($Z$1,$Y$1,,"All","All","Comment",$A80,)</f>
        <v>Wrong Account Name or FCM Account ID</v>
      </c>
      <c r="W80" t="str">
        <f t="shared" si="1"/>
        <v>Wrong Account Name or FCM Account ID</v>
      </c>
    </row>
    <row r="81" spans="1:23" x14ac:dyDescent="0.3">
      <c r="A81" s="10">
        <v>79</v>
      </c>
      <c r="B81" s="1" t="str">
        <f>_xll.CQGOrders($Z$1,$Y$1,,"All","All","AccountName",$A81,)</f>
        <v>Wrong Account Name or FCM Account ID</v>
      </c>
      <c r="C81" s="8" t="str">
        <f>_xll.CQGOrders($Z$1,$Y$1,,"All","All","FCMNumber",$A81,)</f>
        <v>Wrong Account Name or FCM Account ID</v>
      </c>
      <c r="D81" s="8" t="str">
        <f>_xll.CQGOrders($Z$1,$Y$1,,"All","All","UserID",$A81,)</f>
        <v>Wrong Account Name or FCM Account ID</v>
      </c>
      <c r="E81" s="8" t="str">
        <f>_xll.CQGOrders($Z$1,$Y$1,,"All","All","OriginalOrderID",$A81,)</f>
        <v>Wrong Account Name or FCM Account ID</v>
      </c>
      <c r="F81" s="8" t="str">
        <f>_xll.CQGOrders($Z$1,$Y$1,,"All","All","OrderID",$A81,)</f>
        <v>Wrong Account Name or FCM Account ID</v>
      </c>
      <c r="G81" s="1" t="str">
        <f>_xll.CQGOrders($Z$1,$Y$1,,"All","All","Side",$A81,)</f>
        <v>Wrong Account Name or FCM Account ID</v>
      </c>
      <c r="H81" s="1" t="str">
        <f>_xll.CQGOrders($Z$1,$Y$1,,"All","All","Qty",$A81,)</f>
        <v>Wrong Account Name or FCM Account ID</v>
      </c>
      <c r="I81" s="1" t="str">
        <f>_xll.CQGOrders($Z$1,$Y$1,,"All","All","FillQty",$A81,)</f>
        <v>Wrong Account Name or FCM Account ID</v>
      </c>
      <c r="J81" s="1" t="str">
        <f>_xll.CQGOrders($Z$1,$Y$1,,"All","All","RmngQty",$A81,)</f>
        <v>Wrong Account Name or FCM Account ID</v>
      </c>
      <c r="K81" s="1" t="str">
        <f>_xll.CQGOrders($Z$1,$Y$1,,"All","All","Instrument",$A81,)</f>
        <v>Wrong Account Name or FCM Account ID</v>
      </c>
      <c r="L81" s="1" t="str">
        <f>_xll.CQGOrders($Z$1,$Y$1,,"All","All","Type",$A81,)</f>
        <v>Wrong Account Name or FCM Account ID</v>
      </c>
      <c r="M81" t="str">
        <f>_xll.CQGOrders($Z$1,$Y$1,,"All","All","Status",$A81,)</f>
        <v>Wrong Account Name or FCM Account ID</v>
      </c>
      <c r="N81" s="1" t="str">
        <f>_xll.CQGOrders($Z$1,$Y$1,,"All","All","LimitPrice",$A81,)</f>
        <v>Wrong Account Name or FCM Account ID</v>
      </c>
      <c r="O81" s="1" t="str">
        <f>_xll.CQGOrders($Z$1,$Y$1,,"All","All","StopPrice",$A81,)</f>
        <v>Wrong Account Name or FCM Account ID</v>
      </c>
      <c r="P81" s="1" t="str">
        <f>_xll.CQGOrders($Z$1,$Y$1,,"All","All","AvgFillPrice",$A81,)</f>
        <v>Wrong Account Name or FCM Account ID</v>
      </c>
      <c r="Q81" s="1" t="str">
        <f>_xll.CQGOrders($Z$1,$Y$1,,"All","All","Duration",$A81,)</f>
        <v>Wrong Account Name or FCM Account ID</v>
      </c>
      <c r="R81" s="8" t="str">
        <f>_xll.CQGOrders($Z$1,$Y$1,,"All","All","GTDDate",$A81,)</f>
        <v>Wrong Account Name or FCM Account ID</v>
      </c>
      <c r="S81" s="8" t="str">
        <f>_xll.CQGOrders($Z$1,$Y$1,,"All","All","GTTTime",$A81,)</f>
        <v>Wrong Account Name or FCM Account ID</v>
      </c>
      <c r="T81" t="str">
        <f>_xll.CQGOrders($Z$1,$Y$1,,"All","All","PlaceTime",$A81,)</f>
        <v>Wrong Account Name or FCM Account ID</v>
      </c>
      <c r="U81" t="str">
        <f>_xll.CQGOrders($Z$1,$Y$1,,"All","All","StatusTime",$A81,)</f>
        <v>Wrong Account Name or FCM Account ID</v>
      </c>
      <c r="V81" t="str">
        <f>_xll.CQGOrders($Z$1,$Y$1,,"All","All","Comment",$A81,)</f>
        <v>Wrong Account Name or FCM Account ID</v>
      </c>
      <c r="W81" t="str">
        <f t="shared" si="1"/>
        <v>Wrong Account Name or FCM Account ID</v>
      </c>
    </row>
    <row r="82" spans="1:23" x14ac:dyDescent="0.3">
      <c r="A82" s="10">
        <v>80</v>
      </c>
      <c r="B82" s="1" t="str">
        <f>_xll.CQGOrders($Z$1,$Y$1,,"All","All","AccountName",$A82,)</f>
        <v>Wrong Account Name or FCM Account ID</v>
      </c>
      <c r="C82" s="8" t="str">
        <f>_xll.CQGOrders($Z$1,$Y$1,,"All","All","FCMNumber",$A82,)</f>
        <v>Wrong Account Name or FCM Account ID</v>
      </c>
      <c r="D82" s="8" t="str">
        <f>_xll.CQGOrders($Z$1,$Y$1,,"All","All","UserID",$A82,)</f>
        <v>Wrong Account Name or FCM Account ID</v>
      </c>
      <c r="E82" s="8" t="str">
        <f>_xll.CQGOrders($Z$1,$Y$1,,"All","All","OriginalOrderID",$A82,)</f>
        <v>Wrong Account Name or FCM Account ID</v>
      </c>
      <c r="F82" s="8" t="str">
        <f>_xll.CQGOrders($Z$1,$Y$1,,"All","All","OrderID",$A82,)</f>
        <v>Wrong Account Name or FCM Account ID</v>
      </c>
      <c r="G82" s="1" t="str">
        <f>_xll.CQGOrders($Z$1,$Y$1,,"All","All","Side",$A82,)</f>
        <v>Wrong Account Name or FCM Account ID</v>
      </c>
      <c r="H82" s="1" t="str">
        <f>_xll.CQGOrders($Z$1,$Y$1,,"All","All","Qty",$A82,)</f>
        <v>Wrong Account Name or FCM Account ID</v>
      </c>
      <c r="I82" s="1" t="str">
        <f>_xll.CQGOrders($Z$1,$Y$1,,"All","All","FillQty",$A82,)</f>
        <v>Wrong Account Name or FCM Account ID</v>
      </c>
      <c r="J82" s="1" t="str">
        <f>_xll.CQGOrders($Z$1,$Y$1,,"All","All","RmngQty",$A82,)</f>
        <v>Wrong Account Name or FCM Account ID</v>
      </c>
      <c r="K82" s="1" t="str">
        <f>_xll.CQGOrders($Z$1,$Y$1,,"All","All","Instrument",$A82,)</f>
        <v>Wrong Account Name or FCM Account ID</v>
      </c>
      <c r="L82" s="1" t="str">
        <f>_xll.CQGOrders($Z$1,$Y$1,,"All","All","Type",$A82,)</f>
        <v>Wrong Account Name or FCM Account ID</v>
      </c>
      <c r="M82" t="str">
        <f>_xll.CQGOrders($Z$1,$Y$1,,"All","All","Status",$A82,)</f>
        <v>Wrong Account Name or FCM Account ID</v>
      </c>
      <c r="N82" s="1" t="str">
        <f>_xll.CQGOrders($Z$1,$Y$1,,"All","All","LimitPrice",$A82,)</f>
        <v>Wrong Account Name or FCM Account ID</v>
      </c>
      <c r="O82" s="1" t="str">
        <f>_xll.CQGOrders($Z$1,$Y$1,,"All","All","StopPrice",$A82,)</f>
        <v>Wrong Account Name or FCM Account ID</v>
      </c>
      <c r="P82" s="1" t="str">
        <f>_xll.CQGOrders($Z$1,$Y$1,,"All","All","AvgFillPrice",$A82,)</f>
        <v>Wrong Account Name or FCM Account ID</v>
      </c>
      <c r="Q82" s="1" t="str">
        <f>_xll.CQGOrders($Z$1,$Y$1,,"All","All","Duration",$A82,)</f>
        <v>Wrong Account Name or FCM Account ID</v>
      </c>
      <c r="R82" s="8" t="str">
        <f>_xll.CQGOrders($Z$1,$Y$1,,"All","All","GTDDate",$A82,)</f>
        <v>Wrong Account Name or FCM Account ID</v>
      </c>
      <c r="S82" s="8" t="str">
        <f>_xll.CQGOrders($Z$1,$Y$1,,"All","All","GTTTime",$A82,)</f>
        <v>Wrong Account Name or FCM Account ID</v>
      </c>
      <c r="T82" t="str">
        <f>_xll.CQGOrders($Z$1,$Y$1,,"All","All","PlaceTime",$A82,)</f>
        <v>Wrong Account Name or FCM Account ID</v>
      </c>
      <c r="U82" t="str">
        <f>_xll.CQGOrders($Z$1,$Y$1,,"All","All","StatusTime",$A82,)</f>
        <v>Wrong Account Name or FCM Account ID</v>
      </c>
      <c r="V82" t="str">
        <f>_xll.CQGOrders($Z$1,$Y$1,,"All","All","Comment",$A82,)</f>
        <v>Wrong Account Name or FCM Account ID</v>
      </c>
      <c r="W82" t="str">
        <f t="shared" si="1"/>
        <v>Wrong Account Name or FCM Account ID</v>
      </c>
    </row>
    <row r="83" spans="1:23" x14ac:dyDescent="0.3">
      <c r="A83" s="10">
        <v>81</v>
      </c>
      <c r="B83" s="1" t="str">
        <f>_xll.CQGOrders($Z$1,$Y$1,,"All","All","AccountName",$A83,)</f>
        <v>Wrong Account Name or FCM Account ID</v>
      </c>
      <c r="C83" s="8" t="str">
        <f>_xll.CQGOrders($Z$1,$Y$1,,"All","All","FCMNumber",$A83,)</f>
        <v>Wrong Account Name or FCM Account ID</v>
      </c>
      <c r="D83" s="8" t="str">
        <f>_xll.CQGOrders($Z$1,$Y$1,,"All","All","UserID",$A83,)</f>
        <v>Wrong Account Name or FCM Account ID</v>
      </c>
      <c r="E83" s="8" t="str">
        <f>_xll.CQGOrders($Z$1,$Y$1,,"All","All","OriginalOrderID",$A83,)</f>
        <v>Wrong Account Name or FCM Account ID</v>
      </c>
      <c r="F83" s="8" t="str">
        <f>_xll.CQGOrders($Z$1,$Y$1,,"All","All","OrderID",$A83,)</f>
        <v>Wrong Account Name or FCM Account ID</v>
      </c>
      <c r="G83" s="1" t="str">
        <f>_xll.CQGOrders($Z$1,$Y$1,,"All","All","Side",$A83,)</f>
        <v>Wrong Account Name or FCM Account ID</v>
      </c>
      <c r="H83" s="1" t="str">
        <f>_xll.CQGOrders($Z$1,$Y$1,,"All","All","Qty",$A83,)</f>
        <v>Wrong Account Name or FCM Account ID</v>
      </c>
      <c r="I83" s="1" t="str">
        <f>_xll.CQGOrders($Z$1,$Y$1,,"All","All","FillQty",$A83,)</f>
        <v>Wrong Account Name or FCM Account ID</v>
      </c>
      <c r="J83" s="1" t="str">
        <f>_xll.CQGOrders($Z$1,$Y$1,,"All","All","RmngQty",$A83,)</f>
        <v>Wrong Account Name or FCM Account ID</v>
      </c>
      <c r="K83" s="1" t="str">
        <f>_xll.CQGOrders($Z$1,$Y$1,,"All","All","Instrument",$A83,)</f>
        <v>Wrong Account Name or FCM Account ID</v>
      </c>
      <c r="L83" s="1" t="str">
        <f>_xll.CQGOrders($Z$1,$Y$1,,"All","All","Type",$A83,)</f>
        <v>Wrong Account Name or FCM Account ID</v>
      </c>
      <c r="M83" t="str">
        <f>_xll.CQGOrders($Z$1,$Y$1,,"All","All","Status",$A83,)</f>
        <v>Wrong Account Name or FCM Account ID</v>
      </c>
      <c r="N83" s="1" t="str">
        <f>_xll.CQGOrders($Z$1,$Y$1,,"All","All","LimitPrice",$A83,)</f>
        <v>Wrong Account Name or FCM Account ID</v>
      </c>
      <c r="O83" s="1" t="str">
        <f>_xll.CQGOrders($Z$1,$Y$1,,"All","All","StopPrice",$A83,)</f>
        <v>Wrong Account Name or FCM Account ID</v>
      </c>
      <c r="P83" s="1" t="str">
        <f>_xll.CQGOrders($Z$1,$Y$1,,"All","All","AvgFillPrice",$A83,)</f>
        <v>Wrong Account Name or FCM Account ID</v>
      </c>
      <c r="Q83" s="1" t="str">
        <f>_xll.CQGOrders($Z$1,$Y$1,,"All","All","Duration",$A83,)</f>
        <v>Wrong Account Name or FCM Account ID</v>
      </c>
      <c r="R83" s="8" t="str">
        <f>_xll.CQGOrders($Z$1,$Y$1,,"All","All","GTDDate",$A83,)</f>
        <v>Wrong Account Name or FCM Account ID</v>
      </c>
      <c r="S83" s="8" t="str">
        <f>_xll.CQGOrders($Z$1,$Y$1,,"All","All","GTTTime",$A83,)</f>
        <v>Wrong Account Name or FCM Account ID</v>
      </c>
      <c r="T83" t="str">
        <f>_xll.CQGOrders($Z$1,$Y$1,,"All","All","PlaceTime",$A83,)</f>
        <v>Wrong Account Name or FCM Account ID</v>
      </c>
      <c r="U83" t="str">
        <f>_xll.CQGOrders($Z$1,$Y$1,,"All","All","StatusTime",$A83,)</f>
        <v>Wrong Account Name or FCM Account ID</v>
      </c>
      <c r="V83" t="str">
        <f>_xll.CQGOrders($Z$1,$Y$1,,"All","All","Comment",$A83,)</f>
        <v>Wrong Account Name or FCM Account ID</v>
      </c>
      <c r="W83" t="str">
        <f t="shared" si="1"/>
        <v>Wrong Account Name or FCM Account ID</v>
      </c>
    </row>
    <row r="84" spans="1:23" x14ac:dyDescent="0.3">
      <c r="A84" s="10">
        <v>82</v>
      </c>
      <c r="B84" s="1" t="str">
        <f>_xll.CQGOrders($Z$1,$Y$1,,"All","All","AccountName",$A84,)</f>
        <v>Wrong Account Name or FCM Account ID</v>
      </c>
      <c r="C84" s="8" t="str">
        <f>_xll.CQGOrders($Z$1,$Y$1,,"All","All","FCMNumber",$A84,)</f>
        <v>Wrong Account Name or FCM Account ID</v>
      </c>
      <c r="D84" s="8" t="str">
        <f>_xll.CQGOrders($Z$1,$Y$1,,"All","All","UserID",$A84,)</f>
        <v>Wrong Account Name or FCM Account ID</v>
      </c>
      <c r="E84" s="8" t="str">
        <f>_xll.CQGOrders($Z$1,$Y$1,,"All","All","OriginalOrderID",$A84,)</f>
        <v>Wrong Account Name or FCM Account ID</v>
      </c>
      <c r="F84" s="8" t="str">
        <f>_xll.CQGOrders($Z$1,$Y$1,,"All","All","OrderID",$A84,)</f>
        <v>Wrong Account Name or FCM Account ID</v>
      </c>
      <c r="G84" s="1" t="str">
        <f>_xll.CQGOrders($Z$1,$Y$1,,"All","All","Side",$A84,)</f>
        <v>Wrong Account Name or FCM Account ID</v>
      </c>
      <c r="H84" s="1" t="str">
        <f>_xll.CQGOrders($Z$1,$Y$1,,"All","All","Qty",$A84,)</f>
        <v>Wrong Account Name or FCM Account ID</v>
      </c>
      <c r="I84" s="1" t="str">
        <f>_xll.CQGOrders($Z$1,$Y$1,,"All","All","FillQty",$A84,)</f>
        <v>Wrong Account Name or FCM Account ID</v>
      </c>
      <c r="J84" s="1" t="str">
        <f>_xll.CQGOrders($Z$1,$Y$1,,"All","All","RmngQty",$A84,)</f>
        <v>Wrong Account Name or FCM Account ID</v>
      </c>
      <c r="K84" s="1" t="str">
        <f>_xll.CQGOrders($Z$1,$Y$1,,"All","All","Instrument",$A84,)</f>
        <v>Wrong Account Name or FCM Account ID</v>
      </c>
      <c r="L84" s="1" t="str">
        <f>_xll.CQGOrders($Z$1,$Y$1,,"All","All","Type",$A84,)</f>
        <v>Wrong Account Name or FCM Account ID</v>
      </c>
      <c r="M84" t="str">
        <f>_xll.CQGOrders($Z$1,$Y$1,,"All","All","Status",$A84,)</f>
        <v>Wrong Account Name or FCM Account ID</v>
      </c>
      <c r="N84" s="1" t="str">
        <f>_xll.CQGOrders($Z$1,$Y$1,,"All","All","LimitPrice",$A84,)</f>
        <v>Wrong Account Name or FCM Account ID</v>
      </c>
      <c r="O84" s="1" t="str">
        <f>_xll.CQGOrders($Z$1,$Y$1,,"All","All","StopPrice",$A84,)</f>
        <v>Wrong Account Name or FCM Account ID</v>
      </c>
      <c r="P84" s="1" t="str">
        <f>_xll.CQGOrders($Z$1,$Y$1,,"All","All","AvgFillPrice",$A84,)</f>
        <v>Wrong Account Name or FCM Account ID</v>
      </c>
      <c r="Q84" s="1" t="str">
        <f>_xll.CQGOrders($Z$1,$Y$1,,"All","All","Duration",$A84,)</f>
        <v>Wrong Account Name or FCM Account ID</v>
      </c>
      <c r="R84" s="8" t="str">
        <f>_xll.CQGOrders($Z$1,$Y$1,,"All","All","GTDDate",$A84,)</f>
        <v>Wrong Account Name or FCM Account ID</v>
      </c>
      <c r="S84" s="8" t="str">
        <f>_xll.CQGOrders($Z$1,$Y$1,,"All","All","GTTTime",$A84,)</f>
        <v>Wrong Account Name or FCM Account ID</v>
      </c>
      <c r="T84" t="str">
        <f>_xll.CQGOrders($Z$1,$Y$1,,"All","All","PlaceTime",$A84,)</f>
        <v>Wrong Account Name or FCM Account ID</v>
      </c>
      <c r="U84" t="str">
        <f>_xll.CQGOrders($Z$1,$Y$1,,"All","All","StatusTime",$A84,)</f>
        <v>Wrong Account Name or FCM Account ID</v>
      </c>
      <c r="V84" t="str">
        <f>_xll.CQGOrders($Z$1,$Y$1,,"All","All","Comment",$A84,)</f>
        <v>Wrong Account Name or FCM Account ID</v>
      </c>
      <c r="W84" t="str">
        <f t="shared" si="1"/>
        <v>Wrong Account Name or FCM Account ID</v>
      </c>
    </row>
    <row r="85" spans="1:23" x14ac:dyDescent="0.3">
      <c r="A85" s="10">
        <v>83</v>
      </c>
      <c r="B85" s="1" t="str">
        <f>_xll.CQGOrders($Z$1,$Y$1,,"All","All","AccountName",$A85,)</f>
        <v>Wrong Account Name or FCM Account ID</v>
      </c>
      <c r="C85" s="8" t="str">
        <f>_xll.CQGOrders($Z$1,$Y$1,,"All","All","FCMNumber",$A85,)</f>
        <v>Wrong Account Name or FCM Account ID</v>
      </c>
      <c r="D85" s="8" t="str">
        <f>_xll.CQGOrders($Z$1,$Y$1,,"All","All","UserID",$A85,)</f>
        <v>Wrong Account Name or FCM Account ID</v>
      </c>
      <c r="E85" s="8" t="str">
        <f>_xll.CQGOrders($Z$1,$Y$1,,"All","All","OriginalOrderID",$A85,)</f>
        <v>Wrong Account Name or FCM Account ID</v>
      </c>
      <c r="F85" s="8" t="str">
        <f>_xll.CQGOrders($Z$1,$Y$1,,"All","All","OrderID",$A85,)</f>
        <v>Wrong Account Name or FCM Account ID</v>
      </c>
      <c r="G85" s="1" t="str">
        <f>_xll.CQGOrders($Z$1,$Y$1,,"All","All","Side",$A85,)</f>
        <v>Wrong Account Name or FCM Account ID</v>
      </c>
      <c r="H85" s="1" t="str">
        <f>_xll.CQGOrders($Z$1,$Y$1,,"All","All","Qty",$A85,)</f>
        <v>Wrong Account Name or FCM Account ID</v>
      </c>
      <c r="I85" s="1" t="str">
        <f>_xll.CQGOrders($Z$1,$Y$1,,"All","All","FillQty",$A85,)</f>
        <v>Wrong Account Name or FCM Account ID</v>
      </c>
      <c r="J85" s="1" t="str">
        <f>_xll.CQGOrders($Z$1,$Y$1,,"All","All","RmngQty",$A85,)</f>
        <v>Wrong Account Name or FCM Account ID</v>
      </c>
      <c r="K85" s="1" t="str">
        <f>_xll.CQGOrders($Z$1,$Y$1,,"All","All","Instrument",$A85,)</f>
        <v>Wrong Account Name or FCM Account ID</v>
      </c>
      <c r="L85" s="1" t="str">
        <f>_xll.CQGOrders($Z$1,$Y$1,,"All","All","Type",$A85,)</f>
        <v>Wrong Account Name or FCM Account ID</v>
      </c>
      <c r="M85" t="str">
        <f>_xll.CQGOrders($Z$1,$Y$1,,"All","All","Status",$A85,)</f>
        <v>Wrong Account Name or FCM Account ID</v>
      </c>
      <c r="N85" s="1" t="str">
        <f>_xll.CQGOrders($Z$1,$Y$1,,"All","All","LimitPrice",$A85,)</f>
        <v>Wrong Account Name or FCM Account ID</v>
      </c>
      <c r="O85" s="1" t="str">
        <f>_xll.CQGOrders($Z$1,$Y$1,,"All","All","StopPrice",$A85,)</f>
        <v>Wrong Account Name or FCM Account ID</v>
      </c>
      <c r="P85" s="1" t="str">
        <f>_xll.CQGOrders($Z$1,$Y$1,,"All","All","AvgFillPrice",$A85,)</f>
        <v>Wrong Account Name or FCM Account ID</v>
      </c>
      <c r="Q85" s="1" t="str">
        <f>_xll.CQGOrders($Z$1,$Y$1,,"All","All","Duration",$A85,)</f>
        <v>Wrong Account Name or FCM Account ID</v>
      </c>
      <c r="R85" s="8" t="str">
        <f>_xll.CQGOrders($Z$1,$Y$1,,"All","All","GTDDate",$A85,)</f>
        <v>Wrong Account Name or FCM Account ID</v>
      </c>
      <c r="S85" s="8" t="str">
        <f>_xll.CQGOrders($Z$1,$Y$1,,"All","All","GTTTime",$A85,)</f>
        <v>Wrong Account Name or FCM Account ID</v>
      </c>
      <c r="T85" t="str">
        <f>_xll.CQGOrders($Z$1,$Y$1,,"All","All","PlaceTime",$A85,)</f>
        <v>Wrong Account Name or FCM Account ID</v>
      </c>
      <c r="U85" t="str">
        <f>_xll.CQGOrders($Z$1,$Y$1,,"All","All","StatusTime",$A85,)</f>
        <v>Wrong Account Name or FCM Account ID</v>
      </c>
      <c r="V85" t="str">
        <f>_xll.CQGOrders($Z$1,$Y$1,,"All","All","Comment",$A85,)</f>
        <v>Wrong Account Name or FCM Account ID</v>
      </c>
      <c r="W85" t="str">
        <f t="shared" si="1"/>
        <v>Wrong Account Name or FCM Account ID</v>
      </c>
    </row>
    <row r="86" spans="1:23" x14ac:dyDescent="0.3">
      <c r="A86" s="10">
        <v>84</v>
      </c>
      <c r="B86" s="1" t="str">
        <f>_xll.CQGOrders($Z$1,$Y$1,,"All","All","AccountName",$A86,)</f>
        <v>Wrong Account Name or FCM Account ID</v>
      </c>
      <c r="C86" s="8" t="str">
        <f>_xll.CQGOrders($Z$1,$Y$1,,"All","All","FCMNumber",$A86,)</f>
        <v>Wrong Account Name or FCM Account ID</v>
      </c>
      <c r="D86" s="8" t="str">
        <f>_xll.CQGOrders($Z$1,$Y$1,,"All","All","UserID",$A86,)</f>
        <v>Wrong Account Name or FCM Account ID</v>
      </c>
      <c r="E86" s="8" t="str">
        <f>_xll.CQGOrders($Z$1,$Y$1,,"All","All","OriginalOrderID",$A86,)</f>
        <v>Wrong Account Name or FCM Account ID</v>
      </c>
      <c r="F86" s="8" t="str">
        <f>_xll.CQGOrders($Z$1,$Y$1,,"All","All","OrderID",$A86,)</f>
        <v>Wrong Account Name or FCM Account ID</v>
      </c>
      <c r="G86" s="1" t="str">
        <f>_xll.CQGOrders($Z$1,$Y$1,,"All","All","Side",$A86,)</f>
        <v>Wrong Account Name or FCM Account ID</v>
      </c>
      <c r="H86" s="1" t="str">
        <f>_xll.CQGOrders($Z$1,$Y$1,,"All","All","Qty",$A86,)</f>
        <v>Wrong Account Name or FCM Account ID</v>
      </c>
      <c r="I86" s="1" t="str">
        <f>_xll.CQGOrders($Z$1,$Y$1,,"All","All","FillQty",$A86,)</f>
        <v>Wrong Account Name or FCM Account ID</v>
      </c>
      <c r="J86" s="1" t="str">
        <f>_xll.CQGOrders($Z$1,$Y$1,,"All","All","RmngQty",$A86,)</f>
        <v>Wrong Account Name or FCM Account ID</v>
      </c>
      <c r="K86" s="1" t="str">
        <f>_xll.CQGOrders($Z$1,$Y$1,,"All","All","Instrument",$A86,)</f>
        <v>Wrong Account Name or FCM Account ID</v>
      </c>
      <c r="L86" s="1" t="str">
        <f>_xll.CQGOrders($Z$1,$Y$1,,"All","All","Type",$A86,)</f>
        <v>Wrong Account Name or FCM Account ID</v>
      </c>
      <c r="M86" t="str">
        <f>_xll.CQGOrders($Z$1,$Y$1,,"All","All","Status",$A86,)</f>
        <v>Wrong Account Name or FCM Account ID</v>
      </c>
      <c r="N86" s="1" t="str">
        <f>_xll.CQGOrders($Z$1,$Y$1,,"All","All","LimitPrice",$A86,)</f>
        <v>Wrong Account Name or FCM Account ID</v>
      </c>
      <c r="O86" s="1" t="str">
        <f>_xll.CQGOrders($Z$1,$Y$1,,"All","All","StopPrice",$A86,)</f>
        <v>Wrong Account Name or FCM Account ID</v>
      </c>
      <c r="P86" s="1" t="str">
        <f>_xll.CQGOrders($Z$1,$Y$1,,"All","All","AvgFillPrice",$A86,)</f>
        <v>Wrong Account Name or FCM Account ID</v>
      </c>
      <c r="Q86" s="1" t="str">
        <f>_xll.CQGOrders($Z$1,$Y$1,,"All","All","Duration",$A86,)</f>
        <v>Wrong Account Name or FCM Account ID</v>
      </c>
      <c r="R86" s="8" t="str">
        <f>_xll.CQGOrders($Z$1,$Y$1,,"All","All","GTDDate",$A86,)</f>
        <v>Wrong Account Name or FCM Account ID</v>
      </c>
      <c r="S86" s="8" t="str">
        <f>_xll.CQGOrders($Z$1,$Y$1,,"All","All","GTTTime",$A86,)</f>
        <v>Wrong Account Name or FCM Account ID</v>
      </c>
      <c r="T86" t="str">
        <f>_xll.CQGOrders($Z$1,$Y$1,,"All","All","PlaceTime",$A86,)</f>
        <v>Wrong Account Name or FCM Account ID</v>
      </c>
      <c r="U86" t="str">
        <f>_xll.CQGOrders($Z$1,$Y$1,,"All","All","StatusTime",$A86,)</f>
        <v>Wrong Account Name or FCM Account ID</v>
      </c>
      <c r="V86" t="str">
        <f>_xll.CQGOrders($Z$1,$Y$1,,"All","All","Comment",$A86,)</f>
        <v>Wrong Account Name or FCM Account ID</v>
      </c>
      <c r="W86" t="str">
        <f t="shared" si="1"/>
        <v>Wrong Account Name or FCM Account ID</v>
      </c>
    </row>
    <row r="87" spans="1:23" x14ac:dyDescent="0.3">
      <c r="A87" s="10">
        <v>85</v>
      </c>
      <c r="B87" s="1" t="str">
        <f>_xll.CQGOrders($Z$1,$Y$1,,"All","All","AccountName",$A87,)</f>
        <v>Wrong Account Name or FCM Account ID</v>
      </c>
      <c r="C87" s="8" t="str">
        <f>_xll.CQGOrders($Z$1,$Y$1,,"All","All","FCMNumber",$A87,)</f>
        <v>Wrong Account Name or FCM Account ID</v>
      </c>
      <c r="D87" s="8" t="str">
        <f>_xll.CQGOrders($Z$1,$Y$1,,"All","All","UserID",$A87,)</f>
        <v>Wrong Account Name or FCM Account ID</v>
      </c>
      <c r="E87" s="8" t="str">
        <f>_xll.CQGOrders($Z$1,$Y$1,,"All","All","OriginalOrderID",$A87,)</f>
        <v>Wrong Account Name or FCM Account ID</v>
      </c>
      <c r="F87" s="8" t="str">
        <f>_xll.CQGOrders($Z$1,$Y$1,,"All","All","OrderID",$A87,)</f>
        <v>Wrong Account Name or FCM Account ID</v>
      </c>
      <c r="G87" s="1" t="str">
        <f>_xll.CQGOrders($Z$1,$Y$1,,"All","All","Side",$A87,)</f>
        <v>Wrong Account Name or FCM Account ID</v>
      </c>
      <c r="H87" s="1" t="str">
        <f>_xll.CQGOrders($Z$1,$Y$1,,"All","All","Qty",$A87,)</f>
        <v>Wrong Account Name or FCM Account ID</v>
      </c>
      <c r="I87" s="1" t="str">
        <f>_xll.CQGOrders($Z$1,$Y$1,,"All","All","FillQty",$A87,)</f>
        <v>Wrong Account Name or FCM Account ID</v>
      </c>
      <c r="J87" s="1" t="str">
        <f>_xll.CQGOrders($Z$1,$Y$1,,"All","All","RmngQty",$A87,)</f>
        <v>Wrong Account Name or FCM Account ID</v>
      </c>
      <c r="K87" s="1" t="str">
        <f>_xll.CQGOrders($Z$1,$Y$1,,"All","All","Instrument",$A87,)</f>
        <v>Wrong Account Name or FCM Account ID</v>
      </c>
      <c r="L87" s="1" t="str">
        <f>_xll.CQGOrders($Z$1,$Y$1,,"All","All","Type",$A87,)</f>
        <v>Wrong Account Name or FCM Account ID</v>
      </c>
      <c r="M87" t="str">
        <f>_xll.CQGOrders($Z$1,$Y$1,,"All","All","Status",$A87,)</f>
        <v>Wrong Account Name or FCM Account ID</v>
      </c>
      <c r="N87" s="1" t="str">
        <f>_xll.CQGOrders($Z$1,$Y$1,,"All","All","LimitPrice",$A87,)</f>
        <v>Wrong Account Name or FCM Account ID</v>
      </c>
      <c r="O87" s="1" t="str">
        <f>_xll.CQGOrders($Z$1,$Y$1,,"All","All","StopPrice",$A87,)</f>
        <v>Wrong Account Name or FCM Account ID</v>
      </c>
      <c r="P87" s="1" t="str">
        <f>_xll.CQGOrders($Z$1,$Y$1,,"All","All","AvgFillPrice",$A87,)</f>
        <v>Wrong Account Name or FCM Account ID</v>
      </c>
      <c r="Q87" s="1" t="str">
        <f>_xll.CQGOrders($Z$1,$Y$1,,"All","All","Duration",$A87,)</f>
        <v>Wrong Account Name or FCM Account ID</v>
      </c>
      <c r="R87" s="8" t="str">
        <f>_xll.CQGOrders($Z$1,$Y$1,,"All","All","GTDDate",$A87,)</f>
        <v>Wrong Account Name or FCM Account ID</v>
      </c>
      <c r="S87" s="8" t="str">
        <f>_xll.CQGOrders($Z$1,$Y$1,,"All","All","GTTTime",$A87,)</f>
        <v>Wrong Account Name or FCM Account ID</v>
      </c>
      <c r="T87" t="str">
        <f>_xll.CQGOrders($Z$1,$Y$1,,"All","All","PlaceTime",$A87,)</f>
        <v>Wrong Account Name or FCM Account ID</v>
      </c>
      <c r="U87" t="str">
        <f>_xll.CQGOrders($Z$1,$Y$1,,"All","All","StatusTime",$A87,)</f>
        <v>Wrong Account Name or FCM Account ID</v>
      </c>
      <c r="V87" t="str">
        <f>_xll.CQGOrders($Z$1,$Y$1,,"All","All","Comment",$A87,)</f>
        <v>Wrong Account Name or FCM Account ID</v>
      </c>
      <c r="W87" t="str">
        <f t="shared" si="1"/>
        <v>Wrong Account Name or FCM Account ID</v>
      </c>
    </row>
    <row r="88" spans="1:23" x14ac:dyDescent="0.3">
      <c r="A88" s="10">
        <v>86</v>
      </c>
      <c r="B88" s="1" t="str">
        <f>_xll.CQGOrders($Z$1,$Y$1,,"All","All","AccountName",$A88,)</f>
        <v>Wrong Account Name or FCM Account ID</v>
      </c>
      <c r="C88" s="8" t="str">
        <f>_xll.CQGOrders($Z$1,$Y$1,,"All","All","FCMNumber",$A88,)</f>
        <v>Wrong Account Name or FCM Account ID</v>
      </c>
      <c r="D88" s="8" t="str">
        <f>_xll.CQGOrders($Z$1,$Y$1,,"All","All","UserID",$A88,)</f>
        <v>Wrong Account Name or FCM Account ID</v>
      </c>
      <c r="E88" s="8" t="str">
        <f>_xll.CQGOrders($Z$1,$Y$1,,"All","All","OriginalOrderID",$A88,)</f>
        <v>Wrong Account Name or FCM Account ID</v>
      </c>
      <c r="F88" s="8" t="str">
        <f>_xll.CQGOrders($Z$1,$Y$1,,"All","All","OrderID",$A88,)</f>
        <v>Wrong Account Name or FCM Account ID</v>
      </c>
      <c r="G88" s="1" t="str">
        <f>_xll.CQGOrders($Z$1,$Y$1,,"All","All","Side",$A88,)</f>
        <v>Wrong Account Name or FCM Account ID</v>
      </c>
      <c r="H88" s="1" t="str">
        <f>_xll.CQGOrders($Z$1,$Y$1,,"All","All","Qty",$A88,)</f>
        <v>Wrong Account Name or FCM Account ID</v>
      </c>
      <c r="I88" s="1" t="str">
        <f>_xll.CQGOrders($Z$1,$Y$1,,"All","All","FillQty",$A88,)</f>
        <v>Wrong Account Name or FCM Account ID</v>
      </c>
      <c r="J88" s="1" t="str">
        <f>_xll.CQGOrders($Z$1,$Y$1,,"All","All","RmngQty",$A88,)</f>
        <v>Wrong Account Name or FCM Account ID</v>
      </c>
      <c r="K88" s="1" t="str">
        <f>_xll.CQGOrders($Z$1,$Y$1,,"All","All","Instrument",$A88,)</f>
        <v>Wrong Account Name or FCM Account ID</v>
      </c>
      <c r="L88" s="1" t="str">
        <f>_xll.CQGOrders($Z$1,$Y$1,,"All","All","Type",$A88,)</f>
        <v>Wrong Account Name or FCM Account ID</v>
      </c>
      <c r="M88" t="str">
        <f>_xll.CQGOrders($Z$1,$Y$1,,"All","All","Status",$A88,)</f>
        <v>Wrong Account Name or FCM Account ID</v>
      </c>
      <c r="N88" s="1" t="str">
        <f>_xll.CQGOrders($Z$1,$Y$1,,"All","All","LimitPrice",$A88,)</f>
        <v>Wrong Account Name or FCM Account ID</v>
      </c>
      <c r="O88" s="1" t="str">
        <f>_xll.CQGOrders($Z$1,$Y$1,,"All","All","StopPrice",$A88,)</f>
        <v>Wrong Account Name or FCM Account ID</v>
      </c>
      <c r="P88" s="1" t="str">
        <f>_xll.CQGOrders($Z$1,$Y$1,,"All","All","AvgFillPrice",$A88,)</f>
        <v>Wrong Account Name or FCM Account ID</v>
      </c>
      <c r="Q88" s="1" t="str">
        <f>_xll.CQGOrders($Z$1,$Y$1,,"All","All","Duration",$A88,)</f>
        <v>Wrong Account Name or FCM Account ID</v>
      </c>
      <c r="R88" s="8" t="str">
        <f>_xll.CQGOrders($Z$1,$Y$1,,"All","All","GTDDate",$A88,)</f>
        <v>Wrong Account Name or FCM Account ID</v>
      </c>
      <c r="S88" s="8" t="str">
        <f>_xll.CQGOrders($Z$1,$Y$1,,"All","All","GTTTime",$A88,)</f>
        <v>Wrong Account Name or FCM Account ID</v>
      </c>
      <c r="T88" t="str">
        <f>_xll.CQGOrders($Z$1,$Y$1,,"All","All","PlaceTime",$A88,)</f>
        <v>Wrong Account Name or FCM Account ID</v>
      </c>
      <c r="U88" t="str">
        <f>_xll.CQGOrders($Z$1,$Y$1,,"All","All","StatusTime",$A88,)</f>
        <v>Wrong Account Name or FCM Account ID</v>
      </c>
      <c r="V88" t="str">
        <f>_xll.CQGOrders($Z$1,$Y$1,,"All","All","Comment",$A88,)</f>
        <v>Wrong Account Name or FCM Account ID</v>
      </c>
      <c r="W88" t="str">
        <f t="shared" si="1"/>
        <v>Wrong Account Name or FCM Account ID</v>
      </c>
    </row>
    <row r="89" spans="1:23" x14ac:dyDescent="0.3">
      <c r="A89" s="10">
        <v>87</v>
      </c>
      <c r="B89" s="1" t="str">
        <f>_xll.CQGOrders($Z$1,$Y$1,,"All","All","AccountName",$A89,)</f>
        <v>Wrong Account Name or FCM Account ID</v>
      </c>
      <c r="C89" s="8" t="str">
        <f>_xll.CQGOrders($Z$1,$Y$1,,"All","All","FCMNumber",$A89,)</f>
        <v>Wrong Account Name or FCM Account ID</v>
      </c>
      <c r="D89" s="8" t="str">
        <f>_xll.CQGOrders($Z$1,$Y$1,,"All","All","UserID",$A89,)</f>
        <v>Wrong Account Name or FCM Account ID</v>
      </c>
      <c r="E89" s="8" t="str">
        <f>_xll.CQGOrders($Z$1,$Y$1,,"All","All","OriginalOrderID",$A89,)</f>
        <v>Wrong Account Name or FCM Account ID</v>
      </c>
      <c r="F89" s="8" t="str">
        <f>_xll.CQGOrders($Z$1,$Y$1,,"All","All","OrderID",$A89,)</f>
        <v>Wrong Account Name or FCM Account ID</v>
      </c>
      <c r="G89" s="1" t="str">
        <f>_xll.CQGOrders($Z$1,$Y$1,,"All","All","Side",$A89,)</f>
        <v>Wrong Account Name or FCM Account ID</v>
      </c>
      <c r="H89" s="1" t="str">
        <f>_xll.CQGOrders($Z$1,$Y$1,,"All","All","Qty",$A89,)</f>
        <v>Wrong Account Name or FCM Account ID</v>
      </c>
      <c r="I89" s="1" t="str">
        <f>_xll.CQGOrders($Z$1,$Y$1,,"All","All","FillQty",$A89,)</f>
        <v>Wrong Account Name or FCM Account ID</v>
      </c>
      <c r="J89" s="1" t="str">
        <f>_xll.CQGOrders($Z$1,$Y$1,,"All","All","RmngQty",$A89,)</f>
        <v>Wrong Account Name or FCM Account ID</v>
      </c>
      <c r="K89" s="1" t="str">
        <f>_xll.CQGOrders($Z$1,$Y$1,,"All","All","Instrument",$A89,)</f>
        <v>Wrong Account Name or FCM Account ID</v>
      </c>
      <c r="L89" s="1" t="str">
        <f>_xll.CQGOrders($Z$1,$Y$1,,"All","All","Type",$A89,)</f>
        <v>Wrong Account Name or FCM Account ID</v>
      </c>
      <c r="M89" t="str">
        <f>_xll.CQGOrders($Z$1,$Y$1,,"All","All","Status",$A89,)</f>
        <v>Wrong Account Name or FCM Account ID</v>
      </c>
      <c r="N89" s="1" t="str">
        <f>_xll.CQGOrders($Z$1,$Y$1,,"All","All","LimitPrice",$A89,)</f>
        <v>Wrong Account Name or FCM Account ID</v>
      </c>
      <c r="O89" s="1" t="str">
        <f>_xll.CQGOrders($Z$1,$Y$1,,"All","All","StopPrice",$A89,)</f>
        <v>Wrong Account Name or FCM Account ID</v>
      </c>
      <c r="P89" s="1" t="str">
        <f>_xll.CQGOrders($Z$1,$Y$1,,"All","All","AvgFillPrice",$A89,)</f>
        <v>Wrong Account Name or FCM Account ID</v>
      </c>
      <c r="Q89" s="1" t="str">
        <f>_xll.CQGOrders($Z$1,$Y$1,,"All","All","Duration",$A89,)</f>
        <v>Wrong Account Name or FCM Account ID</v>
      </c>
      <c r="R89" s="8" t="str">
        <f>_xll.CQGOrders($Z$1,$Y$1,,"All","All","GTDDate",$A89,)</f>
        <v>Wrong Account Name or FCM Account ID</v>
      </c>
      <c r="S89" s="8" t="str">
        <f>_xll.CQGOrders($Z$1,$Y$1,,"All","All","GTTTime",$A89,)</f>
        <v>Wrong Account Name or FCM Account ID</v>
      </c>
      <c r="T89" t="str">
        <f>_xll.CQGOrders($Z$1,$Y$1,,"All","All","PlaceTime",$A89,)</f>
        <v>Wrong Account Name or FCM Account ID</v>
      </c>
      <c r="U89" t="str">
        <f>_xll.CQGOrders($Z$1,$Y$1,,"All","All","StatusTime",$A89,)</f>
        <v>Wrong Account Name or FCM Account ID</v>
      </c>
      <c r="V89" t="str">
        <f>_xll.CQGOrders($Z$1,$Y$1,,"All","All","Comment",$A89,)</f>
        <v>Wrong Account Name or FCM Account ID</v>
      </c>
      <c r="W89" t="str">
        <f t="shared" si="1"/>
        <v>Wrong Account Name or FCM Account ID</v>
      </c>
    </row>
    <row r="90" spans="1:23" x14ac:dyDescent="0.3">
      <c r="A90" s="10">
        <v>88</v>
      </c>
      <c r="B90" s="1" t="str">
        <f>_xll.CQGOrders($Z$1,$Y$1,,"All","All","AccountName",$A90,)</f>
        <v>Wrong Account Name or FCM Account ID</v>
      </c>
      <c r="C90" s="8" t="str">
        <f>_xll.CQGOrders($Z$1,$Y$1,,"All","All","FCMNumber",$A90,)</f>
        <v>Wrong Account Name or FCM Account ID</v>
      </c>
      <c r="D90" s="8" t="str">
        <f>_xll.CQGOrders($Z$1,$Y$1,,"All","All","UserID",$A90,)</f>
        <v>Wrong Account Name or FCM Account ID</v>
      </c>
      <c r="E90" s="8" t="str">
        <f>_xll.CQGOrders($Z$1,$Y$1,,"All","All","OriginalOrderID",$A90,)</f>
        <v>Wrong Account Name or FCM Account ID</v>
      </c>
      <c r="F90" s="8" t="str">
        <f>_xll.CQGOrders($Z$1,$Y$1,,"All","All","OrderID",$A90,)</f>
        <v>Wrong Account Name or FCM Account ID</v>
      </c>
      <c r="G90" s="1" t="str">
        <f>_xll.CQGOrders($Z$1,$Y$1,,"All","All","Side",$A90,)</f>
        <v>Wrong Account Name or FCM Account ID</v>
      </c>
      <c r="H90" s="1" t="str">
        <f>_xll.CQGOrders($Z$1,$Y$1,,"All","All","Qty",$A90,)</f>
        <v>Wrong Account Name or FCM Account ID</v>
      </c>
      <c r="I90" s="1" t="str">
        <f>_xll.CQGOrders($Z$1,$Y$1,,"All","All","FillQty",$A90,)</f>
        <v>Wrong Account Name or FCM Account ID</v>
      </c>
      <c r="J90" s="1" t="str">
        <f>_xll.CQGOrders($Z$1,$Y$1,,"All","All","RmngQty",$A90,)</f>
        <v>Wrong Account Name or FCM Account ID</v>
      </c>
      <c r="K90" s="1" t="str">
        <f>_xll.CQGOrders($Z$1,$Y$1,,"All","All","Instrument",$A90,)</f>
        <v>Wrong Account Name or FCM Account ID</v>
      </c>
      <c r="L90" s="1" t="str">
        <f>_xll.CQGOrders($Z$1,$Y$1,,"All","All","Type",$A90,)</f>
        <v>Wrong Account Name or FCM Account ID</v>
      </c>
      <c r="M90" t="str">
        <f>_xll.CQGOrders($Z$1,$Y$1,,"All","All","Status",$A90,)</f>
        <v>Wrong Account Name or FCM Account ID</v>
      </c>
      <c r="N90" s="1" t="str">
        <f>_xll.CQGOrders($Z$1,$Y$1,,"All","All","LimitPrice",$A90,)</f>
        <v>Wrong Account Name or FCM Account ID</v>
      </c>
      <c r="O90" s="1" t="str">
        <f>_xll.CQGOrders($Z$1,$Y$1,,"All","All","StopPrice",$A90,)</f>
        <v>Wrong Account Name or FCM Account ID</v>
      </c>
      <c r="P90" s="1" t="str">
        <f>_xll.CQGOrders($Z$1,$Y$1,,"All","All","AvgFillPrice",$A90,)</f>
        <v>Wrong Account Name or FCM Account ID</v>
      </c>
      <c r="Q90" s="1" t="str">
        <f>_xll.CQGOrders($Z$1,$Y$1,,"All","All","Duration",$A90,)</f>
        <v>Wrong Account Name or FCM Account ID</v>
      </c>
      <c r="R90" s="8" t="str">
        <f>_xll.CQGOrders($Z$1,$Y$1,,"All","All","GTDDate",$A90,)</f>
        <v>Wrong Account Name or FCM Account ID</v>
      </c>
      <c r="S90" s="8" t="str">
        <f>_xll.CQGOrders($Z$1,$Y$1,,"All","All","GTTTime",$A90,)</f>
        <v>Wrong Account Name or FCM Account ID</v>
      </c>
      <c r="T90" t="str">
        <f>_xll.CQGOrders($Z$1,$Y$1,,"All","All","PlaceTime",$A90,)</f>
        <v>Wrong Account Name or FCM Account ID</v>
      </c>
      <c r="U90" t="str">
        <f>_xll.CQGOrders($Z$1,$Y$1,,"All","All","StatusTime",$A90,)</f>
        <v>Wrong Account Name or FCM Account ID</v>
      </c>
      <c r="V90" t="str">
        <f>_xll.CQGOrders($Z$1,$Y$1,,"All","All","Comment",$A90,)</f>
        <v>Wrong Account Name or FCM Account ID</v>
      </c>
      <c r="W90" t="str">
        <f t="shared" si="1"/>
        <v>Wrong Account Name or FCM Account ID</v>
      </c>
    </row>
    <row r="91" spans="1:23" x14ac:dyDescent="0.3">
      <c r="A91" s="10">
        <v>89</v>
      </c>
      <c r="B91" s="1" t="str">
        <f>_xll.CQGOrders($Z$1,$Y$1,,"All","All","AccountName",$A91,)</f>
        <v>Wrong Account Name or FCM Account ID</v>
      </c>
      <c r="C91" s="8" t="str">
        <f>_xll.CQGOrders($Z$1,$Y$1,,"All","All","FCMNumber",$A91,)</f>
        <v>Wrong Account Name or FCM Account ID</v>
      </c>
      <c r="D91" s="8" t="str">
        <f>_xll.CQGOrders($Z$1,$Y$1,,"All","All","UserID",$A91,)</f>
        <v>Wrong Account Name or FCM Account ID</v>
      </c>
      <c r="E91" s="8" t="str">
        <f>_xll.CQGOrders($Z$1,$Y$1,,"All","All","OriginalOrderID",$A91,)</f>
        <v>Wrong Account Name or FCM Account ID</v>
      </c>
      <c r="F91" s="8" t="str">
        <f>_xll.CQGOrders($Z$1,$Y$1,,"All","All","OrderID",$A91,)</f>
        <v>Wrong Account Name or FCM Account ID</v>
      </c>
      <c r="G91" s="1" t="str">
        <f>_xll.CQGOrders($Z$1,$Y$1,,"All","All","Side",$A91,)</f>
        <v>Wrong Account Name or FCM Account ID</v>
      </c>
      <c r="H91" s="1" t="str">
        <f>_xll.CQGOrders($Z$1,$Y$1,,"All","All","Qty",$A91,)</f>
        <v>Wrong Account Name or FCM Account ID</v>
      </c>
      <c r="I91" s="1" t="str">
        <f>_xll.CQGOrders($Z$1,$Y$1,,"All","All","FillQty",$A91,)</f>
        <v>Wrong Account Name or FCM Account ID</v>
      </c>
      <c r="J91" s="1" t="str">
        <f>_xll.CQGOrders($Z$1,$Y$1,,"All","All","RmngQty",$A91,)</f>
        <v>Wrong Account Name or FCM Account ID</v>
      </c>
      <c r="K91" s="1" t="str">
        <f>_xll.CQGOrders($Z$1,$Y$1,,"All","All","Instrument",$A91,)</f>
        <v>Wrong Account Name or FCM Account ID</v>
      </c>
      <c r="L91" s="1" t="str">
        <f>_xll.CQGOrders($Z$1,$Y$1,,"All","All","Type",$A91,)</f>
        <v>Wrong Account Name or FCM Account ID</v>
      </c>
      <c r="M91" t="str">
        <f>_xll.CQGOrders($Z$1,$Y$1,,"All","All","Status",$A91,)</f>
        <v>Wrong Account Name or FCM Account ID</v>
      </c>
      <c r="N91" s="1" t="str">
        <f>_xll.CQGOrders($Z$1,$Y$1,,"All","All","LimitPrice",$A91,)</f>
        <v>Wrong Account Name or FCM Account ID</v>
      </c>
      <c r="O91" s="1" t="str">
        <f>_xll.CQGOrders($Z$1,$Y$1,,"All","All","StopPrice",$A91,)</f>
        <v>Wrong Account Name or FCM Account ID</v>
      </c>
      <c r="P91" s="1" t="str">
        <f>_xll.CQGOrders($Z$1,$Y$1,,"All","All","AvgFillPrice",$A91,)</f>
        <v>Wrong Account Name or FCM Account ID</v>
      </c>
      <c r="Q91" s="1" t="str">
        <f>_xll.CQGOrders($Z$1,$Y$1,,"All","All","Duration",$A91,)</f>
        <v>Wrong Account Name or FCM Account ID</v>
      </c>
      <c r="R91" s="8" t="str">
        <f>_xll.CQGOrders($Z$1,$Y$1,,"All","All","GTDDate",$A91,)</f>
        <v>Wrong Account Name or FCM Account ID</v>
      </c>
      <c r="S91" s="8" t="str">
        <f>_xll.CQGOrders($Z$1,$Y$1,,"All","All","GTTTime",$A91,)</f>
        <v>Wrong Account Name or FCM Account ID</v>
      </c>
      <c r="T91" t="str">
        <f>_xll.CQGOrders($Z$1,$Y$1,,"All","All","PlaceTime",$A91,)</f>
        <v>Wrong Account Name or FCM Account ID</v>
      </c>
      <c r="U91" t="str">
        <f>_xll.CQGOrders($Z$1,$Y$1,,"All","All","StatusTime",$A91,)</f>
        <v>Wrong Account Name or FCM Account ID</v>
      </c>
      <c r="V91" t="str">
        <f>_xll.CQGOrders($Z$1,$Y$1,,"All","All","Comment",$A91,)</f>
        <v>Wrong Account Name or FCM Account ID</v>
      </c>
      <c r="W91" t="str">
        <f t="shared" si="1"/>
        <v>Wrong Account Name or FCM Account ID</v>
      </c>
    </row>
    <row r="92" spans="1:23" x14ac:dyDescent="0.3">
      <c r="A92" s="10">
        <v>90</v>
      </c>
      <c r="B92" s="1" t="str">
        <f>_xll.CQGOrders($Z$1,$Y$1,,"All","All","AccountName",$A92,)</f>
        <v>Wrong Account Name or FCM Account ID</v>
      </c>
      <c r="C92" s="8" t="str">
        <f>_xll.CQGOrders($Z$1,$Y$1,,"All","All","FCMNumber",$A92,)</f>
        <v>Wrong Account Name or FCM Account ID</v>
      </c>
      <c r="D92" s="8" t="str">
        <f>_xll.CQGOrders($Z$1,$Y$1,,"All","All","UserID",$A92,)</f>
        <v>Wrong Account Name or FCM Account ID</v>
      </c>
      <c r="E92" s="8" t="str">
        <f>_xll.CQGOrders($Z$1,$Y$1,,"All","All","OriginalOrderID",$A92,)</f>
        <v>Wrong Account Name or FCM Account ID</v>
      </c>
      <c r="F92" s="8" t="str">
        <f>_xll.CQGOrders($Z$1,$Y$1,,"All","All","OrderID",$A92,)</f>
        <v>Wrong Account Name or FCM Account ID</v>
      </c>
      <c r="G92" s="1" t="str">
        <f>_xll.CQGOrders($Z$1,$Y$1,,"All","All","Side",$A92,)</f>
        <v>Wrong Account Name or FCM Account ID</v>
      </c>
      <c r="H92" s="1" t="str">
        <f>_xll.CQGOrders($Z$1,$Y$1,,"All","All","Qty",$A92,)</f>
        <v>Wrong Account Name or FCM Account ID</v>
      </c>
      <c r="I92" s="1" t="str">
        <f>_xll.CQGOrders($Z$1,$Y$1,,"All","All","FillQty",$A92,)</f>
        <v>Wrong Account Name or FCM Account ID</v>
      </c>
      <c r="J92" s="1" t="str">
        <f>_xll.CQGOrders($Z$1,$Y$1,,"All","All","RmngQty",$A92,)</f>
        <v>Wrong Account Name or FCM Account ID</v>
      </c>
      <c r="K92" s="1" t="str">
        <f>_xll.CQGOrders($Z$1,$Y$1,,"All","All","Instrument",$A92,)</f>
        <v>Wrong Account Name or FCM Account ID</v>
      </c>
      <c r="L92" s="1" t="str">
        <f>_xll.CQGOrders($Z$1,$Y$1,,"All","All","Type",$A92,)</f>
        <v>Wrong Account Name or FCM Account ID</v>
      </c>
      <c r="M92" t="str">
        <f>_xll.CQGOrders($Z$1,$Y$1,,"All","All","Status",$A92,)</f>
        <v>Wrong Account Name or FCM Account ID</v>
      </c>
      <c r="N92" s="1" t="str">
        <f>_xll.CQGOrders($Z$1,$Y$1,,"All","All","LimitPrice",$A92,)</f>
        <v>Wrong Account Name or FCM Account ID</v>
      </c>
      <c r="O92" s="1" t="str">
        <f>_xll.CQGOrders($Z$1,$Y$1,,"All","All","StopPrice",$A92,)</f>
        <v>Wrong Account Name or FCM Account ID</v>
      </c>
      <c r="P92" s="1" t="str">
        <f>_xll.CQGOrders($Z$1,$Y$1,,"All","All","AvgFillPrice",$A92,)</f>
        <v>Wrong Account Name or FCM Account ID</v>
      </c>
      <c r="Q92" s="1" t="str">
        <f>_xll.CQGOrders($Z$1,$Y$1,,"All","All","Duration",$A92,)</f>
        <v>Wrong Account Name or FCM Account ID</v>
      </c>
      <c r="R92" s="8" t="str">
        <f>_xll.CQGOrders($Z$1,$Y$1,,"All","All","GTDDate",$A92,)</f>
        <v>Wrong Account Name or FCM Account ID</v>
      </c>
      <c r="S92" s="8" t="str">
        <f>_xll.CQGOrders($Z$1,$Y$1,,"All","All","GTTTime",$A92,)</f>
        <v>Wrong Account Name or FCM Account ID</v>
      </c>
      <c r="T92" t="str">
        <f>_xll.CQGOrders($Z$1,$Y$1,,"All","All","PlaceTime",$A92,)</f>
        <v>Wrong Account Name or FCM Account ID</v>
      </c>
      <c r="U92" t="str">
        <f>_xll.CQGOrders($Z$1,$Y$1,,"All","All","StatusTime",$A92,)</f>
        <v>Wrong Account Name or FCM Account ID</v>
      </c>
      <c r="V92" t="str">
        <f>_xll.CQGOrders($Z$1,$Y$1,,"All","All","Comment",$A92,)</f>
        <v>Wrong Account Name or FCM Account ID</v>
      </c>
      <c r="W92" t="str">
        <f t="shared" si="1"/>
        <v>Wrong Account Name or FCM Account ID</v>
      </c>
    </row>
    <row r="93" spans="1:23" x14ac:dyDescent="0.3">
      <c r="A93" s="10">
        <v>91</v>
      </c>
      <c r="B93" s="1" t="str">
        <f>_xll.CQGOrders($Z$1,$Y$1,,"All","All","AccountName",$A93,)</f>
        <v>Wrong Account Name or FCM Account ID</v>
      </c>
      <c r="C93" s="8" t="str">
        <f>_xll.CQGOrders($Z$1,$Y$1,,"All","All","FCMNumber",$A93,)</f>
        <v>Wrong Account Name or FCM Account ID</v>
      </c>
      <c r="D93" s="8" t="str">
        <f>_xll.CQGOrders($Z$1,$Y$1,,"All","All","UserID",$A93,)</f>
        <v>Wrong Account Name or FCM Account ID</v>
      </c>
      <c r="E93" s="8" t="str">
        <f>_xll.CQGOrders($Z$1,$Y$1,,"All","All","OriginalOrderID",$A93,)</f>
        <v>Wrong Account Name or FCM Account ID</v>
      </c>
      <c r="F93" s="8" t="str">
        <f>_xll.CQGOrders($Z$1,$Y$1,,"All","All","OrderID",$A93,)</f>
        <v>Wrong Account Name or FCM Account ID</v>
      </c>
      <c r="G93" s="1" t="str">
        <f>_xll.CQGOrders($Z$1,$Y$1,,"All","All","Side",$A93,)</f>
        <v>Wrong Account Name or FCM Account ID</v>
      </c>
      <c r="H93" s="1" t="str">
        <f>_xll.CQGOrders($Z$1,$Y$1,,"All","All","Qty",$A93,)</f>
        <v>Wrong Account Name or FCM Account ID</v>
      </c>
      <c r="I93" s="1" t="str">
        <f>_xll.CQGOrders($Z$1,$Y$1,,"All","All","FillQty",$A93,)</f>
        <v>Wrong Account Name or FCM Account ID</v>
      </c>
      <c r="J93" s="1" t="str">
        <f>_xll.CQGOrders($Z$1,$Y$1,,"All","All","RmngQty",$A93,)</f>
        <v>Wrong Account Name or FCM Account ID</v>
      </c>
      <c r="K93" s="1" t="str">
        <f>_xll.CQGOrders($Z$1,$Y$1,,"All","All","Instrument",$A93,)</f>
        <v>Wrong Account Name or FCM Account ID</v>
      </c>
      <c r="L93" s="1" t="str">
        <f>_xll.CQGOrders($Z$1,$Y$1,,"All","All","Type",$A93,)</f>
        <v>Wrong Account Name or FCM Account ID</v>
      </c>
      <c r="M93" t="str">
        <f>_xll.CQGOrders($Z$1,$Y$1,,"All","All","Status",$A93,)</f>
        <v>Wrong Account Name or FCM Account ID</v>
      </c>
      <c r="N93" s="1" t="str">
        <f>_xll.CQGOrders($Z$1,$Y$1,,"All","All","LimitPrice",$A93,)</f>
        <v>Wrong Account Name or FCM Account ID</v>
      </c>
      <c r="O93" s="1" t="str">
        <f>_xll.CQGOrders($Z$1,$Y$1,,"All","All","StopPrice",$A93,)</f>
        <v>Wrong Account Name or FCM Account ID</v>
      </c>
      <c r="P93" s="1" t="str">
        <f>_xll.CQGOrders($Z$1,$Y$1,,"All","All","AvgFillPrice",$A93,)</f>
        <v>Wrong Account Name or FCM Account ID</v>
      </c>
      <c r="Q93" s="1" t="str">
        <f>_xll.CQGOrders($Z$1,$Y$1,,"All","All","Duration",$A93,)</f>
        <v>Wrong Account Name or FCM Account ID</v>
      </c>
      <c r="R93" s="8" t="str">
        <f>_xll.CQGOrders($Z$1,$Y$1,,"All","All","GTDDate",$A93,)</f>
        <v>Wrong Account Name or FCM Account ID</v>
      </c>
      <c r="S93" s="8" t="str">
        <f>_xll.CQGOrders($Z$1,$Y$1,,"All","All","GTTTime",$A93,)</f>
        <v>Wrong Account Name or FCM Account ID</v>
      </c>
      <c r="T93" t="str">
        <f>_xll.CQGOrders($Z$1,$Y$1,,"All","All","PlaceTime",$A93,)</f>
        <v>Wrong Account Name or FCM Account ID</v>
      </c>
      <c r="U93" t="str">
        <f>_xll.CQGOrders($Z$1,$Y$1,,"All","All","StatusTime",$A93,)</f>
        <v>Wrong Account Name or FCM Account ID</v>
      </c>
      <c r="V93" t="str">
        <f>_xll.CQGOrders($Z$1,$Y$1,,"All","All","Comment",$A93,)</f>
        <v>Wrong Account Name or FCM Account ID</v>
      </c>
      <c r="W93" t="str">
        <f t="shared" si="1"/>
        <v>Wrong Account Name or FCM Account ID</v>
      </c>
    </row>
    <row r="94" spans="1:23" x14ac:dyDescent="0.3">
      <c r="A94" s="10">
        <v>92</v>
      </c>
      <c r="B94" s="1" t="str">
        <f>_xll.CQGOrders($Z$1,$Y$1,,"All","All","AccountName",$A94,)</f>
        <v>Wrong Account Name or FCM Account ID</v>
      </c>
      <c r="C94" s="8" t="str">
        <f>_xll.CQGOrders($Z$1,$Y$1,,"All","All","FCMNumber",$A94,)</f>
        <v>Wrong Account Name or FCM Account ID</v>
      </c>
      <c r="D94" s="8" t="str">
        <f>_xll.CQGOrders($Z$1,$Y$1,,"All","All","UserID",$A94,)</f>
        <v>Wrong Account Name or FCM Account ID</v>
      </c>
      <c r="E94" s="8" t="str">
        <f>_xll.CQGOrders($Z$1,$Y$1,,"All","All","OriginalOrderID",$A94,)</f>
        <v>Wrong Account Name or FCM Account ID</v>
      </c>
      <c r="F94" s="8" t="str">
        <f>_xll.CQGOrders($Z$1,$Y$1,,"All","All","OrderID",$A94,)</f>
        <v>Wrong Account Name or FCM Account ID</v>
      </c>
      <c r="G94" s="1" t="str">
        <f>_xll.CQGOrders($Z$1,$Y$1,,"All","All","Side",$A94,)</f>
        <v>Wrong Account Name or FCM Account ID</v>
      </c>
      <c r="H94" s="1" t="str">
        <f>_xll.CQGOrders($Z$1,$Y$1,,"All","All","Qty",$A94,)</f>
        <v>Wrong Account Name or FCM Account ID</v>
      </c>
      <c r="I94" s="1" t="str">
        <f>_xll.CQGOrders($Z$1,$Y$1,,"All","All","FillQty",$A94,)</f>
        <v>Wrong Account Name or FCM Account ID</v>
      </c>
      <c r="J94" s="1" t="str">
        <f>_xll.CQGOrders($Z$1,$Y$1,,"All","All","RmngQty",$A94,)</f>
        <v>Wrong Account Name or FCM Account ID</v>
      </c>
      <c r="K94" s="1" t="str">
        <f>_xll.CQGOrders($Z$1,$Y$1,,"All","All","Instrument",$A94,)</f>
        <v>Wrong Account Name or FCM Account ID</v>
      </c>
      <c r="L94" s="1" t="str">
        <f>_xll.CQGOrders($Z$1,$Y$1,,"All","All","Type",$A94,)</f>
        <v>Wrong Account Name or FCM Account ID</v>
      </c>
      <c r="M94" t="str">
        <f>_xll.CQGOrders($Z$1,$Y$1,,"All","All","Status",$A94,)</f>
        <v>Wrong Account Name or FCM Account ID</v>
      </c>
      <c r="N94" s="1" t="str">
        <f>_xll.CQGOrders($Z$1,$Y$1,,"All","All","LimitPrice",$A94,)</f>
        <v>Wrong Account Name or FCM Account ID</v>
      </c>
      <c r="O94" s="1" t="str">
        <f>_xll.CQGOrders($Z$1,$Y$1,,"All","All","StopPrice",$A94,)</f>
        <v>Wrong Account Name or FCM Account ID</v>
      </c>
      <c r="P94" s="1" t="str">
        <f>_xll.CQGOrders($Z$1,$Y$1,,"All","All","AvgFillPrice",$A94,)</f>
        <v>Wrong Account Name or FCM Account ID</v>
      </c>
      <c r="Q94" s="1" t="str">
        <f>_xll.CQGOrders($Z$1,$Y$1,,"All","All","Duration",$A94,)</f>
        <v>Wrong Account Name or FCM Account ID</v>
      </c>
      <c r="R94" s="8" t="str">
        <f>_xll.CQGOrders($Z$1,$Y$1,,"All","All","GTDDate",$A94,)</f>
        <v>Wrong Account Name or FCM Account ID</v>
      </c>
      <c r="S94" s="8" t="str">
        <f>_xll.CQGOrders($Z$1,$Y$1,,"All","All","GTTTime",$A94,)</f>
        <v>Wrong Account Name or FCM Account ID</v>
      </c>
      <c r="T94" t="str">
        <f>_xll.CQGOrders($Z$1,$Y$1,,"All","All","PlaceTime",$A94,)</f>
        <v>Wrong Account Name or FCM Account ID</v>
      </c>
      <c r="U94" t="str">
        <f>_xll.CQGOrders($Z$1,$Y$1,,"All","All","StatusTime",$A94,)</f>
        <v>Wrong Account Name or FCM Account ID</v>
      </c>
      <c r="V94" t="str">
        <f>_xll.CQGOrders($Z$1,$Y$1,,"All","All","Comment",$A94,)</f>
        <v>Wrong Account Name or FCM Account ID</v>
      </c>
      <c r="W94" t="str">
        <f t="shared" si="1"/>
        <v>Wrong Account Name or FCM Account ID</v>
      </c>
    </row>
    <row r="95" spans="1:23" x14ac:dyDescent="0.3">
      <c r="A95" s="10">
        <v>93</v>
      </c>
      <c r="B95" s="1" t="str">
        <f>_xll.CQGOrders($Z$1,$Y$1,,"All","All","AccountName",$A95,)</f>
        <v>Wrong Account Name or FCM Account ID</v>
      </c>
      <c r="C95" s="8" t="str">
        <f>_xll.CQGOrders($Z$1,$Y$1,,"All","All","FCMNumber",$A95,)</f>
        <v>Wrong Account Name or FCM Account ID</v>
      </c>
      <c r="D95" s="8" t="str">
        <f>_xll.CQGOrders($Z$1,$Y$1,,"All","All","UserID",$A95,)</f>
        <v>Wrong Account Name or FCM Account ID</v>
      </c>
      <c r="E95" s="8" t="str">
        <f>_xll.CQGOrders($Z$1,$Y$1,,"All","All","OriginalOrderID",$A95,)</f>
        <v>Wrong Account Name or FCM Account ID</v>
      </c>
      <c r="F95" s="8" t="str">
        <f>_xll.CQGOrders($Z$1,$Y$1,,"All","All","OrderID",$A95,)</f>
        <v>Wrong Account Name or FCM Account ID</v>
      </c>
      <c r="G95" s="1" t="str">
        <f>_xll.CQGOrders($Z$1,$Y$1,,"All","All","Side",$A95,)</f>
        <v>Wrong Account Name or FCM Account ID</v>
      </c>
      <c r="H95" s="1" t="str">
        <f>_xll.CQGOrders($Z$1,$Y$1,,"All","All","Qty",$A95,)</f>
        <v>Wrong Account Name or FCM Account ID</v>
      </c>
      <c r="I95" s="1" t="str">
        <f>_xll.CQGOrders($Z$1,$Y$1,,"All","All","FillQty",$A95,)</f>
        <v>Wrong Account Name or FCM Account ID</v>
      </c>
      <c r="J95" s="1" t="str">
        <f>_xll.CQGOrders($Z$1,$Y$1,,"All","All","RmngQty",$A95,)</f>
        <v>Wrong Account Name or FCM Account ID</v>
      </c>
      <c r="K95" s="1" t="str">
        <f>_xll.CQGOrders($Z$1,$Y$1,,"All","All","Instrument",$A95,)</f>
        <v>Wrong Account Name or FCM Account ID</v>
      </c>
      <c r="L95" s="1" t="str">
        <f>_xll.CQGOrders($Z$1,$Y$1,,"All","All","Type",$A95,)</f>
        <v>Wrong Account Name or FCM Account ID</v>
      </c>
      <c r="M95" t="str">
        <f>_xll.CQGOrders($Z$1,$Y$1,,"All","All","Status",$A95,)</f>
        <v>Wrong Account Name or FCM Account ID</v>
      </c>
      <c r="N95" s="1" t="str">
        <f>_xll.CQGOrders($Z$1,$Y$1,,"All","All","LimitPrice",$A95,)</f>
        <v>Wrong Account Name or FCM Account ID</v>
      </c>
      <c r="O95" s="1" t="str">
        <f>_xll.CQGOrders($Z$1,$Y$1,,"All","All","StopPrice",$A95,)</f>
        <v>Wrong Account Name or FCM Account ID</v>
      </c>
      <c r="P95" s="1" t="str">
        <f>_xll.CQGOrders($Z$1,$Y$1,,"All","All","AvgFillPrice",$A95,)</f>
        <v>Wrong Account Name or FCM Account ID</v>
      </c>
      <c r="Q95" s="1" t="str">
        <f>_xll.CQGOrders($Z$1,$Y$1,,"All","All","Duration",$A95,)</f>
        <v>Wrong Account Name or FCM Account ID</v>
      </c>
      <c r="R95" s="8" t="str">
        <f>_xll.CQGOrders($Z$1,$Y$1,,"All","All","GTDDate",$A95,)</f>
        <v>Wrong Account Name or FCM Account ID</v>
      </c>
      <c r="S95" s="8" t="str">
        <f>_xll.CQGOrders($Z$1,$Y$1,,"All","All","GTTTime",$A95,)</f>
        <v>Wrong Account Name or FCM Account ID</v>
      </c>
      <c r="T95" t="str">
        <f>_xll.CQGOrders($Z$1,$Y$1,,"All","All","PlaceTime",$A95,)</f>
        <v>Wrong Account Name or FCM Account ID</v>
      </c>
      <c r="U95" t="str">
        <f>_xll.CQGOrders($Z$1,$Y$1,,"All","All","StatusTime",$A95,)</f>
        <v>Wrong Account Name or FCM Account ID</v>
      </c>
      <c r="V95" t="str">
        <f>_xll.CQGOrders($Z$1,$Y$1,,"All","All","Comment",$A95,)</f>
        <v>Wrong Account Name or FCM Account ID</v>
      </c>
      <c r="W95" t="str">
        <f t="shared" si="1"/>
        <v>Wrong Account Name or FCM Account ID</v>
      </c>
    </row>
    <row r="96" spans="1:23" x14ac:dyDescent="0.3">
      <c r="A96" s="10">
        <v>94</v>
      </c>
      <c r="B96" s="1" t="str">
        <f>_xll.CQGOrders($Z$1,$Y$1,,"All","All","AccountName",$A96,)</f>
        <v>Wrong Account Name or FCM Account ID</v>
      </c>
      <c r="C96" s="8" t="str">
        <f>_xll.CQGOrders($Z$1,$Y$1,,"All","All","FCMNumber",$A96,)</f>
        <v>Wrong Account Name or FCM Account ID</v>
      </c>
      <c r="D96" s="8" t="str">
        <f>_xll.CQGOrders($Z$1,$Y$1,,"All","All","UserID",$A96,)</f>
        <v>Wrong Account Name or FCM Account ID</v>
      </c>
      <c r="E96" s="8" t="str">
        <f>_xll.CQGOrders($Z$1,$Y$1,,"All","All","OriginalOrderID",$A96,)</f>
        <v>Wrong Account Name or FCM Account ID</v>
      </c>
      <c r="F96" s="8" t="str">
        <f>_xll.CQGOrders($Z$1,$Y$1,,"All","All","OrderID",$A96,)</f>
        <v>Wrong Account Name or FCM Account ID</v>
      </c>
      <c r="G96" s="1" t="str">
        <f>_xll.CQGOrders($Z$1,$Y$1,,"All","All","Side",$A96,)</f>
        <v>Wrong Account Name or FCM Account ID</v>
      </c>
      <c r="H96" s="1" t="str">
        <f>_xll.CQGOrders($Z$1,$Y$1,,"All","All","Qty",$A96,)</f>
        <v>Wrong Account Name or FCM Account ID</v>
      </c>
      <c r="I96" s="1" t="str">
        <f>_xll.CQGOrders($Z$1,$Y$1,,"All","All","FillQty",$A96,)</f>
        <v>Wrong Account Name or FCM Account ID</v>
      </c>
      <c r="J96" s="1" t="str">
        <f>_xll.CQGOrders($Z$1,$Y$1,,"All","All","RmngQty",$A96,)</f>
        <v>Wrong Account Name or FCM Account ID</v>
      </c>
      <c r="K96" s="1" t="str">
        <f>_xll.CQGOrders($Z$1,$Y$1,,"All","All","Instrument",$A96,)</f>
        <v>Wrong Account Name or FCM Account ID</v>
      </c>
      <c r="L96" s="1" t="str">
        <f>_xll.CQGOrders($Z$1,$Y$1,,"All","All","Type",$A96,)</f>
        <v>Wrong Account Name or FCM Account ID</v>
      </c>
      <c r="M96" t="str">
        <f>_xll.CQGOrders($Z$1,$Y$1,,"All","All","Status",$A96,)</f>
        <v>Wrong Account Name or FCM Account ID</v>
      </c>
      <c r="N96" s="1" t="str">
        <f>_xll.CQGOrders($Z$1,$Y$1,,"All","All","LimitPrice",$A96,)</f>
        <v>Wrong Account Name or FCM Account ID</v>
      </c>
      <c r="O96" s="1" t="str">
        <f>_xll.CQGOrders($Z$1,$Y$1,,"All","All","StopPrice",$A96,)</f>
        <v>Wrong Account Name or FCM Account ID</v>
      </c>
      <c r="P96" s="1" t="str">
        <f>_xll.CQGOrders($Z$1,$Y$1,,"All","All","AvgFillPrice",$A96,)</f>
        <v>Wrong Account Name or FCM Account ID</v>
      </c>
      <c r="Q96" s="1" t="str">
        <f>_xll.CQGOrders($Z$1,$Y$1,,"All","All","Duration",$A96,)</f>
        <v>Wrong Account Name or FCM Account ID</v>
      </c>
      <c r="R96" s="8" t="str">
        <f>_xll.CQGOrders($Z$1,$Y$1,,"All","All","GTDDate",$A96,)</f>
        <v>Wrong Account Name or FCM Account ID</v>
      </c>
      <c r="S96" s="8" t="str">
        <f>_xll.CQGOrders($Z$1,$Y$1,,"All","All","GTTTime",$A96,)</f>
        <v>Wrong Account Name or FCM Account ID</v>
      </c>
      <c r="T96" t="str">
        <f>_xll.CQGOrders($Z$1,$Y$1,,"All","All","PlaceTime",$A96,)</f>
        <v>Wrong Account Name or FCM Account ID</v>
      </c>
      <c r="U96" t="str">
        <f>_xll.CQGOrders($Z$1,$Y$1,,"All","All","StatusTime",$A96,)</f>
        <v>Wrong Account Name or FCM Account ID</v>
      </c>
      <c r="V96" t="str">
        <f>_xll.CQGOrders($Z$1,$Y$1,,"All","All","Comment",$A96,)</f>
        <v>Wrong Account Name or FCM Account ID</v>
      </c>
      <c r="W96" t="str">
        <f t="shared" si="1"/>
        <v>Wrong Account Name or FCM Account ID</v>
      </c>
    </row>
    <row r="97" spans="1:23" x14ac:dyDescent="0.3">
      <c r="A97" s="10">
        <v>95</v>
      </c>
      <c r="B97" s="1" t="str">
        <f>_xll.CQGOrders($Z$1,$Y$1,,"All","All","AccountName",$A97,)</f>
        <v>Wrong Account Name or FCM Account ID</v>
      </c>
      <c r="C97" s="8" t="str">
        <f>_xll.CQGOrders($Z$1,$Y$1,,"All","All","FCMNumber",$A97,)</f>
        <v>Wrong Account Name or FCM Account ID</v>
      </c>
      <c r="D97" s="8" t="str">
        <f>_xll.CQGOrders($Z$1,$Y$1,,"All","All","UserID",$A97,)</f>
        <v>Wrong Account Name or FCM Account ID</v>
      </c>
      <c r="E97" s="8" t="str">
        <f>_xll.CQGOrders($Z$1,$Y$1,,"All","All","OriginalOrderID",$A97,)</f>
        <v>Wrong Account Name or FCM Account ID</v>
      </c>
      <c r="F97" s="8" t="str">
        <f>_xll.CQGOrders($Z$1,$Y$1,,"All","All","OrderID",$A97,)</f>
        <v>Wrong Account Name or FCM Account ID</v>
      </c>
      <c r="G97" s="1" t="str">
        <f>_xll.CQGOrders($Z$1,$Y$1,,"All","All","Side",$A97,)</f>
        <v>Wrong Account Name or FCM Account ID</v>
      </c>
      <c r="H97" s="1" t="str">
        <f>_xll.CQGOrders($Z$1,$Y$1,,"All","All","Qty",$A97,)</f>
        <v>Wrong Account Name or FCM Account ID</v>
      </c>
      <c r="I97" s="1" t="str">
        <f>_xll.CQGOrders($Z$1,$Y$1,,"All","All","FillQty",$A97,)</f>
        <v>Wrong Account Name or FCM Account ID</v>
      </c>
      <c r="J97" s="1" t="str">
        <f>_xll.CQGOrders($Z$1,$Y$1,,"All","All","RmngQty",$A97,)</f>
        <v>Wrong Account Name or FCM Account ID</v>
      </c>
      <c r="K97" s="1" t="str">
        <f>_xll.CQGOrders($Z$1,$Y$1,,"All","All","Instrument",$A97,)</f>
        <v>Wrong Account Name or FCM Account ID</v>
      </c>
      <c r="L97" s="1" t="str">
        <f>_xll.CQGOrders($Z$1,$Y$1,,"All","All","Type",$A97,)</f>
        <v>Wrong Account Name or FCM Account ID</v>
      </c>
      <c r="M97" t="str">
        <f>_xll.CQGOrders($Z$1,$Y$1,,"All","All","Status",$A97,)</f>
        <v>Wrong Account Name or FCM Account ID</v>
      </c>
      <c r="N97" s="1" t="str">
        <f>_xll.CQGOrders($Z$1,$Y$1,,"All","All","LimitPrice",$A97,)</f>
        <v>Wrong Account Name or FCM Account ID</v>
      </c>
      <c r="O97" s="1" t="str">
        <f>_xll.CQGOrders($Z$1,$Y$1,,"All","All","StopPrice",$A97,)</f>
        <v>Wrong Account Name or FCM Account ID</v>
      </c>
      <c r="P97" s="1" t="str">
        <f>_xll.CQGOrders($Z$1,$Y$1,,"All","All","AvgFillPrice",$A97,)</f>
        <v>Wrong Account Name or FCM Account ID</v>
      </c>
      <c r="Q97" s="1" t="str">
        <f>_xll.CQGOrders($Z$1,$Y$1,,"All","All","Duration",$A97,)</f>
        <v>Wrong Account Name or FCM Account ID</v>
      </c>
      <c r="R97" s="8" t="str">
        <f>_xll.CQGOrders($Z$1,$Y$1,,"All","All","GTDDate",$A97,)</f>
        <v>Wrong Account Name or FCM Account ID</v>
      </c>
      <c r="S97" s="8" t="str">
        <f>_xll.CQGOrders($Z$1,$Y$1,,"All","All","GTTTime",$A97,)</f>
        <v>Wrong Account Name or FCM Account ID</v>
      </c>
      <c r="T97" t="str">
        <f>_xll.CQGOrders($Z$1,$Y$1,,"All","All","PlaceTime",$A97,)</f>
        <v>Wrong Account Name or FCM Account ID</v>
      </c>
      <c r="U97" t="str">
        <f>_xll.CQGOrders($Z$1,$Y$1,,"All","All","StatusTime",$A97,)</f>
        <v>Wrong Account Name or FCM Account ID</v>
      </c>
      <c r="V97" t="str">
        <f>_xll.CQGOrders($Z$1,$Y$1,,"All","All","Comment",$A97,)</f>
        <v>Wrong Account Name or FCM Account ID</v>
      </c>
      <c r="W97" t="str">
        <f t="shared" si="1"/>
        <v>Wrong Account Name or FCM Account ID</v>
      </c>
    </row>
    <row r="98" spans="1:23" x14ac:dyDescent="0.3">
      <c r="A98" s="10">
        <v>96</v>
      </c>
      <c r="B98" s="1" t="str">
        <f>_xll.CQGOrders($Z$1,$Y$1,,"All","All","AccountName",$A98,)</f>
        <v>Wrong Account Name or FCM Account ID</v>
      </c>
      <c r="C98" s="8" t="str">
        <f>_xll.CQGOrders($Z$1,$Y$1,,"All","All","FCMNumber",$A98,)</f>
        <v>Wrong Account Name or FCM Account ID</v>
      </c>
      <c r="D98" s="8" t="str">
        <f>_xll.CQGOrders($Z$1,$Y$1,,"All","All","UserID",$A98,)</f>
        <v>Wrong Account Name or FCM Account ID</v>
      </c>
      <c r="E98" s="8" t="str">
        <f>_xll.CQGOrders($Z$1,$Y$1,,"All","All","OriginalOrderID",$A98,)</f>
        <v>Wrong Account Name or FCM Account ID</v>
      </c>
      <c r="F98" s="8" t="str">
        <f>_xll.CQGOrders($Z$1,$Y$1,,"All","All","OrderID",$A98,)</f>
        <v>Wrong Account Name or FCM Account ID</v>
      </c>
      <c r="G98" s="1" t="str">
        <f>_xll.CQGOrders($Z$1,$Y$1,,"All","All","Side",$A98,)</f>
        <v>Wrong Account Name or FCM Account ID</v>
      </c>
      <c r="H98" s="1" t="str">
        <f>_xll.CQGOrders($Z$1,$Y$1,,"All","All","Qty",$A98,)</f>
        <v>Wrong Account Name or FCM Account ID</v>
      </c>
      <c r="I98" s="1" t="str">
        <f>_xll.CQGOrders($Z$1,$Y$1,,"All","All","FillQty",$A98,)</f>
        <v>Wrong Account Name or FCM Account ID</v>
      </c>
      <c r="J98" s="1" t="str">
        <f>_xll.CQGOrders($Z$1,$Y$1,,"All","All","RmngQty",$A98,)</f>
        <v>Wrong Account Name or FCM Account ID</v>
      </c>
      <c r="K98" s="1" t="str">
        <f>_xll.CQGOrders($Z$1,$Y$1,,"All","All","Instrument",$A98,)</f>
        <v>Wrong Account Name or FCM Account ID</v>
      </c>
      <c r="L98" s="1" t="str">
        <f>_xll.CQGOrders($Z$1,$Y$1,,"All","All","Type",$A98,)</f>
        <v>Wrong Account Name or FCM Account ID</v>
      </c>
      <c r="M98" t="str">
        <f>_xll.CQGOrders($Z$1,$Y$1,,"All","All","Status",$A98,)</f>
        <v>Wrong Account Name or FCM Account ID</v>
      </c>
      <c r="N98" s="1" t="str">
        <f>_xll.CQGOrders($Z$1,$Y$1,,"All","All","LimitPrice",$A98,)</f>
        <v>Wrong Account Name or FCM Account ID</v>
      </c>
      <c r="O98" s="1" t="str">
        <f>_xll.CQGOrders($Z$1,$Y$1,,"All","All","StopPrice",$A98,)</f>
        <v>Wrong Account Name or FCM Account ID</v>
      </c>
      <c r="P98" s="1" t="str">
        <f>_xll.CQGOrders($Z$1,$Y$1,,"All","All","AvgFillPrice",$A98,)</f>
        <v>Wrong Account Name or FCM Account ID</v>
      </c>
      <c r="Q98" s="1" t="str">
        <f>_xll.CQGOrders($Z$1,$Y$1,,"All","All","Duration",$A98,)</f>
        <v>Wrong Account Name or FCM Account ID</v>
      </c>
      <c r="R98" s="8" t="str">
        <f>_xll.CQGOrders($Z$1,$Y$1,,"All","All","GTDDate",$A98,)</f>
        <v>Wrong Account Name or FCM Account ID</v>
      </c>
      <c r="S98" s="8" t="str">
        <f>_xll.CQGOrders($Z$1,$Y$1,,"All","All","GTTTime",$A98,)</f>
        <v>Wrong Account Name or FCM Account ID</v>
      </c>
      <c r="T98" t="str">
        <f>_xll.CQGOrders($Z$1,$Y$1,,"All","All","PlaceTime",$A98,)</f>
        <v>Wrong Account Name or FCM Account ID</v>
      </c>
      <c r="U98" t="str">
        <f>_xll.CQGOrders($Z$1,$Y$1,,"All","All","StatusTime",$A98,)</f>
        <v>Wrong Account Name or FCM Account ID</v>
      </c>
      <c r="V98" t="str">
        <f>_xll.CQGOrders($Z$1,$Y$1,,"All","All","Comment",$A98,)</f>
        <v>Wrong Account Name or FCM Account ID</v>
      </c>
      <c r="W98" t="str">
        <f t="shared" si="1"/>
        <v>Wrong Account Name or FCM Account ID</v>
      </c>
    </row>
    <row r="99" spans="1:23" x14ac:dyDescent="0.3">
      <c r="A99" s="10">
        <v>97</v>
      </c>
      <c r="B99" s="1" t="str">
        <f>_xll.CQGOrders($Z$1,$Y$1,,"All","All","AccountName",$A99,)</f>
        <v>Wrong Account Name or FCM Account ID</v>
      </c>
      <c r="C99" s="8" t="str">
        <f>_xll.CQGOrders($Z$1,$Y$1,,"All","All","FCMNumber",$A99,)</f>
        <v>Wrong Account Name or FCM Account ID</v>
      </c>
      <c r="D99" s="8" t="str">
        <f>_xll.CQGOrders($Z$1,$Y$1,,"All","All","UserID",$A99,)</f>
        <v>Wrong Account Name or FCM Account ID</v>
      </c>
      <c r="E99" s="8" t="str">
        <f>_xll.CQGOrders($Z$1,$Y$1,,"All","All","OriginalOrderID",$A99,)</f>
        <v>Wrong Account Name or FCM Account ID</v>
      </c>
      <c r="F99" s="8" t="str">
        <f>_xll.CQGOrders($Z$1,$Y$1,,"All","All","OrderID",$A99,)</f>
        <v>Wrong Account Name or FCM Account ID</v>
      </c>
      <c r="G99" s="1" t="str">
        <f>_xll.CQGOrders($Z$1,$Y$1,,"All","All","Side",$A99,)</f>
        <v>Wrong Account Name or FCM Account ID</v>
      </c>
      <c r="H99" s="1" t="str">
        <f>_xll.CQGOrders($Z$1,$Y$1,,"All","All","Qty",$A99,)</f>
        <v>Wrong Account Name or FCM Account ID</v>
      </c>
      <c r="I99" s="1" t="str">
        <f>_xll.CQGOrders($Z$1,$Y$1,,"All","All","FillQty",$A99,)</f>
        <v>Wrong Account Name or FCM Account ID</v>
      </c>
      <c r="J99" s="1" t="str">
        <f>_xll.CQGOrders($Z$1,$Y$1,,"All","All","RmngQty",$A99,)</f>
        <v>Wrong Account Name or FCM Account ID</v>
      </c>
      <c r="K99" s="1" t="str">
        <f>_xll.CQGOrders($Z$1,$Y$1,,"All","All","Instrument",$A99,)</f>
        <v>Wrong Account Name or FCM Account ID</v>
      </c>
      <c r="L99" s="1" t="str">
        <f>_xll.CQGOrders($Z$1,$Y$1,,"All","All","Type",$A99,)</f>
        <v>Wrong Account Name or FCM Account ID</v>
      </c>
      <c r="M99" t="str">
        <f>_xll.CQGOrders($Z$1,$Y$1,,"All","All","Status",$A99,)</f>
        <v>Wrong Account Name or FCM Account ID</v>
      </c>
      <c r="N99" s="1" t="str">
        <f>_xll.CQGOrders($Z$1,$Y$1,,"All","All","LimitPrice",$A99,)</f>
        <v>Wrong Account Name or FCM Account ID</v>
      </c>
      <c r="O99" s="1" t="str">
        <f>_xll.CQGOrders($Z$1,$Y$1,,"All","All","StopPrice",$A99,)</f>
        <v>Wrong Account Name or FCM Account ID</v>
      </c>
      <c r="P99" s="1" t="str">
        <f>_xll.CQGOrders($Z$1,$Y$1,,"All","All","AvgFillPrice",$A99,)</f>
        <v>Wrong Account Name or FCM Account ID</v>
      </c>
      <c r="Q99" s="1" t="str">
        <f>_xll.CQGOrders($Z$1,$Y$1,,"All","All","Duration",$A99,)</f>
        <v>Wrong Account Name or FCM Account ID</v>
      </c>
      <c r="R99" s="8" t="str">
        <f>_xll.CQGOrders($Z$1,$Y$1,,"All","All","GTDDate",$A99,)</f>
        <v>Wrong Account Name or FCM Account ID</v>
      </c>
      <c r="S99" s="8" t="str">
        <f>_xll.CQGOrders($Z$1,$Y$1,,"All","All","GTTTime",$A99,)</f>
        <v>Wrong Account Name or FCM Account ID</v>
      </c>
      <c r="T99" t="str">
        <f>_xll.CQGOrders($Z$1,$Y$1,,"All","All","PlaceTime",$A99,)</f>
        <v>Wrong Account Name or FCM Account ID</v>
      </c>
      <c r="U99" t="str">
        <f>_xll.CQGOrders($Z$1,$Y$1,,"All","All","StatusTime",$A99,)</f>
        <v>Wrong Account Name or FCM Account ID</v>
      </c>
      <c r="V99" t="str">
        <f>_xll.CQGOrders($Z$1,$Y$1,,"All","All","Comment",$A99,)</f>
        <v>Wrong Account Name or FCM Account ID</v>
      </c>
      <c r="W99" t="str">
        <f t="shared" si="1"/>
        <v>Wrong Account Name or FCM Account ID</v>
      </c>
    </row>
    <row r="100" spans="1:23" x14ac:dyDescent="0.3">
      <c r="A100" s="10">
        <v>98</v>
      </c>
      <c r="B100" s="1" t="str">
        <f>_xll.CQGOrders($Z$1,$Y$1,,"All","All","AccountName",$A100,)</f>
        <v>Wrong Account Name or FCM Account ID</v>
      </c>
      <c r="C100" s="8" t="str">
        <f>_xll.CQGOrders($Z$1,$Y$1,,"All","All","FCMNumber",$A100,)</f>
        <v>Wrong Account Name or FCM Account ID</v>
      </c>
      <c r="D100" s="8" t="str">
        <f>_xll.CQGOrders($Z$1,$Y$1,,"All","All","UserID",$A100,)</f>
        <v>Wrong Account Name or FCM Account ID</v>
      </c>
      <c r="E100" s="8" t="str">
        <f>_xll.CQGOrders($Z$1,$Y$1,,"All","All","OriginalOrderID",$A100,)</f>
        <v>Wrong Account Name or FCM Account ID</v>
      </c>
      <c r="F100" s="8" t="str">
        <f>_xll.CQGOrders($Z$1,$Y$1,,"All","All","OrderID",$A100,)</f>
        <v>Wrong Account Name or FCM Account ID</v>
      </c>
      <c r="G100" s="1" t="str">
        <f>_xll.CQGOrders($Z$1,$Y$1,,"All","All","Side",$A100,)</f>
        <v>Wrong Account Name or FCM Account ID</v>
      </c>
      <c r="H100" s="1" t="str">
        <f>_xll.CQGOrders($Z$1,$Y$1,,"All","All","Qty",$A100,)</f>
        <v>Wrong Account Name or FCM Account ID</v>
      </c>
      <c r="I100" s="1" t="str">
        <f>_xll.CQGOrders($Z$1,$Y$1,,"All","All","FillQty",$A100,)</f>
        <v>Wrong Account Name or FCM Account ID</v>
      </c>
      <c r="J100" s="1" t="str">
        <f>_xll.CQGOrders($Z$1,$Y$1,,"All","All","RmngQty",$A100,)</f>
        <v>Wrong Account Name or FCM Account ID</v>
      </c>
      <c r="K100" s="1" t="str">
        <f>_xll.CQGOrders($Z$1,$Y$1,,"All","All","Instrument",$A100,)</f>
        <v>Wrong Account Name or FCM Account ID</v>
      </c>
      <c r="L100" s="1" t="str">
        <f>_xll.CQGOrders($Z$1,$Y$1,,"All","All","Type",$A100,)</f>
        <v>Wrong Account Name or FCM Account ID</v>
      </c>
      <c r="M100" t="str">
        <f>_xll.CQGOrders($Z$1,$Y$1,,"All","All","Status",$A100,)</f>
        <v>Wrong Account Name or FCM Account ID</v>
      </c>
      <c r="N100" s="1" t="str">
        <f>_xll.CQGOrders($Z$1,$Y$1,,"All","All","LimitPrice",$A100,)</f>
        <v>Wrong Account Name or FCM Account ID</v>
      </c>
      <c r="O100" s="1" t="str">
        <f>_xll.CQGOrders($Z$1,$Y$1,,"All","All","StopPrice",$A100,)</f>
        <v>Wrong Account Name or FCM Account ID</v>
      </c>
      <c r="P100" s="1" t="str">
        <f>_xll.CQGOrders($Z$1,$Y$1,,"All","All","AvgFillPrice",$A100,)</f>
        <v>Wrong Account Name or FCM Account ID</v>
      </c>
      <c r="Q100" s="1" t="str">
        <f>_xll.CQGOrders($Z$1,$Y$1,,"All","All","Duration",$A100,)</f>
        <v>Wrong Account Name or FCM Account ID</v>
      </c>
      <c r="R100" s="8" t="str">
        <f>_xll.CQGOrders($Z$1,$Y$1,,"All","All","GTDDate",$A100,)</f>
        <v>Wrong Account Name or FCM Account ID</v>
      </c>
      <c r="S100" s="8" t="str">
        <f>_xll.CQGOrders($Z$1,$Y$1,,"All","All","GTTTime",$A100,)</f>
        <v>Wrong Account Name or FCM Account ID</v>
      </c>
      <c r="T100" t="str">
        <f>_xll.CQGOrders($Z$1,$Y$1,,"All","All","PlaceTime",$A100,)</f>
        <v>Wrong Account Name or FCM Account ID</v>
      </c>
      <c r="U100" t="str">
        <f>_xll.CQGOrders($Z$1,$Y$1,,"All","All","StatusTime",$A100,)</f>
        <v>Wrong Account Name or FCM Account ID</v>
      </c>
      <c r="V100" t="str">
        <f>_xll.CQGOrders($Z$1,$Y$1,,"All","All","Comment",$A100,)</f>
        <v>Wrong Account Name or FCM Account ID</v>
      </c>
      <c r="W100" t="str">
        <f t="shared" si="1"/>
        <v>Wrong Account Name or FCM Account ID</v>
      </c>
    </row>
    <row r="101" spans="1:23" x14ac:dyDescent="0.3">
      <c r="A101" s="10">
        <v>99</v>
      </c>
      <c r="B101" s="1" t="str">
        <f>_xll.CQGOrders($Z$1,$Y$1,,"All","All","AccountName",$A101,)</f>
        <v>Wrong Account Name or FCM Account ID</v>
      </c>
      <c r="C101" s="8" t="str">
        <f>_xll.CQGOrders($Z$1,$Y$1,,"All","All","FCMNumber",$A101,)</f>
        <v>Wrong Account Name or FCM Account ID</v>
      </c>
      <c r="D101" s="8" t="str">
        <f>_xll.CQGOrders($Z$1,$Y$1,,"All","All","UserID",$A101,)</f>
        <v>Wrong Account Name or FCM Account ID</v>
      </c>
      <c r="E101" s="8" t="str">
        <f>_xll.CQGOrders($Z$1,$Y$1,,"All","All","OriginalOrderID",$A101,)</f>
        <v>Wrong Account Name or FCM Account ID</v>
      </c>
      <c r="F101" s="8" t="str">
        <f>_xll.CQGOrders($Z$1,$Y$1,,"All","All","OrderID",$A101,)</f>
        <v>Wrong Account Name or FCM Account ID</v>
      </c>
      <c r="G101" s="1" t="str">
        <f>_xll.CQGOrders($Z$1,$Y$1,,"All","All","Side",$A101,)</f>
        <v>Wrong Account Name or FCM Account ID</v>
      </c>
      <c r="H101" s="1" t="str">
        <f>_xll.CQGOrders($Z$1,$Y$1,,"All","All","Qty",$A101,)</f>
        <v>Wrong Account Name or FCM Account ID</v>
      </c>
      <c r="I101" s="1" t="str">
        <f>_xll.CQGOrders($Z$1,$Y$1,,"All","All","FillQty",$A101,)</f>
        <v>Wrong Account Name or FCM Account ID</v>
      </c>
      <c r="J101" s="1" t="str">
        <f>_xll.CQGOrders($Z$1,$Y$1,,"All","All","RmngQty",$A101,)</f>
        <v>Wrong Account Name or FCM Account ID</v>
      </c>
      <c r="K101" s="1" t="str">
        <f>_xll.CQGOrders($Z$1,$Y$1,,"All","All","Instrument",$A101,)</f>
        <v>Wrong Account Name or FCM Account ID</v>
      </c>
      <c r="L101" s="1" t="str">
        <f>_xll.CQGOrders($Z$1,$Y$1,,"All","All","Type",$A101,)</f>
        <v>Wrong Account Name or FCM Account ID</v>
      </c>
      <c r="M101" t="str">
        <f>_xll.CQGOrders($Z$1,$Y$1,,"All","All","Status",$A101,)</f>
        <v>Wrong Account Name or FCM Account ID</v>
      </c>
      <c r="N101" s="1" t="str">
        <f>_xll.CQGOrders($Z$1,$Y$1,,"All","All","LimitPrice",$A101,)</f>
        <v>Wrong Account Name or FCM Account ID</v>
      </c>
      <c r="O101" s="1" t="str">
        <f>_xll.CQGOrders($Z$1,$Y$1,,"All","All","StopPrice",$A101,)</f>
        <v>Wrong Account Name or FCM Account ID</v>
      </c>
      <c r="P101" s="1" t="str">
        <f>_xll.CQGOrders($Z$1,$Y$1,,"All","All","AvgFillPrice",$A101,)</f>
        <v>Wrong Account Name or FCM Account ID</v>
      </c>
      <c r="Q101" s="1" t="str">
        <f>_xll.CQGOrders($Z$1,$Y$1,,"All","All","Duration",$A101,)</f>
        <v>Wrong Account Name or FCM Account ID</v>
      </c>
      <c r="R101" s="8" t="str">
        <f>_xll.CQGOrders($Z$1,$Y$1,,"All","All","GTDDate",$A101,)</f>
        <v>Wrong Account Name or FCM Account ID</v>
      </c>
      <c r="S101" s="8" t="str">
        <f>_xll.CQGOrders($Z$1,$Y$1,,"All","All","GTTTime",$A101,)</f>
        <v>Wrong Account Name or FCM Account ID</v>
      </c>
      <c r="T101" t="str">
        <f>_xll.CQGOrders($Z$1,$Y$1,,"All","All","PlaceTime",$A101,)</f>
        <v>Wrong Account Name or FCM Account ID</v>
      </c>
      <c r="U101" t="str">
        <f>_xll.CQGOrders($Z$1,$Y$1,,"All","All","StatusTime",$A101,)</f>
        <v>Wrong Account Name or FCM Account ID</v>
      </c>
      <c r="V101" t="str">
        <f>_xll.CQGOrders($Z$1,$Y$1,,"All","All","Comment",$A101,)</f>
        <v>Wrong Account Name or FCM Account ID</v>
      </c>
      <c r="W101" t="str">
        <f t="shared" si="1"/>
        <v>Wrong Account Name or FCM Account ID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selection activeCell="M6" sqref="M6"/>
    </sheetView>
  </sheetViews>
  <sheetFormatPr defaultRowHeight="17.25" x14ac:dyDescent="0.3"/>
  <cols>
    <col min="1" max="1" width="6.88671875" style="1" customWidth="1"/>
    <col min="2" max="2" width="18" style="4" customWidth="1"/>
    <col min="3" max="4" width="8.88671875" style="4"/>
    <col min="5" max="5" width="12.33203125" style="4" customWidth="1"/>
    <col min="6" max="9" width="8.88671875" style="4"/>
    <col min="10" max="10" width="13.21875" customWidth="1"/>
    <col min="11" max="12" width="13.109375" customWidth="1"/>
    <col min="13" max="13" width="14.109375" customWidth="1"/>
    <col min="14" max="14" width="18.6640625" customWidth="1"/>
  </cols>
  <sheetData>
    <row r="1" spans="1:14" s="7" customFormat="1" x14ac:dyDescent="0.3">
      <c r="A1" s="5" t="s">
        <v>0</v>
      </c>
      <c r="B1" s="5" t="s">
        <v>15</v>
      </c>
      <c r="C1" s="5" t="s">
        <v>16</v>
      </c>
      <c r="D1" s="5" t="s">
        <v>17</v>
      </c>
      <c r="E1" s="5" t="s">
        <v>18</v>
      </c>
      <c r="F1" s="5" t="s">
        <v>19</v>
      </c>
      <c r="G1" s="5" t="s">
        <v>20</v>
      </c>
      <c r="H1" s="5" t="s">
        <v>21</v>
      </c>
      <c r="I1" s="5"/>
      <c r="K1" s="5" t="s">
        <v>24</v>
      </c>
      <c r="L1" s="5"/>
      <c r="M1" s="7">
        <f>Orders!Y1</f>
        <v>0</v>
      </c>
      <c r="N1" s="7">
        <f>Orders!Z1</f>
        <v>0</v>
      </c>
    </row>
    <row r="2" spans="1:14" x14ac:dyDescent="0.3">
      <c r="A2">
        <v>0</v>
      </c>
      <c r="B2" s="4" t="str">
        <f>_xll.CQGOpenPositions($N$1,"Contract",$A2,,$M$1)</f>
        <v>Wrong Account Name or FCM Account ID</v>
      </c>
      <c r="C2" s="4" t="str">
        <f>_xll.CQGOpenPositions($N$1,"Quantity",$A2,,$M$1)</f>
        <v>Wrong Account Name or FCM Account ID</v>
      </c>
      <c r="D2" s="4" t="str">
        <f>_xll.CQGOpenPositions($N$1,"Price",$A2,,$M$1)</f>
        <v>Wrong Account Name or FCM Account ID</v>
      </c>
      <c r="E2" s="4" t="str">
        <f>_xll.CQGOpenPositions($N$1,"TradeSide",$A2,,$M$1)</f>
        <v>Wrong Account Name or FCM Account ID</v>
      </c>
      <c r="F2" s="2" t="str">
        <f>_xll.CQGOpenPositions($N$1,"OTE",$A2,,$M$1)</f>
        <v>Wrong Account Name or FCM Account ID</v>
      </c>
      <c r="G2" s="4" t="str">
        <f>_xll.CQGOpenPositions($N$1,"MVO",$A2,,$M$1)</f>
        <v>Wrong Account Name or FCM Account ID</v>
      </c>
      <c r="H2" s="4" t="str">
        <f>_xll.CQGOpenPositions($N$1,"UPL",$A2,,$M$1)</f>
        <v>Wrong Account Name or FCM Account ID</v>
      </c>
      <c r="J2" s="6" t="str">
        <f t="array" ref="J2">IFERROR(INDEX(Orders!$W$2:$W$101, MATCH(0, COUNTIF($J$1:J1, Orders!$W$2:$W$101), 0)), "")</f>
        <v>Wrong Account Name or FCM Account ID</v>
      </c>
      <c r="K2" s="2" t="str">
        <f>IF(J2="","",RTD("cqg.rtd", ,"OrderData",""&amp;J2&amp;"", "", "ProfitLoss",""&amp;$M$1&amp;""))</f>
        <v>Specified Account or FcmAccountId is inconsistent with current login to gateway</v>
      </c>
      <c r="L2" s="9"/>
    </row>
    <row r="3" spans="1:14" x14ac:dyDescent="0.3">
      <c r="A3">
        <v>1</v>
      </c>
      <c r="B3" s="4" t="str">
        <f>_xll.CQGOpenPositions($N$1,"Contract",$A3,,$M$1)</f>
        <v>Wrong Account Name or FCM Account ID</v>
      </c>
      <c r="C3" s="4" t="str">
        <f>_xll.CQGOpenPositions($N$1,"Quantity",$A3,,$M$1)</f>
        <v>Wrong Account Name or FCM Account ID</v>
      </c>
      <c r="D3" s="4" t="str">
        <f>_xll.CQGOpenPositions($N$1,"Price",$A3,,$M$1)</f>
        <v>Wrong Account Name or FCM Account ID</v>
      </c>
      <c r="E3" s="4" t="str">
        <f>_xll.CQGOpenPositions($N$1,"TradeSide",$A3,,$M$1)</f>
        <v>Wrong Account Name or FCM Account ID</v>
      </c>
      <c r="F3" s="2" t="str">
        <f>_xll.CQGOpenPositions($N$1,"OTE",$A3,,$M$1)</f>
        <v>Wrong Account Name or FCM Account ID</v>
      </c>
      <c r="G3" s="4" t="str">
        <f>_xll.CQGOpenPositions($N$1,"MVO",$A3,,$M$1)</f>
        <v>Wrong Account Name or FCM Account ID</v>
      </c>
      <c r="H3" s="4" t="str">
        <f>_xll.CQGOpenPositions($N$1,"UPL",$A3,,$M$1)</f>
        <v>Wrong Account Name or FCM Account ID</v>
      </c>
      <c r="J3" s="6" t="str">
        <f t="array" ref="J3">IFERROR(INDEX(Orders!$W$2:$W$101, MATCH(0, COUNTIF($J$1:J2, Orders!$W$2:$W$101), 0)), "")</f>
        <v/>
      </c>
      <c r="K3" s="2" t="str">
        <f>IF(J3="","",RTD("cqg.rtd", ,"OrderData",""&amp;J3&amp;"", "", "ProfitLoss",""&amp;$M$1&amp;""))</f>
        <v/>
      </c>
      <c r="L3" s="2"/>
    </row>
    <row r="4" spans="1:14" x14ac:dyDescent="0.3">
      <c r="A4">
        <v>2</v>
      </c>
      <c r="B4" s="4" t="str">
        <f>_xll.CQGOpenPositions($N$1,"Contract",$A4,,$M$1)</f>
        <v>Wrong Account Name or FCM Account ID</v>
      </c>
      <c r="C4" s="4" t="str">
        <f>_xll.CQGOpenPositions($N$1,"Quantity",$A4,,$M$1)</f>
        <v>Wrong Account Name or FCM Account ID</v>
      </c>
      <c r="D4" s="4" t="str">
        <f>_xll.CQGOpenPositions($N$1,"Price",$A4,,$M$1)</f>
        <v>Wrong Account Name or FCM Account ID</v>
      </c>
      <c r="E4" s="4" t="str">
        <f>_xll.CQGOpenPositions($N$1,"TradeSide",$A4,,$M$1)</f>
        <v>Wrong Account Name or FCM Account ID</v>
      </c>
      <c r="F4" s="2" t="str">
        <f>_xll.CQGOpenPositions($N$1,"OTE",$A4,,$M$1)</f>
        <v>Wrong Account Name or FCM Account ID</v>
      </c>
      <c r="G4" s="4" t="str">
        <f>_xll.CQGOpenPositions($N$1,"MVO",$A4,,$M$1)</f>
        <v>Wrong Account Name or FCM Account ID</v>
      </c>
      <c r="H4" s="4" t="str">
        <f>_xll.CQGOpenPositions($N$1,"UPL",$A4,,$M$1)</f>
        <v>Wrong Account Name or FCM Account ID</v>
      </c>
      <c r="J4" s="6" t="str">
        <f t="array" ref="J4">IFERROR(INDEX(Orders!$W$2:$W$101, MATCH(0, COUNTIF($J$1:J3, Orders!$W$2:$W$101), 0)), "")</f>
        <v/>
      </c>
      <c r="K4" s="2" t="str">
        <f>IF(J4="","",RTD("cqg.rtd", ,"OrderData",""&amp;J4&amp;"", "", "ProfitLoss",""&amp;$M$1&amp;""))</f>
        <v/>
      </c>
      <c r="L4" s="2"/>
    </row>
    <row r="5" spans="1:14" x14ac:dyDescent="0.3">
      <c r="A5">
        <v>3</v>
      </c>
      <c r="B5" s="4" t="str">
        <f>_xll.CQGOpenPositions($N$1,"Contract",$A5,,$M$1)</f>
        <v>Wrong Account Name or FCM Account ID</v>
      </c>
      <c r="C5" s="4" t="str">
        <f>_xll.CQGOpenPositions($N$1,"Quantity",$A5,,$M$1)</f>
        <v>Wrong Account Name or FCM Account ID</v>
      </c>
      <c r="D5" s="4" t="str">
        <f>_xll.CQGOpenPositions($N$1,"Price",$A5,,$M$1)</f>
        <v>Wrong Account Name or FCM Account ID</v>
      </c>
      <c r="E5" s="4" t="str">
        <f>_xll.CQGOpenPositions($N$1,"TradeSide",$A5,,$M$1)</f>
        <v>Wrong Account Name or FCM Account ID</v>
      </c>
      <c r="F5" s="2" t="str">
        <f>_xll.CQGOpenPositions($N$1,"OTE",$A5,,$M$1)</f>
        <v>Wrong Account Name or FCM Account ID</v>
      </c>
      <c r="G5" s="4" t="str">
        <f>_xll.CQGOpenPositions($N$1,"MVO",$A5,,$M$1)</f>
        <v>Wrong Account Name or FCM Account ID</v>
      </c>
      <c r="H5" s="4" t="str">
        <f>_xll.CQGOpenPositions($N$1,"UPL",$A5,,$M$1)</f>
        <v>Wrong Account Name or FCM Account ID</v>
      </c>
      <c r="J5" s="6" t="str">
        <f t="array" ref="J5">IFERROR(INDEX(Orders!$W$2:$W$101, MATCH(0, COUNTIF($J$1:J4, Orders!$W$2:$W$101), 0)), "")</f>
        <v/>
      </c>
      <c r="K5" s="2" t="str">
        <f>IF(J5="","",RTD("cqg.rtd", ,"OrderData",""&amp;J5&amp;"", "", "ProfitLoss",""&amp;$M$1&amp;""))</f>
        <v/>
      </c>
      <c r="L5" s="2"/>
    </row>
    <row r="6" spans="1:14" x14ac:dyDescent="0.3">
      <c r="A6">
        <v>4</v>
      </c>
      <c r="B6" s="4" t="str">
        <f>_xll.CQGOpenPositions($N$1,"Contract",$A6,,$M$1)</f>
        <v>Wrong Account Name or FCM Account ID</v>
      </c>
      <c r="C6" s="4" t="str">
        <f>_xll.CQGOpenPositions($N$1,"Quantity",$A6,,$M$1)</f>
        <v>Wrong Account Name or FCM Account ID</v>
      </c>
      <c r="D6" s="4" t="str">
        <f>_xll.CQGOpenPositions($N$1,"Price",$A6,,$M$1)</f>
        <v>Wrong Account Name or FCM Account ID</v>
      </c>
      <c r="E6" s="4" t="str">
        <f>_xll.CQGOpenPositions($N$1,"TradeSide",$A6,,$M$1)</f>
        <v>Wrong Account Name or FCM Account ID</v>
      </c>
      <c r="F6" s="2" t="str">
        <f>_xll.CQGOpenPositions($N$1,"OTE",$A6,,$M$1)</f>
        <v>Wrong Account Name or FCM Account ID</v>
      </c>
      <c r="G6" s="4" t="str">
        <f>_xll.CQGOpenPositions($N$1,"MVO",$A6,,$M$1)</f>
        <v>Wrong Account Name or FCM Account ID</v>
      </c>
      <c r="H6" s="4" t="str">
        <f>_xll.CQGOpenPositions($N$1,"UPL",$A6,,$M$1)</f>
        <v>Wrong Account Name or FCM Account ID</v>
      </c>
      <c r="J6" s="6" t="str">
        <f t="array" ref="J6">IFERROR(INDEX(Orders!$W$2:$W$101, MATCH(0, COUNTIF($J$1:J5, Orders!$W$2:$W$101), 0)), "")</f>
        <v/>
      </c>
      <c r="K6" s="2" t="str">
        <f>IF(J6="","",RTD("cqg.rtd", ,"OrderData",""&amp;J6&amp;"", "", "ProfitLoss",""&amp;$M$1&amp;""))</f>
        <v/>
      </c>
      <c r="L6" s="9"/>
    </row>
    <row r="7" spans="1:14" x14ac:dyDescent="0.3">
      <c r="A7">
        <v>5</v>
      </c>
      <c r="B7" s="4" t="str">
        <f>_xll.CQGOpenPositions($N$1,"Contract",$A7,,$M$1)</f>
        <v>Wrong Account Name or FCM Account ID</v>
      </c>
      <c r="C7" s="4" t="str">
        <f>_xll.CQGOpenPositions($N$1,"Quantity",$A7,,$M$1)</f>
        <v>Wrong Account Name or FCM Account ID</v>
      </c>
      <c r="D7" s="4" t="str">
        <f>_xll.CQGOpenPositions($N$1,"Price",$A7,,$M$1)</f>
        <v>Wrong Account Name or FCM Account ID</v>
      </c>
      <c r="E7" s="4" t="str">
        <f>_xll.CQGOpenPositions($N$1,"TradeSide",$A7,,$M$1)</f>
        <v>Wrong Account Name or FCM Account ID</v>
      </c>
      <c r="F7" s="2" t="str">
        <f>_xll.CQGOpenPositions($N$1,"OTE",$A7,,$M$1)</f>
        <v>Wrong Account Name or FCM Account ID</v>
      </c>
      <c r="G7" s="4" t="str">
        <f>_xll.CQGOpenPositions($N$1,"MVO",$A7,,$M$1)</f>
        <v>Wrong Account Name or FCM Account ID</v>
      </c>
      <c r="H7" s="4" t="str">
        <f>_xll.CQGOpenPositions($N$1,"UPL",$A7,,$M$1)</f>
        <v>Wrong Account Name or FCM Account ID</v>
      </c>
      <c r="J7" s="6" t="str">
        <f t="array" ref="J7">IFERROR(INDEX(Orders!$W$2:$W$101, MATCH(0, COUNTIF($J$1:J6, Orders!$W$2:$W$101), 0)), "")</f>
        <v/>
      </c>
      <c r="K7" s="2" t="str">
        <f>IF(J7="","",RTD("cqg.rtd", ,"OrderData",""&amp;J7&amp;"", "", "ProfitLoss",""&amp;$M$1&amp;""))</f>
        <v/>
      </c>
      <c r="L7" s="2"/>
    </row>
    <row r="8" spans="1:14" x14ac:dyDescent="0.3">
      <c r="A8">
        <v>6</v>
      </c>
      <c r="B8" s="4" t="str">
        <f>_xll.CQGOpenPositions($N$1,"Contract",$A8,,$M$1)</f>
        <v>Wrong Account Name or FCM Account ID</v>
      </c>
      <c r="C8" s="4" t="str">
        <f>_xll.CQGOpenPositions($N$1,"Quantity",$A8,,$M$1)</f>
        <v>Wrong Account Name or FCM Account ID</v>
      </c>
      <c r="D8" s="4" t="str">
        <f>_xll.CQGOpenPositions($N$1,"Price",$A8,,$M$1)</f>
        <v>Wrong Account Name or FCM Account ID</v>
      </c>
      <c r="E8" s="4" t="str">
        <f>_xll.CQGOpenPositions($N$1,"TradeSide",$A8,,$M$1)</f>
        <v>Wrong Account Name or FCM Account ID</v>
      </c>
      <c r="F8" s="2" t="str">
        <f>_xll.CQGOpenPositions($N$1,"OTE",$A8,,$M$1)</f>
        <v>Wrong Account Name or FCM Account ID</v>
      </c>
      <c r="G8" s="4" t="str">
        <f>_xll.CQGOpenPositions($N$1,"MVO",$A8,,$M$1)</f>
        <v>Wrong Account Name or FCM Account ID</v>
      </c>
      <c r="H8" s="4" t="str">
        <f>_xll.CQGOpenPositions($N$1,"UPL",$A8,,$M$1)</f>
        <v>Wrong Account Name or FCM Account ID</v>
      </c>
      <c r="J8" s="6" t="str">
        <f t="array" ref="J8">IFERROR(INDEX(Orders!$W$2:$W$101, MATCH(0, COUNTIF($J$1:J7, Orders!$W$2:$W$101), 0)), "")</f>
        <v/>
      </c>
      <c r="K8" s="2" t="str">
        <f>IF(J8="","",RTD("cqg.rtd", ,"OrderData",""&amp;J8&amp;"", "", "ProfitLoss",""&amp;$M$1&amp;""))</f>
        <v/>
      </c>
      <c r="L8" s="2"/>
    </row>
    <row r="9" spans="1:14" x14ac:dyDescent="0.3">
      <c r="A9">
        <v>7</v>
      </c>
      <c r="B9" s="4" t="str">
        <f>_xll.CQGOpenPositions($N$1,"Contract",$A9,,$M$1)</f>
        <v>Wrong Account Name or FCM Account ID</v>
      </c>
      <c r="C9" s="4" t="str">
        <f>_xll.CQGOpenPositions($N$1,"Quantity",$A9,,$M$1)</f>
        <v>Wrong Account Name or FCM Account ID</v>
      </c>
      <c r="D9" s="4" t="str">
        <f>_xll.CQGOpenPositions($N$1,"Price",$A9,,$M$1)</f>
        <v>Wrong Account Name or FCM Account ID</v>
      </c>
      <c r="E9" s="4" t="str">
        <f>_xll.CQGOpenPositions($N$1,"TradeSide",$A9,,$M$1)</f>
        <v>Wrong Account Name or FCM Account ID</v>
      </c>
      <c r="F9" s="2" t="str">
        <f>_xll.CQGOpenPositions($N$1,"OTE",$A9,,$M$1)</f>
        <v>Wrong Account Name or FCM Account ID</v>
      </c>
      <c r="G9" s="4" t="str">
        <f>_xll.CQGOpenPositions($N$1,"MVO",$A9,,$M$1)</f>
        <v>Wrong Account Name or FCM Account ID</v>
      </c>
      <c r="H9" s="4" t="str">
        <f>_xll.CQGOpenPositions($N$1,"UPL",$A9,,$M$1)</f>
        <v>Wrong Account Name or FCM Account ID</v>
      </c>
      <c r="J9" s="6" t="str">
        <f t="array" ref="J9">IFERROR(INDEX(Orders!$W$2:$W$101, MATCH(0, COUNTIF($J$1:J8, Orders!$W$2:$W$101), 0)), "")</f>
        <v/>
      </c>
      <c r="K9" s="2" t="str">
        <f>IF(J9="","",RTD("cqg.rtd", ,"OrderData",""&amp;J9&amp;"", "", "ProfitLoss",""&amp;$M$1&amp;""))</f>
        <v/>
      </c>
      <c r="L9" s="2"/>
    </row>
    <row r="10" spans="1:14" x14ac:dyDescent="0.3">
      <c r="A10">
        <v>8</v>
      </c>
      <c r="B10" s="4" t="str">
        <f>_xll.CQGOpenPositions($N$1,"Contract",$A10,,$M$1)</f>
        <v>Wrong Account Name or FCM Account ID</v>
      </c>
      <c r="C10" s="4" t="str">
        <f>_xll.CQGOpenPositions($N$1,"Quantity",$A10,,$M$1)</f>
        <v>Wrong Account Name or FCM Account ID</v>
      </c>
      <c r="D10" s="4" t="str">
        <f>_xll.CQGOpenPositions($N$1,"Price",$A10,,$M$1)</f>
        <v>Wrong Account Name or FCM Account ID</v>
      </c>
      <c r="E10" s="4" t="str">
        <f>_xll.CQGOpenPositions($N$1,"TradeSide",$A10,,$M$1)</f>
        <v>Wrong Account Name or FCM Account ID</v>
      </c>
      <c r="F10" s="2" t="str">
        <f>_xll.CQGOpenPositions($N$1,"OTE",$A10,,$M$1)</f>
        <v>Wrong Account Name or FCM Account ID</v>
      </c>
      <c r="G10" s="4" t="str">
        <f>_xll.CQGOpenPositions($N$1,"MVO",$A10,,$M$1)</f>
        <v>Wrong Account Name or FCM Account ID</v>
      </c>
      <c r="H10" s="4" t="str">
        <f>_xll.CQGOpenPositions($N$1,"UPL",$A10,,$M$1)</f>
        <v>Wrong Account Name or FCM Account ID</v>
      </c>
      <c r="J10" s="6" t="str">
        <f t="array" ref="J10">IFERROR(INDEX(Orders!$W$2:$W$101, MATCH(0, COUNTIF($J$1:J9, Orders!$W$2:$W$101), 0)), "")</f>
        <v/>
      </c>
      <c r="K10" s="2" t="str">
        <f>IF(J10="","",RTD("cqg.rtd", ,"OrderData",""&amp;J10&amp;"", "", "ProfitLoss",""&amp;$M$1&amp;""))</f>
        <v/>
      </c>
      <c r="L10" s="2"/>
    </row>
    <row r="11" spans="1:14" x14ac:dyDescent="0.3">
      <c r="A11">
        <v>9</v>
      </c>
      <c r="B11" s="4" t="str">
        <f>_xll.CQGOpenPositions($N$1,"Contract",$A11,,$M$1)</f>
        <v>Wrong Account Name or FCM Account ID</v>
      </c>
      <c r="C11" s="4" t="str">
        <f>_xll.CQGOpenPositions($N$1,"Quantity",$A11,,$M$1)</f>
        <v>Wrong Account Name or FCM Account ID</v>
      </c>
      <c r="D11" s="4" t="str">
        <f>_xll.CQGOpenPositions($N$1,"Price",$A11,,$M$1)</f>
        <v>Wrong Account Name or FCM Account ID</v>
      </c>
      <c r="E11" s="4" t="str">
        <f>_xll.CQGOpenPositions($N$1,"TradeSide",$A11,,$M$1)</f>
        <v>Wrong Account Name or FCM Account ID</v>
      </c>
      <c r="F11" s="2" t="str">
        <f>_xll.CQGOpenPositions($N$1,"OTE",$A11,,$M$1)</f>
        <v>Wrong Account Name or FCM Account ID</v>
      </c>
      <c r="G11" s="4" t="str">
        <f>_xll.CQGOpenPositions($N$1,"MVO",$A11,,$M$1)</f>
        <v>Wrong Account Name or FCM Account ID</v>
      </c>
      <c r="H11" s="4" t="str">
        <f>_xll.CQGOpenPositions($N$1,"UPL",$A11,,$M$1)</f>
        <v>Wrong Account Name or FCM Account ID</v>
      </c>
      <c r="J11" s="6" t="str">
        <f t="array" ref="J11">IFERROR(INDEX(Orders!$W$2:$W$101, MATCH(0, COUNTIF($J$1:J10, Orders!$W$2:$W$101), 0)), "")</f>
        <v/>
      </c>
      <c r="K11" s="2" t="str">
        <f>IF(J11="","",RTD("cqg.rtd", ,"OrderData",""&amp;J11&amp;"", "", "ProfitLoss",""&amp;$M$1&amp;""))</f>
        <v/>
      </c>
      <c r="L11" s="2"/>
    </row>
    <row r="12" spans="1:14" x14ac:dyDescent="0.3">
      <c r="A12">
        <v>10</v>
      </c>
      <c r="B12" s="4" t="str">
        <f>_xll.CQGOpenPositions($N$1,"Contract",$A12,,$M$1)</f>
        <v>Wrong Account Name or FCM Account ID</v>
      </c>
      <c r="C12" s="4" t="str">
        <f>_xll.CQGOpenPositions($N$1,"Quantity",$A12,,$M$1)</f>
        <v>Wrong Account Name or FCM Account ID</v>
      </c>
      <c r="D12" s="4" t="str">
        <f>_xll.CQGOpenPositions($N$1,"Price",$A12,,$M$1)</f>
        <v>Wrong Account Name or FCM Account ID</v>
      </c>
      <c r="E12" s="4" t="str">
        <f>_xll.CQGOpenPositions($N$1,"TradeSide",$A12,,$M$1)</f>
        <v>Wrong Account Name or FCM Account ID</v>
      </c>
      <c r="F12" s="2" t="str">
        <f>_xll.CQGOpenPositions($N$1,"OTE",$A12,,$M$1)</f>
        <v>Wrong Account Name or FCM Account ID</v>
      </c>
      <c r="G12" s="4" t="str">
        <f>_xll.CQGOpenPositions($N$1,"MVO",$A12,,$M$1)</f>
        <v>Wrong Account Name or FCM Account ID</v>
      </c>
      <c r="H12" s="4" t="str">
        <f>_xll.CQGOpenPositions($N$1,"UPL",$A12,,$M$1)</f>
        <v>Wrong Account Name or FCM Account ID</v>
      </c>
      <c r="J12" s="6" t="str">
        <f t="array" ref="J12">IFERROR(INDEX(Orders!$W$2:$W$101, MATCH(0, COUNTIF($J$1:J11, Orders!$W$2:$W$101), 0)), "")</f>
        <v/>
      </c>
      <c r="K12" s="2" t="str">
        <f>IF(J12="","",RTD("cqg.rtd", ,"OrderData",""&amp;J12&amp;"", "", "ProfitLoss",""&amp;$M$1&amp;""))</f>
        <v/>
      </c>
      <c r="L12" s="2"/>
    </row>
    <row r="13" spans="1:14" x14ac:dyDescent="0.3">
      <c r="A13">
        <v>11</v>
      </c>
      <c r="B13" s="4" t="str">
        <f>_xll.CQGOpenPositions($N$1,"Contract",$A13,,$M$1)</f>
        <v>Wrong Account Name or FCM Account ID</v>
      </c>
      <c r="C13" s="4" t="str">
        <f>_xll.CQGOpenPositions($N$1,"Quantity",$A13,,$M$1)</f>
        <v>Wrong Account Name or FCM Account ID</v>
      </c>
      <c r="D13" s="4" t="str">
        <f>_xll.CQGOpenPositions($N$1,"Price",$A13,,$M$1)</f>
        <v>Wrong Account Name or FCM Account ID</v>
      </c>
      <c r="E13" s="4" t="str">
        <f>_xll.CQGOpenPositions($N$1,"TradeSide",$A13,,$M$1)</f>
        <v>Wrong Account Name or FCM Account ID</v>
      </c>
      <c r="F13" s="2" t="str">
        <f>_xll.CQGOpenPositions($N$1,"OTE",$A13,,$M$1)</f>
        <v>Wrong Account Name or FCM Account ID</v>
      </c>
      <c r="G13" s="4" t="str">
        <f>_xll.CQGOpenPositions($N$1,"MVO",$A13,,$M$1)</f>
        <v>Wrong Account Name or FCM Account ID</v>
      </c>
      <c r="H13" s="4" t="str">
        <f>_xll.CQGOpenPositions($N$1,"UPL",$A13,,$M$1)</f>
        <v>Wrong Account Name or FCM Account ID</v>
      </c>
      <c r="J13" s="6" t="str">
        <f t="array" ref="J13">IFERROR(INDEX(Orders!$W$2:$W$101, MATCH(0, COUNTIF($J$1:J12, Orders!$W$2:$W$101), 0)), "")</f>
        <v/>
      </c>
      <c r="K13" s="2" t="str">
        <f>IF(J13="","",RTD("cqg.rtd", ,"OrderData",""&amp;J13&amp;"", "", "ProfitLoss",""&amp;$M$1&amp;""))</f>
        <v/>
      </c>
      <c r="L13" s="2"/>
    </row>
    <row r="14" spans="1:14" x14ac:dyDescent="0.3">
      <c r="A14">
        <v>12</v>
      </c>
      <c r="B14" s="4" t="str">
        <f>_xll.CQGOpenPositions($N$1,"Contract",$A14,,$M$1)</f>
        <v>Wrong Account Name or FCM Account ID</v>
      </c>
      <c r="C14" s="4" t="str">
        <f>_xll.CQGOpenPositions($N$1,"Quantity",$A14,,$M$1)</f>
        <v>Wrong Account Name or FCM Account ID</v>
      </c>
      <c r="D14" s="4" t="str">
        <f>_xll.CQGOpenPositions($N$1,"Price",$A14,,$M$1)</f>
        <v>Wrong Account Name or FCM Account ID</v>
      </c>
      <c r="E14" s="4" t="str">
        <f>_xll.CQGOpenPositions($N$1,"TradeSide",$A14,,$M$1)</f>
        <v>Wrong Account Name or FCM Account ID</v>
      </c>
      <c r="F14" s="2" t="str">
        <f>_xll.CQGOpenPositions($N$1,"OTE",$A14,,$M$1)</f>
        <v>Wrong Account Name or FCM Account ID</v>
      </c>
      <c r="G14" s="4" t="str">
        <f>_xll.CQGOpenPositions($N$1,"MVO",$A14,,$M$1)</f>
        <v>Wrong Account Name or FCM Account ID</v>
      </c>
      <c r="H14" s="4" t="str">
        <f>_xll.CQGOpenPositions($N$1,"UPL",$A14,,$M$1)</f>
        <v>Wrong Account Name or FCM Account ID</v>
      </c>
      <c r="J14" s="6" t="str">
        <f t="array" ref="J14">IFERROR(INDEX(Orders!$W$2:$W$101, MATCH(0, COUNTIF($J$1:J13, Orders!$W$2:$W$101), 0)), "")</f>
        <v/>
      </c>
      <c r="K14" s="2" t="str">
        <f>IF(J14="","",RTD("cqg.rtd", ,"OrderData",""&amp;J14&amp;"", "", "ProfitLoss",""&amp;$M$1&amp;""))</f>
        <v/>
      </c>
      <c r="L14" s="2"/>
    </row>
    <row r="15" spans="1:14" x14ac:dyDescent="0.3">
      <c r="A15">
        <v>13</v>
      </c>
      <c r="B15" s="4" t="str">
        <f>_xll.CQGOpenPositions($N$1,"Contract",$A15,,$M$1)</f>
        <v>Wrong Account Name or FCM Account ID</v>
      </c>
      <c r="C15" s="4" t="str">
        <f>_xll.CQGOpenPositions($N$1,"Quantity",$A15,,$M$1)</f>
        <v>Wrong Account Name or FCM Account ID</v>
      </c>
      <c r="D15" s="4" t="str">
        <f>_xll.CQGOpenPositions($N$1,"Price",$A15,,$M$1)</f>
        <v>Wrong Account Name or FCM Account ID</v>
      </c>
      <c r="E15" s="4" t="str">
        <f>_xll.CQGOpenPositions($N$1,"TradeSide",$A15,,$M$1)</f>
        <v>Wrong Account Name or FCM Account ID</v>
      </c>
      <c r="F15" s="2" t="str">
        <f>_xll.CQGOpenPositions($N$1,"OTE",$A15,,$M$1)</f>
        <v>Wrong Account Name or FCM Account ID</v>
      </c>
      <c r="G15" s="4" t="str">
        <f>_xll.CQGOpenPositions($N$1,"MVO",$A15,,$M$1)</f>
        <v>Wrong Account Name or FCM Account ID</v>
      </c>
      <c r="H15" s="4" t="str">
        <f>_xll.CQGOpenPositions($N$1,"UPL",$A15,,$M$1)</f>
        <v>Wrong Account Name or FCM Account ID</v>
      </c>
      <c r="I15" s="3"/>
      <c r="J15" s="6" t="str">
        <f t="array" ref="J15">IFERROR(INDEX(Orders!$W$2:$W$101, MATCH(0, COUNTIF($J$1:J14, Orders!$W$2:$W$101), 0)), "")</f>
        <v/>
      </c>
      <c r="K15" s="2" t="str">
        <f>IF(J15="","",RTD("cqg.rtd", ,"OrderData",""&amp;J15&amp;"", "", "ProfitLoss",""&amp;$M$1&amp;""))</f>
        <v/>
      </c>
      <c r="L15" s="2"/>
    </row>
    <row r="16" spans="1:14" x14ac:dyDescent="0.3">
      <c r="A16">
        <v>14</v>
      </c>
      <c r="B16" s="4" t="str">
        <f>_xll.CQGOpenPositions($N$1,"Contract",$A16,,$M$1)</f>
        <v>Wrong Account Name or FCM Account ID</v>
      </c>
      <c r="C16" s="4" t="str">
        <f>_xll.CQGOpenPositions($N$1,"Quantity",$A16,,$M$1)</f>
        <v>Wrong Account Name or FCM Account ID</v>
      </c>
      <c r="D16" s="4" t="str">
        <f>_xll.CQGOpenPositions($N$1,"Price",$A16,,$M$1)</f>
        <v>Wrong Account Name or FCM Account ID</v>
      </c>
      <c r="E16" s="4" t="str">
        <f>_xll.CQGOpenPositions($N$1,"TradeSide",$A16,,$M$1)</f>
        <v>Wrong Account Name or FCM Account ID</v>
      </c>
      <c r="F16" s="2" t="str">
        <f>_xll.CQGOpenPositions($N$1,"OTE",$A16,,$M$1)</f>
        <v>Wrong Account Name or FCM Account ID</v>
      </c>
      <c r="G16" s="4" t="str">
        <f>_xll.CQGOpenPositions($N$1,"MVO",$A16,,$M$1)</f>
        <v>Wrong Account Name or FCM Account ID</v>
      </c>
      <c r="H16" s="4" t="str">
        <f>_xll.CQGOpenPositions($N$1,"UPL",$A16,,$M$1)</f>
        <v>Wrong Account Name or FCM Account ID</v>
      </c>
      <c r="J16" s="6" t="str">
        <f t="array" ref="J16">IFERROR(INDEX(Orders!$W$2:$W$101, MATCH(0, COUNTIF($J$1:J15, Orders!$W$2:$W$101), 0)), "")</f>
        <v/>
      </c>
      <c r="K16" s="2" t="str">
        <f>IF(J16="","",RTD("cqg.rtd", ,"OrderData",""&amp;J16&amp;"", "", "ProfitLoss",""&amp;$M$1&amp;""))</f>
        <v/>
      </c>
      <c r="L16" s="2"/>
    </row>
    <row r="17" spans="1:12" x14ac:dyDescent="0.3">
      <c r="A17">
        <v>15</v>
      </c>
      <c r="B17" s="4" t="str">
        <f>_xll.CQGOpenPositions($N$1,"Contract",$A17,,$M$1)</f>
        <v>Wrong Account Name or FCM Account ID</v>
      </c>
      <c r="C17" s="4" t="str">
        <f>_xll.CQGOpenPositions($N$1,"Quantity",$A17,,$M$1)</f>
        <v>Wrong Account Name or FCM Account ID</v>
      </c>
      <c r="D17" s="4" t="str">
        <f>_xll.CQGOpenPositions($N$1,"Price",$A17,,$M$1)</f>
        <v>Wrong Account Name or FCM Account ID</v>
      </c>
      <c r="E17" s="4" t="str">
        <f>_xll.CQGOpenPositions($N$1,"TradeSide",$A17,,$M$1)</f>
        <v>Wrong Account Name or FCM Account ID</v>
      </c>
      <c r="F17" s="2" t="str">
        <f>_xll.CQGOpenPositions($N$1,"OTE",$A17,,$M$1)</f>
        <v>Wrong Account Name or FCM Account ID</v>
      </c>
      <c r="G17" s="4" t="str">
        <f>_xll.CQGOpenPositions($N$1,"MVO",$A17,,$M$1)</f>
        <v>Wrong Account Name or FCM Account ID</v>
      </c>
      <c r="H17" s="4" t="str">
        <f>_xll.CQGOpenPositions($N$1,"UPL",$A17,,$M$1)</f>
        <v>Wrong Account Name or FCM Account ID</v>
      </c>
      <c r="J17" s="6" t="str">
        <f t="array" ref="J17">IFERROR(INDEX(Orders!$W$2:$W$101, MATCH(0, COUNTIF($J$1:J16, Orders!$W$2:$W$101), 0)), "")</f>
        <v/>
      </c>
      <c r="K17" s="2" t="str">
        <f>IF(J17="","",RTD("cqg.rtd", ,"OrderData",""&amp;J17&amp;"", "", "ProfitLoss",""&amp;$M$1&amp;""))</f>
        <v/>
      </c>
      <c r="L17" s="2"/>
    </row>
    <row r="18" spans="1:12" x14ac:dyDescent="0.3">
      <c r="A18">
        <v>16</v>
      </c>
      <c r="B18" s="4" t="str">
        <f>_xll.CQGOpenPositions($N$1,"Contract",$A18,,$M$1)</f>
        <v>Wrong Account Name or FCM Account ID</v>
      </c>
      <c r="C18" s="4" t="str">
        <f>_xll.CQGOpenPositions($N$1,"Quantity",$A18,,$M$1)</f>
        <v>Wrong Account Name or FCM Account ID</v>
      </c>
      <c r="D18" s="4" t="str">
        <f>_xll.CQGOpenPositions($N$1,"Price",$A18,,$M$1)</f>
        <v>Wrong Account Name or FCM Account ID</v>
      </c>
      <c r="E18" s="4" t="str">
        <f>_xll.CQGOpenPositions($N$1,"TradeSide",$A18,,$M$1)</f>
        <v>Wrong Account Name or FCM Account ID</v>
      </c>
      <c r="F18" s="2" t="str">
        <f>_xll.CQGOpenPositions($N$1,"OTE",$A18,,$M$1)</f>
        <v>Wrong Account Name or FCM Account ID</v>
      </c>
      <c r="G18" s="4" t="str">
        <f>_xll.CQGOpenPositions($N$1,"MVO",$A18,,$M$1)</f>
        <v>Wrong Account Name or FCM Account ID</v>
      </c>
      <c r="H18" s="4" t="str">
        <f>_xll.CQGOpenPositions($N$1,"UPL",$A18,,$M$1)</f>
        <v>Wrong Account Name or FCM Account ID</v>
      </c>
      <c r="I18" s="3"/>
      <c r="J18" s="6" t="str">
        <f t="array" ref="J18">IFERROR(INDEX(Orders!$W$2:$W$101, MATCH(0, COUNTIF($J$1:J17, Orders!$W$2:$W$101), 0)), "")</f>
        <v/>
      </c>
      <c r="K18" s="2" t="str">
        <f>IF(J18="","",RTD("cqg.rtd", ,"OrderData",""&amp;J18&amp;"", "", "ProfitLoss",""&amp;$M$1&amp;""))</f>
        <v/>
      </c>
      <c r="L18" s="2"/>
    </row>
    <row r="19" spans="1:12" x14ac:dyDescent="0.3">
      <c r="A19">
        <v>17</v>
      </c>
      <c r="B19" s="4" t="str">
        <f>_xll.CQGOpenPositions($N$1,"Contract",$A19,,$M$1)</f>
        <v>Wrong Account Name or FCM Account ID</v>
      </c>
      <c r="C19" s="4" t="str">
        <f>_xll.CQGOpenPositions($N$1,"Quantity",$A19,,$M$1)</f>
        <v>Wrong Account Name or FCM Account ID</v>
      </c>
      <c r="D19" s="4" t="str">
        <f>_xll.CQGOpenPositions($N$1,"Price",$A19,,$M$1)</f>
        <v>Wrong Account Name or FCM Account ID</v>
      </c>
      <c r="E19" s="4" t="str">
        <f>_xll.CQGOpenPositions($N$1,"TradeSide",$A19,,$M$1)</f>
        <v>Wrong Account Name or FCM Account ID</v>
      </c>
      <c r="F19" s="2" t="str">
        <f>_xll.CQGOpenPositions($N$1,"OTE",$A19,,$M$1)</f>
        <v>Wrong Account Name or FCM Account ID</v>
      </c>
      <c r="G19" s="4" t="str">
        <f>_xll.CQGOpenPositions($N$1,"MVO",$A19,,$M$1)</f>
        <v>Wrong Account Name or FCM Account ID</v>
      </c>
      <c r="H19" s="4" t="str">
        <f>_xll.CQGOpenPositions($N$1,"UPL",$A19,,$M$1)</f>
        <v>Wrong Account Name or FCM Account ID</v>
      </c>
      <c r="I19" s="3"/>
      <c r="J19" s="6" t="str">
        <f t="array" ref="J19">IFERROR(INDEX(Orders!$W$2:$W$101, MATCH(0, COUNTIF($J$1:J18, Orders!$W$2:$W$101), 0)), "")</f>
        <v/>
      </c>
      <c r="K19" s="2" t="str">
        <f>IF(J19="","",RTD("cqg.rtd", ,"OrderData",""&amp;J19&amp;"", "", "ProfitLoss",""&amp;$M$1&amp;""))</f>
        <v/>
      </c>
      <c r="L19" s="2"/>
    </row>
    <row r="20" spans="1:12" x14ac:dyDescent="0.3">
      <c r="A20">
        <v>18</v>
      </c>
      <c r="B20" s="4" t="str">
        <f>_xll.CQGOpenPositions($N$1,"Contract",$A20,,$M$1)</f>
        <v>Wrong Account Name or FCM Account ID</v>
      </c>
      <c r="C20" s="4" t="str">
        <f>_xll.CQGOpenPositions($N$1,"Quantity",$A20,,$M$1)</f>
        <v>Wrong Account Name or FCM Account ID</v>
      </c>
      <c r="D20" s="4" t="str">
        <f>_xll.CQGOpenPositions($N$1,"Price",$A20,,$M$1)</f>
        <v>Wrong Account Name or FCM Account ID</v>
      </c>
      <c r="E20" s="4" t="str">
        <f>_xll.CQGOpenPositions($N$1,"TradeSide",$A20,,$M$1)</f>
        <v>Wrong Account Name or FCM Account ID</v>
      </c>
      <c r="F20" s="2" t="str">
        <f>_xll.CQGOpenPositions($N$1,"OTE",$A20,,$M$1)</f>
        <v>Wrong Account Name or FCM Account ID</v>
      </c>
      <c r="G20" s="4" t="str">
        <f>_xll.CQGOpenPositions($N$1,"MVO",$A20,,$M$1)</f>
        <v>Wrong Account Name or FCM Account ID</v>
      </c>
      <c r="H20" s="4" t="str">
        <f>_xll.CQGOpenPositions($N$1,"UPL",$A20,,$M$1)</f>
        <v>Wrong Account Name or FCM Account ID</v>
      </c>
      <c r="J20" s="6" t="str">
        <f t="array" ref="J20">IFERROR(INDEX(Orders!$W$2:$W$101, MATCH(0, COUNTIF($J$1:J19, Orders!$W$2:$W$101), 0)), "")</f>
        <v/>
      </c>
      <c r="K20" s="2" t="str">
        <f>IF(J20="","",RTD("cqg.rtd", ,"OrderData",""&amp;J20&amp;"", "", "ProfitLoss",""&amp;$M$1&amp;""))</f>
        <v/>
      </c>
      <c r="L20" s="2"/>
    </row>
    <row r="21" spans="1:12" x14ac:dyDescent="0.3">
      <c r="A21">
        <v>19</v>
      </c>
      <c r="B21" s="4" t="str">
        <f>_xll.CQGOpenPositions($N$1,"Contract",$A21,,$M$1)</f>
        <v>Wrong Account Name or FCM Account ID</v>
      </c>
      <c r="C21" s="4" t="str">
        <f>_xll.CQGOpenPositions($N$1,"Quantity",$A21,,$M$1)</f>
        <v>Wrong Account Name or FCM Account ID</v>
      </c>
      <c r="D21" s="4" t="str">
        <f>_xll.CQGOpenPositions($N$1,"Price",$A21,,$M$1)</f>
        <v>Wrong Account Name or FCM Account ID</v>
      </c>
      <c r="E21" s="4" t="str">
        <f>_xll.CQGOpenPositions($N$1,"TradeSide",$A21,,$M$1)</f>
        <v>Wrong Account Name or FCM Account ID</v>
      </c>
      <c r="F21" s="2" t="str">
        <f>_xll.CQGOpenPositions($N$1,"OTE",$A21,,$M$1)</f>
        <v>Wrong Account Name or FCM Account ID</v>
      </c>
      <c r="G21" s="4" t="str">
        <f>_xll.CQGOpenPositions($N$1,"MVO",$A21,,$M$1)</f>
        <v>Wrong Account Name or FCM Account ID</v>
      </c>
      <c r="H21" s="4" t="str">
        <f>_xll.CQGOpenPositions($N$1,"UPL",$A21,,$M$1)</f>
        <v>Wrong Account Name or FCM Account ID</v>
      </c>
      <c r="J21" s="6" t="str">
        <f t="array" ref="J21">IFERROR(INDEX(Orders!$W$2:$W$101, MATCH(0, COUNTIF($J$1:J20, Orders!$W$2:$W$101), 0)), "")</f>
        <v/>
      </c>
      <c r="K21" s="2" t="str">
        <f>IF(J21="","",RTD("cqg.rtd", ,"OrderData",""&amp;J21&amp;"", "", "ProfitLoss",""&amp;$M$1&amp;""))</f>
        <v/>
      </c>
      <c r="L21" s="2"/>
    </row>
    <row r="22" spans="1:12" x14ac:dyDescent="0.3">
      <c r="A22"/>
      <c r="J22" s="6" t="str">
        <f t="array" ref="J22">IFERROR(INDEX(Orders!$W$2:$W$101, MATCH(0, COUNTIF($J$1:J21, Orders!$W$2:$W$101), 0)), "")</f>
        <v/>
      </c>
      <c r="K22" s="2" t="str">
        <f>IF(J22="","",RTD("cqg.rtd", ,"OrderData",""&amp;J22&amp;"", "", "ProfitLoss",""&amp;$M$1&amp;""))</f>
        <v/>
      </c>
      <c r="L22" s="2"/>
    </row>
    <row r="23" spans="1:12" x14ac:dyDescent="0.3">
      <c r="J23" s="6" t="str">
        <f t="array" ref="J23">IFERROR(INDEX(Orders!$W$2:$W$101, MATCH(0, COUNTIF($J$1:J22, Orders!$W$2:$W$101), 0)), "")</f>
        <v/>
      </c>
      <c r="K23" s="2" t="str">
        <f>IF(J23="","",RTD("cqg.rtd", ,"OrderData",""&amp;J23&amp;"", "", "ProfitLoss",""&amp;$M$1&amp;""))</f>
        <v/>
      </c>
      <c r="L23" s="2"/>
    </row>
    <row r="24" spans="1:12" x14ac:dyDescent="0.3">
      <c r="J24" s="6" t="str">
        <f t="array" ref="J24">IFERROR(INDEX(Orders!$W$2:$W$101, MATCH(0, COUNTIF($J$1:J23, Orders!$W$2:$W$101), 0)), "")</f>
        <v/>
      </c>
      <c r="K24" s="2" t="str">
        <f>IF(J24="","",RTD("cqg.rtd", ,"OrderData",""&amp;J24&amp;"", "", "ProfitLoss",""&amp;$M$1&amp;""))</f>
        <v/>
      </c>
      <c r="L24" s="2"/>
    </row>
    <row r="25" spans="1:12" x14ac:dyDescent="0.3">
      <c r="J25" s="6" t="str">
        <f t="array" ref="J25">IFERROR(INDEX(Orders!$W$2:$W$101, MATCH(0, COUNTIF($J$1:J24, Orders!$W$2:$W$101), 0)), "")</f>
        <v/>
      </c>
      <c r="K25" s="2" t="str">
        <f>IF(J25="","",RTD("cqg.rtd", ,"OrderData",""&amp;J25&amp;"", "", "ProfitLoss",""&amp;$M$1&amp;""))</f>
        <v/>
      </c>
      <c r="L25" s="2"/>
    </row>
    <row r="26" spans="1:12" x14ac:dyDescent="0.3">
      <c r="J26" s="6" t="str">
        <f t="array" ref="J26">IFERROR(INDEX(Orders!$W$2:$W$101, MATCH(0, COUNTIF($J$1:J25, Orders!$W$2:$W$101), 0)), "")</f>
        <v/>
      </c>
      <c r="K26" s="2" t="str">
        <f>IF(J26="","",RTD("cqg.rtd", ,"OrderData",""&amp;J26&amp;"", "", "ProfitLoss",""&amp;$M$1&amp;""))</f>
        <v/>
      </c>
      <c r="L26" s="2"/>
    </row>
    <row r="27" spans="1:12" x14ac:dyDescent="0.3">
      <c r="J27" s="6" t="str">
        <f t="array" ref="J27">IFERROR(INDEX(Orders!$W$2:$W$101, MATCH(0, COUNTIF($J$1:J26, Orders!$W$2:$W$101), 0)), "")</f>
        <v/>
      </c>
      <c r="K27" s="2" t="str">
        <f>IF(J27="","",RTD("cqg.rtd", ,"OrderData",""&amp;J27&amp;"", "", "ProfitLoss",""&amp;$M$1&amp;""))</f>
        <v/>
      </c>
      <c r="L27" s="2"/>
    </row>
    <row r="28" spans="1:12" x14ac:dyDescent="0.3">
      <c r="J28" s="6" t="str">
        <f t="array" ref="J28">IFERROR(INDEX(Orders!$W$2:$W$101, MATCH(0, COUNTIF($J$1:J27, Orders!$W$2:$W$101), 0)), "")</f>
        <v/>
      </c>
      <c r="K28" s="2" t="str">
        <f>IF(J28="","",RTD("cqg.rtd", ,"OrderData",""&amp;J28&amp;"", "", "ProfitLoss",""&amp;$M$1&amp;""))</f>
        <v/>
      </c>
      <c r="L28" s="2"/>
    </row>
    <row r="29" spans="1:12" x14ac:dyDescent="0.3">
      <c r="J29" s="6" t="str">
        <f t="array" ref="J29">IFERROR(INDEX(Orders!$W$2:$W$101, MATCH(0, COUNTIF($J$1:J28, Orders!$W$2:$W$101), 0)), "")</f>
        <v/>
      </c>
      <c r="K29" s="2" t="str">
        <f>IF(J29="","",RTD("cqg.rtd", ,"OrderData",""&amp;J29&amp;"", "", "ProfitLoss",""&amp;$M$1&amp;""))</f>
        <v/>
      </c>
      <c r="L29" s="2"/>
    </row>
    <row r="30" spans="1:12" x14ac:dyDescent="0.3">
      <c r="J30" s="6" t="str">
        <f t="array" ref="J30">IFERROR(INDEX(Orders!$W$2:$W$101, MATCH(0, COUNTIF($J$1:J29, Orders!$W$2:$W$101), 0)), "")</f>
        <v/>
      </c>
      <c r="K30" s="2" t="str">
        <f>IF(J30="","",RTD("cqg.rtd", ,"OrderData",""&amp;J30&amp;"", "", "ProfitLoss",""&amp;$M$1&amp;""))</f>
        <v/>
      </c>
      <c r="L30" s="2"/>
    </row>
    <row r="31" spans="1:12" x14ac:dyDescent="0.3">
      <c r="J31" s="6" t="str">
        <f t="array" ref="J31">IFERROR(INDEX(Orders!$W$2:$W$101, MATCH(0, COUNTIF($J$1:J30, Orders!$W$2:$W$101), 0)), "")</f>
        <v/>
      </c>
      <c r="K31" s="2" t="str">
        <f>IF(J31="","",RTD("cqg.rtd", ,"OrderData",""&amp;J31&amp;"", "", "ProfitLoss",""&amp;$M$1&amp;""))</f>
        <v/>
      </c>
      <c r="L31" s="2"/>
    </row>
    <row r="32" spans="1:12" x14ac:dyDescent="0.3">
      <c r="J32" s="6" t="str">
        <f t="array" ref="J32">IFERROR(INDEX(Orders!$W$2:$W$101, MATCH(0, COUNTIF($J$1:J31, Orders!$W$2:$W$101), 0)), "")</f>
        <v/>
      </c>
      <c r="K32" s="2" t="str">
        <f>IF(J32="","",RTD("cqg.rtd", ,"OrderData",""&amp;J32&amp;"", "", "ProfitLoss",""&amp;$M$1&amp;""))</f>
        <v/>
      </c>
      <c r="L32" s="2"/>
    </row>
    <row r="33" spans="10:12" x14ac:dyDescent="0.3">
      <c r="J33" s="6" t="str">
        <f t="array" ref="J33">IFERROR(INDEX(Orders!$W$2:$W$101, MATCH(0, COUNTIF($J$1:J32, Orders!$W$2:$W$101), 0)), "")</f>
        <v/>
      </c>
      <c r="K33" s="2" t="str">
        <f>IF(J33="","",RTD("cqg.rtd", ,"OrderData",""&amp;J33&amp;"", "", "ProfitLoss",""&amp;$M$1&amp;""))</f>
        <v/>
      </c>
      <c r="L33" s="2"/>
    </row>
    <row r="34" spans="10:12" x14ac:dyDescent="0.3">
      <c r="J34" s="6" t="str">
        <f t="array" ref="J34">IFERROR(INDEX(Orders!$W$2:$W$101, MATCH(0, COUNTIF($J$1:J33, Orders!$W$2:$W$101), 0)), "")</f>
        <v/>
      </c>
      <c r="K34" s="2" t="str">
        <f>IF(J34="","",RTD("cqg.rtd", ,"OrderData",""&amp;J34&amp;"", "", "ProfitLoss",""&amp;$M$1&amp;""))</f>
        <v/>
      </c>
      <c r="L34" s="2"/>
    </row>
    <row r="35" spans="10:12" x14ac:dyDescent="0.3">
      <c r="J35" s="6" t="str">
        <f t="array" ref="J35">IFERROR(INDEX(Orders!$W$2:$W$101, MATCH(0, COUNTIF($J$1:J34, Orders!$W$2:$W$101), 0)), "")</f>
        <v/>
      </c>
      <c r="K35" s="2" t="str">
        <f>IF(J35="","",RTD("cqg.rtd", ,"OrderData",""&amp;J35&amp;"", "", "ProfitLoss",""&amp;$M$1&amp;""))</f>
        <v/>
      </c>
      <c r="L35" s="2"/>
    </row>
    <row r="36" spans="10:12" x14ac:dyDescent="0.3">
      <c r="J36" s="6" t="str">
        <f t="array" ref="J36">IFERROR(INDEX(Orders!$W$2:$W$101, MATCH(0, COUNTIF($J$1:J35, Orders!$W$2:$W$101), 0)), "")</f>
        <v/>
      </c>
      <c r="K36" s="2" t="str">
        <f>IF(J36="","",RTD("cqg.rtd", ,"OrderData",""&amp;J36&amp;"", "", "ProfitLoss",""&amp;$M$1&amp;""))</f>
        <v/>
      </c>
      <c r="L36" s="2"/>
    </row>
    <row r="37" spans="10:12" x14ac:dyDescent="0.3">
      <c r="J37" s="6" t="str">
        <f t="array" ref="J37">IFERROR(INDEX(Orders!$W$2:$W$101, MATCH(0, COUNTIF($J$1:J36, Orders!$W$2:$W$101), 0)), "")</f>
        <v/>
      </c>
      <c r="K37" s="2" t="str">
        <f>IF(J37="","",RTD("cqg.rtd", ,"OrderData",""&amp;J37&amp;"", "", "ProfitLoss",""&amp;$M$1&amp;""))</f>
        <v/>
      </c>
      <c r="L37" s="2"/>
    </row>
    <row r="38" spans="10:12" x14ac:dyDescent="0.3">
      <c r="J38" s="6" t="str">
        <f t="array" ref="J38">IFERROR(INDEX(Orders!$W$2:$W$101, MATCH(0, COUNTIF($J$1:J37, Orders!$W$2:$W$101), 0)), "")</f>
        <v/>
      </c>
      <c r="K38" s="2" t="str">
        <f>IF(J38="","",RTD("cqg.rtd", ,"OrderData",""&amp;J38&amp;"", "", "ProfitLoss",""&amp;$M$1&amp;""))</f>
        <v/>
      </c>
      <c r="L38" s="2"/>
    </row>
    <row r="39" spans="10:12" x14ac:dyDescent="0.3">
      <c r="J39" s="6" t="str">
        <f t="array" ref="J39">IFERROR(INDEX(Orders!$W$2:$W$101, MATCH(0, COUNTIF($J$1:J38, Orders!$W$2:$W$101), 0)), "")</f>
        <v/>
      </c>
      <c r="K39" s="2" t="str">
        <f>IF(J39="","",RTD("cqg.rtd", ,"OrderData",""&amp;J39&amp;"", "", "ProfitLoss",""&amp;$M$1&amp;""))</f>
        <v/>
      </c>
      <c r="L39" s="2"/>
    </row>
    <row r="40" spans="10:12" x14ac:dyDescent="0.3">
      <c r="J40" s="6" t="str">
        <f t="array" ref="J40">IFERROR(INDEX(Orders!$W$2:$W$101, MATCH(0, COUNTIF($J$1:J39, Orders!$W$2:$W$101), 0)), "")</f>
        <v/>
      </c>
      <c r="K40" s="2" t="str">
        <f>IF(J40="","",RTD("cqg.rtd", ,"OrderData",""&amp;J40&amp;"", "", "ProfitLoss",""&amp;$M$1&amp;""))</f>
        <v/>
      </c>
      <c r="L40" s="2"/>
    </row>
    <row r="41" spans="10:12" x14ac:dyDescent="0.3">
      <c r="J41" s="6" t="str">
        <f t="array" ref="J41">IFERROR(INDEX(Orders!$W$2:$W$101, MATCH(0, COUNTIF($J$1:J40, Orders!$W$2:$W$101), 0)), "")</f>
        <v/>
      </c>
      <c r="K41" s="2" t="str">
        <f>IF(J41="","",RTD("cqg.rtd", ,"OrderData",""&amp;J41&amp;"", "", "ProfitLoss",""&amp;$M$1&amp;""))</f>
        <v/>
      </c>
      <c r="L41" s="2"/>
    </row>
    <row r="42" spans="10:12" x14ac:dyDescent="0.3">
      <c r="J42" s="6" t="str">
        <f t="array" ref="J42">IFERROR(INDEX(Orders!$W$2:$W$101, MATCH(0, COUNTIF($J$1:J41, Orders!$W$2:$W$101), 0)), "")</f>
        <v/>
      </c>
      <c r="K42" s="2" t="str">
        <f>IF(J42="","",RTD("cqg.rtd", ,"OrderData",""&amp;J42&amp;"", "", "ProfitLoss",""&amp;$M$1&amp;""))</f>
        <v/>
      </c>
      <c r="L42" s="2"/>
    </row>
    <row r="43" spans="10:12" x14ac:dyDescent="0.3">
      <c r="J43" s="6" t="str">
        <f t="array" ref="J43">IFERROR(INDEX(Orders!$W$2:$W$101, MATCH(0, COUNTIF($J$1:J42, Orders!$W$2:$W$101), 0)), "")</f>
        <v/>
      </c>
      <c r="K43" s="2" t="str">
        <f>IF(J43="","",RTD("cqg.rtd", ,"OrderData",""&amp;J43&amp;"", "", "ProfitLoss",""&amp;$M$1&amp;""))</f>
        <v/>
      </c>
      <c r="L43" s="2"/>
    </row>
    <row r="44" spans="10:12" x14ac:dyDescent="0.3">
      <c r="J44" s="6" t="str">
        <f t="array" ref="J44">IFERROR(INDEX(Orders!$W$2:$W$101, MATCH(0, COUNTIF($J$1:J43, Orders!$W$2:$W$101), 0)), "")</f>
        <v/>
      </c>
      <c r="K44" s="2" t="str">
        <f>IF(J44="","",RTD("cqg.rtd", ,"OrderData",""&amp;J44&amp;"", "", "ProfitLoss",""&amp;$M$1&amp;""))</f>
        <v/>
      </c>
      <c r="L44" s="2"/>
    </row>
    <row r="45" spans="10:12" x14ac:dyDescent="0.3">
      <c r="J45" s="6" t="str">
        <f t="array" ref="J45">IFERROR(INDEX(Orders!$W$2:$W$101, MATCH(0, COUNTIF($J$1:J44, Orders!$W$2:$W$101), 0)), "")</f>
        <v/>
      </c>
      <c r="K45" s="2" t="str">
        <f>IF(J45="","",RTD("cqg.rtd", ,"OrderData",""&amp;J45&amp;"", "", "ProfitLoss",""&amp;$M$1&amp;""))</f>
        <v/>
      </c>
      <c r="L45" s="2"/>
    </row>
    <row r="46" spans="10:12" x14ac:dyDescent="0.3">
      <c r="J46" s="6" t="str">
        <f t="array" ref="J46">IFERROR(INDEX(Orders!$W$2:$W$101, MATCH(0, COUNTIF($J$1:J45, Orders!$W$2:$W$101), 0)), "")</f>
        <v/>
      </c>
      <c r="K46" s="2" t="str">
        <f>IF(J46="","",RTD("cqg.rtd", ,"OrderData",""&amp;J46&amp;"", "", "ProfitLoss",""&amp;$M$1&amp;""))</f>
        <v/>
      </c>
      <c r="L46" s="2"/>
    </row>
    <row r="47" spans="10:12" x14ac:dyDescent="0.3">
      <c r="J47" s="6" t="str">
        <f t="array" ref="J47">IFERROR(INDEX(Orders!$W$2:$W$101, MATCH(0, COUNTIF($J$1:J46, Orders!$W$2:$W$101), 0)), "")</f>
        <v/>
      </c>
      <c r="K47" s="2" t="str">
        <f>IF(J47="","",RTD("cqg.rtd", ,"OrderData",""&amp;J47&amp;"", "", "ProfitLoss",""&amp;$M$1&amp;""))</f>
        <v/>
      </c>
      <c r="L47" s="2"/>
    </row>
    <row r="48" spans="10:12" x14ac:dyDescent="0.3">
      <c r="J48" s="6" t="str">
        <f t="array" ref="J48">IFERROR(INDEX(Orders!$W$2:$W$101, MATCH(0, COUNTIF($J$1:J47, Orders!$W$2:$W$101), 0)), "")</f>
        <v/>
      </c>
      <c r="K48" s="2" t="str">
        <f>IF(J48="","",RTD("cqg.rtd", ,"OrderData",""&amp;J48&amp;"", "", "ProfitLoss",""&amp;$M$1&amp;""))</f>
        <v/>
      </c>
      <c r="L48" s="2"/>
    </row>
    <row r="49" spans="10:12" x14ac:dyDescent="0.3">
      <c r="J49" s="6" t="str">
        <f t="array" ref="J49">IFERROR(INDEX(Orders!$W$2:$W$101, MATCH(0, COUNTIF($J$1:J48, Orders!$W$2:$W$101), 0)), "")</f>
        <v/>
      </c>
      <c r="K49" s="2" t="str">
        <f>IF(J49="","",RTD("cqg.rtd", ,"OrderData",""&amp;J49&amp;"", "", "ProfitLoss",""&amp;$M$1&amp;""))</f>
        <v/>
      </c>
      <c r="L49" s="2"/>
    </row>
    <row r="50" spans="10:12" x14ac:dyDescent="0.3">
      <c r="J50" s="6" t="str">
        <f t="array" ref="J50">IFERROR(INDEX(Orders!$W$2:$W$101, MATCH(0, COUNTIF($J$1:J49, Orders!$W$2:$W$101), 0)), "")</f>
        <v/>
      </c>
      <c r="K50" s="2" t="str">
        <f>IF(J50="","",RTD("cqg.rtd", ,"OrderData",""&amp;J50&amp;"", "", "ProfitLoss",""&amp;$M$1&amp;""))</f>
        <v/>
      </c>
      <c r="L50" s="2"/>
    </row>
    <row r="51" spans="10:12" x14ac:dyDescent="0.3">
      <c r="J51" s="6" t="str">
        <f t="array" ref="J51">IFERROR(INDEX(Orders!$W$2:$W$101, MATCH(0, COUNTIF($J$1:J50, Orders!$W$2:$W$101), 0)), "")</f>
        <v/>
      </c>
      <c r="K51" s="2" t="str">
        <f>IF(J51="","",RTD("cqg.rtd", ,"OrderData",""&amp;J51&amp;"", "", "ProfitLoss",""&amp;$M$1&amp;""))</f>
        <v/>
      </c>
      <c r="L51" s="2"/>
    </row>
    <row r="52" spans="10:12" x14ac:dyDescent="0.3">
      <c r="J52" s="6" t="str">
        <f t="array" ref="J52">IFERROR(INDEX(Orders!$W$2:$W$101, MATCH(0, COUNTIF($J$1:J51, Orders!$W$2:$W$101), 0)), "")</f>
        <v/>
      </c>
      <c r="K52" s="2" t="str">
        <f>IF(J52="","",RTD("cqg.rtd", ,"OrderData",""&amp;J52&amp;"", "", "ProfitLoss",""&amp;$M$1&amp;""))</f>
        <v/>
      </c>
      <c r="L52" s="2"/>
    </row>
    <row r="53" spans="10:12" x14ac:dyDescent="0.3">
      <c r="J53" s="6" t="str">
        <f t="array" ref="J53">IFERROR(INDEX(Orders!$W$2:$W$101, MATCH(0, COUNTIF($J$1:J52, Orders!$W$2:$W$101), 0)), "")</f>
        <v/>
      </c>
      <c r="K53" s="2" t="str">
        <f>IF(J53="","",RTD("cqg.rtd", ,"OrderData",""&amp;J53&amp;"", "", "ProfitLoss",""&amp;$M$1&amp;""))</f>
        <v/>
      </c>
      <c r="L53" s="2"/>
    </row>
    <row r="54" spans="10:12" x14ac:dyDescent="0.3">
      <c r="J54" s="6" t="str">
        <f t="array" ref="J54">IFERROR(INDEX(Orders!$W$2:$W$101, MATCH(0, COUNTIF($J$1:J53, Orders!$W$2:$W$101), 0)), "")</f>
        <v/>
      </c>
      <c r="K54" s="2" t="str">
        <f>IF(J54="","",RTD("cqg.rtd", ,"OrderData",""&amp;J54&amp;"", "", "ProfitLoss",""&amp;$M$1&amp;""))</f>
        <v/>
      </c>
      <c r="L54" s="2"/>
    </row>
    <row r="55" spans="10:12" x14ac:dyDescent="0.3">
      <c r="J55" s="6" t="str">
        <f t="array" ref="J55">IFERROR(INDEX(Orders!$W$2:$W$101, MATCH(0, COUNTIF($J$1:J54, Orders!$W$2:$W$101), 0)), "")</f>
        <v/>
      </c>
      <c r="K55" s="2" t="str">
        <f>IF(J55="","",RTD("cqg.rtd", ,"OrderData",""&amp;J55&amp;"", "", "ProfitLoss",""&amp;$M$1&amp;""))</f>
        <v/>
      </c>
      <c r="L55" s="2"/>
    </row>
    <row r="56" spans="10:12" x14ac:dyDescent="0.3">
      <c r="J56" s="6" t="str">
        <f t="array" ref="J56">IFERROR(INDEX(Orders!$W$2:$W$101, MATCH(0, COUNTIF($J$1:J55, Orders!$W$2:$W$101), 0)), "")</f>
        <v/>
      </c>
      <c r="K56" s="2" t="str">
        <f>IF(J56="","",RTD("cqg.rtd", ,"OrderData",""&amp;J56&amp;"", "", "ProfitLoss",""&amp;$M$1&amp;""))</f>
        <v/>
      </c>
      <c r="L56" s="2"/>
    </row>
    <row r="57" spans="10:12" x14ac:dyDescent="0.3">
      <c r="J57" s="6" t="str">
        <f t="array" ref="J57">IFERROR(INDEX(Orders!$W$2:$W$101, MATCH(0, COUNTIF($J$1:J56, Orders!$W$2:$W$101), 0)), "")</f>
        <v/>
      </c>
      <c r="K57" s="2" t="str">
        <f>IF(J57="","",RTD("cqg.rtd", ,"OrderData",""&amp;J57&amp;"", "", "ProfitLoss",""&amp;$M$1&amp;""))</f>
        <v/>
      </c>
      <c r="L57" s="2"/>
    </row>
    <row r="58" spans="10:12" x14ac:dyDescent="0.3">
      <c r="J58" s="6" t="str">
        <f t="array" ref="J58">IFERROR(INDEX(Orders!$W$2:$W$101, MATCH(0, COUNTIF($J$1:J57, Orders!$W$2:$W$101), 0)), "")</f>
        <v/>
      </c>
      <c r="K58" s="2" t="str">
        <f>IF(J58="","",RTD("cqg.rtd", ,"OrderData",""&amp;J58&amp;"", "", "ProfitLoss",""&amp;$M$1&amp;""))</f>
        <v/>
      </c>
      <c r="L58" s="2"/>
    </row>
    <row r="59" spans="10:12" x14ac:dyDescent="0.3">
      <c r="J59" s="6" t="str">
        <f t="array" ref="J59">IFERROR(INDEX(Orders!$W$2:$W$101, MATCH(0, COUNTIF($J$1:J58, Orders!$W$2:$W$101), 0)), "")</f>
        <v/>
      </c>
      <c r="K59" s="2" t="str">
        <f>IF(J59="","",RTD("cqg.rtd", ,"OrderData",""&amp;J59&amp;"", "", "ProfitLoss",""&amp;$M$1&amp;""))</f>
        <v/>
      </c>
      <c r="L59" s="2"/>
    </row>
    <row r="60" spans="10:12" x14ac:dyDescent="0.3">
      <c r="J60" s="6" t="str">
        <f t="array" ref="J60">IFERROR(INDEX(Orders!$W$2:$W$101, MATCH(0, COUNTIF($J$1:J59, Orders!$W$2:$W$101), 0)), "")</f>
        <v/>
      </c>
      <c r="K60" s="2" t="str">
        <f>IF(J60="","",RTD("cqg.rtd", ,"OrderData",""&amp;J60&amp;"", "", "ProfitLoss",""&amp;$M$1&amp;""))</f>
        <v/>
      </c>
      <c r="L60" s="2"/>
    </row>
    <row r="61" spans="10:12" x14ac:dyDescent="0.3">
      <c r="J61" s="6" t="str">
        <f t="array" ref="J61">IFERROR(INDEX(Orders!$W$2:$W$101, MATCH(0, COUNTIF($J$1:J60, Orders!$W$2:$W$101), 0)), "")</f>
        <v/>
      </c>
      <c r="K61" s="2" t="str">
        <f>IF(J61="","",RTD("cqg.rtd", ,"OrderData",""&amp;J61&amp;"", "", "ProfitLoss",""&amp;$M$1&amp;""))</f>
        <v/>
      </c>
      <c r="L61" s="2"/>
    </row>
    <row r="62" spans="10:12" x14ac:dyDescent="0.3">
      <c r="J62" s="6" t="str">
        <f t="array" ref="J62">IFERROR(INDEX(Orders!$W$2:$W$101, MATCH(0, COUNTIF($J$1:J61, Orders!$W$2:$W$101), 0)), "")</f>
        <v/>
      </c>
      <c r="K62" s="2" t="str">
        <f>IF(J62="","",RTD("cqg.rtd", ,"OrderData",""&amp;J62&amp;"", "", "ProfitLoss",""&amp;$M$1&amp;""))</f>
        <v/>
      </c>
      <c r="L62" s="2"/>
    </row>
    <row r="63" spans="10:12" x14ac:dyDescent="0.3">
      <c r="J63" s="6" t="str">
        <f t="array" ref="J63">IFERROR(INDEX(Orders!$W$2:$W$101, MATCH(0, COUNTIF($J$1:J62, Orders!$W$2:$W$101), 0)), "")</f>
        <v/>
      </c>
      <c r="K63" s="2" t="str">
        <f>IF(J63="","",RTD("cqg.rtd", ,"OrderData",""&amp;J63&amp;"", "", "ProfitLoss",""&amp;$M$1&amp;""))</f>
        <v/>
      </c>
      <c r="L63" s="2"/>
    </row>
    <row r="64" spans="10:12" x14ac:dyDescent="0.3">
      <c r="J64" s="6" t="str">
        <f t="array" ref="J64">IFERROR(INDEX(Orders!$W$2:$W$101, MATCH(0, COUNTIF($J$1:J63, Orders!$W$2:$W$101), 0)), "")</f>
        <v/>
      </c>
      <c r="K64" s="2" t="str">
        <f>IF(J64="","",RTD("cqg.rtd", ,"OrderData",""&amp;J64&amp;"", "", "ProfitLoss",""&amp;$M$1&amp;""))</f>
        <v/>
      </c>
      <c r="L64" s="2"/>
    </row>
    <row r="65" spans="10:12" x14ac:dyDescent="0.3">
      <c r="J65" s="6" t="str">
        <f t="array" ref="J65">IFERROR(INDEX(Orders!$W$2:$W$101, MATCH(0, COUNTIF($J$1:J64, Orders!$W$2:$W$101), 0)), "")</f>
        <v/>
      </c>
      <c r="K65" s="2" t="str">
        <f>IF(J65="","",RTD("cqg.rtd", ,"OrderData",""&amp;J65&amp;"", "", "ProfitLoss",""&amp;$M$1&amp;""))</f>
        <v/>
      </c>
      <c r="L65" s="2"/>
    </row>
    <row r="66" spans="10:12" x14ac:dyDescent="0.3">
      <c r="J66" s="6" t="str">
        <f t="array" ref="J66">IFERROR(INDEX(Orders!$W$2:$W$101, MATCH(0, COUNTIF($J$1:J65, Orders!$W$2:$W$101), 0)), "")</f>
        <v/>
      </c>
      <c r="K66" s="2" t="str">
        <f>IF(J66="","",RTD("cqg.rtd", ,"OrderData",""&amp;J66&amp;"", "", "ProfitLoss",""&amp;$M$1&amp;""))</f>
        <v/>
      </c>
      <c r="L66" s="2"/>
    </row>
    <row r="67" spans="10:12" x14ac:dyDescent="0.3">
      <c r="J67" s="6" t="str">
        <f t="array" ref="J67">IFERROR(INDEX(Orders!$W$2:$W$101, MATCH(0, COUNTIF($J$1:J66, Orders!$W$2:$W$101), 0)), "")</f>
        <v/>
      </c>
      <c r="K67" s="2" t="str">
        <f>IF(J67="","",RTD("cqg.rtd", ,"OrderData",""&amp;J67&amp;"", "", "ProfitLoss",""&amp;$M$1&amp;""))</f>
        <v/>
      </c>
      <c r="L67" s="2"/>
    </row>
    <row r="68" spans="10:12" x14ac:dyDescent="0.3">
      <c r="J68" s="6" t="str">
        <f t="array" ref="J68">IFERROR(INDEX(Orders!$W$2:$W$101, MATCH(0, COUNTIF($J$1:J67, Orders!$W$2:$W$101), 0)), "")</f>
        <v/>
      </c>
      <c r="K68" s="2" t="str">
        <f>IF(J68="","",RTD("cqg.rtd", ,"OrderData",""&amp;J68&amp;"", "", "ProfitLoss",""&amp;$M$1&amp;""))</f>
        <v/>
      </c>
      <c r="L68" s="2"/>
    </row>
    <row r="69" spans="10:12" x14ac:dyDescent="0.3">
      <c r="J69" s="6" t="str">
        <f t="array" ref="J69">IFERROR(INDEX(Orders!$W$2:$W$101, MATCH(0, COUNTIF($J$1:J68, Orders!$W$2:$W$101), 0)), "")</f>
        <v/>
      </c>
      <c r="K69" s="2" t="str">
        <f>IF(J69="","",RTD("cqg.rtd", ,"OrderData",""&amp;J69&amp;"", "", "ProfitLoss",""&amp;$M$1&amp;""))</f>
        <v/>
      </c>
      <c r="L69" s="2"/>
    </row>
    <row r="70" spans="10:12" x14ac:dyDescent="0.3">
      <c r="J70" s="6" t="str">
        <f t="array" ref="J70">IFERROR(INDEX(Orders!$W$2:$W$101, MATCH(0, COUNTIF($J$1:J69, Orders!$W$2:$W$101), 0)), "")</f>
        <v/>
      </c>
      <c r="K70" s="2" t="str">
        <f>IF(J70="","",RTD("cqg.rtd", ,"OrderData",""&amp;J70&amp;"", "", "ProfitLoss",""&amp;$M$1&amp;""))</f>
        <v/>
      </c>
      <c r="L70" s="2"/>
    </row>
    <row r="71" spans="10:12" x14ac:dyDescent="0.3">
      <c r="J71" s="6" t="str">
        <f t="array" ref="J71">IFERROR(INDEX(Orders!$W$2:$W$101, MATCH(0, COUNTIF($J$1:J70, Orders!$W$2:$W$101), 0)), "")</f>
        <v/>
      </c>
      <c r="K71" s="2" t="str">
        <f>IF(J71="","",RTD("cqg.rtd", ,"OrderData",""&amp;J71&amp;"", "", "ProfitLoss",""&amp;$M$1&amp;""))</f>
        <v/>
      </c>
      <c r="L71" s="2"/>
    </row>
    <row r="72" spans="10:12" x14ac:dyDescent="0.3">
      <c r="J72" s="6" t="str">
        <f t="array" ref="J72">IFERROR(INDEX(Orders!$W$2:$W$101, MATCH(0, COUNTIF($J$1:J71, Orders!$W$2:$W$101), 0)), "")</f>
        <v/>
      </c>
      <c r="K72" s="2" t="str">
        <f>IF(J72="","",RTD("cqg.rtd", ,"OrderData",""&amp;J72&amp;"", "", "ProfitLoss",""&amp;$M$1&amp;""))</f>
        <v/>
      </c>
      <c r="L72" s="2"/>
    </row>
    <row r="73" spans="10:12" x14ac:dyDescent="0.3">
      <c r="J73" s="6" t="str">
        <f t="array" ref="J73">IFERROR(INDEX(Orders!$W$2:$W$101, MATCH(0, COUNTIF($J$1:J72, Orders!$W$2:$W$101), 0)), "")</f>
        <v/>
      </c>
      <c r="K73" s="2" t="str">
        <f>IF(J73="","",RTD("cqg.rtd", ,"OrderData",""&amp;J73&amp;"", "", "ProfitLoss",""&amp;$M$1&amp;""))</f>
        <v/>
      </c>
      <c r="L73" s="2"/>
    </row>
    <row r="74" spans="10:12" x14ac:dyDescent="0.3">
      <c r="J74" s="6" t="str">
        <f t="array" ref="J74">IFERROR(INDEX(Orders!$W$2:$W$101, MATCH(0, COUNTIF($J$1:J73, Orders!$W$2:$W$101), 0)), "")</f>
        <v/>
      </c>
      <c r="K74" s="2" t="str">
        <f>IF(J74="","",RTD("cqg.rtd", ,"OrderData",""&amp;J74&amp;"", "", "ProfitLoss",""&amp;$M$1&amp;""))</f>
        <v/>
      </c>
      <c r="L74" s="2"/>
    </row>
    <row r="75" spans="10:12" x14ac:dyDescent="0.3">
      <c r="J75" s="6" t="str">
        <f t="array" ref="J75">IFERROR(INDEX(Orders!$W$2:$W$101, MATCH(0, COUNTIF($J$1:J74, Orders!$W$2:$W$101), 0)), "")</f>
        <v/>
      </c>
      <c r="K75" s="2" t="str">
        <f>IF(J75="","",RTD("cqg.rtd", ,"OrderData",""&amp;J75&amp;"", "", "ProfitLoss",""&amp;$M$1&amp;""))</f>
        <v/>
      </c>
      <c r="L75" s="2"/>
    </row>
    <row r="76" spans="10:12" x14ac:dyDescent="0.3">
      <c r="J76" s="6" t="str">
        <f t="array" ref="J76">IFERROR(INDEX(Orders!$W$2:$W$101, MATCH(0, COUNTIF($J$1:J75, Orders!$W$2:$W$101), 0)), "")</f>
        <v/>
      </c>
      <c r="K76" s="2" t="str">
        <f>IF(J76="","",RTD("cqg.rtd", ,"OrderData",""&amp;J76&amp;"", "", "ProfitLoss",""&amp;$M$1&amp;""))</f>
        <v/>
      </c>
      <c r="L76" s="2"/>
    </row>
    <row r="77" spans="10:12" x14ac:dyDescent="0.3">
      <c r="J77" s="6" t="str">
        <f t="array" ref="J77">IFERROR(INDEX(Orders!$W$2:$W$101, MATCH(0, COUNTIF($J$1:J76, Orders!$W$2:$W$101), 0)), "")</f>
        <v/>
      </c>
      <c r="K77" s="2" t="str">
        <f>IF(J77="","",RTD("cqg.rtd", ,"OrderData",""&amp;J77&amp;"", "", "ProfitLoss",""&amp;$M$1&amp;""))</f>
        <v/>
      </c>
      <c r="L77" s="2"/>
    </row>
    <row r="78" spans="10:12" x14ac:dyDescent="0.3">
      <c r="J78" s="6" t="str">
        <f t="array" ref="J78">IFERROR(INDEX(Orders!$W$2:$W$101, MATCH(0, COUNTIF($J$1:J77, Orders!$W$2:$W$101), 0)), "")</f>
        <v/>
      </c>
      <c r="K78" s="2" t="str">
        <f>IF(J78="","",RTD("cqg.rtd", ,"OrderData",""&amp;J78&amp;"", "", "ProfitLoss",""&amp;$M$1&amp;""))</f>
        <v/>
      </c>
      <c r="L78" s="2"/>
    </row>
    <row r="79" spans="10:12" x14ac:dyDescent="0.3">
      <c r="J79" s="6" t="str">
        <f t="array" ref="J79">IFERROR(INDEX(Orders!$W$2:$W$101, MATCH(0, COUNTIF($J$1:J78, Orders!$W$2:$W$101), 0)), "")</f>
        <v/>
      </c>
      <c r="K79" s="2" t="str">
        <f>IF(J79="","",RTD("cqg.rtd", ,"OrderData",""&amp;J79&amp;"", "", "ProfitLoss",""&amp;$M$1&amp;""))</f>
        <v/>
      </c>
      <c r="L79" s="2"/>
    </row>
    <row r="80" spans="10:12" x14ac:dyDescent="0.3">
      <c r="J80" s="6" t="str">
        <f t="array" ref="J80">IFERROR(INDEX(Orders!$W$2:$W$101, MATCH(0, COUNTIF($J$1:J79, Orders!$W$2:$W$101), 0)), "")</f>
        <v/>
      </c>
      <c r="K80" s="2" t="str">
        <f>IF(J80="","",RTD("cqg.rtd", ,"OrderData",""&amp;J80&amp;"", "", "ProfitLoss",""&amp;$M$1&amp;""))</f>
        <v/>
      </c>
      <c r="L80" s="2"/>
    </row>
    <row r="81" spans="10:12" x14ac:dyDescent="0.3">
      <c r="J81" s="6" t="str">
        <f t="array" ref="J81">IFERROR(INDEX(Orders!$W$2:$W$101, MATCH(0, COUNTIF($J$1:J80, Orders!$W$2:$W$101), 0)), "")</f>
        <v/>
      </c>
      <c r="K81" s="2" t="str">
        <f>IF(J81="","",RTD("cqg.rtd", ,"OrderData",""&amp;J81&amp;"", "", "ProfitLoss",""&amp;$M$1&amp;""))</f>
        <v/>
      </c>
      <c r="L81" s="2"/>
    </row>
    <row r="82" spans="10:12" x14ac:dyDescent="0.3">
      <c r="J82" s="6" t="str">
        <f t="array" ref="J82">IFERROR(INDEX(Orders!$W$2:$W$101, MATCH(0, COUNTIF($J$1:J81, Orders!$W$2:$W$101), 0)), "")</f>
        <v/>
      </c>
      <c r="K82" s="2" t="str">
        <f>IF(J82="","",RTD("cqg.rtd", ,"OrderData",""&amp;J82&amp;"", "", "ProfitLoss",""&amp;$M$1&amp;""))</f>
        <v/>
      </c>
      <c r="L82" s="2"/>
    </row>
    <row r="83" spans="10:12" x14ac:dyDescent="0.3">
      <c r="J83" s="6" t="str">
        <f t="array" ref="J83">IFERROR(INDEX(Orders!$W$2:$W$101, MATCH(0, COUNTIF($J$1:J82, Orders!$W$2:$W$101), 0)), "")</f>
        <v/>
      </c>
      <c r="K83" s="2" t="str">
        <f>IF(J83="","",RTD("cqg.rtd", ,"OrderData",""&amp;J83&amp;"", "", "ProfitLoss",""&amp;$M$1&amp;""))</f>
        <v/>
      </c>
      <c r="L83" s="2"/>
    </row>
    <row r="84" spans="10:12" x14ac:dyDescent="0.3">
      <c r="J84" s="6" t="str">
        <f t="array" ref="J84">IFERROR(INDEX(Orders!$W$2:$W$101, MATCH(0, COUNTIF($J$1:J83, Orders!$W$2:$W$101), 0)), "")</f>
        <v/>
      </c>
      <c r="K84" s="2" t="str">
        <f>IF(J84="","",RTD("cqg.rtd", ,"OrderData",""&amp;J84&amp;"", "", "ProfitLoss",""&amp;$M$1&amp;""))</f>
        <v/>
      </c>
      <c r="L84" s="2"/>
    </row>
    <row r="85" spans="10:12" x14ac:dyDescent="0.3">
      <c r="J85" s="6" t="str">
        <f t="array" ref="J85">IFERROR(INDEX(Orders!$W$2:$W$101, MATCH(0, COUNTIF($J$1:J84, Orders!$W$2:$W$101), 0)), "")</f>
        <v/>
      </c>
      <c r="K85" s="2" t="str">
        <f>IF(J85="","",RTD("cqg.rtd", ,"OrderData",""&amp;J85&amp;"", "", "ProfitLoss",""&amp;$M$1&amp;""))</f>
        <v/>
      </c>
      <c r="L85" s="2"/>
    </row>
    <row r="86" spans="10:12" x14ac:dyDescent="0.3">
      <c r="J86" s="6" t="str">
        <f t="array" ref="J86">IFERROR(INDEX(Orders!$W$2:$W$101, MATCH(0, COUNTIF($J$1:J85, Orders!$W$2:$W$101), 0)), "")</f>
        <v/>
      </c>
      <c r="K86" s="2" t="str">
        <f>IF(J86="","",RTD("cqg.rtd", ,"OrderData",""&amp;J86&amp;"", "", "ProfitLoss",""&amp;$M$1&amp;""))</f>
        <v/>
      </c>
      <c r="L86" s="2"/>
    </row>
    <row r="87" spans="10:12" x14ac:dyDescent="0.3">
      <c r="J87" s="6" t="str">
        <f t="array" ref="J87">IFERROR(INDEX(Orders!$W$2:$W$101, MATCH(0, COUNTIF($J$1:J86, Orders!$W$2:$W$101), 0)), "")</f>
        <v/>
      </c>
      <c r="K87" s="2" t="str">
        <f>IF(J87="","",RTD("cqg.rtd", ,"OrderData",""&amp;J87&amp;"", "", "ProfitLoss",""&amp;$M$1&amp;""))</f>
        <v/>
      </c>
      <c r="L87" s="2"/>
    </row>
    <row r="88" spans="10:12" x14ac:dyDescent="0.3">
      <c r="J88" s="6" t="str">
        <f t="array" ref="J88">IFERROR(INDEX(Orders!$W$2:$W$101, MATCH(0, COUNTIF($J$1:J87, Orders!$W$2:$W$101), 0)), "")</f>
        <v/>
      </c>
      <c r="K88" s="2" t="str">
        <f>IF(J88="","",RTD("cqg.rtd", ,"OrderData",""&amp;J88&amp;"", "", "ProfitLoss",""&amp;$M$1&amp;""))</f>
        <v/>
      </c>
      <c r="L88" s="2"/>
    </row>
    <row r="89" spans="10:12" x14ac:dyDescent="0.3">
      <c r="J89" s="6" t="str">
        <f t="array" ref="J89">IFERROR(INDEX(Orders!$W$2:$W$101, MATCH(0, COUNTIF($J$1:J88, Orders!$W$2:$W$101), 0)), "")</f>
        <v/>
      </c>
      <c r="K89" s="2" t="str">
        <f>IF(J89="","",RTD("cqg.rtd", ,"OrderData",""&amp;J89&amp;"", "", "ProfitLoss",""&amp;$M$1&amp;""))</f>
        <v/>
      </c>
      <c r="L89" s="2"/>
    </row>
    <row r="90" spans="10:12" x14ac:dyDescent="0.3">
      <c r="J90" s="6" t="str">
        <f t="array" ref="J90">IFERROR(INDEX(Orders!$W$2:$W$101, MATCH(0, COUNTIF($J$1:J89, Orders!$W$2:$W$101), 0)), "")</f>
        <v/>
      </c>
      <c r="K90" s="2" t="str">
        <f>IF(J90="","",RTD("cqg.rtd", ,"OrderData",""&amp;J90&amp;"", "", "ProfitLoss",""&amp;$M$1&amp;""))</f>
        <v/>
      </c>
      <c r="L90" s="2"/>
    </row>
    <row r="91" spans="10:12" x14ac:dyDescent="0.3">
      <c r="J91" s="6" t="str">
        <f t="array" ref="J91">IFERROR(INDEX(Orders!$W$2:$W$101, MATCH(0, COUNTIF($J$1:J90, Orders!$W$2:$W$101), 0)), "")</f>
        <v/>
      </c>
      <c r="K91" s="2" t="str">
        <f>IF(J91="","",RTD("cqg.rtd", ,"OrderData",""&amp;J91&amp;"", "", "ProfitLoss",""&amp;$M$1&amp;""))</f>
        <v/>
      </c>
      <c r="L91" s="2"/>
    </row>
    <row r="92" spans="10:12" x14ac:dyDescent="0.3">
      <c r="J92" s="6" t="str">
        <f t="array" ref="J92">IFERROR(INDEX(Orders!$W$2:$W$101, MATCH(0, COUNTIF($J$1:J91, Orders!$W$2:$W$101), 0)), "")</f>
        <v/>
      </c>
      <c r="K92" s="2" t="str">
        <f>IF(J92="","",RTD("cqg.rtd", ,"OrderData",""&amp;J92&amp;"", "", "ProfitLoss",""&amp;$M$1&amp;""))</f>
        <v/>
      </c>
      <c r="L92" s="2"/>
    </row>
    <row r="93" spans="10:12" x14ac:dyDescent="0.3">
      <c r="J93" s="6" t="str">
        <f t="array" ref="J93">IFERROR(INDEX(Orders!$W$2:$W$101, MATCH(0, COUNTIF($J$1:J92, Orders!$W$2:$W$101), 0)), "")</f>
        <v/>
      </c>
      <c r="K93" s="2" t="str">
        <f>IF(J93="","",RTD("cqg.rtd", ,"OrderData",""&amp;J93&amp;"", "", "ProfitLoss",""&amp;$M$1&amp;""))</f>
        <v/>
      </c>
      <c r="L93" s="2"/>
    </row>
    <row r="94" spans="10:12" x14ac:dyDescent="0.3">
      <c r="J94" s="6" t="str">
        <f t="array" ref="J94">IFERROR(INDEX(Orders!$W$2:$W$101, MATCH(0, COUNTIF($J$1:J93, Orders!$W$2:$W$101), 0)), "")</f>
        <v/>
      </c>
      <c r="K94" s="2" t="str">
        <f>IF(J94="","",RTD("cqg.rtd", ,"OrderData",""&amp;J94&amp;"", "", "ProfitLoss",""&amp;$M$1&amp;""))</f>
        <v/>
      </c>
      <c r="L94" s="2"/>
    </row>
    <row r="95" spans="10:12" x14ac:dyDescent="0.3">
      <c r="J95" s="6" t="str">
        <f t="array" ref="J95">IFERROR(INDEX(Orders!$W$2:$W$101, MATCH(0, COUNTIF($J$1:J94, Orders!$W$2:$W$101), 0)), "")</f>
        <v/>
      </c>
      <c r="K95" s="2" t="str">
        <f>IF(J95="","",RTD("cqg.rtd", ,"OrderData",""&amp;J95&amp;"", "", "ProfitLoss",""&amp;$M$1&amp;""))</f>
        <v/>
      </c>
      <c r="L95" s="2"/>
    </row>
    <row r="96" spans="10:12" x14ac:dyDescent="0.3">
      <c r="J96" s="6" t="str">
        <f t="array" ref="J96">IFERROR(INDEX(Orders!$W$2:$W$101, MATCH(0, COUNTIF($J$1:J95, Orders!$W$2:$W$101), 0)), "")</f>
        <v/>
      </c>
      <c r="K96" s="2" t="str">
        <f>IF(J96="","",RTD("cqg.rtd", ,"OrderData",""&amp;J96&amp;"", "", "ProfitLoss",""&amp;$M$1&amp;""))</f>
        <v/>
      </c>
      <c r="L96" s="2"/>
    </row>
    <row r="97" spans="10:12" x14ac:dyDescent="0.3">
      <c r="J97" s="6" t="str">
        <f t="array" ref="J97">IFERROR(INDEX(Orders!$W$2:$W$101, MATCH(0, COUNTIF($J$1:J96, Orders!$W$2:$W$101), 0)), "")</f>
        <v/>
      </c>
      <c r="K97" s="2" t="str">
        <f>IF(J97="","",RTD("cqg.rtd", ,"OrderData",""&amp;J97&amp;"", "", "ProfitLoss",""&amp;$M$1&amp;""))</f>
        <v/>
      </c>
      <c r="L97" s="2"/>
    </row>
    <row r="98" spans="10:12" x14ac:dyDescent="0.3">
      <c r="J98" s="6" t="str">
        <f t="array" ref="J98">IFERROR(INDEX(Orders!$W$2:$W$101, MATCH(0, COUNTIF($J$1:J97, Orders!$W$2:$W$101), 0)), "")</f>
        <v/>
      </c>
      <c r="K98" s="2" t="str">
        <f>IF(J98="","",RTD("cqg.rtd", ,"OrderData",""&amp;J98&amp;"", "", "ProfitLoss",""&amp;$M$1&amp;""))</f>
        <v/>
      </c>
      <c r="L98" s="2"/>
    </row>
    <row r="99" spans="10:12" x14ac:dyDescent="0.3">
      <c r="J99" s="6" t="str">
        <f t="array" ref="J99">IFERROR(INDEX(Orders!$W$2:$W$101, MATCH(0, COUNTIF($J$1:J98, Orders!$W$2:$W$101), 0)), "")</f>
        <v/>
      </c>
      <c r="K99" s="2" t="str">
        <f>IF(J99="","",RTD("cqg.rtd", ,"OrderData",""&amp;J99&amp;"", "", "ProfitLoss",""&amp;$M$1&amp;""))</f>
        <v/>
      </c>
      <c r="L99" s="2"/>
    </row>
    <row r="100" spans="10:12" x14ac:dyDescent="0.3">
      <c r="J100" s="6" t="str">
        <f t="array" ref="J100">IFERROR(INDEX(Orders!$W$2:$W$101, MATCH(0, COUNTIF($J$1:J99, Orders!$W$2:$W$101), 0)), "")</f>
        <v/>
      </c>
      <c r="K100" s="2" t="str">
        <f>IF(J100="","",RTD("cqg.rtd", ,"OrderData",""&amp;J100&amp;"", "", "ProfitLoss",""&amp;$M$1&amp;""))</f>
        <v/>
      </c>
      <c r="L100" s="2"/>
    </row>
    <row r="101" spans="10:12" x14ac:dyDescent="0.3">
      <c r="J101" s="6" t="str">
        <f t="array" ref="J101">IFERROR(INDEX(Orders!$W$2:$W$101, MATCH(0, COUNTIF($J$1:J100, Orders!$W$2:$W$101), 0)), "")</f>
        <v/>
      </c>
      <c r="K101" s="2" t="str">
        <f>IF(J101="","",RTD("cqg.rtd", ,"OrderData",""&amp;J101&amp;"", "", "ProfitLoss",""&amp;$M$1&amp;""))</f>
        <v/>
      </c>
      <c r="L10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Account</vt:lpstr>
      <vt:lpstr>Orders</vt:lpstr>
      <vt:lpstr>Positions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cp:lastPrinted>2020-12-03T13:26:29Z</cp:lastPrinted>
  <dcterms:created xsi:type="dcterms:W3CDTF">2020-12-02T15:00:51Z</dcterms:created>
  <dcterms:modified xsi:type="dcterms:W3CDTF">2020-12-11T15:33:00Z</dcterms:modified>
</cp:coreProperties>
</file>