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Candlesticks Formation and Excel/"/>
    </mc:Choice>
  </mc:AlternateContent>
  <xr:revisionPtr revIDLastSave="162" documentId="8_{D7BDFCE9-21C9-47C6-9172-9E91612576E6}" xr6:coauthVersionLast="47" xr6:coauthVersionMax="47" xr10:uidLastSave="{0C1B9237-9A68-4158-98E7-D4125ECB31D2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22" i="1" l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4" i="1"/>
  <c r="J3" i="1"/>
  <c r="J2" i="1"/>
  <c r="K2" i="1" s="1"/>
  <c r="A18" i="1"/>
  <c r="A14" i="1" l="1"/>
  <c r="A15" i="1" s="1" a="1"/>
  <c r="A15" i="1" s="1"/>
  <c r="D2" i="1"/>
  <c r="E2" i="1" l="1"/>
  <c r="F2" i="1"/>
  <c r="H2" i="1"/>
  <c r="G2" i="1"/>
  <c r="I2" i="1"/>
  <c r="B3" i="1"/>
  <c r="C2" i="1"/>
  <c r="F3" i="1" l="1"/>
  <c r="K3" i="1"/>
  <c r="I3" i="1"/>
  <c r="E3" i="1"/>
  <c r="G3" i="1"/>
  <c r="H3" i="1"/>
  <c r="D3" i="1"/>
  <c r="C3" i="1"/>
  <c r="B4" i="1"/>
  <c r="K4" i="1" s="1"/>
  <c r="I4" i="1" l="1"/>
  <c r="H4" i="1"/>
  <c r="E4" i="1"/>
  <c r="F4" i="1"/>
  <c r="G4" i="1"/>
  <c r="D4" i="1"/>
  <c r="C4" i="1"/>
  <c r="B5" i="1"/>
  <c r="K5" i="1" s="1"/>
  <c r="I5" i="1" l="1"/>
  <c r="H5" i="1"/>
  <c r="G5" i="1"/>
  <c r="E5" i="1"/>
  <c r="F5" i="1"/>
  <c r="D5" i="1"/>
  <c r="B6" i="1"/>
  <c r="K6" i="1" s="1"/>
  <c r="C5" i="1"/>
  <c r="I6" i="1" l="1"/>
  <c r="G6" i="1"/>
  <c r="H6" i="1"/>
  <c r="F6" i="1"/>
  <c r="E6" i="1"/>
  <c r="D6" i="1"/>
  <c r="B7" i="1"/>
  <c r="K7" i="1" s="1"/>
  <c r="C6" i="1"/>
  <c r="I7" i="1" l="1"/>
  <c r="E7" i="1"/>
  <c r="G7" i="1"/>
  <c r="H7" i="1"/>
  <c r="F7" i="1"/>
  <c r="D7" i="1"/>
  <c r="B8" i="1"/>
  <c r="K8" i="1" s="1"/>
  <c r="C7" i="1"/>
  <c r="I8" i="1" l="1"/>
  <c r="G8" i="1"/>
  <c r="H8" i="1"/>
  <c r="E8" i="1"/>
  <c r="F8" i="1"/>
  <c r="D8" i="1"/>
  <c r="C8" i="1"/>
  <c r="B9" i="1"/>
  <c r="K9" i="1" s="1"/>
  <c r="I9" i="1" l="1"/>
  <c r="G9" i="1"/>
  <c r="H9" i="1"/>
  <c r="F9" i="1"/>
  <c r="E9" i="1"/>
  <c r="D9" i="1"/>
  <c r="B10" i="1"/>
  <c r="K10" i="1" s="1"/>
  <c r="C9" i="1"/>
  <c r="I10" i="1" l="1"/>
  <c r="E10" i="1"/>
  <c r="G10" i="1"/>
  <c r="H10" i="1"/>
  <c r="F10" i="1"/>
  <c r="D10" i="1"/>
  <c r="C10" i="1"/>
  <c r="B11" i="1"/>
  <c r="K11" i="1" s="1"/>
  <c r="I11" i="1" l="1"/>
  <c r="G11" i="1"/>
  <c r="E11" i="1"/>
  <c r="H11" i="1"/>
  <c r="F11" i="1"/>
  <c r="D11" i="1"/>
  <c r="B12" i="1"/>
  <c r="K12" i="1" s="1"/>
  <c r="C11" i="1"/>
  <c r="I12" i="1" l="1"/>
  <c r="G12" i="1"/>
  <c r="E12" i="1"/>
  <c r="H12" i="1"/>
  <c r="F12" i="1"/>
  <c r="D12" i="1"/>
  <c r="C12" i="1"/>
  <c r="B13" i="1"/>
  <c r="K13" i="1" s="1"/>
  <c r="I13" i="1" l="1"/>
  <c r="H13" i="1"/>
  <c r="F13" i="1"/>
  <c r="G13" i="1"/>
  <c r="E13" i="1"/>
  <c r="D13" i="1"/>
  <c r="C13" i="1"/>
  <c r="B14" i="1"/>
  <c r="K14" i="1" s="1"/>
  <c r="I14" i="1" l="1"/>
  <c r="G14" i="1"/>
  <c r="E14" i="1"/>
  <c r="H14" i="1"/>
  <c r="F14" i="1"/>
  <c r="D14" i="1"/>
  <c r="C14" i="1"/>
  <c r="B15" i="1"/>
  <c r="K15" i="1" s="1"/>
  <c r="I15" i="1" l="1"/>
  <c r="G15" i="1"/>
  <c r="E15" i="1"/>
  <c r="H15" i="1"/>
  <c r="F15" i="1"/>
  <c r="D15" i="1"/>
  <c r="B16" i="1"/>
  <c r="K16" i="1" s="1"/>
  <c r="C15" i="1"/>
  <c r="I16" i="1" l="1"/>
  <c r="H16" i="1"/>
  <c r="G16" i="1"/>
  <c r="E16" i="1"/>
  <c r="F16" i="1"/>
  <c r="D16" i="1"/>
  <c r="C16" i="1"/>
  <c r="B17" i="1"/>
  <c r="K17" i="1" s="1"/>
  <c r="I17" i="1" l="1"/>
  <c r="G17" i="1"/>
  <c r="H17" i="1"/>
  <c r="F17" i="1"/>
  <c r="E17" i="1"/>
  <c r="D17" i="1"/>
  <c r="B18" i="1"/>
  <c r="K18" i="1" s="1"/>
  <c r="C17" i="1"/>
  <c r="I18" i="1" l="1"/>
  <c r="G18" i="1"/>
  <c r="E18" i="1"/>
  <c r="H18" i="1"/>
  <c r="F18" i="1"/>
  <c r="D18" i="1"/>
  <c r="C18" i="1"/>
  <c r="B19" i="1"/>
  <c r="K19" i="1" s="1"/>
  <c r="I19" i="1" l="1"/>
  <c r="H19" i="1"/>
  <c r="E19" i="1"/>
  <c r="G19" i="1"/>
  <c r="F19" i="1"/>
  <c r="D19" i="1"/>
  <c r="C19" i="1"/>
  <c r="B20" i="1"/>
  <c r="K20" i="1" s="1"/>
  <c r="I20" i="1" l="1"/>
  <c r="H20" i="1"/>
  <c r="E20" i="1"/>
  <c r="G20" i="1"/>
  <c r="F20" i="1"/>
  <c r="D20" i="1"/>
  <c r="B21" i="1"/>
  <c r="K21" i="1" s="1"/>
  <c r="C20" i="1"/>
  <c r="I21" i="1" l="1"/>
  <c r="G21" i="1"/>
  <c r="H21" i="1"/>
  <c r="E21" i="1"/>
  <c r="F21" i="1"/>
  <c r="D21" i="1"/>
  <c r="C21" i="1"/>
  <c r="B22" i="1"/>
  <c r="K22" i="1" s="1"/>
  <c r="I22" i="1" l="1"/>
  <c r="G22" i="1"/>
  <c r="F22" i="1"/>
  <c r="E22" i="1"/>
  <c r="H22" i="1"/>
  <c r="D22" i="1"/>
  <c r="C22" i="1"/>
  <c r="B23" i="1"/>
  <c r="K23" i="1" s="1"/>
  <c r="I23" i="1" l="1"/>
  <c r="E23" i="1"/>
  <c r="G23" i="1"/>
  <c r="F23" i="1"/>
  <c r="H23" i="1"/>
  <c r="D23" i="1"/>
  <c r="B24" i="1"/>
  <c r="K24" i="1" s="1"/>
  <c r="C23" i="1"/>
  <c r="I24" i="1" l="1"/>
  <c r="G24" i="1"/>
  <c r="E24" i="1"/>
  <c r="H24" i="1"/>
  <c r="F24" i="1"/>
  <c r="D24" i="1"/>
  <c r="C24" i="1"/>
  <c r="B25" i="1"/>
  <c r="K25" i="1" s="1"/>
  <c r="I25" i="1" l="1"/>
  <c r="G25" i="1"/>
  <c r="F25" i="1"/>
  <c r="E25" i="1"/>
  <c r="H25" i="1"/>
  <c r="D25" i="1"/>
  <c r="C25" i="1"/>
  <c r="B26" i="1"/>
  <c r="K26" i="1" s="1"/>
  <c r="I26" i="1" l="1"/>
  <c r="E26" i="1"/>
  <c r="H26" i="1"/>
  <c r="G26" i="1"/>
  <c r="F26" i="1"/>
  <c r="D26" i="1"/>
  <c r="C26" i="1"/>
  <c r="B27" i="1"/>
  <c r="K27" i="1" s="1"/>
  <c r="I27" i="1" l="1"/>
  <c r="E27" i="1"/>
  <c r="H27" i="1"/>
  <c r="G27" i="1"/>
  <c r="F27" i="1"/>
  <c r="D27" i="1"/>
  <c r="C27" i="1"/>
  <c r="B28" i="1"/>
  <c r="K28" i="1" s="1"/>
  <c r="I28" i="1" l="1"/>
  <c r="H28" i="1"/>
  <c r="G28" i="1"/>
  <c r="E28" i="1"/>
  <c r="F28" i="1"/>
  <c r="D28" i="1"/>
  <c r="C28" i="1"/>
  <c r="B29" i="1"/>
  <c r="K29" i="1" s="1"/>
  <c r="I29" i="1" l="1"/>
  <c r="H29" i="1"/>
  <c r="E29" i="1"/>
  <c r="G29" i="1"/>
  <c r="F29" i="1"/>
  <c r="D29" i="1"/>
  <c r="C29" i="1"/>
  <c r="B30" i="1"/>
  <c r="K30" i="1" s="1"/>
  <c r="I30" i="1" l="1"/>
  <c r="E30" i="1"/>
  <c r="G30" i="1"/>
  <c r="F30" i="1"/>
  <c r="H30" i="1"/>
  <c r="D30" i="1"/>
  <c r="C30" i="1"/>
  <c r="B31" i="1"/>
  <c r="K31" i="1" s="1"/>
  <c r="I31" i="1" l="1"/>
  <c r="G31" i="1"/>
  <c r="H31" i="1"/>
  <c r="F31" i="1"/>
  <c r="E31" i="1"/>
  <c r="B32" i="1"/>
  <c r="K32" i="1" s="1"/>
  <c r="D31" i="1"/>
  <c r="C31" i="1"/>
  <c r="I32" i="1" l="1"/>
  <c r="E32" i="1"/>
  <c r="H32" i="1"/>
  <c r="G32" i="1"/>
  <c r="F32" i="1"/>
  <c r="D32" i="1"/>
  <c r="C32" i="1"/>
  <c r="B33" i="1"/>
  <c r="K33" i="1" s="1"/>
  <c r="I33" i="1" l="1"/>
  <c r="H33" i="1"/>
  <c r="G33" i="1"/>
  <c r="F33" i="1"/>
  <c r="E33" i="1"/>
  <c r="C33" i="1"/>
  <c r="D33" i="1"/>
  <c r="B34" i="1"/>
  <c r="K34" i="1" s="1"/>
  <c r="I34" i="1" l="1"/>
  <c r="G34" i="1"/>
  <c r="E34" i="1"/>
  <c r="F34" i="1"/>
  <c r="H34" i="1"/>
  <c r="C34" i="1"/>
  <c r="B35" i="1"/>
  <c r="K35" i="1" s="1"/>
  <c r="D34" i="1"/>
  <c r="I35" i="1" l="1"/>
  <c r="E35" i="1"/>
  <c r="G35" i="1"/>
  <c r="H35" i="1"/>
  <c r="F35" i="1"/>
  <c r="B36" i="1"/>
  <c r="K36" i="1" s="1"/>
  <c r="C35" i="1"/>
  <c r="D35" i="1"/>
  <c r="D36" i="1"/>
  <c r="B37" i="1" l="1"/>
  <c r="K37" i="1" s="1"/>
  <c r="I36" i="1"/>
  <c r="H36" i="1"/>
  <c r="G36" i="1"/>
  <c r="E36" i="1"/>
  <c r="F36" i="1"/>
  <c r="C36" i="1"/>
  <c r="D37" i="1"/>
  <c r="B38" i="1"/>
  <c r="K38" i="1" s="1"/>
  <c r="C37" i="1"/>
  <c r="I38" i="1" l="1"/>
  <c r="E38" i="1"/>
  <c r="G38" i="1"/>
  <c r="F38" i="1"/>
  <c r="H38" i="1"/>
  <c r="I37" i="1"/>
  <c r="G37" i="1"/>
  <c r="H37" i="1"/>
  <c r="E37" i="1"/>
  <c r="F37" i="1"/>
  <c r="D38" i="1"/>
  <c r="B39" i="1"/>
  <c r="K39" i="1" s="1"/>
  <c r="C38" i="1"/>
  <c r="I39" i="1" l="1"/>
  <c r="H39" i="1"/>
  <c r="G39" i="1"/>
  <c r="E39" i="1"/>
  <c r="F39" i="1"/>
  <c r="D39" i="1"/>
  <c r="C39" i="1"/>
  <c r="B40" i="1"/>
  <c r="K40" i="1" s="1"/>
  <c r="I40" i="1" l="1"/>
  <c r="E40" i="1"/>
  <c r="H40" i="1"/>
  <c r="G40" i="1"/>
  <c r="F40" i="1"/>
  <c r="D40" i="1"/>
  <c r="B41" i="1"/>
  <c r="K41" i="1" s="1"/>
  <c r="C40" i="1"/>
  <c r="I41" i="1" l="1"/>
  <c r="H41" i="1"/>
  <c r="F41" i="1"/>
  <c r="G41" i="1"/>
  <c r="E41" i="1"/>
  <c r="D41" i="1"/>
  <c r="C41" i="1"/>
  <c r="B42" i="1"/>
  <c r="K42" i="1" s="1"/>
  <c r="I42" i="1" l="1"/>
  <c r="G42" i="1"/>
  <c r="E42" i="1"/>
  <c r="H42" i="1"/>
  <c r="F42" i="1"/>
  <c r="D42" i="1"/>
  <c r="C42" i="1"/>
  <c r="B43" i="1"/>
  <c r="K43" i="1" s="1"/>
  <c r="I43" i="1" l="1"/>
  <c r="H43" i="1"/>
  <c r="G43" i="1"/>
  <c r="E43" i="1"/>
  <c r="F43" i="1"/>
  <c r="D43" i="1"/>
  <c r="C43" i="1"/>
  <c r="B44" i="1"/>
  <c r="K44" i="1" s="1"/>
  <c r="I44" i="1" l="1"/>
  <c r="H44" i="1"/>
  <c r="E44" i="1"/>
  <c r="F44" i="1"/>
  <c r="G44" i="1"/>
  <c r="D44" i="1"/>
  <c r="C44" i="1"/>
  <c r="B45" i="1"/>
  <c r="K45" i="1" s="1"/>
  <c r="I45" i="1" l="1"/>
  <c r="H45" i="1"/>
  <c r="G45" i="1"/>
  <c r="E45" i="1"/>
  <c r="F45" i="1"/>
  <c r="D45" i="1"/>
  <c r="C45" i="1"/>
  <c r="B46" i="1"/>
  <c r="K46" i="1" s="1"/>
  <c r="I46" i="1" l="1"/>
  <c r="E46" i="1"/>
  <c r="H46" i="1"/>
  <c r="F46" i="1"/>
  <c r="G46" i="1"/>
  <c r="D46" i="1"/>
  <c r="B47" i="1"/>
  <c r="K47" i="1" s="1"/>
  <c r="C46" i="1"/>
  <c r="I47" i="1" l="1"/>
  <c r="G47" i="1"/>
  <c r="E47" i="1"/>
  <c r="F47" i="1"/>
  <c r="H47" i="1"/>
  <c r="D47" i="1"/>
  <c r="C47" i="1"/>
  <c r="B48" i="1"/>
  <c r="K48" i="1" s="1"/>
  <c r="I48" i="1" l="1"/>
  <c r="H48" i="1"/>
  <c r="E48" i="1"/>
  <c r="F48" i="1"/>
  <c r="G48" i="1"/>
  <c r="D48" i="1"/>
  <c r="B49" i="1"/>
  <c r="K49" i="1" s="1"/>
  <c r="C48" i="1"/>
  <c r="I49" i="1" l="1"/>
  <c r="G49" i="1"/>
  <c r="H49" i="1"/>
  <c r="E49" i="1"/>
  <c r="F49" i="1"/>
  <c r="D49" i="1"/>
  <c r="B50" i="1"/>
  <c r="K50" i="1" s="1"/>
  <c r="C49" i="1"/>
  <c r="I50" i="1" l="1"/>
  <c r="G50" i="1"/>
  <c r="H50" i="1"/>
  <c r="E50" i="1"/>
  <c r="F50" i="1"/>
  <c r="D50" i="1"/>
  <c r="C50" i="1"/>
  <c r="B51" i="1"/>
  <c r="K51" i="1" s="1"/>
  <c r="I51" i="1" l="1"/>
  <c r="E51" i="1"/>
  <c r="G51" i="1"/>
  <c r="H51" i="1"/>
  <c r="F51" i="1"/>
  <c r="D51" i="1"/>
  <c r="B52" i="1"/>
  <c r="K52" i="1" s="1"/>
  <c r="C51" i="1"/>
  <c r="I52" i="1" l="1"/>
  <c r="H52" i="1"/>
  <c r="G52" i="1"/>
  <c r="F52" i="1"/>
  <c r="E52" i="1"/>
  <c r="D52" i="1"/>
  <c r="B53" i="1"/>
  <c r="K53" i="1" s="1"/>
  <c r="C52" i="1"/>
  <c r="I53" i="1" l="1"/>
  <c r="H53" i="1"/>
  <c r="G53" i="1"/>
  <c r="E53" i="1"/>
  <c r="F53" i="1"/>
  <c r="D53" i="1"/>
  <c r="B54" i="1"/>
  <c r="K54" i="1" s="1"/>
  <c r="C53" i="1"/>
  <c r="I54" i="1" l="1"/>
  <c r="E54" i="1"/>
  <c r="G54" i="1"/>
  <c r="H54" i="1"/>
  <c r="F54" i="1"/>
  <c r="D54" i="1"/>
  <c r="C54" i="1"/>
  <c r="B55" i="1"/>
  <c r="K55" i="1" s="1"/>
  <c r="I55" i="1" l="1"/>
  <c r="H55" i="1"/>
  <c r="E55" i="1"/>
  <c r="G55" i="1"/>
  <c r="F55" i="1"/>
  <c r="D55" i="1"/>
  <c r="C55" i="1"/>
  <c r="B56" i="1"/>
  <c r="K56" i="1" s="1"/>
  <c r="I56" i="1" l="1"/>
  <c r="E56" i="1"/>
  <c r="G56" i="1"/>
  <c r="H56" i="1"/>
  <c r="F56" i="1"/>
  <c r="D56" i="1"/>
  <c r="B57" i="1"/>
  <c r="K57" i="1" s="1"/>
  <c r="C56" i="1"/>
  <c r="I57" i="1" l="1"/>
  <c r="H57" i="1"/>
  <c r="G57" i="1"/>
  <c r="F57" i="1"/>
  <c r="E57" i="1"/>
  <c r="D57" i="1"/>
  <c r="C57" i="1"/>
  <c r="B58" i="1"/>
  <c r="K58" i="1" s="1"/>
  <c r="I58" i="1" l="1"/>
  <c r="F58" i="1"/>
  <c r="G58" i="1"/>
  <c r="H58" i="1"/>
  <c r="E58" i="1"/>
  <c r="D58" i="1"/>
  <c r="B59" i="1"/>
  <c r="K59" i="1" s="1"/>
  <c r="C58" i="1"/>
  <c r="I59" i="1" l="1"/>
  <c r="E59" i="1"/>
  <c r="G59" i="1"/>
  <c r="H59" i="1"/>
  <c r="F59" i="1"/>
  <c r="D59" i="1"/>
  <c r="C59" i="1"/>
  <c r="B60" i="1"/>
  <c r="K60" i="1" s="1"/>
  <c r="I60" i="1" l="1"/>
  <c r="H60" i="1"/>
  <c r="G60" i="1"/>
  <c r="F60" i="1"/>
  <c r="E60" i="1"/>
  <c r="D60" i="1"/>
  <c r="C60" i="1"/>
  <c r="B61" i="1"/>
  <c r="K61" i="1" s="1"/>
  <c r="I61" i="1" l="1"/>
  <c r="G61" i="1"/>
  <c r="H61" i="1"/>
  <c r="F61" i="1"/>
  <c r="E61" i="1"/>
  <c r="D61" i="1"/>
  <c r="C61" i="1"/>
  <c r="B62" i="1"/>
  <c r="K62" i="1" s="1"/>
  <c r="I62" i="1" l="1"/>
  <c r="H62" i="1"/>
  <c r="F62" i="1"/>
  <c r="G62" i="1"/>
  <c r="E62" i="1"/>
  <c r="D62" i="1"/>
  <c r="C62" i="1"/>
  <c r="B63" i="1"/>
  <c r="K63" i="1" s="1"/>
  <c r="I63" i="1" l="1"/>
  <c r="E63" i="1"/>
  <c r="G63" i="1"/>
  <c r="F63" i="1"/>
  <c r="H63" i="1"/>
  <c r="D63" i="1"/>
  <c r="C63" i="1"/>
  <c r="B64" i="1"/>
  <c r="K64" i="1" s="1"/>
  <c r="I64" i="1" l="1"/>
  <c r="G64" i="1"/>
  <c r="E64" i="1"/>
  <c r="F64" i="1"/>
  <c r="H64" i="1"/>
  <c r="D64" i="1"/>
  <c r="C64" i="1"/>
  <c r="B65" i="1"/>
  <c r="K65" i="1" s="1"/>
  <c r="I65" i="1" l="1"/>
  <c r="G65" i="1"/>
  <c r="H65" i="1"/>
  <c r="F65" i="1"/>
  <c r="E65" i="1"/>
  <c r="D65" i="1"/>
  <c r="C65" i="1"/>
  <c r="B66" i="1"/>
  <c r="K66" i="1" s="1"/>
  <c r="I66" i="1" l="1"/>
  <c r="G66" i="1"/>
  <c r="E66" i="1"/>
  <c r="F66" i="1"/>
  <c r="H66" i="1"/>
  <c r="D66" i="1"/>
  <c r="C66" i="1"/>
  <c r="B67" i="1"/>
  <c r="K67" i="1" s="1"/>
  <c r="I67" i="1" l="1"/>
  <c r="G67" i="1"/>
  <c r="E67" i="1"/>
  <c r="H67" i="1"/>
  <c r="F67" i="1"/>
  <c r="D67" i="1"/>
  <c r="B68" i="1"/>
  <c r="K68" i="1" s="1"/>
  <c r="C67" i="1"/>
  <c r="I68" i="1" l="1"/>
  <c r="E68" i="1"/>
  <c r="H68" i="1"/>
  <c r="G68" i="1"/>
  <c r="F68" i="1"/>
  <c r="D68" i="1"/>
  <c r="B69" i="1"/>
  <c r="K69" i="1" s="1"/>
  <c r="C68" i="1"/>
  <c r="I69" i="1" l="1"/>
  <c r="H69" i="1"/>
  <c r="G69" i="1"/>
  <c r="F69" i="1"/>
  <c r="E69" i="1"/>
  <c r="D69" i="1"/>
  <c r="B70" i="1"/>
  <c r="K70" i="1" s="1"/>
  <c r="C69" i="1"/>
  <c r="I70" i="1" l="1"/>
  <c r="G70" i="1"/>
  <c r="F70" i="1"/>
  <c r="H70" i="1"/>
  <c r="E70" i="1"/>
  <c r="D70" i="1"/>
  <c r="C70" i="1"/>
  <c r="B71" i="1"/>
  <c r="K71" i="1" s="1"/>
  <c r="I71" i="1" l="1"/>
  <c r="E71" i="1"/>
  <c r="F71" i="1"/>
  <c r="H71" i="1"/>
  <c r="G71" i="1"/>
  <c r="D71" i="1"/>
  <c r="C71" i="1"/>
  <c r="B72" i="1"/>
  <c r="K72" i="1" s="1"/>
  <c r="I72" i="1" l="1"/>
  <c r="G72" i="1"/>
  <c r="E72" i="1"/>
  <c r="H72" i="1"/>
  <c r="F72" i="1"/>
  <c r="D72" i="1"/>
  <c r="C72" i="1"/>
  <c r="B73" i="1"/>
  <c r="K73" i="1" s="1"/>
  <c r="I73" i="1" l="1"/>
  <c r="H73" i="1"/>
  <c r="G73" i="1"/>
  <c r="E73" i="1"/>
  <c r="F73" i="1"/>
  <c r="D73" i="1"/>
  <c r="B74" i="1"/>
  <c r="K74" i="1" s="1"/>
  <c r="C73" i="1"/>
  <c r="I74" i="1" l="1"/>
  <c r="G74" i="1"/>
  <c r="F74" i="1"/>
  <c r="H74" i="1"/>
  <c r="E74" i="1"/>
  <c r="D74" i="1"/>
  <c r="C74" i="1"/>
  <c r="B75" i="1"/>
  <c r="K75" i="1" s="1"/>
  <c r="I75" i="1" l="1"/>
  <c r="E75" i="1"/>
  <c r="H75" i="1"/>
  <c r="F75" i="1"/>
  <c r="G75" i="1"/>
  <c r="D75" i="1"/>
  <c r="C75" i="1"/>
  <c r="B76" i="1"/>
  <c r="K76" i="1" s="1"/>
  <c r="I76" i="1" l="1"/>
  <c r="G76" i="1"/>
  <c r="H76" i="1"/>
  <c r="E76" i="1"/>
  <c r="F76" i="1"/>
  <c r="D76" i="1"/>
  <c r="B77" i="1"/>
  <c r="K77" i="1" s="1"/>
  <c r="C76" i="1"/>
  <c r="I77" i="1" l="1"/>
  <c r="H77" i="1"/>
  <c r="G77" i="1"/>
  <c r="F77" i="1"/>
  <c r="E77" i="1"/>
  <c r="D77" i="1"/>
  <c r="B78" i="1"/>
  <c r="K78" i="1" s="1"/>
  <c r="C77" i="1"/>
  <c r="I78" i="1" l="1"/>
  <c r="G78" i="1"/>
  <c r="H78" i="1"/>
  <c r="E78" i="1"/>
  <c r="F78" i="1"/>
  <c r="D78" i="1"/>
  <c r="C78" i="1"/>
  <c r="B79" i="1"/>
  <c r="K79" i="1" s="1"/>
  <c r="I79" i="1" l="1"/>
  <c r="E79" i="1"/>
  <c r="H79" i="1"/>
  <c r="F79" i="1"/>
  <c r="G79" i="1"/>
  <c r="D79" i="1"/>
  <c r="C79" i="1"/>
  <c r="B80" i="1"/>
  <c r="K80" i="1" s="1"/>
  <c r="I80" i="1" l="1"/>
  <c r="G80" i="1"/>
  <c r="H80" i="1"/>
  <c r="E80" i="1"/>
  <c r="F80" i="1"/>
  <c r="D80" i="1"/>
  <c r="B81" i="1"/>
  <c r="K81" i="1" s="1"/>
  <c r="C80" i="1"/>
  <c r="I81" i="1" l="1"/>
  <c r="H81" i="1"/>
  <c r="E81" i="1"/>
  <c r="F81" i="1"/>
  <c r="G81" i="1"/>
  <c r="D81" i="1"/>
  <c r="B82" i="1"/>
  <c r="K82" i="1" s="1"/>
  <c r="C81" i="1"/>
  <c r="I82" i="1" l="1"/>
  <c r="G82" i="1"/>
  <c r="F82" i="1"/>
  <c r="E82" i="1"/>
  <c r="H82" i="1"/>
  <c r="D82" i="1"/>
  <c r="C82" i="1"/>
  <c r="B83" i="1"/>
  <c r="K83" i="1" s="1"/>
  <c r="I83" i="1" l="1"/>
  <c r="E83" i="1"/>
  <c r="H83" i="1"/>
  <c r="F83" i="1"/>
  <c r="G83" i="1"/>
  <c r="D83" i="1"/>
  <c r="B84" i="1"/>
  <c r="K84" i="1" s="1"/>
  <c r="C83" i="1"/>
  <c r="I84" i="1" l="1"/>
  <c r="E84" i="1"/>
  <c r="G84" i="1"/>
  <c r="F84" i="1"/>
  <c r="H84" i="1"/>
  <c r="D84" i="1"/>
  <c r="B85" i="1"/>
  <c r="K85" i="1" s="1"/>
  <c r="C84" i="1"/>
  <c r="I85" i="1" l="1"/>
  <c r="H85" i="1"/>
  <c r="G85" i="1"/>
  <c r="F85" i="1"/>
  <c r="E85" i="1"/>
  <c r="D85" i="1"/>
  <c r="C85" i="1"/>
  <c r="B86" i="1"/>
  <c r="K86" i="1" s="1"/>
  <c r="I86" i="1" l="1"/>
  <c r="F86" i="1"/>
  <c r="G86" i="1"/>
  <c r="E86" i="1"/>
  <c r="H86" i="1"/>
  <c r="D86" i="1"/>
  <c r="B87" i="1"/>
  <c r="K87" i="1" s="1"/>
  <c r="C86" i="1"/>
  <c r="I87" i="1" l="1"/>
  <c r="E87" i="1"/>
  <c r="G87" i="1"/>
  <c r="F87" i="1"/>
  <c r="H87" i="1"/>
  <c r="D87" i="1"/>
  <c r="B88" i="1"/>
  <c r="K88" i="1" s="1"/>
  <c r="C87" i="1"/>
  <c r="I88" i="1" l="1"/>
  <c r="H88" i="1"/>
  <c r="G88" i="1"/>
  <c r="E88" i="1"/>
  <c r="F88" i="1"/>
  <c r="D88" i="1"/>
  <c r="B89" i="1"/>
  <c r="K89" i="1" s="1"/>
  <c r="C88" i="1"/>
  <c r="I89" i="1" l="1"/>
  <c r="H89" i="1"/>
  <c r="E89" i="1"/>
  <c r="F89" i="1"/>
  <c r="G89" i="1"/>
  <c r="D89" i="1"/>
  <c r="C89" i="1"/>
  <c r="B90" i="1"/>
  <c r="K90" i="1" s="1"/>
  <c r="I90" i="1" l="1"/>
  <c r="G90" i="1"/>
  <c r="E90" i="1"/>
  <c r="H90" i="1"/>
  <c r="F90" i="1"/>
  <c r="D90" i="1"/>
  <c r="B91" i="1"/>
  <c r="K91" i="1" s="1"/>
  <c r="C90" i="1"/>
  <c r="I91" i="1" l="1"/>
  <c r="E91" i="1"/>
  <c r="H91" i="1"/>
  <c r="G91" i="1"/>
  <c r="F91" i="1"/>
  <c r="D91" i="1"/>
  <c r="B92" i="1"/>
  <c r="K92" i="1" s="1"/>
  <c r="C91" i="1"/>
  <c r="I92" i="1" l="1"/>
  <c r="G92" i="1"/>
  <c r="H92" i="1"/>
  <c r="F92" i="1"/>
  <c r="E92" i="1"/>
  <c r="D92" i="1"/>
  <c r="C92" i="1"/>
  <c r="B93" i="1"/>
  <c r="K93" i="1" s="1"/>
  <c r="I93" i="1" l="1"/>
  <c r="H93" i="1"/>
  <c r="F93" i="1"/>
  <c r="E93" i="1"/>
  <c r="G93" i="1"/>
  <c r="D93" i="1"/>
  <c r="B94" i="1"/>
  <c r="K94" i="1" s="1"/>
  <c r="C93" i="1"/>
  <c r="I94" i="1" l="1"/>
  <c r="G94" i="1"/>
  <c r="H94" i="1"/>
  <c r="F94" i="1"/>
  <c r="E94" i="1"/>
  <c r="D94" i="1"/>
  <c r="B95" i="1"/>
  <c r="K95" i="1" s="1"/>
  <c r="C94" i="1"/>
  <c r="I95" i="1" l="1"/>
  <c r="E95" i="1"/>
  <c r="G95" i="1"/>
  <c r="F95" i="1"/>
  <c r="H95" i="1"/>
  <c r="D95" i="1"/>
  <c r="C95" i="1"/>
  <c r="B96" i="1"/>
  <c r="K96" i="1" s="1"/>
  <c r="I96" i="1" l="1"/>
  <c r="E96" i="1"/>
  <c r="G96" i="1"/>
  <c r="H96" i="1"/>
  <c r="F96" i="1"/>
  <c r="D96" i="1"/>
  <c r="B97" i="1"/>
  <c r="K97" i="1" s="1"/>
  <c r="C96" i="1"/>
  <c r="I97" i="1" l="1"/>
  <c r="H97" i="1"/>
  <c r="E97" i="1"/>
  <c r="G97" i="1"/>
  <c r="F97" i="1"/>
  <c r="D97" i="1"/>
  <c r="B98" i="1"/>
  <c r="K98" i="1" s="1"/>
  <c r="C97" i="1"/>
  <c r="I98" i="1" l="1"/>
  <c r="H98" i="1"/>
  <c r="F98" i="1"/>
  <c r="E98" i="1"/>
  <c r="G98" i="1"/>
  <c r="D98" i="1"/>
  <c r="C98" i="1"/>
  <c r="B99" i="1"/>
  <c r="K99" i="1" s="1"/>
  <c r="I99" i="1" l="1"/>
  <c r="E99" i="1"/>
  <c r="G99" i="1"/>
  <c r="F99" i="1"/>
  <c r="H99" i="1"/>
  <c r="D99" i="1"/>
  <c r="B100" i="1"/>
  <c r="K100" i="1" s="1"/>
  <c r="C99" i="1"/>
  <c r="I100" i="1" l="1"/>
  <c r="H100" i="1"/>
  <c r="G100" i="1"/>
  <c r="E100" i="1"/>
  <c r="F100" i="1"/>
  <c r="D100" i="1"/>
  <c r="B101" i="1"/>
  <c r="K101" i="1" s="1"/>
  <c r="C100" i="1"/>
  <c r="I101" i="1" l="1"/>
  <c r="H101" i="1"/>
  <c r="F101" i="1"/>
  <c r="E101" i="1"/>
  <c r="G101" i="1"/>
  <c r="D101" i="1"/>
  <c r="B102" i="1"/>
  <c r="K102" i="1" s="1"/>
  <c r="C101" i="1"/>
  <c r="I102" i="1" l="1"/>
  <c r="G102" i="1"/>
  <c r="F102" i="1"/>
  <c r="H102" i="1"/>
  <c r="E102" i="1"/>
  <c r="D102" i="1"/>
  <c r="C102" i="1"/>
  <c r="B103" i="1"/>
  <c r="K103" i="1" s="1"/>
  <c r="I103" i="1" l="1"/>
  <c r="E103" i="1"/>
  <c r="G103" i="1"/>
  <c r="F103" i="1"/>
  <c r="H103" i="1"/>
  <c r="D103" i="1"/>
  <c r="B104" i="1"/>
  <c r="K104" i="1" s="1"/>
  <c r="C103" i="1"/>
  <c r="I104" i="1" l="1"/>
  <c r="G104" i="1"/>
  <c r="H104" i="1"/>
  <c r="E104" i="1"/>
  <c r="F104" i="1"/>
  <c r="D104" i="1"/>
  <c r="B105" i="1"/>
  <c r="K105" i="1" s="1"/>
  <c r="C104" i="1"/>
  <c r="I105" i="1" l="1"/>
  <c r="H105" i="1"/>
  <c r="F105" i="1"/>
  <c r="G105" i="1"/>
  <c r="E105" i="1"/>
  <c r="D105" i="1"/>
  <c r="C105" i="1"/>
  <c r="B106" i="1"/>
  <c r="K106" i="1" s="1"/>
  <c r="I106" i="1" l="1"/>
  <c r="G106" i="1"/>
  <c r="F106" i="1"/>
  <c r="E106" i="1"/>
  <c r="H106" i="1"/>
  <c r="D106" i="1"/>
  <c r="B107" i="1"/>
  <c r="K107" i="1" s="1"/>
  <c r="C106" i="1"/>
  <c r="I107" i="1" l="1"/>
  <c r="E107" i="1"/>
  <c r="H107" i="1"/>
  <c r="G107" i="1"/>
  <c r="F107" i="1"/>
  <c r="D107" i="1"/>
  <c r="B108" i="1"/>
  <c r="K108" i="1" s="1"/>
  <c r="C107" i="1"/>
  <c r="I108" i="1" l="1"/>
  <c r="E108" i="1"/>
  <c r="G108" i="1"/>
  <c r="F108" i="1"/>
  <c r="H108" i="1"/>
  <c r="D108" i="1"/>
  <c r="B109" i="1"/>
  <c r="K109" i="1" s="1"/>
  <c r="C108" i="1"/>
  <c r="I109" i="1" l="1"/>
  <c r="F109" i="1"/>
  <c r="G109" i="1"/>
  <c r="E109" i="1"/>
  <c r="H109" i="1"/>
  <c r="D109" i="1"/>
  <c r="C109" i="1"/>
  <c r="B110" i="1"/>
  <c r="K110" i="1" s="1"/>
  <c r="I110" i="1" l="1"/>
  <c r="G110" i="1"/>
  <c r="H110" i="1"/>
  <c r="F110" i="1"/>
  <c r="E110" i="1"/>
  <c r="D110" i="1"/>
  <c r="B111" i="1"/>
  <c r="K111" i="1" s="1"/>
  <c r="C110" i="1"/>
  <c r="I111" i="1" l="1"/>
  <c r="E111" i="1"/>
  <c r="F111" i="1"/>
  <c r="G111" i="1"/>
  <c r="H111" i="1"/>
  <c r="D111" i="1"/>
  <c r="C111" i="1"/>
  <c r="B112" i="1"/>
  <c r="K112" i="1" s="1"/>
  <c r="I112" i="1" l="1"/>
  <c r="E112" i="1"/>
  <c r="H112" i="1"/>
  <c r="G112" i="1"/>
  <c r="F112" i="1"/>
  <c r="D112" i="1"/>
  <c r="B113" i="1"/>
  <c r="K113" i="1" s="1"/>
  <c r="C112" i="1"/>
  <c r="I113" i="1" l="1"/>
  <c r="H113" i="1"/>
  <c r="G113" i="1"/>
  <c r="F113" i="1"/>
  <c r="E113" i="1"/>
  <c r="D113" i="1"/>
  <c r="B114" i="1"/>
  <c r="K114" i="1" s="1"/>
  <c r="C113" i="1"/>
  <c r="I114" i="1" l="1"/>
  <c r="G114" i="1"/>
  <c r="E114" i="1"/>
  <c r="H114" i="1"/>
  <c r="F114" i="1"/>
  <c r="D114" i="1"/>
  <c r="C114" i="1"/>
  <c r="B115" i="1"/>
  <c r="K115" i="1" s="1"/>
  <c r="I115" i="1" l="1"/>
  <c r="E115" i="1"/>
  <c r="H115" i="1"/>
  <c r="G115" i="1"/>
  <c r="F115" i="1"/>
  <c r="D115" i="1"/>
  <c r="B116" i="1"/>
  <c r="K116" i="1" s="1"/>
  <c r="C115" i="1"/>
  <c r="I116" i="1" l="1"/>
  <c r="H116" i="1"/>
  <c r="G116" i="1"/>
  <c r="E116" i="1"/>
  <c r="F116" i="1"/>
  <c r="D116" i="1"/>
  <c r="B117" i="1"/>
  <c r="K117" i="1" s="1"/>
  <c r="C116" i="1"/>
  <c r="I117" i="1" l="1"/>
  <c r="H117" i="1"/>
  <c r="E117" i="1"/>
  <c r="G117" i="1"/>
  <c r="F117" i="1"/>
  <c r="D117" i="1"/>
  <c r="B118" i="1"/>
  <c r="K118" i="1" s="1"/>
  <c r="C117" i="1"/>
  <c r="I118" i="1" l="1"/>
  <c r="G118" i="1"/>
  <c r="H118" i="1"/>
  <c r="F118" i="1"/>
  <c r="E118" i="1"/>
  <c r="D118" i="1"/>
  <c r="B119" i="1"/>
  <c r="K119" i="1" s="1"/>
  <c r="C118" i="1"/>
  <c r="I119" i="1" l="1"/>
  <c r="E119" i="1"/>
  <c r="H119" i="1"/>
  <c r="F119" i="1"/>
  <c r="G119" i="1"/>
  <c r="D119" i="1"/>
  <c r="B120" i="1"/>
  <c r="K120" i="1" s="1"/>
  <c r="C119" i="1"/>
  <c r="I120" i="1" l="1"/>
  <c r="E120" i="1"/>
  <c r="G120" i="1"/>
  <c r="H120" i="1"/>
  <c r="F120" i="1"/>
  <c r="D120" i="1"/>
  <c r="B121" i="1"/>
  <c r="K121" i="1" s="1"/>
  <c r="C120" i="1"/>
  <c r="I121" i="1" l="1"/>
  <c r="G121" i="1"/>
  <c r="H121" i="1"/>
  <c r="F121" i="1"/>
  <c r="E121" i="1"/>
  <c r="D121" i="1"/>
  <c r="B122" i="1"/>
  <c r="K122" i="1" s="1"/>
  <c r="C121" i="1"/>
  <c r="I122" i="1" l="1"/>
  <c r="G122" i="1"/>
  <c r="H122" i="1"/>
  <c r="F122" i="1"/>
  <c r="E122" i="1"/>
  <c r="D122" i="1"/>
  <c r="B123" i="1"/>
  <c r="K123" i="1" s="1"/>
  <c r="C122" i="1"/>
  <c r="I123" i="1" l="1"/>
  <c r="E123" i="1"/>
  <c r="F123" i="1"/>
  <c r="G123" i="1"/>
  <c r="H123" i="1"/>
  <c r="D123" i="1"/>
  <c r="C123" i="1"/>
  <c r="B124" i="1"/>
  <c r="K124" i="1" s="1"/>
  <c r="I124" i="1" l="1"/>
  <c r="G124" i="1"/>
  <c r="H124" i="1"/>
  <c r="E124" i="1"/>
  <c r="F124" i="1"/>
  <c r="D124" i="1"/>
  <c r="C124" i="1"/>
  <c r="B125" i="1"/>
  <c r="K125" i="1" s="1"/>
  <c r="I125" i="1" l="1"/>
  <c r="G125" i="1"/>
  <c r="H125" i="1"/>
  <c r="E125" i="1"/>
  <c r="F125" i="1"/>
  <c r="D125" i="1"/>
  <c r="B126" i="1"/>
  <c r="K126" i="1" s="1"/>
  <c r="C125" i="1"/>
  <c r="I126" i="1" l="1"/>
  <c r="H126" i="1"/>
  <c r="G126" i="1"/>
  <c r="E126" i="1"/>
  <c r="F126" i="1"/>
  <c r="D126" i="1"/>
  <c r="B127" i="1"/>
  <c r="K127" i="1" s="1"/>
  <c r="C126" i="1"/>
  <c r="I127" i="1" l="1"/>
  <c r="E127" i="1"/>
  <c r="H127" i="1"/>
  <c r="G127" i="1"/>
  <c r="F127" i="1"/>
  <c r="D127" i="1"/>
  <c r="B128" i="1"/>
  <c r="K128" i="1" s="1"/>
  <c r="C127" i="1"/>
  <c r="I128" i="1" l="1"/>
  <c r="G128" i="1"/>
  <c r="E128" i="1"/>
  <c r="H128" i="1"/>
  <c r="F128" i="1"/>
  <c r="D128" i="1"/>
  <c r="B129" i="1"/>
  <c r="K129" i="1" s="1"/>
  <c r="C128" i="1"/>
  <c r="I129" i="1" l="1"/>
  <c r="H129" i="1"/>
  <c r="G129" i="1"/>
  <c r="E129" i="1"/>
  <c r="F129" i="1"/>
  <c r="D129" i="1"/>
  <c r="C129" i="1"/>
  <c r="B130" i="1"/>
  <c r="K130" i="1" s="1"/>
  <c r="I130" i="1" l="1"/>
  <c r="G130" i="1"/>
  <c r="F130" i="1"/>
  <c r="H130" i="1"/>
  <c r="E130" i="1"/>
  <c r="D130" i="1"/>
  <c r="B131" i="1"/>
  <c r="K131" i="1" s="1"/>
  <c r="C130" i="1"/>
  <c r="I131" i="1" l="1"/>
  <c r="E131" i="1"/>
  <c r="H131" i="1"/>
  <c r="F131" i="1"/>
  <c r="G131" i="1"/>
  <c r="D131" i="1"/>
  <c r="C131" i="1"/>
  <c r="B132" i="1"/>
  <c r="K132" i="1" s="1"/>
  <c r="I132" i="1" l="1"/>
  <c r="E132" i="1"/>
  <c r="H132" i="1"/>
  <c r="G132" i="1"/>
  <c r="F132" i="1"/>
  <c r="D132" i="1"/>
  <c r="B133" i="1"/>
  <c r="K133" i="1" s="1"/>
  <c r="C132" i="1"/>
  <c r="I133" i="1" l="1"/>
  <c r="H133" i="1"/>
  <c r="E133" i="1"/>
  <c r="G133" i="1"/>
  <c r="F133" i="1"/>
  <c r="D133" i="1"/>
  <c r="C133" i="1"/>
  <c r="B134" i="1"/>
  <c r="K134" i="1" s="1"/>
  <c r="I134" i="1" l="1"/>
  <c r="G134" i="1"/>
  <c r="F134" i="1"/>
  <c r="H134" i="1"/>
  <c r="E134" i="1"/>
  <c r="D134" i="1"/>
  <c r="B135" i="1"/>
  <c r="K135" i="1" s="1"/>
  <c r="C134" i="1"/>
  <c r="I135" i="1" l="1"/>
  <c r="G135" i="1"/>
  <c r="F135" i="1"/>
  <c r="E135" i="1"/>
  <c r="H135" i="1"/>
  <c r="D135" i="1"/>
  <c r="B136" i="1"/>
  <c r="K136" i="1" s="1"/>
  <c r="C135" i="1"/>
  <c r="I136" i="1" l="1"/>
  <c r="G136" i="1"/>
  <c r="E136" i="1"/>
  <c r="H136" i="1"/>
  <c r="F136" i="1"/>
  <c r="D136" i="1"/>
  <c r="C136" i="1"/>
  <c r="B137" i="1"/>
  <c r="K137" i="1" s="1"/>
  <c r="I137" i="1" l="1"/>
  <c r="H137" i="1"/>
  <c r="F137" i="1"/>
  <c r="G137" i="1"/>
  <c r="E137" i="1"/>
  <c r="D137" i="1"/>
  <c r="B138" i="1"/>
  <c r="K138" i="1" s="1"/>
  <c r="C137" i="1"/>
  <c r="I138" i="1" l="1"/>
  <c r="E138" i="1"/>
  <c r="G138" i="1"/>
  <c r="F138" i="1"/>
  <c r="H138" i="1"/>
  <c r="D138" i="1"/>
  <c r="B139" i="1"/>
  <c r="K139" i="1" s="1"/>
  <c r="C138" i="1"/>
  <c r="I139" i="1" l="1"/>
  <c r="H139" i="1"/>
  <c r="F139" i="1"/>
  <c r="E139" i="1"/>
  <c r="G139" i="1"/>
  <c r="D139" i="1"/>
  <c r="B140" i="1"/>
  <c r="K140" i="1" s="1"/>
  <c r="C139" i="1"/>
  <c r="I140" i="1" l="1"/>
  <c r="E140" i="1"/>
  <c r="G140" i="1"/>
  <c r="F140" i="1"/>
  <c r="H140" i="1"/>
  <c r="D140" i="1"/>
  <c r="B141" i="1"/>
  <c r="K141" i="1" s="1"/>
  <c r="C140" i="1"/>
  <c r="I141" i="1" l="1"/>
  <c r="H141" i="1"/>
  <c r="E141" i="1"/>
  <c r="F141" i="1"/>
  <c r="G141" i="1"/>
  <c r="D141" i="1"/>
  <c r="B142" i="1"/>
  <c r="K142" i="1" s="1"/>
  <c r="C141" i="1"/>
  <c r="I142" i="1" l="1"/>
  <c r="G142" i="1"/>
  <c r="H142" i="1"/>
  <c r="E142" i="1"/>
  <c r="F142" i="1"/>
  <c r="D142" i="1"/>
  <c r="C142" i="1"/>
  <c r="B143" i="1"/>
  <c r="K143" i="1" s="1"/>
  <c r="I143" i="1" l="1"/>
  <c r="E143" i="1"/>
  <c r="H143" i="1"/>
  <c r="F143" i="1"/>
  <c r="G143" i="1"/>
  <c r="D143" i="1"/>
  <c r="C143" i="1"/>
  <c r="B144" i="1"/>
  <c r="K144" i="1" s="1"/>
  <c r="I144" i="1" l="1"/>
  <c r="G144" i="1"/>
  <c r="E144" i="1"/>
  <c r="F144" i="1"/>
  <c r="H144" i="1"/>
  <c r="D144" i="1"/>
  <c r="C144" i="1"/>
  <c r="B145" i="1"/>
  <c r="K145" i="1" s="1"/>
  <c r="I145" i="1" l="1"/>
  <c r="F145" i="1"/>
  <c r="H145" i="1"/>
  <c r="G145" i="1"/>
  <c r="E145" i="1"/>
  <c r="D145" i="1"/>
  <c r="B146" i="1"/>
  <c r="K146" i="1" s="1"/>
  <c r="C145" i="1"/>
  <c r="I146" i="1" l="1"/>
  <c r="G146" i="1"/>
  <c r="E146" i="1"/>
  <c r="F146" i="1"/>
  <c r="H146" i="1"/>
  <c r="D146" i="1"/>
  <c r="B147" i="1"/>
  <c r="K147" i="1" s="1"/>
  <c r="C146" i="1"/>
  <c r="I147" i="1" l="1"/>
  <c r="E147" i="1"/>
  <c r="G147" i="1"/>
  <c r="H147" i="1"/>
  <c r="F147" i="1"/>
  <c r="D147" i="1"/>
  <c r="B148" i="1"/>
  <c r="K148" i="1" s="1"/>
  <c r="C147" i="1"/>
  <c r="I148" i="1" l="1"/>
  <c r="E148" i="1"/>
  <c r="H148" i="1"/>
  <c r="G148" i="1"/>
  <c r="F148" i="1"/>
  <c r="D148" i="1"/>
  <c r="B149" i="1"/>
  <c r="K149" i="1" s="1"/>
  <c r="C148" i="1"/>
  <c r="I149" i="1" l="1"/>
  <c r="F149" i="1"/>
  <c r="H149" i="1"/>
  <c r="G149" i="1"/>
  <c r="E149" i="1"/>
  <c r="D149" i="1"/>
  <c r="B150" i="1"/>
  <c r="K150" i="1" s="1"/>
  <c r="C149" i="1"/>
  <c r="I150" i="1" l="1"/>
  <c r="G150" i="1"/>
  <c r="E150" i="1"/>
  <c r="F150" i="1"/>
  <c r="H150" i="1"/>
  <c r="D150" i="1"/>
  <c r="B151" i="1"/>
  <c r="K151" i="1" s="1"/>
  <c r="C150" i="1"/>
  <c r="I151" i="1" l="1"/>
  <c r="E151" i="1"/>
  <c r="G151" i="1"/>
  <c r="H151" i="1"/>
  <c r="F151" i="1"/>
  <c r="D151" i="1"/>
  <c r="C151" i="1"/>
  <c r="B152" i="1"/>
  <c r="K152" i="1" s="1"/>
  <c r="I152" i="1" l="1"/>
  <c r="E152" i="1"/>
  <c r="H152" i="1"/>
  <c r="G152" i="1"/>
  <c r="F152" i="1"/>
  <c r="D152" i="1"/>
  <c r="B153" i="1"/>
  <c r="K153" i="1" s="1"/>
  <c r="C152" i="1"/>
  <c r="I153" i="1" l="1"/>
  <c r="H153" i="1"/>
  <c r="F153" i="1"/>
  <c r="G153" i="1"/>
  <c r="E153" i="1"/>
  <c r="D153" i="1"/>
  <c r="B154" i="1"/>
  <c r="K154" i="1" s="1"/>
  <c r="C153" i="1"/>
  <c r="I154" i="1" l="1"/>
  <c r="G154" i="1"/>
  <c r="H154" i="1"/>
  <c r="F154" i="1"/>
  <c r="E154" i="1"/>
  <c r="D154" i="1"/>
  <c r="B155" i="1"/>
  <c r="K155" i="1" s="1"/>
  <c r="C154" i="1"/>
  <c r="I155" i="1" l="1"/>
  <c r="H155" i="1"/>
  <c r="E155" i="1"/>
  <c r="G155" i="1"/>
  <c r="F155" i="1"/>
  <c r="D155" i="1"/>
  <c r="C155" i="1"/>
  <c r="B156" i="1"/>
  <c r="K156" i="1" s="1"/>
  <c r="I156" i="1" l="1"/>
  <c r="E156" i="1"/>
  <c r="G156" i="1"/>
  <c r="F156" i="1"/>
  <c r="H156" i="1"/>
  <c r="D156" i="1"/>
  <c r="C156" i="1"/>
  <c r="B157" i="1"/>
  <c r="K157" i="1" s="1"/>
  <c r="I157" i="1" l="1"/>
  <c r="H157" i="1"/>
  <c r="F157" i="1"/>
  <c r="G157" i="1"/>
  <c r="E157" i="1"/>
  <c r="D157" i="1"/>
  <c r="B158" i="1"/>
  <c r="K158" i="1" s="1"/>
  <c r="C157" i="1"/>
  <c r="I158" i="1" l="1"/>
  <c r="G158" i="1"/>
  <c r="H158" i="1"/>
  <c r="F158" i="1"/>
  <c r="E158" i="1"/>
  <c r="D158" i="1"/>
  <c r="B159" i="1"/>
  <c r="K159" i="1" s="1"/>
  <c r="C158" i="1"/>
  <c r="I159" i="1" l="1"/>
  <c r="E159" i="1"/>
  <c r="F159" i="1"/>
  <c r="G159" i="1"/>
  <c r="H159" i="1"/>
  <c r="D159" i="1"/>
  <c r="C159" i="1"/>
  <c r="B160" i="1"/>
  <c r="K160" i="1" s="1"/>
  <c r="I160" i="1" l="1"/>
  <c r="E160" i="1"/>
  <c r="H160" i="1"/>
  <c r="G160" i="1"/>
  <c r="F160" i="1"/>
  <c r="D160" i="1"/>
  <c r="C160" i="1"/>
  <c r="B161" i="1"/>
  <c r="K161" i="1" s="1"/>
  <c r="I161" i="1" l="1"/>
  <c r="H161" i="1"/>
  <c r="F161" i="1"/>
  <c r="G161" i="1"/>
  <c r="E161" i="1"/>
  <c r="D161" i="1"/>
  <c r="B162" i="1"/>
  <c r="K162" i="1" s="1"/>
  <c r="C161" i="1"/>
  <c r="I162" i="1" l="1"/>
  <c r="G162" i="1"/>
  <c r="E162" i="1"/>
  <c r="F162" i="1"/>
  <c r="H162" i="1"/>
  <c r="D162" i="1"/>
  <c r="B163" i="1"/>
  <c r="K163" i="1" s="1"/>
  <c r="C162" i="1"/>
  <c r="I163" i="1" l="1"/>
  <c r="E163" i="1"/>
  <c r="H163" i="1"/>
  <c r="G163" i="1"/>
  <c r="F163" i="1"/>
  <c r="D163" i="1"/>
  <c r="B164" i="1"/>
  <c r="K164" i="1" s="1"/>
  <c r="C163" i="1"/>
  <c r="I164" i="1" l="1"/>
  <c r="H164" i="1"/>
  <c r="G164" i="1"/>
  <c r="F164" i="1"/>
  <c r="E164" i="1"/>
  <c r="D164" i="1"/>
  <c r="B165" i="1"/>
  <c r="K165" i="1" s="1"/>
  <c r="C164" i="1"/>
  <c r="I165" i="1" l="1"/>
  <c r="H165" i="1"/>
  <c r="E165" i="1"/>
  <c r="G165" i="1"/>
  <c r="F165" i="1"/>
  <c r="D165" i="1"/>
  <c r="C165" i="1"/>
  <c r="B166" i="1"/>
  <c r="K166" i="1" s="1"/>
  <c r="I166" i="1" l="1"/>
  <c r="G166" i="1"/>
  <c r="H166" i="1"/>
  <c r="F166" i="1"/>
  <c r="E166" i="1"/>
  <c r="D166" i="1"/>
  <c r="B167" i="1"/>
  <c r="K167" i="1" s="1"/>
  <c r="C166" i="1"/>
  <c r="I167" i="1" l="1"/>
  <c r="E167" i="1"/>
  <c r="G167" i="1"/>
  <c r="F167" i="1"/>
  <c r="H167" i="1"/>
  <c r="D167" i="1"/>
  <c r="B168" i="1"/>
  <c r="K168" i="1" s="1"/>
  <c r="C167" i="1"/>
  <c r="I168" i="1" l="1"/>
  <c r="G168" i="1"/>
  <c r="E168" i="1"/>
  <c r="H168" i="1"/>
  <c r="F168" i="1"/>
  <c r="D168" i="1"/>
  <c r="B169" i="1"/>
  <c r="K169" i="1" s="1"/>
  <c r="C168" i="1"/>
  <c r="I169" i="1" l="1"/>
  <c r="H169" i="1"/>
  <c r="G169" i="1"/>
  <c r="E169" i="1"/>
  <c r="F169" i="1"/>
  <c r="D169" i="1"/>
  <c r="B170" i="1"/>
  <c r="K170" i="1" s="1"/>
  <c r="C169" i="1"/>
  <c r="I170" i="1" l="1"/>
  <c r="G170" i="1"/>
  <c r="H170" i="1"/>
  <c r="F170" i="1"/>
  <c r="E170" i="1"/>
  <c r="D170" i="1"/>
  <c r="B171" i="1"/>
  <c r="K171" i="1" s="1"/>
  <c r="C170" i="1"/>
  <c r="I171" i="1" l="1"/>
  <c r="E171" i="1"/>
  <c r="G171" i="1"/>
  <c r="H171" i="1"/>
  <c r="F171" i="1"/>
  <c r="D171" i="1"/>
  <c r="C171" i="1"/>
  <c r="B172" i="1"/>
  <c r="K172" i="1" s="1"/>
  <c r="I172" i="1" l="1"/>
  <c r="E172" i="1"/>
  <c r="H172" i="1"/>
  <c r="F172" i="1"/>
  <c r="G172" i="1"/>
  <c r="D172" i="1"/>
  <c r="B173" i="1"/>
  <c r="K173" i="1" s="1"/>
  <c r="C172" i="1"/>
  <c r="I173" i="1" l="1"/>
  <c r="H173" i="1"/>
  <c r="G173" i="1"/>
  <c r="E173" i="1"/>
  <c r="F173" i="1"/>
  <c r="D173" i="1"/>
  <c r="B174" i="1"/>
  <c r="K174" i="1" s="1"/>
  <c r="C173" i="1"/>
  <c r="I174" i="1" l="1"/>
  <c r="G174" i="1"/>
  <c r="H174" i="1"/>
  <c r="F174" i="1"/>
  <c r="E174" i="1"/>
  <c r="D174" i="1"/>
  <c r="B175" i="1"/>
  <c r="K175" i="1" s="1"/>
  <c r="C174" i="1"/>
  <c r="I175" i="1" l="1"/>
  <c r="E175" i="1"/>
  <c r="H175" i="1"/>
  <c r="F175" i="1"/>
  <c r="G175" i="1"/>
  <c r="D175" i="1"/>
  <c r="B176" i="1"/>
  <c r="K176" i="1" s="1"/>
  <c r="C175" i="1"/>
  <c r="I176" i="1" l="1"/>
  <c r="H176" i="1"/>
  <c r="G176" i="1"/>
  <c r="E176" i="1"/>
  <c r="F176" i="1"/>
  <c r="D176" i="1"/>
  <c r="B177" i="1"/>
  <c r="K177" i="1" s="1"/>
  <c r="C176" i="1"/>
  <c r="I177" i="1" l="1"/>
  <c r="H177" i="1"/>
  <c r="G177" i="1"/>
  <c r="E177" i="1"/>
  <c r="F177" i="1"/>
  <c r="D177" i="1"/>
  <c r="B178" i="1"/>
  <c r="K178" i="1" s="1"/>
  <c r="C177" i="1"/>
  <c r="I178" i="1" l="1"/>
  <c r="G178" i="1"/>
  <c r="F178" i="1"/>
  <c r="E178" i="1"/>
  <c r="H178" i="1"/>
  <c r="D178" i="1"/>
  <c r="C178" i="1"/>
  <c r="B179" i="1"/>
  <c r="K179" i="1" s="1"/>
  <c r="I179" i="1" l="1"/>
  <c r="E179" i="1"/>
  <c r="H179" i="1"/>
  <c r="F179" i="1"/>
  <c r="G179" i="1"/>
  <c r="D179" i="1"/>
  <c r="B180" i="1"/>
  <c r="K180" i="1" s="1"/>
  <c r="C179" i="1"/>
  <c r="I180" i="1" l="1"/>
  <c r="G180" i="1"/>
  <c r="E180" i="1"/>
  <c r="F180" i="1"/>
  <c r="H180" i="1"/>
  <c r="D180" i="1"/>
  <c r="C180" i="1"/>
  <c r="B181" i="1"/>
  <c r="K181" i="1" s="1"/>
  <c r="I181" i="1" l="1"/>
  <c r="H181" i="1"/>
  <c r="E181" i="1"/>
  <c r="G181" i="1"/>
  <c r="F181" i="1"/>
  <c r="D181" i="1"/>
  <c r="C181" i="1"/>
  <c r="B182" i="1"/>
  <c r="K182" i="1" s="1"/>
  <c r="I182" i="1" l="1"/>
  <c r="G182" i="1"/>
  <c r="F182" i="1"/>
  <c r="H182" i="1"/>
  <c r="E182" i="1"/>
  <c r="D182" i="1"/>
  <c r="B183" i="1"/>
  <c r="K183" i="1" s="1"/>
  <c r="C182" i="1"/>
  <c r="I183" i="1" l="1"/>
  <c r="E183" i="1"/>
  <c r="G183" i="1"/>
  <c r="F183" i="1"/>
  <c r="H183" i="1"/>
  <c r="D183" i="1"/>
  <c r="C183" i="1"/>
  <c r="B184" i="1"/>
  <c r="K184" i="1" s="1"/>
  <c r="I184" i="1" l="1"/>
  <c r="E184" i="1"/>
  <c r="H184" i="1"/>
  <c r="G184" i="1"/>
  <c r="F184" i="1"/>
  <c r="D184" i="1"/>
  <c r="B185" i="1"/>
  <c r="K185" i="1" s="1"/>
  <c r="C184" i="1"/>
  <c r="I185" i="1" l="1"/>
  <c r="H185" i="1"/>
  <c r="F185" i="1"/>
  <c r="G185" i="1"/>
  <c r="E185" i="1"/>
  <c r="D185" i="1"/>
  <c r="B186" i="1"/>
  <c r="K186" i="1" s="1"/>
  <c r="C185" i="1"/>
  <c r="I186" i="1" l="1"/>
  <c r="G186" i="1"/>
  <c r="E186" i="1"/>
  <c r="F186" i="1"/>
  <c r="H186" i="1"/>
  <c r="D186" i="1"/>
  <c r="B187" i="1"/>
  <c r="K187" i="1" s="1"/>
  <c r="C186" i="1"/>
  <c r="I187" i="1" l="1"/>
  <c r="E187" i="1"/>
  <c r="H187" i="1"/>
  <c r="F187" i="1"/>
  <c r="G187" i="1"/>
  <c r="D187" i="1"/>
  <c r="C187" i="1"/>
  <c r="B188" i="1"/>
  <c r="K188" i="1" s="1"/>
  <c r="I188" i="1" l="1"/>
  <c r="H188" i="1"/>
  <c r="E188" i="1"/>
  <c r="G188" i="1"/>
  <c r="F188" i="1"/>
  <c r="D188" i="1"/>
  <c r="C188" i="1"/>
  <c r="B189" i="1"/>
  <c r="K189" i="1" s="1"/>
  <c r="I189" i="1" l="1"/>
  <c r="H189" i="1"/>
  <c r="E189" i="1"/>
  <c r="F189" i="1"/>
  <c r="G189" i="1"/>
  <c r="D189" i="1"/>
  <c r="C189" i="1"/>
  <c r="B190" i="1"/>
  <c r="K190" i="1" s="1"/>
  <c r="I190" i="1" l="1"/>
  <c r="G190" i="1"/>
  <c r="H190" i="1"/>
  <c r="E190" i="1"/>
  <c r="F190" i="1"/>
  <c r="D190" i="1"/>
  <c r="C190" i="1"/>
  <c r="B191" i="1"/>
  <c r="K191" i="1" s="1"/>
  <c r="I191" i="1" l="1"/>
  <c r="E191" i="1"/>
  <c r="F191" i="1"/>
  <c r="G191" i="1"/>
  <c r="H191" i="1"/>
  <c r="D191" i="1"/>
  <c r="B192" i="1"/>
  <c r="K192" i="1" s="1"/>
  <c r="C191" i="1"/>
  <c r="I192" i="1" l="1"/>
  <c r="G192" i="1"/>
  <c r="E192" i="1"/>
  <c r="H192" i="1"/>
  <c r="F192" i="1"/>
  <c r="D192" i="1"/>
  <c r="C192" i="1"/>
  <c r="B193" i="1"/>
  <c r="K193" i="1" s="1"/>
  <c r="I193" i="1" l="1"/>
  <c r="H193" i="1"/>
  <c r="G193" i="1"/>
  <c r="F193" i="1"/>
  <c r="E193" i="1"/>
  <c r="D193" i="1"/>
  <c r="B194" i="1"/>
  <c r="K194" i="1" s="1"/>
  <c r="C193" i="1"/>
  <c r="I194" i="1" l="1"/>
  <c r="G194" i="1"/>
  <c r="H194" i="1"/>
  <c r="F194" i="1"/>
  <c r="E194" i="1"/>
  <c r="D194" i="1"/>
  <c r="B195" i="1"/>
  <c r="K195" i="1" s="1"/>
  <c r="C194" i="1"/>
  <c r="I195" i="1" l="1"/>
  <c r="E195" i="1"/>
  <c r="G195" i="1"/>
  <c r="F195" i="1"/>
  <c r="H195" i="1"/>
  <c r="D195" i="1"/>
  <c r="B196" i="1"/>
  <c r="K196" i="1" s="1"/>
  <c r="C195" i="1"/>
  <c r="I196" i="1" l="1"/>
  <c r="E196" i="1"/>
  <c r="H196" i="1"/>
  <c r="G196" i="1"/>
  <c r="F196" i="1"/>
  <c r="D196" i="1"/>
  <c r="C196" i="1"/>
  <c r="B197" i="1"/>
  <c r="K197" i="1" s="1"/>
  <c r="I197" i="1" l="1"/>
  <c r="H197" i="1"/>
  <c r="G197" i="1"/>
  <c r="F197" i="1"/>
  <c r="E197" i="1"/>
  <c r="D197" i="1"/>
  <c r="B198" i="1"/>
  <c r="K198" i="1" s="1"/>
  <c r="C197" i="1"/>
  <c r="I198" i="1" l="1"/>
  <c r="G198" i="1"/>
  <c r="H198" i="1"/>
  <c r="F198" i="1"/>
  <c r="E198" i="1"/>
  <c r="D198" i="1"/>
  <c r="B199" i="1"/>
  <c r="K199" i="1" s="1"/>
  <c r="C198" i="1"/>
  <c r="I199" i="1" l="1"/>
  <c r="G199" i="1"/>
  <c r="E199" i="1"/>
  <c r="F199" i="1"/>
  <c r="H199" i="1"/>
  <c r="D199" i="1"/>
  <c r="B200" i="1"/>
  <c r="K200" i="1" s="1"/>
  <c r="C199" i="1"/>
  <c r="I200" i="1" l="1"/>
  <c r="G200" i="1"/>
  <c r="E200" i="1"/>
  <c r="H200" i="1"/>
  <c r="F200" i="1"/>
  <c r="D200" i="1"/>
  <c r="B201" i="1"/>
  <c r="K201" i="1" s="1"/>
  <c r="C200" i="1"/>
  <c r="I201" i="1" l="1"/>
  <c r="H201" i="1"/>
  <c r="F201" i="1"/>
  <c r="G201" i="1"/>
  <c r="E201" i="1"/>
  <c r="D201" i="1"/>
  <c r="C201" i="1"/>
  <c r="B202" i="1"/>
  <c r="K202" i="1" s="1"/>
  <c r="I202" i="1" l="1"/>
  <c r="G202" i="1"/>
  <c r="H202" i="1"/>
  <c r="E202" i="1"/>
  <c r="F202" i="1"/>
  <c r="D202" i="1"/>
  <c r="B203" i="1"/>
  <c r="K203" i="1" s="1"/>
  <c r="C202" i="1"/>
  <c r="I203" i="1" l="1"/>
  <c r="E203" i="1"/>
  <c r="H203" i="1"/>
  <c r="F203" i="1"/>
  <c r="G203" i="1"/>
  <c r="D203" i="1"/>
  <c r="B204" i="1"/>
  <c r="K204" i="1" s="1"/>
  <c r="C203" i="1"/>
  <c r="I204" i="1" l="1"/>
  <c r="E204" i="1"/>
  <c r="G204" i="1"/>
  <c r="F204" i="1"/>
  <c r="H204" i="1"/>
  <c r="D204" i="1"/>
  <c r="B205" i="1"/>
  <c r="K205" i="1" s="1"/>
  <c r="C204" i="1"/>
  <c r="I205" i="1" l="1"/>
  <c r="H205" i="1"/>
  <c r="F205" i="1"/>
  <c r="G205" i="1"/>
  <c r="E205" i="1"/>
  <c r="D205" i="1"/>
  <c r="C205" i="1"/>
  <c r="B206" i="1"/>
  <c r="K206" i="1" s="1"/>
  <c r="I206" i="1" l="1"/>
  <c r="G206" i="1"/>
  <c r="H206" i="1"/>
  <c r="E206" i="1"/>
  <c r="F206" i="1"/>
  <c r="D206" i="1"/>
  <c r="B207" i="1"/>
  <c r="K207" i="1" s="1"/>
  <c r="C206" i="1"/>
  <c r="I207" i="1" l="1"/>
  <c r="E207" i="1"/>
  <c r="F207" i="1"/>
  <c r="H207" i="1"/>
  <c r="G207" i="1"/>
  <c r="D207" i="1"/>
  <c r="C207" i="1"/>
  <c r="B208" i="1"/>
  <c r="K208" i="1" s="1"/>
  <c r="I208" i="1" l="1"/>
  <c r="G208" i="1"/>
  <c r="E208" i="1"/>
  <c r="H208" i="1"/>
  <c r="F208" i="1"/>
  <c r="D208" i="1"/>
  <c r="B209" i="1"/>
  <c r="K209" i="1" s="1"/>
  <c r="C208" i="1"/>
  <c r="I209" i="1" l="1"/>
  <c r="H209" i="1"/>
  <c r="F209" i="1"/>
  <c r="G209" i="1"/>
  <c r="E209" i="1"/>
  <c r="D209" i="1"/>
  <c r="C209" i="1"/>
  <c r="B210" i="1"/>
  <c r="K210" i="1" s="1"/>
  <c r="I210" i="1" l="1"/>
  <c r="G210" i="1"/>
  <c r="E210" i="1"/>
  <c r="F210" i="1"/>
  <c r="H210" i="1"/>
  <c r="D210" i="1"/>
  <c r="C210" i="1"/>
  <c r="B211" i="1"/>
  <c r="K211" i="1" s="1"/>
  <c r="I211" i="1" l="1"/>
  <c r="E211" i="1"/>
  <c r="H211" i="1"/>
  <c r="F211" i="1"/>
  <c r="G211" i="1"/>
  <c r="D211" i="1"/>
  <c r="C211" i="1"/>
  <c r="B212" i="1"/>
  <c r="K212" i="1" s="1"/>
  <c r="I212" i="1" l="1"/>
  <c r="E212" i="1"/>
  <c r="G212" i="1"/>
  <c r="H212" i="1"/>
  <c r="F212" i="1"/>
  <c r="D212" i="1"/>
  <c r="B213" i="1"/>
  <c r="K213" i="1" s="1"/>
  <c r="C212" i="1"/>
  <c r="I213" i="1" l="1"/>
  <c r="H213" i="1"/>
  <c r="E213" i="1"/>
  <c r="F213" i="1"/>
  <c r="G213" i="1"/>
  <c r="D213" i="1"/>
  <c r="C213" i="1"/>
  <c r="B214" i="1"/>
  <c r="K214" i="1" s="1"/>
  <c r="I214" i="1" l="1"/>
  <c r="G214" i="1"/>
  <c r="H214" i="1"/>
  <c r="F214" i="1"/>
  <c r="E214" i="1"/>
  <c r="D214" i="1"/>
  <c r="B215" i="1"/>
  <c r="K215" i="1" s="1"/>
  <c r="C214" i="1"/>
  <c r="I215" i="1" l="1"/>
  <c r="E215" i="1"/>
  <c r="H215" i="1"/>
  <c r="G215" i="1"/>
  <c r="F215" i="1"/>
  <c r="D215" i="1"/>
  <c r="C215" i="1"/>
  <c r="B216" i="1"/>
  <c r="K216" i="1" s="1"/>
  <c r="I216" i="1" l="1"/>
  <c r="G216" i="1"/>
  <c r="E216" i="1"/>
  <c r="H216" i="1"/>
  <c r="F216" i="1"/>
  <c r="D216" i="1"/>
  <c r="C216" i="1"/>
  <c r="B217" i="1"/>
  <c r="K217" i="1" s="1"/>
  <c r="I217" i="1" l="1"/>
  <c r="H217" i="1"/>
  <c r="G217" i="1"/>
  <c r="F217" i="1"/>
  <c r="E217" i="1"/>
  <c r="D217" i="1"/>
  <c r="B218" i="1"/>
  <c r="K218" i="1" s="1"/>
  <c r="C217" i="1"/>
  <c r="I218" i="1" l="1"/>
  <c r="G218" i="1"/>
  <c r="H218" i="1"/>
  <c r="F218" i="1"/>
  <c r="E218" i="1"/>
  <c r="D218" i="1"/>
  <c r="B219" i="1"/>
  <c r="K219" i="1" s="1"/>
  <c r="C218" i="1"/>
  <c r="I219" i="1" l="1"/>
  <c r="E219" i="1"/>
  <c r="F219" i="1"/>
  <c r="G219" i="1"/>
  <c r="H219" i="1"/>
  <c r="D219" i="1"/>
  <c r="B220" i="1"/>
  <c r="K220" i="1" s="1"/>
  <c r="C219" i="1"/>
  <c r="I220" i="1" l="1"/>
  <c r="E220" i="1"/>
  <c r="G220" i="1"/>
  <c r="H220" i="1"/>
  <c r="F220" i="1"/>
  <c r="D220" i="1"/>
  <c r="B221" i="1"/>
  <c r="K221" i="1" s="1"/>
  <c r="C220" i="1"/>
  <c r="I221" i="1" l="1"/>
  <c r="H221" i="1"/>
  <c r="G221" i="1"/>
  <c r="F221" i="1"/>
  <c r="E221" i="1"/>
  <c r="D221" i="1"/>
  <c r="C221" i="1"/>
  <c r="B222" i="1"/>
  <c r="K222" i="1" s="1"/>
  <c r="I222" i="1" l="1"/>
  <c r="G222" i="1"/>
  <c r="F222" i="1"/>
  <c r="H222" i="1"/>
  <c r="E222" i="1"/>
  <c r="D222" i="1"/>
  <c r="C222" i="1"/>
  <c r="B223" i="1"/>
  <c r="K223" i="1" s="1"/>
  <c r="I223" i="1" l="1"/>
  <c r="E223" i="1"/>
  <c r="G223" i="1"/>
  <c r="F223" i="1"/>
  <c r="H223" i="1"/>
  <c r="D223" i="1"/>
  <c r="B224" i="1"/>
  <c r="K224" i="1" s="1"/>
  <c r="C223" i="1"/>
  <c r="I224" i="1" l="1"/>
  <c r="E224" i="1"/>
  <c r="G224" i="1"/>
  <c r="H224" i="1"/>
  <c r="F224" i="1"/>
  <c r="D224" i="1"/>
  <c r="C224" i="1"/>
  <c r="B225" i="1"/>
  <c r="K225" i="1" s="1"/>
  <c r="I225" i="1" l="1"/>
  <c r="H225" i="1"/>
  <c r="F225" i="1"/>
  <c r="G225" i="1"/>
  <c r="E225" i="1"/>
  <c r="D225" i="1"/>
  <c r="C225" i="1"/>
  <c r="B226" i="1"/>
  <c r="K226" i="1" s="1"/>
  <c r="I226" i="1" l="1"/>
  <c r="G226" i="1"/>
  <c r="F226" i="1"/>
  <c r="H226" i="1"/>
  <c r="E226" i="1"/>
  <c r="D226" i="1"/>
  <c r="B227" i="1"/>
  <c r="K227" i="1" s="1"/>
  <c r="C226" i="1"/>
  <c r="I227" i="1" l="1"/>
  <c r="E227" i="1"/>
  <c r="H227" i="1"/>
  <c r="G227" i="1"/>
  <c r="F227" i="1"/>
  <c r="D227" i="1"/>
  <c r="B228" i="1"/>
  <c r="K228" i="1" s="1"/>
  <c r="C227" i="1"/>
  <c r="I228" i="1" l="1"/>
  <c r="G228" i="1"/>
  <c r="E228" i="1"/>
  <c r="F228" i="1"/>
  <c r="H228" i="1"/>
  <c r="D228" i="1"/>
  <c r="B229" i="1"/>
  <c r="K229" i="1" s="1"/>
  <c r="C228" i="1"/>
  <c r="I229" i="1" l="1"/>
  <c r="E229" i="1"/>
  <c r="H229" i="1"/>
  <c r="F229" i="1"/>
  <c r="G229" i="1"/>
  <c r="D229" i="1"/>
  <c r="B230" i="1"/>
  <c r="K230" i="1" s="1"/>
  <c r="C229" i="1"/>
  <c r="I230" i="1" l="1"/>
  <c r="G230" i="1"/>
  <c r="F230" i="1"/>
  <c r="H230" i="1"/>
  <c r="E230" i="1"/>
  <c r="D230" i="1"/>
  <c r="C230" i="1"/>
  <c r="B231" i="1"/>
  <c r="K231" i="1" s="1"/>
  <c r="I231" i="1" l="1"/>
  <c r="E231" i="1"/>
  <c r="G231" i="1"/>
  <c r="F231" i="1"/>
  <c r="H231" i="1"/>
  <c r="D231" i="1"/>
  <c r="B232" i="1"/>
  <c r="K232" i="1" s="1"/>
  <c r="C231" i="1"/>
  <c r="I232" i="1" l="1"/>
  <c r="H232" i="1"/>
  <c r="E232" i="1"/>
  <c r="G232" i="1"/>
  <c r="F232" i="1"/>
  <c r="D232" i="1"/>
  <c r="B233" i="1"/>
  <c r="K233" i="1" s="1"/>
  <c r="C232" i="1"/>
  <c r="I233" i="1" l="1"/>
  <c r="H233" i="1"/>
  <c r="F233" i="1"/>
  <c r="E233" i="1"/>
  <c r="G233" i="1"/>
  <c r="D233" i="1"/>
  <c r="C233" i="1"/>
  <c r="B234" i="1"/>
  <c r="K234" i="1" s="1"/>
  <c r="I234" i="1" l="1"/>
  <c r="G234" i="1"/>
  <c r="E234" i="1"/>
  <c r="F234" i="1"/>
  <c r="H234" i="1"/>
  <c r="D234" i="1"/>
  <c r="B235" i="1"/>
  <c r="K235" i="1" s="1"/>
  <c r="C234" i="1"/>
  <c r="I235" i="1" l="1"/>
  <c r="E235" i="1"/>
  <c r="H235" i="1"/>
  <c r="G235" i="1"/>
  <c r="F235" i="1"/>
  <c r="D235" i="1"/>
  <c r="B236" i="1"/>
  <c r="K236" i="1" s="1"/>
  <c r="C235" i="1"/>
  <c r="I236" i="1" l="1"/>
  <c r="G236" i="1"/>
  <c r="E236" i="1"/>
  <c r="H236" i="1"/>
  <c r="F236" i="1"/>
  <c r="D236" i="1"/>
  <c r="B237" i="1"/>
  <c r="K237" i="1" s="1"/>
  <c r="C236" i="1"/>
  <c r="I237" i="1" l="1"/>
  <c r="H237" i="1"/>
  <c r="E237" i="1"/>
  <c r="F237" i="1"/>
  <c r="G237" i="1"/>
  <c r="D237" i="1"/>
  <c r="B238" i="1"/>
  <c r="K238" i="1" s="1"/>
  <c r="C237" i="1"/>
  <c r="I238" i="1" l="1"/>
  <c r="H238" i="1"/>
  <c r="G238" i="1"/>
  <c r="F238" i="1"/>
  <c r="E238" i="1"/>
  <c r="D238" i="1"/>
  <c r="B239" i="1"/>
  <c r="K239" i="1" s="1"/>
  <c r="C238" i="1"/>
  <c r="I239" i="1" l="1"/>
  <c r="E239" i="1"/>
  <c r="F239" i="1"/>
  <c r="H239" i="1"/>
  <c r="G239" i="1"/>
  <c r="D239" i="1"/>
  <c r="B240" i="1"/>
  <c r="K240" i="1" s="1"/>
  <c r="C239" i="1"/>
  <c r="I240" i="1" l="1"/>
  <c r="E240" i="1"/>
  <c r="G240" i="1"/>
  <c r="H240" i="1"/>
  <c r="F240" i="1"/>
  <c r="D240" i="1"/>
  <c r="C240" i="1"/>
  <c r="B241" i="1"/>
  <c r="K241" i="1" s="1"/>
  <c r="I241" i="1" l="1"/>
  <c r="H241" i="1"/>
  <c r="E241" i="1"/>
  <c r="G241" i="1"/>
  <c r="F241" i="1"/>
  <c r="D241" i="1"/>
  <c r="C241" i="1"/>
  <c r="B242" i="1"/>
  <c r="K242" i="1" s="1"/>
  <c r="I242" i="1" l="1"/>
  <c r="G242" i="1"/>
  <c r="H242" i="1"/>
  <c r="E242" i="1"/>
  <c r="F242" i="1"/>
  <c r="D242" i="1"/>
  <c r="B243" i="1"/>
  <c r="K243" i="1" s="1"/>
  <c r="C242" i="1"/>
  <c r="I243" i="1" l="1"/>
  <c r="E243" i="1"/>
  <c r="G243" i="1"/>
  <c r="H243" i="1"/>
  <c r="F243" i="1"/>
  <c r="D243" i="1"/>
  <c r="B244" i="1"/>
  <c r="K244" i="1" s="1"/>
  <c r="C243" i="1"/>
  <c r="I244" i="1" l="1"/>
  <c r="G244" i="1"/>
  <c r="H244" i="1"/>
  <c r="E244" i="1"/>
  <c r="F244" i="1"/>
  <c r="D244" i="1"/>
  <c r="B245" i="1"/>
  <c r="K245" i="1" s="1"/>
  <c r="C244" i="1"/>
  <c r="I245" i="1" l="1"/>
  <c r="H245" i="1"/>
  <c r="G245" i="1"/>
  <c r="F245" i="1"/>
  <c r="E245" i="1"/>
  <c r="D245" i="1"/>
  <c r="B246" i="1"/>
  <c r="K246" i="1" s="1"/>
  <c r="C245" i="1"/>
  <c r="I246" i="1" l="1"/>
  <c r="G246" i="1"/>
  <c r="E246" i="1"/>
  <c r="F246" i="1"/>
  <c r="H246" i="1"/>
  <c r="D246" i="1"/>
  <c r="C246" i="1"/>
  <c r="B247" i="1"/>
  <c r="K247" i="1" s="1"/>
  <c r="I247" i="1" l="1"/>
  <c r="E247" i="1"/>
  <c r="G247" i="1"/>
  <c r="F247" i="1"/>
  <c r="H247" i="1"/>
  <c r="D247" i="1"/>
  <c r="B248" i="1"/>
  <c r="K248" i="1" s="1"/>
  <c r="C247" i="1"/>
  <c r="I248" i="1" l="1"/>
  <c r="H248" i="1"/>
  <c r="G248" i="1"/>
  <c r="E248" i="1"/>
  <c r="F248" i="1"/>
  <c r="D248" i="1"/>
  <c r="B249" i="1"/>
  <c r="K249" i="1" s="1"/>
  <c r="C248" i="1"/>
  <c r="I249" i="1" l="1"/>
  <c r="F249" i="1"/>
  <c r="G249" i="1"/>
  <c r="H249" i="1"/>
  <c r="E249" i="1"/>
  <c r="D249" i="1"/>
  <c r="B250" i="1"/>
  <c r="K250" i="1" s="1"/>
  <c r="C249" i="1"/>
  <c r="I250" i="1" l="1"/>
  <c r="G250" i="1"/>
  <c r="F250" i="1"/>
  <c r="E250" i="1"/>
  <c r="H250" i="1"/>
  <c r="D250" i="1"/>
  <c r="B251" i="1"/>
  <c r="K251" i="1" s="1"/>
  <c r="C250" i="1"/>
  <c r="I251" i="1" l="1"/>
  <c r="E251" i="1"/>
  <c r="H251" i="1"/>
  <c r="G251" i="1"/>
  <c r="F251" i="1"/>
  <c r="D251" i="1"/>
  <c r="B252" i="1"/>
  <c r="K252" i="1" s="1"/>
  <c r="C251" i="1"/>
  <c r="I252" i="1" l="1"/>
  <c r="G252" i="1"/>
  <c r="E252" i="1"/>
  <c r="F252" i="1"/>
  <c r="H252" i="1"/>
  <c r="D252" i="1"/>
  <c r="B253" i="1"/>
  <c r="K253" i="1" s="1"/>
  <c r="C252" i="1"/>
  <c r="I253" i="1" l="1"/>
  <c r="H253" i="1"/>
  <c r="F253" i="1"/>
  <c r="G253" i="1"/>
  <c r="E253" i="1"/>
  <c r="D253" i="1"/>
  <c r="B254" i="1"/>
  <c r="K254" i="1" s="1"/>
  <c r="C253" i="1"/>
  <c r="I254" i="1" l="1"/>
  <c r="H254" i="1"/>
  <c r="F254" i="1"/>
  <c r="E254" i="1"/>
  <c r="G254" i="1"/>
  <c r="D254" i="1"/>
  <c r="B255" i="1"/>
  <c r="K255" i="1" s="1"/>
  <c r="C254" i="1"/>
  <c r="I255" i="1" l="1"/>
  <c r="E255" i="1"/>
  <c r="F255" i="1"/>
  <c r="G255" i="1"/>
  <c r="H255" i="1"/>
  <c r="D255" i="1"/>
  <c r="C255" i="1"/>
  <c r="B256" i="1"/>
  <c r="K256" i="1" s="1"/>
  <c r="I256" i="1" l="1"/>
  <c r="H256" i="1"/>
  <c r="G256" i="1"/>
  <c r="F256" i="1"/>
  <c r="E256" i="1"/>
  <c r="D256" i="1"/>
  <c r="B257" i="1"/>
  <c r="K257" i="1" s="1"/>
  <c r="C256" i="1"/>
  <c r="I257" i="1" l="1"/>
  <c r="H257" i="1"/>
  <c r="G257" i="1"/>
  <c r="F257" i="1"/>
  <c r="E257" i="1"/>
  <c r="D257" i="1"/>
  <c r="B258" i="1"/>
  <c r="K258" i="1" s="1"/>
  <c r="C257" i="1"/>
  <c r="I258" i="1" l="1"/>
  <c r="E258" i="1"/>
  <c r="F258" i="1"/>
  <c r="G258" i="1"/>
  <c r="H258" i="1"/>
  <c r="D258" i="1"/>
  <c r="B259" i="1"/>
  <c r="K259" i="1" s="1"/>
  <c r="C258" i="1"/>
  <c r="I259" i="1" l="1"/>
  <c r="E259" i="1"/>
  <c r="H259" i="1"/>
  <c r="G259" i="1"/>
  <c r="F259" i="1"/>
  <c r="D259" i="1"/>
  <c r="B260" i="1"/>
  <c r="K260" i="1" s="1"/>
  <c r="C259" i="1"/>
  <c r="I260" i="1" l="1"/>
  <c r="G260" i="1"/>
  <c r="E260" i="1"/>
  <c r="H260" i="1"/>
  <c r="F260" i="1"/>
  <c r="D260" i="1"/>
  <c r="B261" i="1"/>
  <c r="K261" i="1" s="1"/>
  <c r="C260" i="1"/>
  <c r="I261" i="1" l="1"/>
  <c r="H261" i="1"/>
  <c r="E261" i="1"/>
  <c r="G261" i="1"/>
  <c r="F261" i="1"/>
  <c r="D261" i="1"/>
  <c r="B262" i="1"/>
  <c r="K262" i="1" s="1"/>
  <c r="C261" i="1"/>
  <c r="I262" i="1" l="1"/>
  <c r="H262" i="1"/>
  <c r="F262" i="1"/>
  <c r="G262" i="1"/>
  <c r="E262" i="1"/>
  <c r="D262" i="1"/>
  <c r="B263" i="1"/>
  <c r="K263" i="1" s="1"/>
  <c r="C262" i="1"/>
  <c r="I263" i="1" l="1"/>
  <c r="E263" i="1"/>
  <c r="G263" i="1"/>
  <c r="H263" i="1"/>
  <c r="F263" i="1"/>
  <c r="D263" i="1"/>
  <c r="B264" i="1"/>
  <c r="K264" i="1" s="1"/>
  <c r="C263" i="1"/>
  <c r="I264" i="1" l="1"/>
  <c r="H264" i="1"/>
  <c r="E264" i="1"/>
  <c r="G264" i="1"/>
  <c r="F264" i="1"/>
  <c r="D264" i="1"/>
  <c r="C264" i="1"/>
  <c r="B265" i="1"/>
  <c r="K265" i="1" s="1"/>
  <c r="I265" i="1" l="1"/>
  <c r="H265" i="1"/>
  <c r="G265" i="1"/>
  <c r="E265" i="1"/>
  <c r="F265" i="1"/>
  <c r="D265" i="1"/>
  <c r="B266" i="1"/>
  <c r="K266" i="1" s="1"/>
  <c r="C265" i="1"/>
  <c r="I266" i="1" l="1"/>
  <c r="G266" i="1"/>
  <c r="H266" i="1"/>
  <c r="F266" i="1"/>
  <c r="E266" i="1"/>
  <c r="D266" i="1"/>
  <c r="C266" i="1"/>
  <c r="B267" i="1"/>
  <c r="K267" i="1" s="1"/>
  <c r="I267" i="1" l="1"/>
  <c r="E267" i="1"/>
  <c r="F267" i="1"/>
  <c r="H267" i="1"/>
  <c r="G267" i="1"/>
  <c r="D267" i="1"/>
  <c r="B268" i="1"/>
  <c r="K268" i="1" s="1"/>
  <c r="C267" i="1"/>
  <c r="I268" i="1" l="1"/>
  <c r="G268" i="1"/>
  <c r="H268" i="1"/>
  <c r="E268" i="1"/>
  <c r="F268" i="1"/>
  <c r="D268" i="1"/>
  <c r="B269" i="1"/>
  <c r="K269" i="1" s="1"/>
  <c r="C268" i="1"/>
  <c r="I269" i="1" l="1"/>
  <c r="H269" i="1"/>
  <c r="G269" i="1"/>
  <c r="E269" i="1"/>
  <c r="F269" i="1"/>
  <c r="D269" i="1"/>
  <c r="B270" i="1"/>
  <c r="K270" i="1" s="1"/>
  <c r="C269" i="1"/>
  <c r="I270" i="1" l="1"/>
  <c r="G270" i="1"/>
  <c r="H270" i="1"/>
  <c r="E270" i="1"/>
  <c r="F270" i="1"/>
  <c r="D270" i="1"/>
  <c r="B271" i="1"/>
  <c r="K271" i="1" s="1"/>
  <c r="C270" i="1"/>
  <c r="I271" i="1" l="1"/>
  <c r="E271" i="1"/>
  <c r="H271" i="1"/>
  <c r="G271" i="1"/>
  <c r="F271" i="1"/>
  <c r="D271" i="1"/>
  <c r="B272" i="1"/>
  <c r="K272" i="1" s="1"/>
  <c r="C271" i="1"/>
  <c r="I272" i="1" l="1"/>
  <c r="H272" i="1"/>
  <c r="G272" i="1"/>
  <c r="E272" i="1"/>
  <c r="F272" i="1"/>
  <c r="D272" i="1"/>
  <c r="B273" i="1"/>
  <c r="K273" i="1" s="1"/>
  <c r="C272" i="1"/>
  <c r="I273" i="1" l="1"/>
  <c r="H273" i="1"/>
  <c r="G273" i="1"/>
  <c r="E273" i="1"/>
  <c r="F273" i="1"/>
  <c r="D273" i="1"/>
  <c r="C273" i="1"/>
  <c r="B274" i="1"/>
  <c r="K274" i="1" s="1"/>
  <c r="I274" i="1" l="1"/>
  <c r="F274" i="1"/>
  <c r="H274" i="1"/>
  <c r="E274" i="1"/>
  <c r="G274" i="1"/>
  <c r="D274" i="1"/>
  <c r="C274" i="1"/>
  <c r="B275" i="1"/>
  <c r="K275" i="1" s="1"/>
  <c r="I275" i="1" l="1"/>
  <c r="E275" i="1"/>
  <c r="H275" i="1"/>
  <c r="G275" i="1"/>
  <c r="F275" i="1"/>
  <c r="D275" i="1"/>
  <c r="B276" i="1"/>
  <c r="K276" i="1" s="1"/>
  <c r="C275" i="1"/>
  <c r="I276" i="1" l="1"/>
  <c r="G276" i="1"/>
  <c r="E276" i="1"/>
  <c r="H276" i="1"/>
  <c r="F276" i="1"/>
  <c r="D276" i="1"/>
  <c r="C276" i="1"/>
  <c r="B277" i="1"/>
  <c r="K277" i="1" s="1"/>
  <c r="I277" i="1" l="1"/>
  <c r="H277" i="1"/>
  <c r="E277" i="1"/>
  <c r="G277" i="1"/>
  <c r="F277" i="1"/>
  <c r="D277" i="1"/>
  <c r="B278" i="1"/>
  <c r="K278" i="1" s="1"/>
  <c r="C277" i="1"/>
  <c r="I278" i="1" l="1"/>
  <c r="F278" i="1"/>
  <c r="H278" i="1"/>
  <c r="E278" i="1"/>
  <c r="G278" i="1"/>
  <c r="D278" i="1"/>
  <c r="B279" i="1"/>
  <c r="K279" i="1" s="1"/>
  <c r="C278" i="1"/>
  <c r="I279" i="1" l="1"/>
  <c r="E279" i="1"/>
  <c r="G279" i="1"/>
  <c r="H279" i="1"/>
  <c r="F279" i="1"/>
  <c r="D279" i="1"/>
  <c r="B280" i="1"/>
  <c r="K280" i="1" s="1"/>
  <c r="C279" i="1"/>
  <c r="I280" i="1" l="1"/>
  <c r="H280" i="1"/>
  <c r="E280" i="1"/>
  <c r="G280" i="1"/>
  <c r="F280" i="1"/>
  <c r="D280" i="1"/>
  <c r="B281" i="1"/>
  <c r="K281" i="1" s="1"/>
  <c r="C280" i="1"/>
  <c r="I281" i="1" l="1"/>
  <c r="H281" i="1"/>
  <c r="F281" i="1"/>
  <c r="E281" i="1"/>
  <c r="G281" i="1"/>
  <c r="D281" i="1"/>
  <c r="B282" i="1"/>
  <c r="K282" i="1" s="1"/>
  <c r="C281" i="1"/>
  <c r="I282" i="1" l="1"/>
  <c r="G282" i="1"/>
  <c r="E282" i="1"/>
  <c r="F282" i="1"/>
  <c r="H282" i="1"/>
  <c r="D282" i="1"/>
  <c r="C282" i="1"/>
  <c r="B283" i="1"/>
  <c r="K283" i="1" s="1"/>
  <c r="I283" i="1" l="1"/>
  <c r="E283" i="1"/>
  <c r="H283" i="1"/>
  <c r="F283" i="1"/>
  <c r="G283" i="1"/>
  <c r="D283" i="1"/>
  <c r="B284" i="1"/>
  <c r="K284" i="1" s="1"/>
  <c r="C283" i="1"/>
  <c r="I284" i="1" l="1"/>
  <c r="G284" i="1"/>
  <c r="H284" i="1"/>
  <c r="F284" i="1"/>
  <c r="E284" i="1"/>
  <c r="D284" i="1"/>
  <c r="B285" i="1"/>
  <c r="K285" i="1" s="1"/>
  <c r="C284" i="1"/>
  <c r="I285" i="1" l="1"/>
  <c r="E285" i="1"/>
  <c r="F285" i="1"/>
  <c r="G285" i="1"/>
  <c r="H285" i="1"/>
  <c r="D285" i="1"/>
  <c r="B286" i="1"/>
  <c r="K286" i="1" s="1"/>
  <c r="C285" i="1"/>
  <c r="I286" i="1" l="1"/>
  <c r="H286" i="1"/>
  <c r="G286" i="1"/>
  <c r="F286" i="1"/>
  <c r="E286" i="1"/>
  <c r="D286" i="1"/>
  <c r="B287" i="1"/>
  <c r="K287" i="1" s="1"/>
  <c r="C286" i="1"/>
  <c r="I287" i="1" l="1"/>
  <c r="E287" i="1"/>
  <c r="G287" i="1"/>
  <c r="F287" i="1"/>
  <c r="H287" i="1"/>
  <c r="D287" i="1"/>
  <c r="B288" i="1"/>
  <c r="K288" i="1" s="1"/>
  <c r="C287" i="1"/>
  <c r="I288" i="1" l="1"/>
  <c r="H288" i="1"/>
  <c r="F288" i="1"/>
  <c r="E288" i="1"/>
  <c r="G288" i="1"/>
  <c r="D288" i="1"/>
  <c r="B289" i="1"/>
  <c r="K289" i="1" s="1"/>
  <c r="C288" i="1"/>
  <c r="I289" i="1" l="1"/>
  <c r="F289" i="1"/>
  <c r="H289" i="1"/>
  <c r="G289" i="1"/>
  <c r="E289" i="1"/>
  <c r="D289" i="1"/>
  <c r="C289" i="1"/>
  <c r="B290" i="1"/>
  <c r="K290" i="1" s="1"/>
  <c r="I290" i="1" l="1"/>
  <c r="G290" i="1"/>
  <c r="F290" i="1"/>
  <c r="H290" i="1"/>
  <c r="E290" i="1"/>
  <c r="D290" i="1"/>
  <c r="B291" i="1"/>
  <c r="K291" i="1" s="1"/>
  <c r="C290" i="1"/>
  <c r="I291" i="1" l="1"/>
  <c r="G291" i="1"/>
  <c r="F291" i="1"/>
  <c r="H291" i="1"/>
  <c r="E291" i="1"/>
  <c r="D291" i="1"/>
  <c r="C291" i="1"/>
  <c r="B292" i="1"/>
  <c r="K292" i="1" s="1"/>
  <c r="I292" i="1" l="1"/>
  <c r="F292" i="1"/>
  <c r="H292" i="1"/>
  <c r="G292" i="1"/>
  <c r="E292" i="1"/>
  <c r="D292" i="1"/>
  <c r="B293" i="1"/>
  <c r="K293" i="1" s="1"/>
  <c r="C292" i="1"/>
  <c r="I293" i="1" l="1"/>
  <c r="F293" i="1"/>
  <c r="H293" i="1"/>
  <c r="G293" i="1"/>
  <c r="E293" i="1"/>
  <c r="D293" i="1"/>
  <c r="B294" i="1"/>
  <c r="K294" i="1" s="1"/>
  <c r="C293" i="1"/>
  <c r="I294" i="1" l="1"/>
  <c r="F294" i="1"/>
  <c r="G294" i="1"/>
  <c r="E294" i="1"/>
  <c r="H294" i="1"/>
  <c r="D294" i="1"/>
  <c r="B295" i="1"/>
  <c r="K295" i="1" s="1"/>
  <c r="C294" i="1"/>
  <c r="I295" i="1" l="1"/>
  <c r="G295" i="1"/>
  <c r="F295" i="1"/>
  <c r="E295" i="1"/>
  <c r="H295" i="1"/>
  <c r="D295" i="1"/>
  <c r="C295" i="1"/>
  <c r="B296" i="1"/>
  <c r="K296" i="1" s="1"/>
  <c r="I296" i="1" l="1"/>
  <c r="E296" i="1"/>
  <c r="F296" i="1"/>
  <c r="G296" i="1"/>
  <c r="H296" i="1"/>
  <c r="D296" i="1"/>
  <c r="C296" i="1"/>
  <c r="B297" i="1"/>
  <c r="K297" i="1" s="1"/>
  <c r="I297" i="1" l="1"/>
  <c r="F297" i="1"/>
  <c r="G297" i="1"/>
  <c r="H297" i="1"/>
  <c r="E297" i="1"/>
  <c r="D297" i="1"/>
  <c r="B298" i="1"/>
  <c r="K298" i="1" s="1"/>
  <c r="C297" i="1"/>
  <c r="I298" i="1" l="1"/>
  <c r="F298" i="1"/>
  <c r="H298" i="1"/>
  <c r="E298" i="1"/>
  <c r="G298" i="1"/>
  <c r="D298" i="1"/>
  <c r="C298" i="1"/>
  <c r="B299" i="1"/>
  <c r="K299" i="1" s="1"/>
  <c r="I299" i="1" l="1"/>
  <c r="H299" i="1"/>
  <c r="G299" i="1"/>
  <c r="F299" i="1"/>
  <c r="E299" i="1"/>
  <c r="D299" i="1"/>
  <c r="B300" i="1"/>
  <c r="K300" i="1" s="1"/>
  <c r="C299" i="1"/>
  <c r="I300" i="1" l="1"/>
  <c r="F300" i="1"/>
  <c r="H300" i="1"/>
  <c r="G300" i="1"/>
  <c r="E300" i="1"/>
  <c r="D300" i="1"/>
  <c r="C300" i="1"/>
  <c r="B301" i="1"/>
  <c r="K301" i="1" s="1"/>
  <c r="I301" i="1" l="1"/>
  <c r="F301" i="1"/>
  <c r="G301" i="1"/>
  <c r="E301" i="1"/>
  <c r="H301" i="1"/>
  <c r="D301" i="1"/>
  <c r="B302" i="1"/>
  <c r="K302" i="1" s="1"/>
  <c r="C301" i="1"/>
  <c r="I302" i="1" l="1"/>
  <c r="H302" i="1"/>
  <c r="E302" i="1"/>
  <c r="F302" i="1"/>
  <c r="G302" i="1"/>
  <c r="D302" i="1"/>
  <c r="B303" i="1"/>
  <c r="K303" i="1" s="1"/>
  <c r="C302" i="1"/>
  <c r="I303" i="1" l="1"/>
  <c r="F303" i="1"/>
  <c r="G303" i="1"/>
  <c r="H303" i="1"/>
  <c r="E303" i="1"/>
  <c r="D303" i="1"/>
  <c r="C303" i="1"/>
  <c r="B304" i="1"/>
  <c r="K304" i="1" s="1"/>
  <c r="I304" i="1" l="1"/>
  <c r="F304" i="1"/>
  <c r="E304" i="1"/>
  <c r="H304" i="1"/>
  <c r="G304" i="1"/>
  <c r="D304" i="1"/>
  <c r="B305" i="1"/>
  <c r="K305" i="1" s="1"/>
  <c r="C304" i="1"/>
  <c r="I305" i="1" l="1"/>
  <c r="F305" i="1"/>
  <c r="G305" i="1"/>
  <c r="H305" i="1"/>
  <c r="E305" i="1"/>
  <c r="D305" i="1"/>
  <c r="B306" i="1"/>
  <c r="K306" i="1" s="1"/>
  <c r="C305" i="1"/>
  <c r="I306" i="1" l="1"/>
  <c r="E306" i="1"/>
  <c r="H306" i="1"/>
  <c r="G306" i="1"/>
  <c r="F306" i="1"/>
  <c r="D306" i="1"/>
  <c r="B307" i="1"/>
  <c r="K307" i="1" s="1"/>
  <c r="C306" i="1"/>
  <c r="I307" i="1" l="1"/>
  <c r="H307" i="1"/>
  <c r="F307" i="1"/>
  <c r="E307" i="1"/>
  <c r="G307" i="1"/>
  <c r="D307" i="1"/>
  <c r="B308" i="1"/>
  <c r="K308" i="1" s="1"/>
  <c r="C307" i="1"/>
  <c r="I308" i="1" l="1"/>
  <c r="F308" i="1"/>
  <c r="G308" i="1"/>
  <c r="E308" i="1"/>
  <c r="H308" i="1"/>
  <c r="D308" i="1"/>
  <c r="B309" i="1"/>
  <c r="K309" i="1" s="1"/>
  <c r="C308" i="1"/>
  <c r="I309" i="1" l="1"/>
  <c r="E309" i="1"/>
  <c r="H309" i="1"/>
  <c r="F309" i="1"/>
  <c r="G309" i="1"/>
  <c r="D309" i="1"/>
  <c r="C309" i="1"/>
  <c r="B310" i="1"/>
  <c r="K310" i="1" s="1"/>
  <c r="I310" i="1" l="1"/>
  <c r="H310" i="1"/>
  <c r="F310" i="1"/>
  <c r="G310" i="1"/>
  <c r="E310" i="1"/>
  <c r="D310" i="1"/>
  <c r="C310" i="1"/>
  <c r="B311" i="1"/>
  <c r="K311" i="1" s="1"/>
  <c r="I311" i="1" l="1"/>
  <c r="H311" i="1"/>
  <c r="E311" i="1"/>
  <c r="F311" i="1"/>
  <c r="G311" i="1"/>
  <c r="D311" i="1"/>
  <c r="B312" i="1"/>
  <c r="K312" i="1" s="1"/>
  <c r="C311" i="1"/>
  <c r="I312" i="1" l="1"/>
  <c r="G312" i="1"/>
  <c r="H312" i="1"/>
  <c r="E312" i="1"/>
  <c r="F312" i="1"/>
  <c r="D312" i="1"/>
  <c r="B313" i="1"/>
  <c r="K313" i="1" s="1"/>
  <c r="C312" i="1"/>
  <c r="I313" i="1" l="1"/>
  <c r="G313" i="1"/>
  <c r="E313" i="1"/>
  <c r="H313" i="1"/>
  <c r="F313" i="1"/>
  <c r="D313" i="1"/>
  <c r="B314" i="1"/>
  <c r="K314" i="1" s="1"/>
  <c r="C313" i="1"/>
  <c r="I314" i="1" l="1"/>
  <c r="G314" i="1"/>
  <c r="H314" i="1"/>
  <c r="E314" i="1"/>
  <c r="F314" i="1"/>
  <c r="D314" i="1"/>
  <c r="B315" i="1"/>
  <c r="K315" i="1" s="1"/>
  <c r="C314" i="1"/>
  <c r="I315" i="1" l="1"/>
  <c r="F315" i="1"/>
  <c r="E315" i="1"/>
  <c r="G315" i="1"/>
  <c r="H315" i="1"/>
  <c r="D315" i="1"/>
  <c r="B316" i="1"/>
  <c r="K316" i="1" s="1"/>
  <c r="C315" i="1"/>
  <c r="I316" i="1" l="1"/>
  <c r="H316" i="1"/>
  <c r="E316" i="1"/>
  <c r="F316" i="1"/>
  <c r="G316" i="1"/>
  <c r="D316" i="1"/>
  <c r="B317" i="1"/>
  <c r="K317" i="1" s="1"/>
  <c r="C316" i="1"/>
  <c r="I317" i="1" l="1"/>
  <c r="G317" i="1"/>
  <c r="H317" i="1"/>
  <c r="F317" i="1"/>
  <c r="E317" i="1"/>
  <c r="D317" i="1"/>
  <c r="B318" i="1"/>
  <c r="K318" i="1" s="1"/>
  <c r="C317" i="1"/>
  <c r="I318" i="1" l="1"/>
  <c r="E318" i="1"/>
  <c r="F318" i="1"/>
  <c r="G318" i="1"/>
  <c r="H318" i="1"/>
  <c r="D318" i="1"/>
  <c r="B319" i="1"/>
  <c r="K319" i="1" s="1"/>
  <c r="C318" i="1"/>
  <c r="I319" i="1" l="1"/>
  <c r="F319" i="1"/>
  <c r="E319" i="1"/>
  <c r="H319" i="1"/>
  <c r="G319" i="1"/>
  <c r="D319" i="1"/>
  <c r="B320" i="1"/>
  <c r="K320" i="1" s="1"/>
  <c r="C319" i="1"/>
  <c r="I320" i="1" l="1"/>
  <c r="E320" i="1"/>
  <c r="G320" i="1"/>
  <c r="H320" i="1"/>
  <c r="F320" i="1"/>
  <c r="D320" i="1"/>
  <c r="B321" i="1"/>
  <c r="K321" i="1" s="1"/>
  <c r="C320" i="1"/>
  <c r="I321" i="1" l="1"/>
  <c r="H321" i="1"/>
  <c r="G321" i="1"/>
  <c r="F321" i="1"/>
  <c r="E321" i="1"/>
  <c r="D321" i="1"/>
  <c r="B322" i="1"/>
  <c r="K322" i="1" s="1"/>
  <c r="C321" i="1"/>
  <c r="I322" i="1" l="1"/>
  <c r="F322" i="1"/>
  <c r="E322" i="1"/>
  <c r="H322" i="1"/>
  <c r="G322" i="1"/>
  <c r="D322" i="1"/>
  <c r="C322" i="1"/>
  <c r="B323" i="1"/>
  <c r="K323" i="1" s="1"/>
  <c r="I323" i="1" l="1"/>
  <c r="H323" i="1"/>
  <c r="F323" i="1"/>
  <c r="G323" i="1"/>
  <c r="E323" i="1"/>
  <c r="D323" i="1"/>
  <c r="C323" i="1"/>
  <c r="B324" i="1"/>
  <c r="K324" i="1" s="1"/>
  <c r="I324" i="1" l="1"/>
  <c r="G324" i="1"/>
  <c r="F324" i="1"/>
  <c r="E324" i="1"/>
  <c r="H324" i="1"/>
  <c r="D324" i="1"/>
  <c r="B325" i="1"/>
  <c r="K325" i="1" s="1"/>
  <c r="C324" i="1"/>
  <c r="I325" i="1" l="1"/>
  <c r="E325" i="1"/>
  <c r="F325" i="1"/>
  <c r="H325" i="1"/>
  <c r="G325" i="1"/>
  <c r="D325" i="1"/>
  <c r="C325" i="1"/>
  <c r="B326" i="1"/>
  <c r="K326" i="1" s="1"/>
  <c r="I326" i="1" l="1"/>
  <c r="F326" i="1"/>
  <c r="G326" i="1"/>
  <c r="H326" i="1"/>
  <c r="E326" i="1"/>
  <c r="D326" i="1"/>
  <c r="C326" i="1"/>
  <c r="B327" i="1"/>
  <c r="K327" i="1" s="1"/>
  <c r="I327" i="1" l="1"/>
  <c r="G327" i="1"/>
  <c r="E327" i="1"/>
  <c r="H327" i="1"/>
  <c r="F327" i="1"/>
  <c r="D327" i="1"/>
  <c r="B328" i="1"/>
  <c r="K328" i="1" s="1"/>
  <c r="C327" i="1"/>
  <c r="I328" i="1" l="1"/>
  <c r="G328" i="1"/>
  <c r="E328" i="1"/>
  <c r="F328" i="1"/>
  <c r="H328" i="1"/>
  <c r="D328" i="1"/>
  <c r="C328" i="1"/>
  <c r="B329" i="1"/>
  <c r="K329" i="1" s="1"/>
  <c r="I329" i="1" l="1"/>
  <c r="F329" i="1"/>
  <c r="G329" i="1"/>
  <c r="E329" i="1"/>
  <c r="H329" i="1"/>
  <c r="D329" i="1"/>
  <c r="B330" i="1"/>
  <c r="K330" i="1" s="1"/>
  <c r="C329" i="1"/>
  <c r="I330" i="1" l="1"/>
  <c r="G330" i="1"/>
  <c r="E330" i="1"/>
  <c r="H330" i="1"/>
  <c r="F330" i="1"/>
  <c r="D330" i="1"/>
  <c r="B331" i="1"/>
  <c r="K331" i="1" s="1"/>
  <c r="C330" i="1"/>
  <c r="I331" i="1" l="1"/>
  <c r="H331" i="1"/>
  <c r="F331" i="1"/>
  <c r="G331" i="1"/>
  <c r="E331" i="1"/>
  <c r="D331" i="1"/>
  <c r="B332" i="1"/>
  <c r="K332" i="1" s="1"/>
  <c r="C331" i="1"/>
  <c r="I332" i="1" l="1"/>
  <c r="G332" i="1"/>
  <c r="H332" i="1"/>
  <c r="F332" i="1"/>
  <c r="E332" i="1"/>
  <c r="D332" i="1"/>
  <c r="C332" i="1"/>
  <c r="B333" i="1"/>
  <c r="K333" i="1" s="1"/>
  <c r="I333" i="1" l="1"/>
  <c r="E333" i="1"/>
  <c r="F333" i="1"/>
  <c r="G333" i="1"/>
  <c r="H333" i="1"/>
  <c r="D333" i="1"/>
  <c r="B334" i="1"/>
  <c r="K334" i="1" s="1"/>
  <c r="C333" i="1"/>
  <c r="I334" i="1" l="1"/>
  <c r="H334" i="1"/>
  <c r="E334" i="1"/>
  <c r="F334" i="1"/>
  <c r="G334" i="1"/>
  <c r="D334" i="1"/>
  <c r="B335" i="1"/>
  <c r="K335" i="1" s="1"/>
  <c r="C334" i="1"/>
  <c r="I335" i="1" l="1"/>
  <c r="H335" i="1"/>
  <c r="E335" i="1"/>
  <c r="F335" i="1"/>
  <c r="G335" i="1"/>
  <c r="D335" i="1"/>
  <c r="C335" i="1"/>
  <c r="B336" i="1"/>
  <c r="K336" i="1" s="1"/>
  <c r="I336" i="1" l="1"/>
  <c r="H336" i="1"/>
  <c r="G336" i="1"/>
  <c r="E336" i="1"/>
  <c r="F336" i="1"/>
  <c r="D336" i="1"/>
  <c r="B337" i="1"/>
  <c r="K337" i="1" s="1"/>
  <c r="C336" i="1"/>
  <c r="I337" i="1" l="1"/>
  <c r="G337" i="1"/>
  <c r="H337" i="1"/>
  <c r="F337" i="1"/>
  <c r="E337" i="1"/>
  <c r="D337" i="1"/>
  <c r="B338" i="1"/>
  <c r="K338" i="1" s="1"/>
  <c r="C337" i="1"/>
  <c r="I338" i="1" l="1"/>
  <c r="E338" i="1"/>
  <c r="H338" i="1"/>
  <c r="G338" i="1"/>
  <c r="F338" i="1"/>
  <c r="D338" i="1"/>
  <c r="C338" i="1"/>
  <c r="B339" i="1"/>
  <c r="K339" i="1" s="1"/>
  <c r="I339" i="1" l="1"/>
  <c r="G339" i="1"/>
  <c r="H339" i="1"/>
  <c r="E339" i="1"/>
  <c r="F339" i="1"/>
  <c r="D339" i="1"/>
  <c r="B340" i="1"/>
  <c r="K340" i="1" s="1"/>
  <c r="C339" i="1"/>
  <c r="I340" i="1" l="1"/>
  <c r="H340" i="1"/>
  <c r="F340" i="1"/>
  <c r="E340" i="1"/>
  <c r="G340" i="1"/>
  <c r="D340" i="1"/>
  <c r="C340" i="1"/>
  <c r="B341" i="1"/>
  <c r="K341" i="1" s="1"/>
  <c r="I341" i="1" l="1"/>
  <c r="H341" i="1"/>
  <c r="E341" i="1"/>
  <c r="F341" i="1"/>
  <c r="G341" i="1"/>
  <c r="D341" i="1"/>
  <c r="B342" i="1"/>
  <c r="K342" i="1" s="1"/>
  <c r="C341" i="1"/>
  <c r="I342" i="1" l="1"/>
  <c r="E342" i="1"/>
  <c r="H342" i="1"/>
  <c r="F342" i="1"/>
  <c r="G342" i="1"/>
  <c r="D342" i="1"/>
  <c r="B343" i="1"/>
  <c r="K343" i="1" s="1"/>
  <c r="C342" i="1"/>
  <c r="I343" i="1" l="1"/>
  <c r="G343" i="1"/>
  <c r="E343" i="1"/>
  <c r="H343" i="1"/>
  <c r="F343" i="1"/>
  <c r="D343" i="1"/>
  <c r="C343" i="1"/>
  <c r="B344" i="1"/>
  <c r="K344" i="1" s="1"/>
  <c r="I344" i="1" l="1"/>
  <c r="H344" i="1"/>
  <c r="E344" i="1"/>
  <c r="G344" i="1"/>
  <c r="F344" i="1"/>
  <c r="D344" i="1"/>
  <c r="C344" i="1"/>
  <c r="B345" i="1"/>
  <c r="K345" i="1" s="1"/>
  <c r="I345" i="1" l="1"/>
  <c r="F345" i="1"/>
  <c r="G345" i="1"/>
  <c r="H345" i="1"/>
  <c r="E345" i="1"/>
  <c r="D345" i="1"/>
  <c r="B346" i="1"/>
  <c r="K346" i="1" s="1"/>
  <c r="C345" i="1"/>
  <c r="I346" i="1" l="1"/>
  <c r="H346" i="1"/>
  <c r="G346" i="1"/>
  <c r="F346" i="1"/>
  <c r="E346" i="1"/>
  <c r="D346" i="1"/>
  <c r="B347" i="1"/>
  <c r="K347" i="1" s="1"/>
  <c r="C346" i="1"/>
  <c r="I347" i="1" l="1"/>
  <c r="H347" i="1"/>
  <c r="G347" i="1"/>
  <c r="F347" i="1"/>
  <c r="E347" i="1"/>
  <c r="D347" i="1"/>
  <c r="C347" i="1"/>
  <c r="B348" i="1"/>
  <c r="K348" i="1" s="1"/>
  <c r="I348" i="1" l="1"/>
  <c r="F348" i="1"/>
  <c r="H348" i="1"/>
  <c r="G348" i="1"/>
  <c r="E348" i="1"/>
  <c r="D348" i="1"/>
  <c r="B349" i="1"/>
  <c r="K349" i="1" s="1"/>
  <c r="C348" i="1"/>
  <c r="I349" i="1" l="1"/>
  <c r="F349" i="1"/>
  <c r="G349" i="1"/>
  <c r="E349" i="1"/>
  <c r="H349" i="1"/>
  <c r="D349" i="1"/>
  <c r="C349" i="1"/>
  <c r="B350" i="1"/>
  <c r="K350" i="1" s="1"/>
  <c r="I350" i="1" l="1"/>
  <c r="H350" i="1"/>
  <c r="G350" i="1"/>
  <c r="F350" i="1"/>
  <c r="E350" i="1"/>
  <c r="D350" i="1"/>
  <c r="C350" i="1"/>
  <c r="B351" i="1"/>
  <c r="K351" i="1" s="1"/>
  <c r="I351" i="1" l="1"/>
  <c r="F351" i="1"/>
  <c r="E351" i="1"/>
  <c r="G351" i="1"/>
  <c r="H351" i="1"/>
  <c r="D351" i="1"/>
  <c r="B352" i="1"/>
  <c r="K352" i="1" s="1"/>
  <c r="C351" i="1"/>
  <c r="I352" i="1" l="1"/>
  <c r="F352" i="1"/>
  <c r="G352" i="1"/>
  <c r="E352" i="1"/>
  <c r="H352" i="1"/>
  <c r="D352" i="1"/>
  <c r="C352" i="1"/>
  <c r="B353" i="1"/>
  <c r="K353" i="1" s="1"/>
  <c r="I353" i="1" l="1"/>
  <c r="F353" i="1"/>
  <c r="H353" i="1"/>
  <c r="E353" i="1"/>
  <c r="G353" i="1"/>
  <c r="D353" i="1"/>
  <c r="C353" i="1"/>
  <c r="B354" i="1"/>
  <c r="K354" i="1" s="1"/>
  <c r="I354" i="1" l="1"/>
  <c r="E354" i="1"/>
  <c r="G354" i="1"/>
  <c r="F354" i="1"/>
  <c r="H354" i="1"/>
  <c r="D354" i="1"/>
  <c r="B355" i="1"/>
  <c r="K355" i="1" s="1"/>
  <c r="C354" i="1"/>
  <c r="I355" i="1" l="1"/>
  <c r="H355" i="1"/>
  <c r="G355" i="1"/>
  <c r="E355" i="1"/>
  <c r="F355" i="1"/>
  <c r="D355" i="1"/>
  <c r="C355" i="1"/>
  <c r="B356" i="1"/>
  <c r="K356" i="1" s="1"/>
  <c r="I356" i="1" l="1"/>
  <c r="F356" i="1"/>
  <c r="E356" i="1"/>
  <c r="H356" i="1"/>
  <c r="G356" i="1"/>
  <c r="D356" i="1"/>
  <c r="B357" i="1"/>
  <c r="K357" i="1" s="1"/>
  <c r="C356" i="1"/>
  <c r="I357" i="1" l="1"/>
  <c r="E357" i="1"/>
  <c r="H357" i="1"/>
  <c r="G357" i="1"/>
  <c r="F357" i="1"/>
  <c r="D357" i="1"/>
  <c r="B358" i="1"/>
  <c r="K358" i="1" s="1"/>
  <c r="C357" i="1"/>
  <c r="I358" i="1" l="1"/>
  <c r="H358" i="1"/>
  <c r="F358" i="1"/>
  <c r="G358" i="1"/>
  <c r="E358" i="1"/>
  <c r="D358" i="1"/>
  <c r="B359" i="1"/>
  <c r="K359" i="1" s="1"/>
  <c r="C358" i="1"/>
  <c r="I359" i="1" l="1"/>
  <c r="G359" i="1"/>
  <c r="F359" i="1"/>
  <c r="H359" i="1"/>
  <c r="E359" i="1"/>
  <c r="D359" i="1"/>
  <c r="C359" i="1"/>
  <c r="B360" i="1"/>
  <c r="K360" i="1" s="1"/>
  <c r="I360" i="1" l="1"/>
  <c r="G360" i="1"/>
  <c r="H360" i="1"/>
  <c r="F360" i="1"/>
  <c r="E360" i="1"/>
  <c r="D360" i="1"/>
  <c r="B361" i="1"/>
  <c r="K361" i="1" s="1"/>
  <c r="C360" i="1"/>
  <c r="I361" i="1" l="1"/>
  <c r="G361" i="1"/>
  <c r="F361" i="1"/>
  <c r="H361" i="1"/>
  <c r="E361" i="1"/>
  <c r="D361" i="1"/>
  <c r="C361" i="1"/>
  <c r="B362" i="1"/>
  <c r="K362" i="1" s="1"/>
  <c r="I362" i="1" l="1"/>
  <c r="G362" i="1"/>
  <c r="F362" i="1"/>
  <c r="E362" i="1"/>
  <c r="H362" i="1"/>
  <c r="D362" i="1"/>
  <c r="C362" i="1"/>
  <c r="B363" i="1"/>
  <c r="K363" i="1" s="1"/>
  <c r="I363" i="1" l="1"/>
  <c r="F363" i="1"/>
  <c r="G363" i="1"/>
  <c r="H363" i="1"/>
  <c r="E363" i="1"/>
  <c r="D363" i="1"/>
  <c r="B364" i="1"/>
  <c r="K364" i="1" s="1"/>
  <c r="C363" i="1"/>
  <c r="I364" i="1" l="1"/>
  <c r="H364" i="1"/>
  <c r="F364" i="1"/>
  <c r="G364" i="1"/>
  <c r="E364" i="1"/>
  <c r="D364" i="1"/>
  <c r="C364" i="1"/>
  <c r="B365" i="1"/>
  <c r="K365" i="1" s="1"/>
  <c r="I365" i="1" l="1"/>
  <c r="G365" i="1"/>
  <c r="F365" i="1"/>
  <c r="H365" i="1"/>
  <c r="E365" i="1"/>
  <c r="D365" i="1"/>
  <c r="C365" i="1"/>
  <c r="B366" i="1"/>
  <c r="K366" i="1" s="1"/>
  <c r="I366" i="1" l="1"/>
  <c r="F366" i="1"/>
  <c r="E366" i="1"/>
  <c r="H366" i="1"/>
  <c r="G366" i="1"/>
  <c r="D366" i="1"/>
  <c r="B367" i="1"/>
  <c r="K367" i="1" s="1"/>
  <c r="C366" i="1"/>
  <c r="I367" i="1" l="1"/>
  <c r="F367" i="1"/>
  <c r="H367" i="1"/>
  <c r="E367" i="1"/>
  <c r="G367" i="1"/>
  <c r="D367" i="1"/>
  <c r="B368" i="1"/>
  <c r="K368" i="1" s="1"/>
  <c r="C367" i="1"/>
  <c r="I368" i="1" l="1"/>
  <c r="H368" i="1"/>
  <c r="E368" i="1"/>
  <c r="G368" i="1"/>
  <c r="F368" i="1"/>
  <c r="D368" i="1"/>
  <c r="C368" i="1"/>
  <c r="B369" i="1"/>
  <c r="K369" i="1" s="1"/>
  <c r="I369" i="1" l="1"/>
  <c r="F369" i="1"/>
  <c r="H369" i="1"/>
  <c r="E369" i="1"/>
  <c r="G369" i="1"/>
  <c r="D369" i="1"/>
  <c r="B370" i="1"/>
  <c r="K370" i="1" s="1"/>
  <c r="C369" i="1"/>
  <c r="I370" i="1" l="1"/>
  <c r="F370" i="1"/>
  <c r="E370" i="1"/>
  <c r="H370" i="1"/>
  <c r="G370" i="1"/>
  <c r="D370" i="1"/>
  <c r="B371" i="1"/>
  <c r="K371" i="1" s="1"/>
  <c r="C370" i="1"/>
  <c r="I371" i="1" l="1"/>
  <c r="H371" i="1"/>
  <c r="E371" i="1"/>
  <c r="F371" i="1"/>
  <c r="G371" i="1"/>
  <c r="D371" i="1"/>
  <c r="B372" i="1"/>
  <c r="K372" i="1" s="1"/>
  <c r="C371" i="1"/>
  <c r="I372" i="1" l="1"/>
  <c r="G372" i="1"/>
  <c r="F372" i="1"/>
  <c r="H372" i="1"/>
  <c r="E372" i="1"/>
  <c r="D372" i="1"/>
  <c r="C372" i="1"/>
  <c r="B373" i="1"/>
  <c r="K373" i="1" s="1"/>
  <c r="I373" i="1" l="1"/>
  <c r="E373" i="1"/>
  <c r="G373" i="1"/>
  <c r="H373" i="1"/>
  <c r="F373" i="1"/>
  <c r="D373" i="1"/>
  <c r="B374" i="1"/>
  <c r="K374" i="1" s="1"/>
  <c r="C373" i="1"/>
  <c r="I374" i="1" l="1"/>
  <c r="F374" i="1"/>
  <c r="G374" i="1"/>
  <c r="H374" i="1"/>
  <c r="E374" i="1"/>
  <c r="D374" i="1"/>
  <c r="C374" i="1"/>
  <c r="B375" i="1"/>
  <c r="K375" i="1" s="1"/>
  <c r="I375" i="1" l="1"/>
  <c r="G375" i="1"/>
  <c r="E375" i="1"/>
  <c r="F375" i="1"/>
  <c r="H375" i="1"/>
  <c r="D375" i="1"/>
  <c r="B376" i="1"/>
  <c r="K376" i="1" s="1"/>
  <c r="C375" i="1"/>
  <c r="I376" i="1" l="1"/>
  <c r="G376" i="1"/>
  <c r="E376" i="1"/>
  <c r="H376" i="1"/>
  <c r="F376" i="1"/>
  <c r="D376" i="1"/>
  <c r="B377" i="1"/>
  <c r="K377" i="1" s="1"/>
  <c r="C376" i="1"/>
  <c r="I377" i="1" l="1"/>
  <c r="F377" i="1"/>
  <c r="G377" i="1"/>
  <c r="E377" i="1"/>
  <c r="H377" i="1"/>
  <c r="D377" i="1"/>
  <c r="C377" i="1"/>
  <c r="B378" i="1"/>
  <c r="K378" i="1" s="1"/>
  <c r="I378" i="1" l="1"/>
  <c r="G378" i="1"/>
  <c r="E378" i="1"/>
  <c r="H378" i="1"/>
  <c r="F378" i="1"/>
  <c r="D378" i="1"/>
  <c r="B379" i="1"/>
  <c r="K379" i="1" s="1"/>
  <c r="C378" i="1"/>
  <c r="I379" i="1" l="1"/>
  <c r="H379" i="1"/>
  <c r="E379" i="1"/>
  <c r="G379" i="1"/>
  <c r="F379" i="1"/>
  <c r="D379" i="1"/>
  <c r="B380" i="1"/>
  <c r="K380" i="1" s="1"/>
  <c r="C379" i="1"/>
  <c r="I380" i="1" l="1"/>
  <c r="F380" i="1"/>
  <c r="H380" i="1"/>
  <c r="E380" i="1"/>
  <c r="G380" i="1"/>
  <c r="D380" i="1"/>
  <c r="B381" i="1"/>
  <c r="K381" i="1" s="1"/>
  <c r="C380" i="1"/>
  <c r="I381" i="1" l="1"/>
  <c r="E381" i="1"/>
  <c r="F381" i="1"/>
  <c r="H381" i="1"/>
  <c r="G381" i="1"/>
  <c r="D381" i="1"/>
  <c r="C381" i="1"/>
  <c r="B382" i="1"/>
  <c r="K382" i="1" s="1"/>
  <c r="I382" i="1" l="1"/>
  <c r="H382" i="1"/>
  <c r="E382" i="1"/>
  <c r="G382" i="1"/>
  <c r="F382" i="1"/>
  <c r="D382" i="1"/>
  <c r="B383" i="1"/>
  <c r="K383" i="1" s="1"/>
  <c r="C382" i="1"/>
  <c r="I383" i="1" l="1"/>
  <c r="E383" i="1"/>
  <c r="F383" i="1"/>
  <c r="H383" i="1"/>
  <c r="G383" i="1"/>
  <c r="D383" i="1"/>
  <c r="C383" i="1"/>
  <c r="B384" i="1"/>
  <c r="K384" i="1" s="1"/>
  <c r="I384" i="1" l="1"/>
  <c r="H384" i="1"/>
  <c r="F384" i="1"/>
  <c r="E384" i="1"/>
  <c r="G384" i="1"/>
  <c r="D384" i="1"/>
  <c r="B385" i="1"/>
  <c r="K385" i="1" s="1"/>
  <c r="C384" i="1"/>
  <c r="I385" i="1" l="1"/>
  <c r="E385" i="1"/>
  <c r="G385" i="1"/>
  <c r="H385" i="1"/>
  <c r="F385" i="1"/>
  <c r="D385" i="1"/>
  <c r="C385" i="1"/>
  <c r="B386" i="1"/>
  <c r="K386" i="1" s="1"/>
  <c r="I386" i="1" l="1"/>
  <c r="H386" i="1"/>
  <c r="F386" i="1"/>
  <c r="E386" i="1"/>
  <c r="G386" i="1"/>
  <c r="D386" i="1"/>
  <c r="C386" i="1"/>
  <c r="B387" i="1"/>
  <c r="K387" i="1" s="1"/>
  <c r="I387" i="1" l="1"/>
  <c r="G387" i="1"/>
  <c r="F387" i="1"/>
  <c r="E387" i="1"/>
  <c r="H387" i="1"/>
  <c r="D387" i="1"/>
  <c r="B388" i="1"/>
  <c r="K388" i="1" s="1"/>
  <c r="C387" i="1"/>
  <c r="I388" i="1" l="1"/>
  <c r="H388" i="1"/>
  <c r="F388" i="1"/>
  <c r="E388" i="1"/>
  <c r="G388" i="1"/>
  <c r="D388" i="1"/>
  <c r="B389" i="1"/>
  <c r="K389" i="1" s="1"/>
  <c r="C388" i="1"/>
  <c r="I389" i="1" l="1"/>
  <c r="H389" i="1"/>
  <c r="G389" i="1"/>
  <c r="E389" i="1"/>
  <c r="F389" i="1"/>
  <c r="D389" i="1"/>
  <c r="C389" i="1"/>
  <c r="B390" i="1"/>
  <c r="K390" i="1" s="1"/>
  <c r="I390" i="1" l="1"/>
  <c r="H390" i="1"/>
  <c r="G390" i="1"/>
  <c r="E390" i="1"/>
  <c r="F390" i="1"/>
  <c r="D390" i="1"/>
  <c r="B391" i="1"/>
  <c r="K391" i="1" s="1"/>
  <c r="C390" i="1"/>
  <c r="I391" i="1" l="1"/>
  <c r="G391" i="1"/>
  <c r="E391" i="1"/>
  <c r="F391" i="1"/>
  <c r="H391" i="1"/>
  <c r="D391" i="1"/>
  <c r="B392" i="1"/>
  <c r="K392" i="1" s="1"/>
  <c r="C391" i="1"/>
  <c r="I392" i="1" l="1"/>
  <c r="E392" i="1"/>
  <c r="H392" i="1"/>
  <c r="F392" i="1"/>
  <c r="G392" i="1"/>
  <c r="D392" i="1"/>
  <c r="C392" i="1"/>
  <c r="B393" i="1"/>
  <c r="K393" i="1" s="1"/>
  <c r="I393" i="1" l="1"/>
  <c r="F393" i="1"/>
  <c r="G393" i="1"/>
  <c r="H393" i="1"/>
  <c r="E393" i="1"/>
  <c r="D393" i="1"/>
  <c r="B394" i="1"/>
  <c r="K394" i="1" s="1"/>
  <c r="C393" i="1"/>
  <c r="I394" i="1" l="1"/>
  <c r="E394" i="1"/>
  <c r="H394" i="1"/>
  <c r="G394" i="1"/>
  <c r="F394" i="1"/>
  <c r="D394" i="1"/>
  <c r="B395" i="1"/>
  <c r="K395" i="1" s="1"/>
  <c r="C394" i="1"/>
  <c r="I395" i="1" l="1"/>
  <c r="H395" i="1"/>
  <c r="E395" i="1"/>
  <c r="F395" i="1"/>
  <c r="G395" i="1"/>
  <c r="D395" i="1"/>
  <c r="C395" i="1"/>
  <c r="B396" i="1"/>
  <c r="K396" i="1" s="1"/>
  <c r="I396" i="1" l="1"/>
  <c r="H396" i="1"/>
  <c r="F396" i="1"/>
  <c r="E396" i="1"/>
  <c r="G396" i="1"/>
  <c r="D396" i="1"/>
  <c r="B397" i="1"/>
  <c r="K397" i="1" s="1"/>
  <c r="C396" i="1"/>
  <c r="I397" i="1" l="1"/>
  <c r="F397" i="1"/>
  <c r="G397" i="1"/>
  <c r="E397" i="1"/>
  <c r="H397" i="1"/>
  <c r="D397" i="1"/>
  <c r="B398" i="1"/>
  <c r="K398" i="1" s="1"/>
  <c r="C397" i="1"/>
  <c r="I398" i="1" l="1"/>
  <c r="H398" i="1"/>
  <c r="E398" i="1"/>
  <c r="G398" i="1"/>
  <c r="F398" i="1"/>
  <c r="D398" i="1"/>
  <c r="C398" i="1"/>
  <c r="B399" i="1"/>
  <c r="K399" i="1" s="1"/>
  <c r="I399" i="1" l="1"/>
  <c r="F399" i="1"/>
  <c r="E399" i="1"/>
  <c r="H399" i="1"/>
  <c r="G399" i="1"/>
  <c r="D399" i="1"/>
  <c r="B400" i="1"/>
  <c r="K400" i="1" s="1"/>
  <c r="C399" i="1"/>
  <c r="I400" i="1" l="1"/>
  <c r="F400" i="1"/>
  <c r="G400" i="1"/>
  <c r="E400" i="1"/>
  <c r="H400" i="1"/>
  <c r="D400" i="1"/>
  <c r="B401" i="1"/>
  <c r="K401" i="1" s="1"/>
  <c r="C400" i="1"/>
  <c r="I401" i="1" l="1"/>
  <c r="G401" i="1"/>
  <c r="E401" i="1"/>
  <c r="H401" i="1"/>
  <c r="F401" i="1"/>
  <c r="D401" i="1"/>
  <c r="C401" i="1"/>
  <c r="B402" i="1"/>
  <c r="K402" i="1" s="1"/>
  <c r="I402" i="1" l="1"/>
  <c r="E402" i="1"/>
  <c r="G402" i="1"/>
  <c r="F402" i="1"/>
  <c r="H402" i="1"/>
  <c r="D402" i="1"/>
  <c r="C402" i="1"/>
  <c r="B403" i="1"/>
  <c r="K403" i="1" s="1"/>
  <c r="I403" i="1" l="1"/>
  <c r="H403" i="1"/>
  <c r="F403" i="1"/>
  <c r="G403" i="1"/>
  <c r="E403" i="1"/>
  <c r="D403" i="1"/>
  <c r="C403" i="1"/>
  <c r="B404" i="1"/>
  <c r="K404" i="1" s="1"/>
  <c r="I404" i="1" l="1"/>
  <c r="F404" i="1"/>
  <c r="H404" i="1"/>
  <c r="E404" i="1"/>
  <c r="G404" i="1"/>
  <c r="D404" i="1"/>
  <c r="C404" i="1"/>
  <c r="B405" i="1"/>
  <c r="K405" i="1" s="1"/>
  <c r="I405" i="1" l="1"/>
  <c r="E405" i="1"/>
  <c r="G405" i="1"/>
  <c r="F405" i="1"/>
  <c r="H405" i="1"/>
  <c r="D405" i="1"/>
  <c r="B406" i="1"/>
  <c r="K406" i="1" s="1"/>
  <c r="C405" i="1"/>
  <c r="I406" i="1" l="1"/>
  <c r="H406" i="1"/>
  <c r="F406" i="1"/>
  <c r="G406" i="1"/>
  <c r="E406" i="1"/>
  <c r="D406" i="1"/>
  <c r="C406" i="1"/>
  <c r="B407" i="1"/>
  <c r="K407" i="1" s="1"/>
  <c r="I407" i="1" l="1"/>
  <c r="H407" i="1"/>
  <c r="G407" i="1"/>
  <c r="F407" i="1"/>
  <c r="E407" i="1"/>
  <c r="D407" i="1"/>
  <c r="C407" i="1"/>
  <c r="B408" i="1"/>
  <c r="K408" i="1" s="1"/>
  <c r="I408" i="1" l="1"/>
  <c r="G408" i="1"/>
  <c r="E408" i="1"/>
  <c r="H408" i="1"/>
  <c r="F408" i="1"/>
  <c r="D408" i="1"/>
  <c r="C408" i="1"/>
  <c r="B409" i="1"/>
  <c r="K409" i="1" s="1"/>
  <c r="I409" i="1" l="1"/>
  <c r="G409" i="1"/>
  <c r="H409" i="1"/>
  <c r="F409" i="1"/>
  <c r="E409" i="1"/>
  <c r="D409" i="1"/>
  <c r="B410" i="1"/>
  <c r="K410" i="1" s="1"/>
  <c r="C409" i="1"/>
  <c r="I410" i="1" l="1"/>
  <c r="G410" i="1"/>
  <c r="H410" i="1"/>
  <c r="E410" i="1"/>
  <c r="F410" i="1"/>
  <c r="D410" i="1"/>
  <c r="B411" i="1"/>
  <c r="K411" i="1" s="1"/>
  <c r="C410" i="1"/>
  <c r="I411" i="1" l="1"/>
  <c r="F411" i="1"/>
  <c r="G411" i="1"/>
  <c r="H411" i="1"/>
  <c r="E411" i="1"/>
  <c r="D411" i="1"/>
  <c r="B412" i="1"/>
  <c r="K412" i="1" s="1"/>
  <c r="C411" i="1"/>
  <c r="I412" i="1" l="1"/>
  <c r="G412" i="1"/>
  <c r="E412" i="1"/>
  <c r="H412" i="1"/>
  <c r="F412" i="1"/>
  <c r="D412" i="1"/>
  <c r="C412" i="1"/>
  <c r="B413" i="1"/>
  <c r="K413" i="1" s="1"/>
  <c r="I413" i="1" l="1"/>
  <c r="G413" i="1"/>
  <c r="H413" i="1"/>
  <c r="F413" i="1"/>
  <c r="E413" i="1"/>
  <c r="D413" i="1"/>
  <c r="B414" i="1"/>
  <c r="K414" i="1" s="1"/>
  <c r="C413" i="1"/>
  <c r="I414" i="1" l="1"/>
  <c r="H414" i="1"/>
  <c r="F414" i="1"/>
  <c r="G414" i="1"/>
  <c r="E414" i="1"/>
  <c r="D414" i="1"/>
  <c r="B415" i="1"/>
  <c r="K415" i="1" s="1"/>
  <c r="C414" i="1"/>
  <c r="I415" i="1" l="1"/>
  <c r="F415" i="1"/>
  <c r="G415" i="1"/>
  <c r="E415" i="1"/>
  <c r="H415" i="1"/>
  <c r="D415" i="1"/>
  <c r="B416" i="1"/>
  <c r="K416" i="1" s="1"/>
  <c r="C415" i="1"/>
  <c r="I416" i="1" l="1"/>
  <c r="E416" i="1"/>
  <c r="G416" i="1"/>
  <c r="H416" i="1"/>
  <c r="F416" i="1"/>
  <c r="D416" i="1"/>
  <c r="C416" i="1"/>
  <c r="B417" i="1"/>
  <c r="K417" i="1" s="1"/>
  <c r="I417" i="1" l="1"/>
  <c r="G417" i="1"/>
  <c r="H417" i="1"/>
  <c r="E417" i="1"/>
  <c r="F417" i="1"/>
  <c r="D417" i="1"/>
  <c r="B418" i="1"/>
  <c r="K418" i="1" s="1"/>
  <c r="C417" i="1"/>
  <c r="I418" i="1" l="1"/>
  <c r="F418" i="1"/>
  <c r="H418" i="1"/>
  <c r="G418" i="1"/>
  <c r="E418" i="1"/>
  <c r="D418" i="1"/>
  <c r="B419" i="1"/>
  <c r="K419" i="1" s="1"/>
  <c r="C418" i="1"/>
  <c r="I419" i="1" l="1"/>
  <c r="H419" i="1"/>
  <c r="G419" i="1"/>
  <c r="E419" i="1"/>
  <c r="F419" i="1"/>
  <c r="D419" i="1"/>
  <c r="B420" i="1"/>
  <c r="K420" i="1" s="1"/>
  <c r="C419" i="1"/>
  <c r="I420" i="1" l="1"/>
  <c r="H420" i="1"/>
  <c r="G420" i="1"/>
  <c r="F420" i="1"/>
  <c r="E420" i="1"/>
  <c r="D420" i="1"/>
  <c r="B421" i="1"/>
  <c r="K421" i="1" s="1"/>
  <c r="C420" i="1"/>
  <c r="I421" i="1" l="1"/>
  <c r="E421" i="1"/>
  <c r="G421" i="1"/>
  <c r="F421" i="1"/>
  <c r="H421" i="1"/>
  <c r="D421" i="1"/>
  <c r="B422" i="1"/>
  <c r="K422" i="1" s="1"/>
  <c r="C421" i="1"/>
  <c r="I422" i="1" l="1"/>
  <c r="F422" i="1"/>
  <c r="G422" i="1"/>
  <c r="H422" i="1"/>
  <c r="E422" i="1"/>
  <c r="D422" i="1"/>
  <c r="B423" i="1"/>
  <c r="K423" i="1" s="1"/>
  <c r="C422" i="1"/>
  <c r="I423" i="1" l="1"/>
  <c r="G423" i="1"/>
  <c r="E423" i="1"/>
  <c r="F423" i="1"/>
  <c r="H423" i="1"/>
  <c r="D423" i="1"/>
  <c r="C423" i="1"/>
  <c r="B424" i="1"/>
  <c r="K424" i="1" s="1"/>
  <c r="I424" i="1" l="1"/>
  <c r="H424" i="1"/>
  <c r="G424" i="1"/>
  <c r="E424" i="1"/>
  <c r="F424" i="1"/>
  <c r="D424" i="1"/>
  <c r="B425" i="1"/>
  <c r="K425" i="1" s="1"/>
  <c r="C424" i="1"/>
  <c r="I425" i="1" l="1"/>
  <c r="F425" i="1"/>
  <c r="G425" i="1"/>
  <c r="H425" i="1"/>
  <c r="E425" i="1"/>
  <c r="D425" i="1"/>
  <c r="B426" i="1"/>
  <c r="K426" i="1" s="1"/>
  <c r="C425" i="1"/>
  <c r="I426" i="1" l="1"/>
  <c r="G426" i="1"/>
  <c r="E426" i="1"/>
  <c r="F426" i="1"/>
  <c r="H426" i="1"/>
  <c r="D426" i="1"/>
  <c r="C426" i="1"/>
  <c r="B427" i="1"/>
  <c r="K427" i="1" s="1"/>
  <c r="I427" i="1" l="1"/>
  <c r="H427" i="1"/>
  <c r="G427" i="1"/>
  <c r="F427" i="1"/>
  <c r="E427" i="1"/>
  <c r="D427" i="1"/>
  <c r="C427" i="1"/>
  <c r="B428" i="1"/>
  <c r="K428" i="1" s="1"/>
  <c r="I428" i="1" l="1"/>
  <c r="H428" i="1"/>
  <c r="G428" i="1"/>
  <c r="F428" i="1"/>
  <c r="E428" i="1"/>
  <c r="D428" i="1"/>
  <c r="B429" i="1"/>
  <c r="K429" i="1" s="1"/>
  <c r="C428" i="1"/>
  <c r="I429" i="1" l="1"/>
  <c r="E429" i="1"/>
  <c r="F429" i="1"/>
  <c r="G429" i="1"/>
  <c r="H429" i="1"/>
  <c r="D429" i="1"/>
  <c r="C429" i="1"/>
  <c r="B430" i="1"/>
  <c r="K430" i="1" s="1"/>
  <c r="I430" i="1" l="1"/>
  <c r="H430" i="1"/>
  <c r="F430" i="1"/>
  <c r="G430" i="1"/>
  <c r="E430" i="1"/>
  <c r="D430" i="1"/>
  <c r="B431" i="1"/>
  <c r="K431" i="1" s="1"/>
  <c r="C430" i="1"/>
  <c r="I431" i="1" l="1"/>
  <c r="F431" i="1"/>
  <c r="H431" i="1"/>
  <c r="G431" i="1"/>
  <c r="E431" i="1"/>
  <c r="D431" i="1"/>
  <c r="B432" i="1"/>
  <c r="K432" i="1" s="1"/>
  <c r="C431" i="1"/>
  <c r="I432" i="1" l="1"/>
  <c r="H432" i="1"/>
  <c r="F432" i="1"/>
  <c r="G432" i="1"/>
  <c r="E432" i="1"/>
  <c r="D432" i="1"/>
  <c r="C432" i="1"/>
  <c r="B433" i="1"/>
  <c r="K433" i="1" s="1"/>
  <c r="I433" i="1" l="1"/>
  <c r="F433" i="1"/>
  <c r="H433" i="1"/>
  <c r="E433" i="1"/>
  <c r="G433" i="1"/>
  <c r="D433" i="1"/>
  <c r="B434" i="1"/>
  <c r="K434" i="1" s="1"/>
  <c r="C433" i="1"/>
  <c r="I434" i="1" l="1"/>
  <c r="G434" i="1"/>
  <c r="E434" i="1"/>
  <c r="H434" i="1"/>
  <c r="F434" i="1"/>
  <c r="D434" i="1"/>
  <c r="B435" i="1"/>
  <c r="K435" i="1" s="1"/>
  <c r="C434" i="1"/>
  <c r="I435" i="1" l="1"/>
  <c r="G435" i="1"/>
  <c r="F435" i="1"/>
  <c r="H435" i="1"/>
  <c r="E435" i="1"/>
  <c r="D435" i="1"/>
  <c r="C435" i="1"/>
  <c r="B436" i="1"/>
  <c r="K436" i="1" s="1"/>
  <c r="I436" i="1" l="1"/>
  <c r="F436" i="1"/>
  <c r="H436" i="1"/>
  <c r="G436" i="1"/>
  <c r="E436" i="1"/>
  <c r="D436" i="1"/>
  <c r="B437" i="1"/>
  <c r="K437" i="1" s="1"/>
  <c r="C436" i="1"/>
  <c r="I437" i="1" l="1"/>
  <c r="F437" i="1"/>
  <c r="H437" i="1"/>
  <c r="E437" i="1"/>
  <c r="G437" i="1"/>
  <c r="D437" i="1"/>
  <c r="C437" i="1"/>
  <c r="B438" i="1"/>
  <c r="K438" i="1" s="1"/>
  <c r="I438" i="1" l="1"/>
  <c r="E438" i="1"/>
  <c r="H438" i="1"/>
  <c r="G438" i="1"/>
  <c r="F438" i="1"/>
  <c r="D438" i="1"/>
  <c r="B439" i="1"/>
  <c r="K439" i="1" s="1"/>
  <c r="C438" i="1"/>
  <c r="I439" i="1" l="1"/>
  <c r="G439" i="1"/>
  <c r="F439" i="1"/>
  <c r="H439" i="1"/>
  <c r="E439" i="1"/>
  <c r="D439" i="1"/>
  <c r="C439" i="1"/>
  <c r="B440" i="1"/>
  <c r="K440" i="1" s="1"/>
  <c r="I440" i="1" l="1"/>
  <c r="E440" i="1"/>
  <c r="H440" i="1"/>
  <c r="F440" i="1"/>
  <c r="G440" i="1"/>
  <c r="D440" i="1"/>
  <c r="C440" i="1"/>
  <c r="B441" i="1"/>
  <c r="K441" i="1" s="1"/>
  <c r="I441" i="1" l="1"/>
  <c r="F441" i="1"/>
  <c r="G441" i="1"/>
  <c r="H441" i="1"/>
  <c r="E441" i="1"/>
  <c r="D441" i="1"/>
  <c r="B442" i="1"/>
  <c r="K442" i="1" s="1"/>
  <c r="C441" i="1"/>
  <c r="I442" i="1" l="1"/>
  <c r="H442" i="1"/>
  <c r="F442" i="1"/>
  <c r="G442" i="1"/>
  <c r="E442" i="1"/>
  <c r="D442" i="1"/>
  <c r="C442" i="1"/>
  <c r="B443" i="1"/>
  <c r="K443" i="1" s="1"/>
  <c r="I443" i="1" l="1"/>
  <c r="H443" i="1"/>
  <c r="G443" i="1"/>
  <c r="F443" i="1"/>
  <c r="E443" i="1"/>
  <c r="D443" i="1"/>
  <c r="C443" i="1"/>
  <c r="B444" i="1"/>
  <c r="K444" i="1" s="1"/>
  <c r="I444" i="1" l="1"/>
  <c r="H444" i="1"/>
  <c r="F444" i="1"/>
  <c r="G444" i="1"/>
  <c r="E444" i="1"/>
  <c r="D444" i="1"/>
  <c r="B445" i="1"/>
  <c r="K445" i="1" s="1"/>
  <c r="C444" i="1"/>
  <c r="I445" i="1" l="1"/>
  <c r="F445" i="1"/>
  <c r="G445" i="1"/>
  <c r="E445" i="1"/>
  <c r="H445" i="1"/>
  <c r="D445" i="1"/>
  <c r="B446" i="1"/>
  <c r="K446" i="1" s="1"/>
  <c r="C445" i="1"/>
  <c r="I446" i="1" l="1"/>
  <c r="H446" i="1"/>
  <c r="F446" i="1"/>
  <c r="E446" i="1"/>
  <c r="G446" i="1"/>
  <c r="D446" i="1"/>
  <c r="C446" i="1"/>
  <c r="B447" i="1"/>
  <c r="K447" i="1" s="1"/>
  <c r="I447" i="1" l="1"/>
  <c r="F447" i="1"/>
  <c r="E447" i="1"/>
  <c r="G447" i="1"/>
  <c r="H447" i="1"/>
  <c r="D447" i="1"/>
  <c r="B448" i="1"/>
  <c r="K448" i="1" s="1"/>
  <c r="C447" i="1"/>
  <c r="I448" i="1" l="1"/>
  <c r="G448" i="1"/>
  <c r="F448" i="1"/>
  <c r="H448" i="1"/>
  <c r="E448" i="1"/>
  <c r="D448" i="1"/>
  <c r="C448" i="1"/>
  <c r="B449" i="1"/>
  <c r="K449" i="1" s="1"/>
  <c r="I449" i="1" l="1"/>
  <c r="H449" i="1"/>
  <c r="F449" i="1"/>
  <c r="G449" i="1"/>
  <c r="E449" i="1"/>
  <c r="D449" i="1"/>
  <c r="B450" i="1"/>
  <c r="K450" i="1" s="1"/>
  <c r="C449" i="1"/>
  <c r="I450" i="1" l="1"/>
  <c r="G450" i="1"/>
  <c r="H450" i="1"/>
  <c r="F450" i="1"/>
  <c r="E450" i="1"/>
  <c r="D450" i="1"/>
  <c r="C450" i="1"/>
  <c r="B451" i="1"/>
  <c r="K451" i="1" s="1"/>
  <c r="I451" i="1" l="1"/>
  <c r="F451" i="1"/>
  <c r="E451" i="1"/>
  <c r="H451" i="1"/>
  <c r="G451" i="1"/>
  <c r="D451" i="1"/>
  <c r="B452" i="1"/>
  <c r="K452" i="1" s="1"/>
  <c r="C451" i="1"/>
  <c r="I452" i="1" l="1"/>
  <c r="E452" i="1"/>
  <c r="F452" i="1"/>
  <c r="G452" i="1"/>
  <c r="H452" i="1"/>
  <c r="D452" i="1"/>
  <c r="C452" i="1"/>
  <c r="B453" i="1"/>
  <c r="K453" i="1" s="1"/>
  <c r="I453" i="1" l="1"/>
  <c r="G453" i="1"/>
  <c r="H453" i="1"/>
  <c r="F453" i="1"/>
  <c r="E453" i="1"/>
  <c r="D453" i="1"/>
  <c r="B454" i="1"/>
  <c r="K454" i="1" s="1"/>
  <c r="C453" i="1"/>
  <c r="I454" i="1" l="1"/>
  <c r="F454" i="1"/>
  <c r="H454" i="1"/>
  <c r="E454" i="1"/>
  <c r="G454" i="1"/>
  <c r="D454" i="1"/>
  <c r="B455" i="1"/>
  <c r="K455" i="1" s="1"/>
  <c r="C454" i="1"/>
  <c r="I455" i="1" l="1"/>
  <c r="F455" i="1"/>
  <c r="H455" i="1"/>
  <c r="G455" i="1"/>
  <c r="E455" i="1"/>
  <c r="D455" i="1"/>
  <c r="B456" i="1"/>
  <c r="K456" i="1" s="1"/>
  <c r="C455" i="1"/>
  <c r="I456" i="1" l="1"/>
  <c r="G456" i="1"/>
  <c r="F456" i="1"/>
  <c r="E456" i="1"/>
  <c r="H456" i="1"/>
  <c r="D456" i="1"/>
  <c r="B457" i="1"/>
  <c r="K457" i="1" s="1"/>
  <c r="C456" i="1"/>
  <c r="I457" i="1" l="1"/>
  <c r="F457" i="1"/>
  <c r="E457" i="1"/>
  <c r="H457" i="1"/>
  <c r="G457" i="1"/>
  <c r="D457" i="1"/>
  <c r="B458" i="1"/>
  <c r="K458" i="1" s="1"/>
  <c r="C457" i="1"/>
  <c r="I458" i="1" l="1"/>
  <c r="F458" i="1"/>
  <c r="E458" i="1"/>
  <c r="H458" i="1"/>
  <c r="G458" i="1"/>
  <c r="D458" i="1"/>
  <c r="B459" i="1"/>
  <c r="K459" i="1" s="1"/>
  <c r="C458" i="1"/>
  <c r="I459" i="1" l="1"/>
  <c r="F459" i="1"/>
  <c r="E459" i="1"/>
  <c r="H459" i="1"/>
  <c r="G459" i="1"/>
  <c r="D459" i="1"/>
  <c r="C459" i="1"/>
  <c r="B460" i="1"/>
  <c r="K460" i="1" s="1"/>
  <c r="I460" i="1" l="1"/>
  <c r="F460" i="1"/>
  <c r="G460" i="1"/>
  <c r="E460" i="1"/>
  <c r="H460" i="1"/>
  <c r="D460" i="1"/>
  <c r="B461" i="1"/>
  <c r="K461" i="1" s="1"/>
  <c r="C460" i="1"/>
  <c r="I461" i="1" l="1"/>
  <c r="F461" i="1"/>
  <c r="G461" i="1"/>
  <c r="E461" i="1"/>
  <c r="H461" i="1"/>
  <c r="D461" i="1"/>
  <c r="C461" i="1"/>
  <c r="B462" i="1"/>
  <c r="K462" i="1" s="1"/>
  <c r="I462" i="1" l="1"/>
  <c r="G462" i="1"/>
  <c r="F462" i="1"/>
  <c r="H462" i="1"/>
  <c r="E462" i="1"/>
  <c r="D462" i="1"/>
  <c r="C462" i="1"/>
  <c r="B463" i="1"/>
  <c r="K463" i="1" s="1"/>
  <c r="I463" i="1" l="1"/>
  <c r="G463" i="1"/>
  <c r="F463" i="1"/>
  <c r="E463" i="1"/>
  <c r="H463" i="1"/>
  <c r="D463" i="1"/>
  <c r="C463" i="1"/>
  <c r="B464" i="1"/>
  <c r="K464" i="1" s="1"/>
  <c r="I464" i="1" l="1"/>
  <c r="F464" i="1"/>
  <c r="G464" i="1"/>
  <c r="H464" i="1"/>
  <c r="E464" i="1"/>
  <c r="D464" i="1"/>
  <c r="B465" i="1"/>
  <c r="K465" i="1" s="1"/>
  <c r="C464" i="1"/>
  <c r="I465" i="1" l="1"/>
  <c r="F465" i="1"/>
  <c r="H465" i="1"/>
  <c r="E465" i="1"/>
  <c r="G465" i="1"/>
  <c r="D465" i="1"/>
  <c r="B466" i="1"/>
  <c r="K466" i="1" s="1"/>
  <c r="C465" i="1"/>
  <c r="I466" i="1" l="1"/>
  <c r="F466" i="1"/>
  <c r="H466" i="1"/>
  <c r="G466" i="1"/>
  <c r="E466" i="1"/>
  <c r="D466" i="1"/>
  <c r="C466" i="1"/>
  <c r="B467" i="1"/>
  <c r="K467" i="1" s="1"/>
  <c r="I467" i="1" l="1"/>
  <c r="E467" i="1"/>
  <c r="G467" i="1"/>
  <c r="H467" i="1"/>
  <c r="F467" i="1"/>
  <c r="D467" i="1"/>
  <c r="B468" i="1"/>
  <c r="K468" i="1" s="1"/>
  <c r="C467" i="1"/>
  <c r="I468" i="1" l="1"/>
  <c r="F468" i="1"/>
  <c r="E468" i="1"/>
  <c r="G468" i="1"/>
  <c r="H468" i="1"/>
  <c r="D468" i="1"/>
  <c r="B469" i="1"/>
  <c r="K469" i="1" s="1"/>
  <c r="C468" i="1"/>
  <c r="I469" i="1" l="1"/>
  <c r="F469" i="1"/>
  <c r="E469" i="1"/>
  <c r="H469" i="1"/>
  <c r="G469" i="1"/>
  <c r="D469" i="1"/>
  <c r="B470" i="1"/>
  <c r="K470" i="1" s="1"/>
  <c r="C469" i="1"/>
  <c r="I470" i="1" l="1"/>
  <c r="F470" i="1"/>
  <c r="G470" i="1"/>
  <c r="H470" i="1"/>
  <c r="E470" i="1"/>
  <c r="D470" i="1"/>
  <c r="C470" i="1"/>
  <c r="B471" i="1"/>
  <c r="K471" i="1" s="1"/>
  <c r="I471" i="1" l="1"/>
  <c r="F471" i="1"/>
  <c r="E471" i="1"/>
  <c r="G471" i="1"/>
  <c r="H471" i="1"/>
  <c r="D471" i="1"/>
  <c r="C471" i="1"/>
  <c r="B472" i="1"/>
  <c r="K472" i="1" s="1"/>
  <c r="I472" i="1" l="1"/>
  <c r="H472" i="1"/>
  <c r="F472" i="1"/>
  <c r="E472" i="1"/>
  <c r="G472" i="1"/>
  <c r="D472" i="1"/>
  <c r="B473" i="1"/>
  <c r="K473" i="1" s="1"/>
  <c r="C472" i="1"/>
  <c r="I473" i="1" l="1"/>
  <c r="F473" i="1"/>
  <c r="H473" i="1"/>
  <c r="E473" i="1"/>
  <c r="G473" i="1"/>
  <c r="D473" i="1"/>
  <c r="C473" i="1"/>
  <c r="B474" i="1"/>
  <c r="K474" i="1" s="1"/>
  <c r="I474" i="1" l="1"/>
  <c r="H474" i="1"/>
  <c r="F474" i="1"/>
  <c r="E474" i="1"/>
  <c r="G474" i="1"/>
  <c r="D474" i="1"/>
  <c r="B475" i="1"/>
  <c r="K475" i="1" s="1"/>
  <c r="C474" i="1"/>
  <c r="I475" i="1" l="1"/>
  <c r="F475" i="1"/>
  <c r="G475" i="1"/>
  <c r="E475" i="1"/>
  <c r="H475" i="1"/>
  <c r="D475" i="1"/>
  <c r="B476" i="1"/>
  <c r="K476" i="1" s="1"/>
  <c r="C475" i="1"/>
  <c r="I476" i="1" l="1"/>
  <c r="E476" i="1"/>
  <c r="G476" i="1"/>
  <c r="F476" i="1"/>
  <c r="H476" i="1"/>
  <c r="D476" i="1"/>
  <c r="B477" i="1"/>
  <c r="K477" i="1" s="1"/>
  <c r="C476" i="1"/>
  <c r="I477" i="1" l="1"/>
  <c r="F477" i="1"/>
  <c r="G477" i="1"/>
  <c r="E477" i="1"/>
  <c r="H477" i="1"/>
  <c r="D477" i="1"/>
  <c r="C477" i="1"/>
  <c r="B478" i="1"/>
  <c r="K478" i="1" s="1"/>
  <c r="I478" i="1" l="1"/>
  <c r="F478" i="1"/>
  <c r="E478" i="1"/>
  <c r="H478" i="1"/>
  <c r="G478" i="1"/>
  <c r="D478" i="1"/>
  <c r="C478" i="1"/>
  <c r="B479" i="1"/>
  <c r="K479" i="1" s="1"/>
  <c r="I479" i="1" l="1"/>
  <c r="F479" i="1"/>
  <c r="G479" i="1"/>
  <c r="E479" i="1"/>
  <c r="H479" i="1"/>
  <c r="D479" i="1"/>
  <c r="C479" i="1"/>
  <c r="B480" i="1"/>
  <c r="K480" i="1" s="1"/>
  <c r="I480" i="1" l="1"/>
  <c r="H480" i="1"/>
  <c r="G480" i="1"/>
  <c r="F480" i="1"/>
  <c r="E480" i="1"/>
  <c r="D480" i="1"/>
  <c r="C480" i="1"/>
  <c r="B481" i="1"/>
  <c r="K481" i="1" s="1"/>
  <c r="I481" i="1" l="1"/>
  <c r="F481" i="1"/>
  <c r="H481" i="1"/>
  <c r="E481" i="1"/>
  <c r="G481" i="1"/>
  <c r="D481" i="1"/>
  <c r="B482" i="1"/>
  <c r="K482" i="1" s="1"/>
  <c r="C481" i="1"/>
  <c r="I482" i="1" l="1"/>
  <c r="F482" i="1"/>
  <c r="G482" i="1"/>
  <c r="H482" i="1"/>
  <c r="E482" i="1"/>
  <c r="D482" i="1"/>
  <c r="B483" i="1"/>
  <c r="K483" i="1" s="1"/>
  <c r="C482" i="1"/>
  <c r="I483" i="1" l="1"/>
  <c r="G483" i="1"/>
  <c r="H483" i="1"/>
  <c r="F483" i="1"/>
  <c r="E483" i="1"/>
  <c r="D483" i="1"/>
  <c r="C483" i="1"/>
  <c r="B484" i="1"/>
  <c r="K484" i="1" s="1"/>
  <c r="I484" i="1" l="1"/>
  <c r="F484" i="1"/>
  <c r="E484" i="1"/>
  <c r="G484" i="1"/>
  <c r="H484" i="1"/>
  <c r="D484" i="1"/>
  <c r="C484" i="1"/>
  <c r="B485" i="1"/>
  <c r="K485" i="1" s="1"/>
  <c r="I485" i="1" l="1"/>
  <c r="F485" i="1"/>
  <c r="G485" i="1"/>
  <c r="E485" i="1"/>
  <c r="H485" i="1"/>
  <c r="D485" i="1"/>
  <c r="B486" i="1"/>
  <c r="K486" i="1" s="1"/>
  <c r="C485" i="1"/>
  <c r="I486" i="1" l="1"/>
  <c r="F486" i="1"/>
  <c r="G486" i="1"/>
  <c r="E486" i="1"/>
  <c r="H486" i="1"/>
  <c r="D486" i="1"/>
  <c r="C486" i="1"/>
  <c r="B487" i="1"/>
  <c r="K487" i="1" s="1"/>
  <c r="I487" i="1" l="1"/>
  <c r="H487" i="1"/>
  <c r="G487" i="1"/>
  <c r="E487" i="1"/>
  <c r="F487" i="1"/>
  <c r="D487" i="1"/>
  <c r="C487" i="1"/>
  <c r="B488" i="1"/>
  <c r="K488" i="1" s="1"/>
  <c r="I488" i="1" l="1"/>
  <c r="F488" i="1"/>
  <c r="E488" i="1"/>
  <c r="G488" i="1"/>
  <c r="H488" i="1"/>
  <c r="D488" i="1"/>
  <c r="C488" i="1"/>
  <c r="B489" i="1"/>
  <c r="K489" i="1" s="1"/>
  <c r="I489" i="1" l="1"/>
  <c r="F489" i="1"/>
  <c r="G489" i="1"/>
  <c r="H489" i="1"/>
  <c r="E489" i="1"/>
  <c r="D489" i="1"/>
  <c r="C489" i="1"/>
  <c r="B490" i="1"/>
  <c r="K490" i="1" s="1"/>
  <c r="I490" i="1" l="1"/>
  <c r="F490" i="1"/>
  <c r="G490" i="1"/>
  <c r="E490" i="1"/>
  <c r="H490" i="1"/>
  <c r="D490" i="1"/>
  <c r="C490" i="1"/>
  <c r="B491" i="1"/>
  <c r="K491" i="1" s="1"/>
  <c r="I491" i="1" l="1"/>
  <c r="F491" i="1"/>
  <c r="H491" i="1"/>
  <c r="E491" i="1"/>
  <c r="G491" i="1"/>
  <c r="D491" i="1"/>
  <c r="B492" i="1"/>
  <c r="K492" i="1" s="1"/>
  <c r="C491" i="1"/>
  <c r="I492" i="1" l="1"/>
  <c r="H492" i="1"/>
  <c r="G492" i="1"/>
  <c r="F492" i="1"/>
  <c r="E492" i="1"/>
  <c r="D492" i="1"/>
  <c r="C492" i="1"/>
  <c r="B493" i="1"/>
  <c r="K493" i="1" s="1"/>
  <c r="I493" i="1" l="1"/>
  <c r="F493" i="1"/>
  <c r="G493" i="1"/>
  <c r="H493" i="1"/>
  <c r="E493" i="1"/>
  <c r="D493" i="1"/>
  <c r="C493" i="1"/>
  <c r="B494" i="1"/>
  <c r="K494" i="1" s="1"/>
  <c r="I494" i="1" l="1"/>
  <c r="F494" i="1"/>
  <c r="E494" i="1"/>
  <c r="G494" i="1"/>
  <c r="H494" i="1"/>
  <c r="D494" i="1"/>
  <c r="C494" i="1"/>
  <c r="B495" i="1"/>
  <c r="K495" i="1" s="1"/>
  <c r="I495" i="1" l="1"/>
  <c r="H495" i="1"/>
  <c r="E495" i="1"/>
  <c r="G495" i="1"/>
  <c r="F495" i="1"/>
  <c r="D495" i="1"/>
  <c r="C495" i="1"/>
  <c r="B496" i="1"/>
  <c r="K496" i="1" s="1"/>
  <c r="I496" i="1" l="1"/>
  <c r="F496" i="1"/>
  <c r="E496" i="1"/>
  <c r="G496" i="1"/>
  <c r="H496" i="1"/>
  <c r="D496" i="1"/>
  <c r="B497" i="1"/>
  <c r="K497" i="1" s="1"/>
  <c r="C496" i="1"/>
  <c r="I497" i="1" l="1"/>
  <c r="F497" i="1"/>
  <c r="H497" i="1"/>
  <c r="E497" i="1"/>
  <c r="G497" i="1"/>
  <c r="D497" i="1"/>
  <c r="C497" i="1"/>
  <c r="B498" i="1"/>
  <c r="K498" i="1" s="1"/>
  <c r="I498" i="1" l="1"/>
  <c r="F498" i="1"/>
  <c r="E498" i="1"/>
  <c r="H498" i="1"/>
  <c r="G498" i="1"/>
  <c r="D498" i="1"/>
  <c r="C498" i="1"/>
  <c r="B499" i="1"/>
  <c r="K499" i="1" s="1"/>
  <c r="I499" i="1" l="1"/>
  <c r="F499" i="1"/>
  <c r="G499" i="1"/>
  <c r="E499" i="1"/>
  <c r="H499" i="1"/>
  <c r="D499" i="1"/>
  <c r="C499" i="1"/>
  <c r="B500" i="1"/>
  <c r="K500" i="1" s="1"/>
  <c r="I500" i="1" l="1"/>
  <c r="G500" i="1"/>
  <c r="E500" i="1"/>
  <c r="H500" i="1"/>
  <c r="F500" i="1"/>
  <c r="D500" i="1"/>
  <c r="C500" i="1"/>
  <c r="B501" i="1"/>
  <c r="K501" i="1" s="1"/>
  <c r="I501" i="1" l="1"/>
  <c r="F501" i="1"/>
  <c r="G501" i="1"/>
  <c r="H501" i="1"/>
  <c r="E501" i="1"/>
  <c r="D501" i="1"/>
  <c r="C501" i="1"/>
  <c r="B502" i="1"/>
  <c r="K502" i="1" s="1"/>
  <c r="I502" i="1" l="1"/>
  <c r="F502" i="1"/>
  <c r="H502" i="1"/>
  <c r="G502" i="1"/>
  <c r="E502" i="1"/>
  <c r="D502" i="1"/>
  <c r="B503" i="1"/>
  <c r="K503" i="1" s="1"/>
  <c r="C502" i="1"/>
  <c r="I503" i="1" l="1"/>
  <c r="F503" i="1"/>
  <c r="H503" i="1"/>
  <c r="G503" i="1"/>
  <c r="E503" i="1"/>
  <c r="D503" i="1"/>
  <c r="B504" i="1"/>
  <c r="K504" i="1" s="1"/>
  <c r="C503" i="1"/>
  <c r="I504" i="1" l="1"/>
  <c r="G504" i="1"/>
  <c r="H504" i="1"/>
  <c r="E504" i="1"/>
  <c r="F504" i="1"/>
  <c r="D504" i="1"/>
  <c r="B505" i="1"/>
  <c r="K505" i="1" s="1"/>
  <c r="C504" i="1"/>
  <c r="I505" i="1" l="1"/>
  <c r="E505" i="1"/>
  <c r="H505" i="1"/>
  <c r="F505" i="1"/>
  <c r="G505" i="1"/>
  <c r="D505" i="1"/>
  <c r="B506" i="1"/>
  <c r="K506" i="1" s="1"/>
  <c r="C505" i="1"/>
  <c r="I506" i="1" l="1"/>
  <c r="F506" i="1"/>
  <c r="E506" i="1"/>
  <c r="H506" i="1"/>
  <c r="G506" i="1"/>
  <c r="D506" i="1"/>
  <c r="C506" i="1"/>
  <c r="B507" i="1"/>
  <c r="K507" i="1" s="1"/>
  <c r="I507" i="1" l="1"/>
  <c r="F507" i="1"/>
  <c r="E507" i="1"/>
  <c r="H507" i="1"/>
  <c r="G507" i="1"/>
  <c r="D507" i="1"/>
  <c r="B508" i="1"/>
  <c r="K508" i="1" s="1"/>
  <c r="C507" i="1"/>
  <c r="I508" i="1" l="1"/>
  <c r="F508" i="1"/>
  <c r="H508" i="1"/>
  <c r="E508" i="1"/>
  <c r="G508" i="1"/>
  <c r="D508" i="1"/>
  <c r="C508" i="1"/>
  <c r="B509" i="1"/>
  <c r="K509" i="1" s="1"/>
  <c r="I509" i="1" l="1"/>
  <c r="H509" i="1"/>
  <c r="G509" i="1"/>
  <c r="F509" i="1"/>
  <c r="E509" i="1"/>
  <c r="D509" i="1"/>
  <c r="C509" i="1"/>
  <c r="B510" i="1"/>
  <c r="K510" i="1" s="1"/>
  <c r="I510" i="1" l="1"/>
  <c r="F510" i="1"/>
  <c r="H510" i="1"/>
  <c r="E510" i="1"/>
  <c r="G510" i="1"/>
  <c r="D510" i="1"/>
  <c r="C510" i="1"/>
  <c r="B511" i="1"/>
  <c r="K511" i="1" s="1"/>
  <c r="I511" i="1" l="1"/>
  <c r="G511" i="1"/>
  <c r="H511" i="1"/>
  <c r="F511" i="1"/>
  <c r="E511" i="1"/>
  <c r="D511" i="1"/>
  <c r="C511" i="1"/>
  <c r="B512" i="1"/>
  <c r="K512" i="1" s="1"/>
  <c r="I512" i="1" l="1"/>
  <c r="F512" i="1"/>
  <c r="E512" i="1"/>
  <c r="G512" i="1"/>
  <c r="H512" i="1"/>
  <c r="D512" i="1"/>
  <c r="B513" i="1"/>
  <c r="K513" i="1" s="1"/>
  <c r="C512" i="1"/>
  <c r="I513" i="1" l="1"/>
  <c r="H513" i="1"/>
  <c r="F513" i="1"/>
  <c r="G513" i="1"/>
  <c r="E513" i="1"/>
  <c r="D513" i="1"/>
  <c r="C513" i="1"/>
  <c r="B514" i="1"/>
  <c r="K514" i="1" s="1"/>
  <c r="I514" i="1" l="1"/>
  <c r="F514" i="1"/>
  <c r="H514" i="1"/>
  <c r="G514" i="1"/>
  <c r="E514" i="1"/>
  <c r="D514" i="1"/>
  <c r="C514" i="1"/>
  <c r="B515" i="1"/>
  <c r="K515" i="1" s="1"/>
  <c r="I515" i="1" l="1"/>
  <c r="E515" i="1"/>
  <c r="G515" i="1"/>
  <c r="H515" i="1"/>
  <c r="F515" i="1"/>
  <c r="D515" i="1"/>
  <c r="B516" i="1"/>
  <c r="K516" i="1" s="1"/>
  <c r="C515" i="1"/>
  <c r="I516" i="1" l="1"/>
  <c r="E516" i="1"/>
  <c r="H516" i="1"/>
  <c r="F516" i="1"/>
  <c r="G516" i="1"/>
  <c r="D516" i="1"/>
  <c r="C516" i="1"/>
  <c r="B517" i="1"/>
  <c r="K517" i="1" s="1"/>
  <c r="I517" i="1" l="1"/>
  <c r="F517" i="1"/>
  <c r="E517" i="1"/>
  <c r="G517" i="1"/>
  <c r="H517" i="1"/>
  <c r="D517" i="1"/>
  <c r="C517" i="1"/>
  <c r="B518" i="1"/>
  <c r="K518" i="1" s="1"/>
  <c r="I518" i="1" l="1"/>
  <c r="F518" i="1"/>
  <c r="E518" i="1"/>
  <c r="H518" i="1"/>
  <c r="G518" i="1"/>
  <c r="D518" i="1"/>
  <c r="C518" i="1"/>
  <c r="B519" i="1"/>
  <c r="K519" i="1" s="1"/>
  <c r="I519" i="1" l="1"/>
  <c r="H519" i="1"/>
  <c r="F519" i="1"/>
  <c r="G519" i="1"/>
  <c r="E519" i="1"/>
  <c r="D519" i="1"/>
  <c r="C519" i="1"/>
  <c r="B520" i="1"/>
  <c r="K520" i="1" s="1"/>
  <c r="I520" i="1" l="1"/>
  <c r="H520" i="1"/>
  <c r="F520" i="1"/>
  <c r="G520" i="1"/>
  <c r="E520" i="1"/>
  <c r="D520" i="1"/>
  <c r="B521" i="1"/>
  <c r="K521" i="1" s="1"/>
  <c r="C520" i="1"/>
  <c r="I521" i="1" l="1"/>
  <c r="F521" i="1"/>
  <c r="G521" i="1"/>
  <c r="E521" i="1"/>
  <c r="H521" i="1"/>
  <c r="D521" i="1"/>
  <c r="B522" i="1"/>
  <c r="K522" i="1" s="1"/>
  <c r="C521" i="1"/>
  <c r="I522" i="1" l="1"/>
  <c r="G522" i="1"/>
  <c r="E522" i="1"/>
  <c r="F522" i="1"/>
  <c r="H522" i="1"/>
  <c r="D522" i="1"/>
  <c r="B523" i="1"/>
  <c r="K523" i="1" s="1"/>
  <c r="C522" i="1"/>
  <c r="I523" i="1" l="1"/>
  <c r="H523" i="1"/>
  <c r="F523" i="1"/>
  <c r="E523" i="1"/>
  <c r="G523" i="1"/>
  <c r="D523" i="1"/>
  <c r="C523" i="1"/>
  <c r="B524" i="1"/>
  <c r="K524" i="1" s="1"/>
  <c r="I524" i="1" l="1"/>
  <c r="E524" i="1"/>
  <c r="H524" i="1"/>
  <c r="G524" i="1"/>
  <c r="F524" i="1"/>
  <c r="D524" i="1"/>
  <c r="B525" i="1"/>
  <c r="K525" i="1" s="1"/>
  <c r="C524" i="1"/>
  <c r="I525" i="1" l="1"/>
  <c r="F525" i="1"/>
  <c r="E525" i="1"/>
  <c r="H525" i="1"/>
  <c r="G525" i="1"/>
  <c r="D525" i="1"/>
  <c r="C525" i="1"/>
  <c r="B526" i="1"/>
  <c r="K526" i="1" s="1"/>
  <c r="I526" i="1" l="1"/>
  <c r="H526" i="1"/>
  <c r="G526" i="1"/>
  <c r="E526" i="1"/>
  <c r="F526" i="1"/>
  <c r="D526" i="1"/>
  <c r="C526" i="1"/>
  <c r="B527" i="1"/>
  <c r="K527" i="1" s="1"/>
  <c r="I527" i="1" l="1"/>
  <c r="H527" i="1"/>
  <c r="G527" i="1"/>
  <c r="E527" i="1"/>
  <c r="F527" i="1"/>
  <c r="D527" i="1"/>
  <c r="B528" i="1"/>
  <c r="K528" i="1" s="1"/>
  <c r="C527" i="1"/>
  <c r="I528" i="1" l="1"/>
  <c r="H528" i="1"/>
  <c r="F528" i="1"/>
  <c r="G528" i="1"/>
  <c r="E528" i="1"/>
  <c r="D528" i="1"/>
  <c r="B529" i="1"/>
  <c r="K529" i="1" s="1"/>
  <c r="C528" i="1"/>
  <c r="I529" i="1" l="1"/>
  <c r="F529" i="1"/>
  <c r="E529" i="1"/>
  <c r="G529" i="1"/>
  <c r="H529" i="1"/>
  <c r="D529" i="1"/>
  <c r="C529" i="1"/>
  <c r="B530" i="1"/>
  <c r="K530" i="1" s="1"/>
  <c r="I530" i="1" l="1"/>
  <c r="G530" i="1"/>
  <c r="H530" i="1"/>
  <c r="E530" i="1"/>
  <c r="F530" i="1"/>
  <c r="D530" i="1"/>
  <c r="B531" i="1"/>
  <c r="K531" i="1" s="1"/>
  <c r="C530" i="1"/>
  <c r="I531" i="1" l="1"/>
  <c r="H531" i="1"/>
  <c r="E531" i="1"/>
  <c r="G531" i="1"/>
  <c r="F531" i="1"/>
  <c r="D531" i="1"/>
  <c r="C531" i="1"/>
  <c r="B532" i="1"/>
  <c r="K532" i="1" s="1"/>
  <c r="I532" i="1" l="1"/>
  <c r="H532" i="1"/>
  <c r="F532" i="1"/>
  <c r="E532" i="1"/>
  <c r="G532" i="1"/>
  <c r="D532" i="1"/>
  <c r="C532" i="1"/>
  <c r="B533" i="1"/>
  <c r="K533" i="1" s="1"/>
  <c r="I533" i="1" l="1"/>
  <c r="F533" i="1"/>
  <c r="E533" i="1"/>
  <c r="G533" i="1"/>
  <c r="H533" i="1"/>
  <c r="D533" i="1"/>
  <c r="B534" i="1"/>
  <c r="K534" i="1" s="1"/>
  <c r="C533" i="1"/>
  <c r="I534" i="1" l="1"/>
  <c r="G534" i="1"/>
  <c r="H534" i="1"/>
  <c r="E534" i="1"/>
  <c r="F534" i="1"/>
  <c r="D534" i="1"/>
  <c r="B535" i="1"/>
  <c r="K535" i="1" s="1"/>
  <c r="C534" i="1"/>
  <c r="I535" i="1" l="1"/>
  <c r="E535" i="1"/>
  <c r="G535" i="1"/>
  <c r="F535" i="1"/>
  <c r="H535" i="1"/>
  <c r="D535" i="1"/>
  <c r="C535" i="1"/>
  <c r="B536" i="1"/>
  <c r="K536" i="1" s="1"/>
  <c r="I536" i="1" l="1"/>
  <c r="H536" i="1"/>
  <c r="F536" i="1"/>
  <c r="E536" i="1"/>
  <c r="G536" i="1"/>
  <c r="D536" i="1"/>
  <c r="B537" i="1"/>
  <c r="K537" i="1" s="1"/>
  <c r="C536" i="1"/>
  <c r="I537" i="1" l="1"/>
  <c r="F537" i="1"/>
  <c r="E537" i="1"/>
  <c r="H537" i="1"/>
  <c r="G537" i="1"/>
  <c r="D537" i="1"/>
  <c r="B538" i="1"/>
  <c r="K538" i="1" s="1"/>
  <c r="C537" i="1"/>
  <c r="I538" i="1" l="1"/>
  <c r="G538" i="1"/>
  <c r="E538" i="1"/>
  <c r="H538" i="1"/>
  <c r="F538" i="1"/>
  <c r="D538" i="1"/>
  <c r="C538" i="1"/>
  <c r="B539" i="1"/>
  <c r="K539" i="1" s="1"/>
  <c r="I539" i="1" l="1"/>
  <c r="G539" i="1"/>
  <c r="F539" i="1"/>
  <c r="H539" i="1"/>
  <c r="E539" i="1"/>
  <c r="D539" i="1"/>
  <c r="B540" i="1"/>
  <c r="K540" i="1" s="1"/>
  <c r="C539" i="1"/>
  <c r="I540" i="1" l="1"/>
  <c r="E540" i="1"/>
  <c r="F540" i="1"/>
  <c r="G540" i="1"/>
  <c r="H540" i="1"/>
  <c r="D540" i="1"/>
  <c r="B541" i="1"/>
  <c r="K541" i="1" s="1"/>
  <c r="C540" i="1"/>
  <c r="I541" i="1" l="1"/>
  <c r="H541" i="1"/>
  <c r="E541" i="1"/>
  <c r="G541" i="1"/>
  <c r="F541" i="1"/>
  <c r="D541" i="1"/>
  <c r="B542" i="1"/>
  <c r="K542" i="1" s="1"/>
  <c r="C541" i="1"/>
  <c r="I542" i="1" l="1"/>
  <c r="H542" i="1"/>
  <c r="F542" i="1"/>
  <c r="E542" i="1"/>
  <c r="G542" i="1"/>
  <c r="D542" i="1"/>
  <c r="C542" i="1"/>
  <c r="B543" i="1"/>
  <c r="K543" i="1" s="1"/>
  <c r="I543" i="1" l="1"/>
  <c r="H543" i="1"/>
  <c r="G543" i="1"/>
  <c r="F543" i="1"/>
  <c r="E543" i="1"/>
  <c r="D543" i="1"/>
  <c r="B544" i="1"/>
  <c r="K544" i="1" s="1"/>
  <c r="C543" i="1"/>
  <c r="I544" i="1" l="1"/>
  <c r="F544" i="1"/>
  <c r="E544" i="1"/>
  <c r="G544" i="1"/>
  <c r="H544" i="1"/>
  <c r="D544" i="1"/>
  <c r="C544" i="1"/>
  <c r="B545" i="1"/>
  <c r="K545" i="1" s="1"/>
  <c r="I545" i="1" l="1"/>
  <c r="E545" i="1"/>
  <c r="G545" i="1"/>
  <c r="H545" i="1"/>
  <c r="F545" i="1"/>
  <c r="D545" i="1"/>
  <c r="C545" i="1"/>
  <c r="B546" i="1"/>
  <c r="K546" i="1" s="1"/>
  <c r="I546" i="1" l="1"/>
  <c r="H546" i="1"/>
  <c r="G546" i="1"/>
  <c r="E546" i="1"/>
  <c r="F546" i="1"/>
  <c r="D546" i="1"/>
  <c r="B547" i="1"/>
  <c r="K547" i="1" s="1"/>
  <c r="C546" i="1"/>
  <c r="I547" i="1" l="1"/>
  <c r="G547" i="1"/>
  <c r="F547" i="1"/>
  <c r="H547" i="1"/>
  <c r="E547" i="1"/>
  <c r="D547" i="1"/>
  <c r="C547" i="1"/>
  <c r="B548" i="1"/>
  <c r="K548" i="1" s="1"/>
  <c r="I548" i="1" l="1"/>
  <c r="F548" i="1"/>
  <c r="E548" i="1"/>
  <c r="H548" i="1"/>
  <c r="G548" i="1"/>
  <c r="D548" i="1"/>
  <c r="B549" i="1"/>
  <c r="K549" i="1" s="1"/>
  <c r="C548" i="1"/>
  <c r="I549" i="1" l="1"/>
  <c r="E549" i="1"/>
  <c r="F549" i="1"/>
  <c r="H549" i="1"/>
  <c r="G549" i="1"/>
  <c r="D549" i="1"/>
  <c r="C549" i="1"/>
  <c r="B550" i="1"/>
  <c r="K550" i="1" s="1"/>
  <c r="I550" i="1" l="1"/>
  <c r="H550" i="1"/>
  <c r="F550" i="1"/>
  <c r="G550" i="1"/>
  <c r="E550" i="1"/>
  <c r="D550" i="1"/>
  <c r="C550" i="1"/>
  <c r="B551" i="1"/>
  <c r="K551" i="1" s="1"/>
  <c r="I551" i="1" l="1"/>
  <c r="H551" i="1"/>
  <c r="F551" i="1"/>
  <c r="E551" i="1"/>
  <c r="G551" i="1"/>
  <c r="D551" i="1"/>
  <c r="C551" i="1"/>
  <c r="B552" i="1"/>
  <c r="K552" i="1" s="1"/>
  <c r="I552" i="1" l="1"/>
  <c r="F552" i="1"/>
  <c r="H552" i="1"/>
  <c r="G552" i="1"/>
  <c r="E552" i="1"/>
  <c r="D552" i="1"/>
  <c r="B553" i="1"/>
  <c r="K553" i="1" s="1"/>
  <c r="C552" i="1"/>
  <c r="I553" i="1" l="1"/>
  <c r="G553" i="1"/>
  <c r="E553" i="1"/>
  <c r="F553" i="1"/>
  <c r="H553" i="1"/>
  <c r="D553" i="1"/>
  <c r="C553" i="1"/>
  <c r="B554" i="1"/>
  <c r="K554" i="1" s="1"/>
  <c r="I554" i="1" l="1"/>
  <c r="F554" i="1"/>
  <c r="G554" i="1"/>
  <c r="E554" i="1"/>
  <c r="H554" i="1"/>
  <c r="D554" i="1"/>
  <c r="B555" i="1"/>
  <c r="K555" i="1" s="1"/>
  <c r="C554" i="1"/>
  <c r="I555" i="1" l="1"/>
  <c r="H555" i="1"/>
  <c r="F555" i="1"/>
  <c r="G555" i="1"/>
  <c r="E555" i="1"/>
  <c r="D555" i="1"/>
  <c r="B556" i="1"/>
  <c r="K556" i="1" s="1"/>
  <c r="C555" i="1"/>
  <c r="I556" i="1" l="1"/>
  <c r="H556" i="1"/>
  <c r="F556" i="1"/>
  <c r="E556" i="1"/>
  <c r="G556" i="1"/>
  <c r="D556" i="1"/>
  <c r="C556" i="1"/>
  <c r="B557" i="1"/>
  <c r="K557" i="1" s="1"/>
  <c r="I557" i="1" l="1"/>
  <c r="F557" i="1"/>
  <c r="H557" i="1"/>
  <c r="E557" i="1"/>
  <c r="G557" i="1"/>
  <c r="D557" i="1"/>
  <c r="B558" i="1"/>
  <c r="K558" i="1" s="1"/>
  <c r="C557" i="1"/>
  <c r="I558" i="1" l="1"/>
  <c r="F558" i="1"/>
  <c r="G558" i="1"/>
  <c r="H558" i="1"/>
  <c r="E558" i="1"/>
  <c r="D558" i="1"/>
  <c r="C558" i="1"/>
  <c r="B559" i="1"/>
  <c r="K559" i="1" s="1"/>
  <c r="I559" i="1" l="1"/>
  <c r="F559" i="1"/>
  <c r="E559" i="1"/>
  <c r="H559" i="1"/>
  <c r="G559" i="1"/>
  <c r="D559" i="1"/>
  <c r="C559" i="1"/>
  <c r="B560" i="1"/>
  <c r="K560" i="1" s="1"/>
  <c r="I560" i="1" l="1"/>
  <c r="F560" i="1"/>
  <c r="G560" i="1"/>
  <c r="E560" i="1"/>
  <c r="H560" i="1"/>
  <c r="D560" i="1"/>
  <c r="B561" i="1"/>
  <c r="K561" i="1" s="1"/>
  <c r="C560" i="1"/>
  <c r="I561" i="1" l="1"/>
  <c r="F561" i="1"/>
  <c r="E561" i="1"/>
  <c r="G561" i="1"/>
  <c r="H561" i="1"/>
  <c r="D561" i="1"/>
  <c r="B562" i="1"/>
  <c r="K562" i="1" s="1"/>
  <c r="C561" i="1"/>
  <c r="I562" i="1" l="1"/>
  <c r="F562" i="1"/>
  <c r="E562" i="1"/>
  <c r="H562" i="1"/>
  <c r="G562" i="1"/>
  <c r="D562" i="1"/>
  <c r="B563" i="1"/>
  <c r="K563" i="1" s="1"/>
  <c r="C562" i="1"/>
  <c r="I563" i="1" l="1"/>
  <c r="G563" i="1"/>
  <c r="E563" i="1"/>
  <c r="H563" i="1"/>
  <c r="F563" i="1"/>
  <c r="D563" i="1"/>
  <c r="B564" i="1"/>
  <c r="K564" i="1" s="1"/>
  <c r="C563" i="1"/>
  <c r="I564" i="1" l="1"/>
  <c r="H564" i="1"/>
  <c r="E564" i="1"/>
  <c r="F564" i="1"/>
  <c r="G564" i="1"/>
  <c r="D564" i="1"/>
  <c r="C564" i="1"/>
  <c r="B565" i="1"/>
  <c r="K565" i="1" s="1"/>
  <c r="I565" i="1" l="1"/>
  <c r="F565" i="1"/>
  <c r="H565" i="1"/>
  <c r="G565" i="1"/>
  <c r="E565" i="1"/>
  <c r="D565" i="1"/>
  <c r="C565" i="1"/>
  <c r="B566" i="1"/>
  <c r="K566" i="1" s="1"/>
  <c r="I566" i="1" l="1"/>
  <c r="F566" i="1"/>
  <c r="H566" i="1"/>
  <c r="G566" i="1"/>
  <c r="E566" i="1"/>
  <c r="D566" i="1"/>
  <c r="C566" i="1"/>
  <c r="B567" i="1"/>
  <c r="K567" i="1" s="1"/>
  <c r="I567" i="1" l="1"/>
  <c r="H567" i="1"/>
  <c r="G567" i="1"/>
  <c r="E567" i="1"/>
  <c r="F567" i="1"/>
  <c r="D567" i="1"/>
  <c r="C567" i="1"/>
  <c r="B568" i="1"/>
  <c r="K568" i="1" s="1"/>
  <c r="I568" i="1" l="1"/>
  <c r="E568" i="1"/>
  <c r="G568" i="1"/>
  <c r="H568" i="1"/>
  <c r="F568" i="1"/>
  <c r="D568" i="1"/>
  <c r="C568" i="1"/>
  <c r="B569" i="1"/>
  <c r="K569" i="1" s="1"/>
  <c r="I569" i="1" l="1"/>
  <c r="E569" i="1"/>
  <c r="F569" i="1"/>
  <c r="G569" i="1"/>
  <c r="H569" i="1"/>
  <c r="D569" i="1"/>
  <c r="B570" i="1"/>
  <c r="K570" i="1" s="1"/>
  <c r="C569" i="1"/>
  <c r="I570" i="1" l="1"/>
  <c r="E570" i="1"/>
  <c r="H570" i="1"/>
  <c r="G570" i="1"/>
  <c r="F570" i="1"/>
  <c r="D570" i="1"/>
  <c r="C570" i="1"/>
  <c r="B571" i="1"/>
  <c r="K571" i="1" s="1"/>
  <c r="I571" i="1" l="1"/>
  <c r="G571" i="1"/>
  <c r="F571" i="1"/>
  <c r="E571" i="1"/>
  <c r="H571" i="1"/>
  <c r="D571" i="1"/>
  <c r="B572" i="1"/>
  <c r="K572" i="1" s="1"/>
  <c r="C571" i="1"/>
  <c r="I572" i="1" l="1"/>
  <c r="H572" i="1"/>
  <c r="F572" i="1"/>
  <c r="E572" i="1"/>
  <c r="G572" i="1"/>
  <c r="D572" i="1"/>
  <c r="C572" i="1"/>
  <c r="B573" i="1"/>
  <c r="K573" i="1" s="1"/>
  <c r="I573" i="1" l="1"/>
  <c r="F573" i="1"/>
  <c r="E573" i="1"/>
  <c r="H573" i="1"/>
  <c r="G573" i="1"/>
  <c r="D573" i="1"/>
  <c r="B574" i="1"/>
  <c r="K574" i="1" s="1"/>
  <c r="C573" i="1"/>
  <c r="I574" i="1" l="1"/>
  <c r="H574" i="1"/>
  <c r="G574" i="1"/>
  <c r="F574" i="1"/>
  <c r="E574" i="1"/>
  <c r="D574" i="1"/>
  <c r="B575" i="1"/>
  <c r="K575" i="1" s="1"/>
  <c r="C574" i="1"/>
  <c r="I575" i="1" l="1"/>
  <c r="H575" i="1"/>
  <c r="E575" i="1"/>
  <c r="G575" i="1"/>
  <c r="F575" i="1"/>
  <c r="D575" i="1"/>
  <c r="C575" i="1"/>
  <c r="B576" i="1"/>
  <c r="K576" i="1" s="1"/>
  <c r="I576" i="1" l="1"/>
  <c r="E576" i="1"/>
  <c r="H576" i="1"/>
  <c r="G576" i="1"/>
  <c r="F576" i="1"/>
  <c r="D576" i="1"/>
  <c r="C576" i="1"/>
  <c r="B577" i="1"/>
  <c r="K577" i="1" s="1"/>
  <c r="I577" i="1" l="1"/>
  <c r="F577" i="1"/>
  <c r="E577" i="1"/>
  <c r="G577" i="1"/>
  <c r="H577" i="1"/>
  <c r="D577" i="1"/>
  <c r="B578" i="1"/>
  <c r="K578" i="1" s="1"/>
  <c r="C577" i="1"/>
  <c r="I578" i="1" l="1"/>
  <c r="G578" i="1"/>
  <c r="F578" i="1"/>
  <c r="H578" i="1"/>
  <c r="E578" i="1"/>
  <c r="D578" i="1"/>
  <c r="C578" i="1"/>
  <c r="B579" i="1"/>
  <c r="K579" i="1" s="1"/>
  <c r="I579" i="1" l="1"/>
  <c r="H579" i="1"/>
  <c r="G579" i="1"/>
  <c r="F579" i="1"/>
  <c r="E579" i="1"/>
  <c r="D579" i="1"/>
  <c r="B580" i="1"/>
  <c r="K580" i="1" s="1"/>
  <c r="C579" i="1"/>
  <c r="I580" i="1" l="1"/>
  <c r="H580" i="1"/>
  <c r="G580" i="1"/>
  <c r="F580" i="1"/>
  <c r="E580" i="1"/>
  <c r="D580" i="1"/>
  <c r="B581" i="1"/>
  <c r="K581" i="1" s="1"/>
  <c r="C580" i="1"/>
  <c r="I581" i="1" l="1"/>
  <c r="F581" i="1"/>
  <c r="E581" i="1"/>
  <c r="G581" i="1"/>
  <c r="H581" i="1"/>
  <c r="D581" i="1"/>
  <c r="C581" i="1"/>
  <c r="B582" i="1"/>
  <c r="K582" i="1" s="1"/>
  <c r="I582" i="1" l="1"/>
  <c r="G582" i="1"/>
  <c r="H582" i="1"/>
  <c r="F582" i="1"/>
  <c r="E582" i="1"/>
  <c r="D582" i="1"/>
  <c r="C582" i="1"/>
  <c r="B583" i="1"/>
  <c r="K583" i="1" s="1"/>
  <c r="I583" i="1" l="1"/>
  <c r="H583" i="1"/>
  <c r="E583" i="1"/>
  <c r="G583" i="1"/>
  <c r="F583" i="1"/>
  <c r="D583" i="1"/>
  <c r="B584" i="1"/>
  <c r="K584" i="1" s="1"/>
  <c r="C583" i="1"/>
  <c r="I584" i="1" l="1"/>
  <c r="H584" i="1"/>
  <c r="G584" i="1"/>
  <c r="F584" i="1"/>
  <c r="E584" i="1"/>
  <c r="D584" i="1"/>
  <c r="B585" i="1"/>
  <c r="K585" i="1" s="1"/>
  <c r="C584" i="1"/>
  <c r="I585" i="1" l="1"/>
  <c r="F585" i="1"/>
  <c r="E585" i="1"/>
  <c r="G585" i="1"/>
  <c r="H585" i="1"/>
  <c r="D585" i="1"/>
  <c r="C585" i="1"/>
  <c r="B586" i="1"/>
  <c r="K586" i="1" s="1"/>
  <c r="I586" i="1" l="1"/>
  <c r="G586" i="1"/>
  <c r="E586" i="1"/>
  <c r="F586" i="1"/>
  <c r="H586" i="1"/>
  <c r="D586" i="1"/>
  <c r="B587" i="1"/>
  <c r="K587" i="1" s="1"/>
  <c r="C586" i="1"/>
  <c r="I587" i="1" l="1"/>
  <c r="H587" i="1"/>
  <c r="G587" i="1"/>
  <c r="F587" i="1"/>
  <c r="E587" i="1"/>
  <c r="D587" i="1"/>
  <c r="C587" i="1"/>
  <c r="B588" i="1"/>
  <c r="K588" i="1" s="1"/>
  <c r="I588" i="1" l="1"/>
  <c r="F588" i="1"/>
  <c r="H588" i="1"/>
  <c r="E588" i="1"/>
  <c r="G588" i="1"/>
  <c r="D588" i="1"/>
  <c r="C588" i="1"/>
  <c r="B589" i="1"/>
  <c r="K589" i="1" s="1"/>
  <c r="I589" i="1" l="1"/>
  <c r="F589" i="1"/>
  <c r="H589" i="1"/>
  <c r="G589" i="1"/>
  <c r="E589" i="1"/>
  <c r="D589" i="1"/>
  <c r="B590" i="1"/>
  <c r="K590" i="1" s="1"/>
  <c r="C589" i="1"/>
  <c r="I590" i="1" l="1"/>
  <c r="H590" i="1"/>
  <c r="F590" i="1"/>
  <c r="G590" i="1"/>
  <c r="E590" i="1"/>
  <c r="D590" i="1"/>
  <c r="C590" i="1"/>
  <c r="B591" i="1"/>
  <c r="K591" i="1" s="1"/>
  <c r="I591" i="1" l="1"/>
  <c r="H591" i="1"/>
  <c r="G591" i="1"/>
  <c r="F591" i="1"/>
  <c r="E591" i="1"/>
  <c r="D591" i="1"/>
  <c r="C591" i="1"/>
  <c r="B592" i="1"/>
  <c r="K592" i="1" s="1"/>
  <c r="I592" i="1" l="1"/>
  <c r="E592" i="1"/>
  <c r="F592" i="1"/>
  <c r="H592" i="1"/>
  <c r="G592" i="1"/>
  <c r="D592" i="1"/>
  <c r="B593" i="1"/>
  <c r="K593" i="1" s="1"/>
  <c r="C592" i="1"/>
  <c r="I593" i="1" l="1"/>
  <c r="E593" i="1"/>
  <c r="F593" i="1"/>
  <c r="H593" i="1"/>
  <c r="G593" i="1"/>
  <c r="D593" i="1"/>
  <c r="B594" i="1"/>
  <c r="K594" i="1" s="1"/>
  <c r="C593" i="1"/>
  <c r="I594" i="1" l="1"/>
  <c r="E594" i="1"/>
  <c r="H594" i="1"/>
  <c r="G594" i="1"/>
  <c r="F594" i="1"/>
  <c r="D594" i="1"/>
  <c r="C594" i="1"/>
  <c r="B595" i="1"/>
  <c r="K595" i="1" s="1"/>
  <c r="I595" i="1" l="1"/>
  <c r="G595" i="1"/>
  <c r="F595" i="1"/>
  <c r="E595" i="1"/>
  <c r="H595" i="1"/>
  <c r="D595" i="1"/>
  <c r="B596" i="1"/>
  <c r="K596" i="1" s="1"/>
  <c r="C595" i="1"/>
  <c r="I596" i="1" l="1"/>
  <c r="F596" i="1"/>
  <c r="E596" i="1"/>
  <c r="G596" i="1"/>
  <c r="H596" i="1"/>
  <c r="D596" i="1"/>
  <c r="C596" i="1"/>
  <c r="B597" i="1"/>
  <c r="K597" i="1" s="1"/>
  <c r="I597" i="1" l="1"/>
  <c r="E597" i="1"/>
  <c r="F597" i="1"/>
  <c r="G597" i="1"/>
  <c r="H597" i="1"/>
  <c r="D597" i="1"/>
  <c r="B598" i="1"/>
  <c r="K598" i="1" s="1"/>
  <c r="C597" i="1"/>
  <c r="I598" i="1" l="1"/>
  <c r="H598" i="1"/>
  <c r="F598" i="1"/>
  <c r="G598" i="1"/>
  <c r="E598" i="1"/>
  <c r="D598" i="1"/>
  <c r="B599" i="1"/>
  <c r="K599" i="1" s="1"/>
  <c r="C598" i="1"/>
  <c r="I599" i="1" l="1"/>
  <c r="G599" i="1"/>
  <c r="F599" i="1"/>
  <c r="E599" i="1"/>
  <c r="H599" i="1"/>
  <c r="D599" i="1"/>
  <c r="C599" i="1"/>
  <c r="B600" i="1"/>
  <c r="K600" i="1" s="1"/>
  <c r="I600" i="1" l="1"/>
  <c r="G600" i="1"/>
  <c r="E600" i="1"/>
  <c r="F600" i="1"/>
  <c r="H600" i="1"/>
  <c r="D600" i="1"/>
  <c r="B601" i="1"/>
  <c r="K601" i="1" s="1"/>
  <c r="C600" i="1"/>
  <c r="I601" i="1" l="1"/>
  <c r="E601" i="1"/>
  <c r="H601" i="1"/>
  <c r="F601" i="1"/>
  <c r="G601" i="1"/>
  <c r="D601" i="1"/>
  <c r="B602" i="1"/>
  <c r="K602" i="1" s="1"/>
  <c r="C601" i="1"/>
  <c r="I602" i="1" l="1"/>
  <c r="F602" i="1"/>
  <c r="H602" i="1"/>
  <c r="E602" i="1"/>
  <c r="G602" i="1"/>
  <c r="D602" i="1"/>
  <c r="C602" i="1"/>
  <c r="B603" i="1"/>
  <c r="K603" i="1" s="1"/>
  <c r="I603" i="1" l="1"/>
  <c r="F603" i="1"/>
  <c r="G603" i="1"/>
  <c r="H603" i="1"/>
  <c r="E603" i="1"/>
  <c r="D603" i="1"/>
  <c r="B604" i="1"/>
  <c r="K604" i="1" s="1"/>
  <c r="C603" i="1"/>
  <c r="I604" i="1" l="1"/>
  <c r="H604" i="1"/>
  <c r="F604" i="1"/>
  <c r="E604" i="1"/>
  <c r="G604" i="1"/>
  <c r="D604" i="1"/>
  <c r="B605" i="1"/>
  <c r="K605" i="1" s="1"/>
  <c r="C604" i="1"/>
  <c r="I605" i="1" l="1"/>
  <c r="H605" i="1"/>
  <c r="E605" i="1"/>
  <c r="F605" i="1"/>
  <c r="G605" i="1"/>
  <c r="D605" i="1"/>
  <c r="B606" i="1"/>
  <c r="K606" i="1" s="1"/>
  <c r="C605" i="1"/>
  <c r="I606" i="1" l="1"/>
  <c r="F606" i="1"/>
  <c r="H606" i="1"/>
  <c r="G606" i="1"/>
  <c r="E606" i="1"/>
  <c r="D606" i="1"/>
  <c r="C606" i="1"/>
  <c r="B607" i="1"/>
  <c r="K607" i="1" s="1"/>
  <c r="I607" i="1" l="1"/>
  <c r="F607" i="1"/>
  <c r="E607" i="1"/>
  <c r="G607" i="1"/>
  <c r="H607" i="1"/>
  <c r="D607" i="1"/>
  <c r="B608" i="1"/>
  <c r="K608" i="1" s="1"/>
  <c r="C607" i="1"/>
  <c r="I608" i="1" l="1"/>
  <c r="F608" i="1"/>
  <c r="G608" i="1"/>
  <c r="E608" i="1"/>
  <c r="H608" i="1"/>
  <c r="D608" i="1"/>
  <c r="C608" i="1"/>
  <c r="B609" i="1"/>
  <c r="K609" i="1" s="1"/>
  <c r="I609" i="1" l="1"/>
  <c r="F609" i="1"/>
  <c r="H609" i="1"/>
  <c r="G609" i="1"/>
  <c r="E609" i="1"/>
  <c r="D609" i="1"/>
  <c r="C609" i="1"/>
  <c r="B610" i="1"/>
  <c r="K610" i="1" s="1"/>
  <c r="I610" i="1" l="1"/>
  <c r="F610" i="1"/>
  <c r="E610" i="1"/>
  <c r="H610" i="1"/>
  <c r="G610" i="1"/>
  <c r="D610" i="1"/>
  <c r="C610" i="1"/>
  <c r="B611" i="1"/>
  <c r="K611" i="1" s="1"/>
  <c r="I611" i="1" l="1"/>
  <c r="G611" i="1"/>
  <c r="H611" i="1"/>
  <c r="F611" i="1"/>
  <c r="E611" i="1"/>
  <c r="D611" i="1"/>
  <c r="B612" i="1"/>
  <c r="K612" i="1" s="1"/>
  <c r="C611" i="1"/>
  <c r="I612" i="1" l="1"/>
  <c r="G612" i="1"/>
  <c r="F612" i="1"/>
  <c r="H612" i="1"/>
  <c r="E612" i="1"/>
  <c r="D612" i="1"/>
  <c r="B613" i="1"/>
  <c r="K613" i="1" s="1"/>
  <c r="C612" i="1"/>
  <c r="I613" i="1" l="1"/>
  <c r="E613" i="1"/>
  <c r="H613" i="1"/>
  <c r="F613" i="1"/>
  <c r="G613" i="1"/>
  <c r="D613" i="1"/>
  <c r="B614" i="1"/>
  <c r="K614" i="1" s="1"/>
  <c r="C613" i="1"/>
  <c r="I614" i="1" l="1"/>
  <c r="F614" i="1"/>
  <c r="H614" i="1"/>
  <c r="E614" i="1"/>
  <c r="G614" i="1"/>
  <c r="D614" i="1"/>
  <c r="C614" i="1"/>
  <c r="B615" i="1"/>
  <c r="K615" i="1" s="1"/>
  <c r="I615" i="1" l="1"/>
  <c r="H615" i="1"/>
  <c r="E615" i="1"/>
  <c r="G615" i="1"/>
  <c r="F615" i="1"/>
  <c r="D615" i="1"/>
  <c r="B616" i="1"/>
  <c r="K616" i="1" s="1"/>
  <c r="C615" i="1"/>
  <c r="I616" i="1" l="1"/>
  <c r="E616" i="1"/>
  <c r="F616" i="1"/>
  <c r="H616" i="1"/>
  <c r="G616" i="1"/>
  <c r="D616" i="1"/>
  <c r="B617" i="1"/>
  <c r="K617" i="1" s="1"/>
  <c r="C616" i="1"/>
  <c r="I617" i="1" l="1"/>
  <c r="E617" i="1"/>
  <c r="F617" i="1"/>
  <c r="G617" i="1"/>
  <c r="H617" i="1"/>
  <c r="D617" i="1"/>
  <c r="C617" i="1"/>
  <c r="B618" i="1"/>
  <c r="K618" i="1" s="1"/>
  <c r="I618" i="1" l="1"/>
  <c r="E618" i="1"/>
  <c r="H618" i="1"/>
  <c r="G618" i="1"/>
  <c r="F618" i="1"/>
  <c r="D618" i="1"/>
  <c r="C618" i="1"/>
  <c r="B619" i="1"/>
  <c r="K619" i="1" s="1"/>
  <c r="I619" i="1" l="1"/>
  <c r="H619" i="1"/>
  <c r="E619" i="1"/>
  <c r="F619" i="1"/>
  <c r="G619" i="1"/>
  <c r="D619" i="1"/>
  <c r="B620" i="1"/>
  <c r="K620" i="1" s="1"/>
  <c r="C619" i="1"/>
  <c r="I620" i="1" l="1"/>
  <c r="F620" i="1"/>
  <c r="H620" i="1"/>
  <c r="G620" i="1"/>
  <c r="E620" i="1"/>
  <c r="D620" i="1"/>
  <c r="C620" i="1"/>
  <c r="B621" i="1"/>
  <c r="K621" i="1" s="1"/>
  <c r="I621" i="1" l="1"/>
  <c r="F621" i="1"/>
  <c r="E621" i="1"/>
  <c r="H621" i="1"/>
  <c r="G621" i="1"/>
  <c r="D621" i="1"/>
  <c r="C621" i="1"/>
  <c r="B622" i="1"/>
  <c r="K622" i="1" s="1"/>
  <c r="I622" i="1" l="1"/>
  <c r="H622" i="1"/>
  <c r="G622" i="1"/>
  <c r="E622" i="1"/>
  <c r="F622" i="1"/>
  <c r="D622" i="1"/>
  <c r="B623" i="1"/>
  <c r="K623" i="1" s="1"/>
  <c r="C622" i="1"/>
  <c r="I623" i="1" l="1"/>
  <c r="E623" i="1"/>
  <c r="G623" i="1"/>
  <c r="F623" i="1"/>
  <c r="H623" i="1"/>
  <c r="D623" i="1"/>
  <c r="C623" i="1"/>
  <c r="B624" i="1"/>
  <c r="K624" i="1" s="1"/>
  <c r="I624" i="1" l="1"/>
  <c r="H624" i="1"/>
  <c r="E624" i="1"/>
  <c r="F624" i="1"/>
  <c r="G624" i="1"/>
  <c r="D624" i="1"/>
  <c r="B625" i="1"/>
  <c r="K625" i="1" s="1"/>
  <c r="C624" i="1"/>
  <c r="I625" i="1" l="1"/>
  <c r="F625" i="1"/>
  <c r="E625" i="1"/>
  <c r="G625" i="1"/>
  <c r="H625" i="1"/>
  <c r="D625" i="1"/>
  <c r="B626" i="1"/>
  <c r="K626" i="1" s="1"/>
  <c r="C625" i="1"/>
  <c r="I626" i="1" l="1"/>
  <c r="G626" i="1"/>
  <c r="H626" i="1"/>
  <c r="F626" i="1"/>
  <c r="E626" i="1"/>
  <c r="D626" i="1"/>
  <c r="C626" i="1"/>
  <c r="B627" i="1"/>
  <c r="K627" i="1" s="1"/>
  <c r="I627" i="1" l="1"/>
  <c r="G627" i="1"/>
  <c r="F627" i="1"/>
  <c r="E627" i="1"/>
  <c r="H627" i="1"/>
  <c r="D627" i="1"/>
  <c r="C627" i="1"/>
  <c r="B628" i="1"/>
  <c r="K628" i="1" s="1"/>
  <c r="I628" i="1" l="1"/>
  <c r="H628" i="1"/>
  <c r="G628" i="1"/>
  <c r="E628" i="1"/>
  <c r="F628" i="1"/>
  <c r="D628" i="1"/>
  <c r="B629" i="1"/>
  <c r="K629" i="1" s="1"/>
  <c r="C628" i="1"/>
  <c r="I629" i="1" l="1"/>
  <c r="F629" i="1"/>
  <c r="H629" i="1"/>
  <c r="E629" i="1"/>
  <c r="G629" i="1"/>
  <c r="D629" i="1"/>
  <c r="C629" i="1"/>
  <c r="B630" i="1"/>
  <c r="K630" i="1" s="1"/>
  <c r="I630" i="1" l="1"/>
  <c r="G630" i="1"/>
  <c r="F630" i="1"/>
  <c r="E630" i="1"/>
  <c r="H630" i="1"/>
  <c r="D630" i="1"/>
  <c r="C630" i="1"/>
  <c r="B631" i="1"/>
  <c r="K631" i="1" s="1"/>
  <c r="I631" i="1" l="1"/>
  <c r="E631" i="1"/>
  <c r="G631" i="1"/>
  <c r="H631" i="1"/>
  <c r="F631" i="1"/>
  <c r="D631" i="1"/>
  <c r="B632" i="1"/>
  <c r="K632" i="1" s="1"/>
  <c r="C631" i="1"/>
  <c r="I632" i="1" l="1"/>
  <c r="E632" i="1"/>
  <c r="H632" i="1"/>
  <c r="G632" i="1"/>
  <c r="F632" i="1"/>
  <c r="D632" i="1"/>
  <c r="B633" i="1"/>
  <c r="K633" i="1" s="1"/>
  <c r="C632" i="1"/>
  <c r="I633" i="1" l="1"/>
  <c r="F633" i="1"/>
  <c r="G633" i="1"/>
  <c r="E633" i="1"/>
  <c r="H633" i="1"/>
  <c r="D633" i="1"/>
  <c r="C633" i="1"/>
  <c r="B634" i="1"/>
  <c r="K634" i="1" s="1"/>
  <c r="I634" i="1" l="1"/>
  <c r="G634" i="1"/>
  <c r="E634" i="1"/>
  <c r="F634" i="1"/>
  <c r="H634" i="1"/>
  <c r="D634" i="1"/>
  <c r="B635" i="1"/>
  <c r="K635" i="1" s="1"/>
  <c r="C634" i="1"/>
  <c r="I635" i="1" l="1"/>
  <c r="F635" i="1"/>
  <c r="H635" i="1"/>
  <c r="E635" i="1"/>
  <c r="G635" i="1"/>
  <c r="D635" i="1"/>
  <c r="C635" i="1"/>
  <c r="B636" i="1"/>
  <c r="K636" i="1" s="1"/>
  <c r="I636" i="1" l="1"/>
  <c r="F636" i="1"/>
  <c r="G636" i="1"/>
  <c r="H636" i="1"/>
  <c r="E636" i="1"/>
  <c r="D636" i="1"/>
  <c r="C636" i="1"/>
  <c r="B637" i="1"/>
  <c r="K637" i="1" s="1"/>
  <c r="I637" i="1" l="1"/>
  <c r="F637" i="1"/>
  <c r="H637" i="1"/>
  <c r="E637" i="1"/>
  <c r="G637" i="1"/>
  <c r="D637" i="1"/>
  <c r="B638" i="1"/>
  <c r="K638" i="1" s="1"/>
  <c r="C637" i="1"/>
  <c r="I638" i="1" l="1"/>
  <c r="H638" i="1"/>
  <c r="G638" i="1"/>
  <c r="F638" i="1"/>
  <c r="E638" i="1"/>
  <c r="D638" i="1"/>
  <c r="C638" i="1"/>
  <c r="B639" i="1"/>
  <c r="K639" i="1" s="1"/>
  <c r="I639" i="1" l="1"/>
  <c r="H639" i="1"/>
  <c r="G639" i="1"/>
  <c r="F639" i="1"/>
  <c r="E639" i="1"/>
  <c r="D639" i="1"/>
  <c r="C639" i="1"/>
  <c r="B640" i="1"/>
  <c r="K640" i="1" s="1"/>
  <c r="I640" i="1" l="1"/>
  <c r="E640" i="1"/>
  <c r="F640" i="1"/>
  <c r="G640" i="1"/>
  <c r="H640" i="1"/>
  <c r="D640" i="1"/>
  <c r="B641" i="1"/>
  <c r="K641" i="1" s="1"/>
  <c r="C640" i="1"/>
  <c r="I641" i="1" l="1"/>
  <c r="F641" i="1"/>
  <c r="E641" i="1"/>
  <c r="G641" i="1"/>
  <c r="H641" i="1"/>
  <c r="D641" i="1"/>
  <c r="B642" i="1"/>
  <c r="K642" i="1" s="1"/>
  <c r="C641" i="1"/>
  <c r="I642" i="1" l="1"/>
  <c r="E642" i="1"/>
  <c r="H642" i="1"/>
  <c r="G642" i="1"/>
  <c r="F642" i="1"/>
  <c r="D642" i="1"/>
  <c r="B643" i="1"/>
  <c r="K643" i="1" s="1"/>
  <c r="C642" i="1"/>
  <c r="I643" i="1" l="1"/>
  <c r="G643" i="1"/>
  <c r="F643" i="1"/>
  <c r="H643" i="1"/>
  <c r="E643" i="1"/>
  <c r="D643" i="1"/>
  <c r="B644" i="1"/>
  <c r="K644" i="1" s="1"/>
  <c r="C643" i="1"/>
  <c r="I644" i="1" l="1"/>
  <c r="G644" i="1"/>
  <c r="H644" i="1"/>
  <c r="F644" i="1"/>
  <c r="E644" i="1"/>
  <c r="D644" i="1"/>
  <c r="C644" i="1"/>
  <c r="B645" i="1"/>
  <c r="K645" i="1" s="1"/>
  <c r="I645" i="1" l="1"/>
  <c r="E645" i="1"/>
  <c r="F645" i="1"/>
  <c r="H645" i="1"/>
  <c r="G645" i="1"/>
  <c r="D645" i="1"/>
  <c r="C645" i="1"/>
  <c r="B646" i="1"/>
  <c r="K646" i="1" s="1"/>
  <c r="I646" i="1" l="1"/>
  <c r="H646" i="1"/>
  <c r="F646" i="1"/>
  <c r="G646" i="1"/>
  <c r="E646" i="1"/>
  <c r="D646" i="1"/>
  <c r="B647" i="1"/>
  <c r="K647" i="1" s="1"/>
  <c r="C646" i="1"/>
  <c r="I647" i="1" l="1"/>
  <c r="G647" i="1"/>
  <c r="H647" i="1"/>
  <c r="F647" i="1"/>
  <c r="E647" i="1"/>
  <c r="D647" i="1"/>
  <c r="B648" i="1"/>
  <c r="K648" i="1" s="1"/>
  <c r="C647" i="1"/>
  <c r="I648" i="1" l="1"/>
  <c r="H648" i="1"/>
  <c r="G648" i="1"/>
  <c r="E648" i="1"/>
  <c r="F648" i="1"/>
  <c r="D648" i="1"/>
  <c r="C648" i="1"/>
  <c r="B649" i="1"/>
  <c r="K649" i="1" s="1"/>
  <c r="I649" i="1" l="1"/>
  <c r="E649" i="1"/>
  <c r="H649" i="1"/>
  <c r="F649" i="1"/>
  <c r="G649" i="1"/>
  <c r="D649" i="1"/>
  <c r="B650" i="1"/>
  <c r="K650" i="1" s="1"/>
  <c r="C649" i="1"/>
  <c r="I650" i="1" l="1"/>
  <c r="F650" i="1"/>
  <c r="E650" i="1"/>
  <c r="H650" i="1"/>
  <c r="G650" i="1"/>
  <c r="D650" i="1"/>
  <c r="B651" i="1"/>
  <c r="K651" i="1" s="1"/>
  <c r="C650" i="1"/>
  <c r="I651" i="1" l="1"/>
  <c r="H651" i="1"/>
  <c r="G651" i="1"/>
  <c r="F651" i="1"/>
  <c r="E651" i="1"/>
  <c r="D651" i="1"/>
  <c r="C651" i="1"/>
  <c r="B652" i="1"/>
  <c r="K652" i="1" s="1"/>
  <c r="I652" i="1" l="1"/>
  <c r="H652" i="1"/>
  <c r="F652" i="1"/>
  <c r="E652" i="1"/>
  <c r="G652" i="1"/>
  <c r="D652" i="1"/>
  <c r="B653" i="1"/>
  <c r="K653" i="1" s="1"/>
  <c r="C652" i="1"/>
  <c r="I653" i="1" l="1"/>
  <c r="F653" i="1"/>
  <c r="H653" i="1"/>
  <c r="G653" i="1"/>
  <c r="E653" i="1"/>
  <c r="D653" i="1"/>
  <c r="C653" i="1"/>
  <c r="B654" i="1"/>
  <c r="K654" i="1" s="1"/>
  <c r="I654" i="1" l="1"/>
  <c r="F654" i="1"/>
  <c r="H654" i="1"/>
  <c r="G654" i="1"/>
  <c r="E654" i="1"/>
  <c r="D654" i="1"/>
  <c r="B655" i="1"/>
  <c r="K655" i="1" s="1"/>
  <c r="C654" i="1"/>
  <c r="I655" i="1" l="1"/>
  <c r="F655" i="1"/>
  <c r="E655" i="1"/>
  <c r="H655" i="1"/>
  <c r="G655" i="1"/>
  <c r="D655" i="1"/>
  <c r="B656" i="1"/>
  <c r="K656" i="1" s="1"/>
  <c r="C655" i="1"/>
  <c r="I656" i="1" l="1"/>
  <c r="F656" i="1"/>
  <c r="G656" i="1"/>
  <c r="H656" i="1"/>
  <c r="E656" i="1"/>
  <c r="D656" i="1"/>
  <c r="C656" i="1"/>
  <c r="B657" i="1"/>
  <c r="K657" i="1" s="1"/>
  <c r="I657" i="1" l="1"/>
  <c r="F657" i="1"/>
  <c r="E657" i="1"/>
  <c r="H657" i="1"/>
  <c r="G657" i="1"/>
  <c r="D657" i="1"/>
  <c r="B658" i="1"/>
  <c r="K658" i="1" s="1"/>
  <c r="C657" i="1"/>
  <c r="I658" i="1" l="1"/>
  <c r="F658" i="1"/>
  <c r="E658" i="1"/>
  <c r="H658" i="1"/>
  <c r="G658" i="1"/>
  <c r="D658" i="1"/>
  <c r="B659" i="1"/>
  <c r="K659" i="1" s="1"/>
  <c r="C658" i="1"/>
  <c r="I659" i="1" l="1"/>
  <c r="G659" i="1"/>
  <c r="F659" i="1"/>
  <c r="E659" i="1"/>
  <c r="H659" i="1"/>
  <c r="D659" i="1"/>
  <c r="C659" i="1"/>
  <c r="B660" i="1"/>
  <c r="K660" i="1" s="1"/>
  <c r="I660" i="1" l="1"/>
  <c r="G660" i="1"/>
  <c r="E660" i="1"/>
  <c r="H660" i="1"/>
  <c r="F660" i="1"/>
  <c r="D660" i="1"/>
  <c r="C660" i="1"/>
  <c r="B661" i="1"/>
  <c r="K661" i="1" s="1"/>
  <c r="I661" i="1" l="1"/>
  <c r="E661" i="1"/>
  <c r="F661" i="1"/>
  <c r="H661" i="1"/>
  <c r="G661" i="1"/>
  <c r="D661" i="1"/>
  <c r="C661" i="1"/>
  <c r="B662" i="1"/>
  <c r="K662" i="1" s="1"/>
  <c r="I662" i="1" l="1"/>
  <c r="F662" i="1"/>
  <c r="H662" i="1"/>
  <c r="G662" i="1"/>
  <c r="E662" i="1"/>
  <c r="D662" i="1"/>
  <c r="B663" i="1"/>
  <c r="K663" i="1" s="1"/>
  <c r="C662" i="1"/>
  <c r="I663" i="1" l="1"/>
  <c r="H663" i="1"/>
  <c r="E663" i="1"/>
  <c r="F663" i="1"/>
  <c r="G663" i="1"/>
  <c r="D663" i="1"/>
  <c r="C663" i="1"/>
  <c r="B664" i="1"/>
  <c r="K664" i="1" s="1"/>
  <c r="I664" i="1" l="1"/>
  <c r="E664" i="1"/>
  <c r="F664" i="1"/>
  <c r="H664" i="1"/>
  <c r="G664" i="1"/>
  <c r="D664" i="1"/>
  <c r="B665" i="1"/>
  <c r="K665" i="1" s="1"/>
  <c r="C664" i="1"/>
  <c r="I665" i="1" l="1"/>
  <c r="E665" i="1"/>
  <c r="F665" i="1"/>
  <c r="H665" i="1"/>
  <c r="G665" i="1"/>
  <c r="D665" i="1"/>
  <c r="C665" i="1"/>
  <c r="B666" i="1"/>
  <c r="K666" i="1" s="1"/>
  <c r="I666" i="1" l="1"/>
  <c r="E666" i="1"/>
  <c r="H666" i="1"/>
  <c r="G666" i="1"/>
  <c r="F666" i="1"/>
  <c r="D666" i="1"/>
  <c r="B667" i="1"/>
  <c r="K667" i="1" s="1"/>
  <c r="C666" i="1"/>
  <c r="I667" i="1" l="1"/>
  <c r="H667" i="1"/>
  <c r="F667" i="1"/>
  <c r="G667" i="1"/>
  <c r="E667" i="1"/>
  <c r="D667" i="1"/>
  <c r="B668" i="1"/>
  <c r="K668" i="1" s="1"/>
  <c r="C667" i="1"/>
  <c r="I668" i="1" l="1"/>
  <c r="G668" i="1"/>
  <c r="H668" i="1"/>
  <c r="E668" i="1"/>
  <c r="F668" i="1"/>
  <c r="D668" i="1"/>
  <c r="C668" i="1"/>
  <c r="B669" i="1"/>
  <c r="K669" i="1" s="1"/>
  <c r="I669" i="1" l="1"/>
  <c r="F669" i="1"/>
  <c r="E669" i="1"/>
  <c r="G669" i="1"/>
  <c r="H669" i="1"/>
  <c r="D669" i="1"/>
  <c r="C669" i="1"/>
  <c r="B670" i="1"/>
  <c r="K670" i="1" s="1"/>
  <c r="I670" i="1" l="1"/>
  <c r="H670" i="1"/>
  <c r="G670" i="1"/>
  <c r="F670" i="1"/>
  <c r="E670" i="1"/>
  <c r="D670" i="1"/>
  <c r="B671" i="1"/>
  <c r="K671" i="1" s="1"/>
  <c r="C670" i="1"/>
  <c r="I671" i="1" l="1"/>
  <c r="H671" i="1"/>
  <c r="E671" i="1"/>
  <c r="G671" i="1"/>
  <c r="F671" i="1"/>
  <c r="D671" i="1"/>
  <c r="C671" i="1"/>
  <c r="B672" i="1"/>
  <c r="K672" i="1" s="1"/>
  <c r="I672" i="1" l="1"/>
  <c r="G672" i="1"/>
  <c r="H672" i="1"/>
  <c r="E672" i="1"/>
  <c r="F672" i="1"/>
  <c r="D672" i="1"/>
  <c r="C672" i="1"/>
  <c r="B673" i="1"/>
  <c r="K673" i="1" s="1"/>
  <c r="I673" i="1" l="1"/>
  <c r="G673" i="1"/>
  <c r="F673" i="1"/>
  <c r="H673" i="1"/>
  <c r="E673" i="1"/>
  <c r="D673" i="1"/>
  <c r="B674" i="1"/>
  <c r="K674" i="1" s="1"/>
  <c r="C673" i="1"/>
  <c r="I674" i="1" l="1"/>
  <c r="G674" i="1"/>
  <c r="H674" i="1"/>
  <c r="E674" i="1"/>
  <c r="F674" i="1"/>
  <c r="D674" i="1"/>
  <c r="C674" i="1"/>
  <c r="B675" i="1"/>
  <c r="K675" i="1" s="1"/>
  <c r="I675" i="1" l="1"/>
  <c r="H675" i="1"/>
  <c r="E675" i="1"/>
  <c r="F675" i="1"/>
  <c r="G675" i="1"/>
  <c r="D675" i="1"/>
  <c r="B676" i="1"/>
  <c r="K676" i="1" s="1"/>
  <c r="C675" i="1"/>
  <c r="I676" i="1" l="1"/>
  <c r="H676" i="1"/>
  <c r="F676" i="1"/>
  <c r="G676" i="1"/>
  <c r="E676" i="1"/>
  <c r="D676" i="1"/>
  <c r="B677" i="1"/>
  <c r="K677" i="1" s="1"/>
  <c r="C676" i="1"/>
  <c r="I677" i="1" l="1"/>
  <c r="F677" i="1"/>
  <c r="E677" i="1"/>
  <c r="H677" i="1"/>
  <c r="G677" i="1"/>
  <c r="D677" i="1"/>
  <c r="B678" i="1"/>
  <c r="K678" i="1" s="1"/>
  <c r="C677" i="1"/>
  <c r="I678" i="1" l="1"/>
  <c r="G678" i="1"/>
  <c r="E678" i="1"/>
  <c r="H678" i="1"/>
  <c r="F678" i="1"/>
  <c r="D678" i="1"/>
  <c r="C678" i="1"/>
  <c r="B679" i="1"/>
  <c r="K679" i="1" s="1"/>
  <c r="I679" i="1" l="1"/>
  <c r="H679" i="1"/>
  <c r="E679" i="1"/>
  <c r="F679" i="1"/>
  <c r="G679" i="1"/>
  <c r="D679" i="1"/>
  <c r="B680" i="1"/>
  <c r="K680" i="1" s="1"/>
  <c r="C679" i="1"/>
  <c r="I680" i="1" l="1"/>
  <c r="G680" i="1"/>
  <c r="F680" i="1"/>
  <c r="E680" i="1"/>
  <c r="H680" i="1"/>
  <c r="D680" i="1"/>
  <c r="C680" i="1"/>
  <c r="B681" i="1"/>
  <c r="K681" i="1" s="1"/>
  <c r="I681" i="1" l="1"/>
  <c r="F681" i="1"/>
  <c r="H681" i="1"/>
  <c r="G681" i="1"/>
  <c r="E681" i="1"/>
  <c r="D681" i="1"/>
  <c r="C681" i="1"/>
  <c r="B682" i="1"/>
  <c r="K682" i="1" s="1"/>
  <c r="I682" i="1" l="1"/>
  <c r="E682" i="1"/>
  <c r="H682" i="1"/>
  <c r="G682" i="1"/>
  <c r="F682" i="1"/>
  <c r="D682" i="1"/>
  <c r="B683" i="1"/>
  <c r="K683" i="1" s="1"/>
  <c r="C682" i="1"/>
  <c r="I683" i="1" l="1"/>
  <c r="H683" i="1"/>
  <c r="G683" i="1"/>
  <c r="E683" i="1"/>
  <c r="F683" i="1"/>
  <c r="D683" i="1"/>
  <c r="C683" i="1"/>
  <c r="B684" i="1"/>
  <c r="K684" i="1" s="1"/>
  <c r="I684" i="1" l="1"/>
  <c r="G684" i="1"/>
  <c r="H684" i="1"/>
  <c r="F684" i="1"/>
  <c r="E684" i="1"/>
  <c r="D684" i="1"/>
  <c r="C684" i="1"/>
  <c r="B685" i="1"/>
  <c r="K685" i="1" s="1"/>
  <c r="I685" i="1" l="1"/>
  <c r="G685" i="1"/>
  <c r="F685" i="1"/>
  <c r="E685" i="1"/>
  <c r="H685" i="1"/>
  <c r="D685" i="1"/>
  <c r="B686" i="1"/>
  <c r="K686" i="1" s="1"/>
  <c r="C685" i="1"/>
  <c r="I686" i="1" l="1"/>
  <c r="E686" i="1"/>
  <c r="F686" i="1"/>
  <c r="H686" i="1"/>
  <c r="G686" i="1"/>
  <c r="D686" i="1"/>
  <c r="C686" i="1"/>
  <c r="B687" i="1"/>
  <c r="K687" i="1" s="1"/>
  <c r="I687" i="1" l="1"/>
  <c r="H687" i="1"/>
  <c r="F687" i="1"/>
  <c r="E687" i="1"/>
  <c r="G687" i="1"/>
  <c r="D687" i="1"/>
  <c r="B688" i="1"/>
  <c r="K688" i="1" s="1"/>
  <c r="C687" i="1"/>
  <c r="I688" i="1" l="1"/>
  <c r="F688" i="1"/>
  <c r="E688" i="1"/>
  <c r="G688" i="1"/>
  <c r="H688" i="1"/>
  <c r="D688" i="1"/>
  <c r="B689" i="1"/>
  <c r="K689" i="1" s="1"/>
  <c r="C688" i="1"/>
  <c r="I689" i="1" l="1"/>
  <c r="H689" i="1"/>
  <c r="F689" i="1"/>
  <c r="E689" i="1"/>
  <c r="G689" i="1"/>
  <c r="D689" i="1"/>
  <c r="C689" i="1"/>
  <c r="B690" i="1"/>
  <c r="K690" i="1" s="1"/>
  <c r="I690" i="1" l="1"/>
  <c r="E690" i="1"/>
  <c r="F690" i="1"/>
  <c r="H690" i="1"/>
  <c r="G690" i="1"/>
  <c r="D690" i="1"/>
  <c r="B691" i="1"/>
  <c r="K691" i="1" s="1"/>
  <c r="C690" i="1"/>
  <c r="I691" i="1" l="1"/>
  <c r="F691" i="1"/>
  <c r="G691" i="1"/>
  <c r="H691" i="1"/>
  <c r="E691" i="1"/>
  <c r="D691" i="1"/>
  <c r="B692" i="1"/>
  <c r="K692" i="1" s="1"/>
  <c r="C691" i="1"/>
  <c r="I692" i="1" l="1"/>
  <c r="H692" i="1"/>
  <c r="G692" i="1"/>
  <c r="F692" i="1"/>
  <c r="E692" i="1"/>
  <c r="D692" i="1"/>
  <c r="C692" i="1"/>
  <c r="B693" i="1"/>
  <c r="K693" i="1" s="1"/>
  <c r="I693" i="1" l="1"/>
  <c r="G693" i="1"/>
  <c r="E693" i="1"/>
  <c r="F693" i="1"/>
  <c r="H693" i="1"/>
  <c r="D693" i="1"/>
  <c r="C693" i="1"/>
  <c r="B694" i="1"/>
  <c r="K694" i="1" s="1"/>
  <c r="I694" i="1" l="1"/>
  <c r="F694" i="1"/>
  <c r="H694" i="1"/>
  <c r="G694" i="1"/>
  <c r="E694" i="1"/>
  <c r="D694" i="1"/>
  <c r="C694" i="1"/>
  <c r="B695" i="1"/>
  <c r="K695" i="1" s="1"/>
  <c r="I695" i="1" l="1"/>
  <c r="G695" i="1"/>
  <c r="F695" i="1"/>
  <c r="E695" i="1"/>
  <c r="H695" i="1"/>
  <c r="D695" i="1"/>
  <c r="C695" i="1"/>
  <c r="B696" i="1"/>
  <c r="K696" i="1" s="1"/>
  <c r="I696" i="1" l="1"/>
  <c r="F696" i="1"/>
  <c r="G696" i="1"/>
  <c r="E696" i="1"/>
  <c r="H696" i="1"/>
  <c r="D696" i="1"/>
  <c r="B697" i="1"/>
  <c r="K697" i="1" s="1"/>
  <c r="C696" i="1"/>
  <c r="I697" i="1" l="1"/>
  <c r="E697" i="1"/>
  <c r="G697" i="1"/>
  <c r="F697" i="1"/>
  <c r="H697" i="1"/>
  <c r="D697" i="1"/>
  <c r="B698" i="1"/>
  <c r="K698" i="1" s="1"/>
  <c r="C697" i="1"/>
  <c r="I698" i="1" l="1"/>
  <c r="E698" i="1"/>
  <c r="H698" i="1"/>
  <c r="G698" i="1"/>
  <c r="F698" i="1"/>
  <c r="D698" i="1"/>
  <c r="C698" i="1"/>
  <c r="B699" i="1"/>
  <c r="K699" i="1" s="1"/>
  <c r="I699" i="1" l="1"/>
  <c r="H699" i="1"/>
  <c r="F699" i="1"/>
  <c r="G699" i="1"/>
  <c r="E699" i="1"/>
  <c r="D699" i="1"/>
  <c r="B700" i="1"/>
  <c r="K700" i="1" s="1"/>
  <c r="C699" i="1"/>
  <c r="I700" i="1" l="1"/>
  <c r="F700" i="1"/>
  <c r="E700" i="1"/>
  <c r="G700" i="1"/>
  <c r="H700" i="1"/>
  <c r="D700" i="1"/>
  <c r="B701" i="1"/>
  <c r="K701" i="1" s="1"/>
  <c r="C700" i="1"/>
  <c r="I701" i="1" l="1"/>
  <c r="G701" i="1"/>
  <c r="H701" i="1"/>
  <c r="F701" i="1"/>
  <c r="E701" i="1"/>
  <c r="D701" i="1"/>
  <c r="C701" i="1"/>
  <c r="B702" i="1"/>
  <c r="K702" i="1" s="1"/>
  <c r="I702" i="1" l="1"/>
  <c r="E702" i="1"/>
  <c r="G702" i="1"/>
  <c r="F702" i="1"/>
  <c r="H702" i="1"/>
  <c r="D702" i="1"/>
  <c r="B703" i="1"/>
  <c r="K703" i="1" s="1"/>
  <c r="C702" i="1"/>
  <c r="I703" i="1" l="1"/>
  <c r="H703" i="1"/>
  <c r="E703" i="1"/>
  <c r="G703" i="1"/>
  <c r="F703" i="1"/>
  <c r="D703" i="1"/>
  <c r="B704" i="1"/>
  <c r="K704" i="1" s="1"/>
  <c r="C703" i="1"/>
  <c r="I704" i="1" l="1"/>
  <c r="G704" i="1"/>
  <c r="H704" i="1"/>
  <c r="F704" i="1"/>
  <c r="E704" i="1"/>
  <c r="D704" i="1"/>
  <c r="C704" i="1"/>
  <c r="B705" i="1"/>
  <c r="K705" i="1" s="1"/>
  <c r="I705" i="1" l="1"/>
  <c r="H705" i="1"/>
  <c r="F705" i="1"/>
  <c r="E705" i="1"/>
  <c r="G705" i="1"/>
  <c r="D705" i="1"/>
  <c r="C705" i="1"/>
  <c r="B706" i="1"/>
  <c r="K706" i="1" s="1"/>
  <c r="I706" i="1" l="1"/>
  <c r="E706" i="1"/>
  <c r="H706" i="1"/>
  <c r="F706" i="1"/>
  <c r="G706" i="1"/>
  <c r="D706" i="1"/>
  <c r="B707" i="1"/>
  <c r="K707" i="1" s="1"/>
  <c r="C706" i="1"/>
  <c r="I707" i="1" l="1"/>
  <c r="G707" i="1"/>
  <c r="E707" i="1"/>
  <c r="F707" i="1"/>
  <c r="H707" i="1"/>
  <c r="D707" i="1"/>
  <c r="C707" i="1"/>
  <c r="B708" i="1"/>
  <c r="K708" i="1" s="1"/>
  <c r="I708" i="1" l="1"/>
  <c r="G708" i="1"/>
  <c r="F708" i="1"/>
  <c r="E708" i="1"/>
  <c r="H708" i="1"/>
  <c r="D708" i="1"/>
  <c r="C708" i="1"/>
  <c r="B709" i="1"/>
  <c r="K709" i="1" s="1"/>
  <c r="I709" i="1" l="1"/>
  <c r="E709" i="1"/>
  <c r="F709" i="1"/>
  <c r="G709" i="1"/>
  <c r="H709" i="1"/>
  <c r="D709" i="1"/>
  <c r="B710" i="1"/>
  <c r="K710" i="1" s="1"/>
  <c r="C709" i="1"/>
  <c r="I710" i="1" l="1"/>
  <c r="H710" i="1"/>
  <c r="G710" i="1"/>
  <c r="F710" i="1"/>
  <c r="E710" i="1"/>
  <c r="D710" i="1"/>
  <c r="B711" i="1"/>
  <c r="K711" i="1" s="1"/>
  <c r="C710" i="1"/>
  <c r="I711" i="1" l="1"/>
  <c r="H711" i="1"/>
  <c r="E711" i="1"/>
  <c r="G711" i="1"/>
  <c r="F711" i="1"/>
  <c r="D711" i="1"/>
  <c r="B712" i="1"/>
  <c r="K712" i="1" s="1"/>
  <c r="C711" i="1"/>
  <c r="I712" i="1" l="1"/>
  <c r="E712" i="1"/>
  <c r="G712" i="1"/>
  <c r="H712" i="1"/>
  <c r="F712" i="1"/>
  <c r="D712" i="1"/>
  <c r="B713" i="1"/>
  <c r="K713" i="1" s="1"/>
  <c r="C712" i="1"/>
  <c r="I713" i="1" l="1"/>
  <c r="F713" i="1"/>
  <c r="H713" i="1"/>
  <c r="E713" i="1"/>
  <c r="G713" i="1"/>
  <c r="D713" i="1"/>
  <c r="C713" i="1"/>
  <c r="B714" i="1"/>
  <c r="K714" i="1" s="1"/>
  <c r="I714" i="1" l="1"/>
  <c r="G714" i="1"/>
  <c r="E714" i="1"/>
  <c r="H714" i="1"/>
  <c r="F714" i="1"/>
  <c r="D714" i="1"/>
  <c r="C714" i="1"/>
  <c r="B715" i="1"/>
  <c r="K715" i="1" s="1"/>
  <c r="I715" i="1" l="1"/>
  <c r="H715" i="1"/>
  <c r="F715" i="1"/>
  <c r="G715" i="1"/>
  <c r="E715" i="1"/>
  <c r="D715" i="1"/>
  <c r="B716" i="1"/>
  <c r="K716" i="1" s="1"/>
  <c r="C715" i="1"/>
  <c r="I716" i="1" l="1"/>
  <c r="E716" i="1"/>
  <c r="F716" i="1"/>
  <c r="G716" i="1"/>
  <c r="H716" i="1"/>
  <c r="D716" i="1"/>
  <c r="C716" i="1"/>
  <c r="B717" i="1"/>
  <c r="K717" i="1" s="1"/>
  <c r="I717" i="1" l="1"/>
  <c r="E717" i="1"/>
  <c r="H717" i="1"/>
  <c r="F717" i="1"/>
  <c r="G717" i="1"/>
  <c r="D717" i="1"/>
  <c r="B718" i="1"/>
  <c r="K718" i="1" s="1"/>
  <c r="C717" i="1"/>
  <c r="I718" i="1" l="1"/>
  <c r="E718" i="1"/>
  <c r="H718" i="1"/>
  <c r="G718" i="1"/>
  <c r="F718" i="1"/>
  <c r="D718" i="1"/>
  <c r="B719" i="1"/>
  <c r="K719" i="1" s="1"/>
  <c r="C718" i="1"/>
  <c r="I719" i="1" l="1"/>
  <c r="H719" i="1"/>
  <c r="F719" i="1"/>
  <c r="E719" i="1"/>
  <c r="G719" i="1"/>
  <c r="D719" i="1"/>
  <c r="C719" i="1"/>
  <c r="B720" i="1"/>
  <c r="K720" i="1" s="1"/>
  <c r="I720" i="1" l="1"/>
  <c r="H720" i="1"/>
  <c r="G720" i="1"/>
  <c r="F720" i="1"/>
  <c r="E720" i="1"/>
  <c r="D720" i="1"/>
  <c r="B721" i="1"/>
  <c r="K721" i="1" s="1"/>
  <c r="C720" i="1"/>
  <c r="I721" i="1" l="1"/>
  <c r="G721" i="1"/>
  <c r="F721" i="1"/>
  <c r="E721" i="1"/>
  <c r="H721" i="1"/>
  <c r="D721" i="1"/>
  <c r="B722" i="1"/>
  <c r="K722" i="1" s="1"/>
  <c r="C721" i="1"/>
  <c r="I722" i="1" l="1"/>
  <c r="E722" i="1"/>
  <c r="F722" i="1"/>
  <c r="G722" i="1"/>
  <c r="H722" i="1"/>
  <c r="D722" i="1"/>
  <c r="B723" i="1"/>
  <c r="K723" i="1" s="1"/>
  <c r="C722" i="1"/>
  <c r="I723" i="1" l="1"/>
  <c r="H723" i="1"/>
  <c r="G723" i="1"/>
  <c r="F723" i="1"/>
  <c r="E723" i="1"/>
  <c r="D723" i="1"/>
  <c r="C723" i="1"/>
  <c r="B724" i="1"/>
  <c r="K724" i="1" s="1"/>
  <c r="I724" i="1" l="1"/>
  <c r="F724" i="1"/>
  <c r="H724" i="1"/>
  <c r="G724" i="1"/>
  <c r="E724" i="1"/>
  <c r="D724" i="1"/>
  <c r="B725" i="1"/>
  <c r="K725" i="1" s="1"/>
  <c r="C724" i="1"/>
  <c r="I725" i="1" l="1"/>
  <c r="E725" i="1"/>
  <c r="H725" i="1"/>
  <c r="F725" i="1"/>
  <c r="G725" i="1"/>
  <c r="D725" i="1"/>
  <c r="C725" i="1"/>
  <c r="B726" i="1"/>
  <c r="K726" i="1" s="1"/>
  <c r="I726" i="1" l="1"/>
  <c r="E726" i="1"/>
  <c r="F726" i="1"/>
  <c r="H726" i="1"/>
  <c r="G726" i="1"/>
  <c r="D726" i="1"/>
  <c r="C726" i="1"/>
  <c r="B727" i="1"/>
  <c r="K727" i="1" s="1"/>
  <c r="I727" i="1" l="1"/>
  <c r="H727" i="1"/>
  <c r="E727" i="1"/>
  <c r="G727" i="1"/>
  <c r="F727" i="1"/>
  <c r="D727" i="1"/>
  <c r="B728" i="1"/>
  <c r="K728" i="1" s="1"/>
  <c r="C727" i="1"/>
  <c r="I728" i="1" l="1"/>
  <c r="H728" i="1"/>
  <c r="E728" i="1"/>
  <c r="G728" i="1"/>
  <c r="F728" i="1"/>
  <c r="D728" i="1"/>
  <c r="C728" i="1"/>
  <c r="B729" i="1"/>
  <c r="K729" i="1" s="1"/>
  <c r="I729" i="1" l="1"/>
  <c r="H729" i="1"/>
  <c r="E729" i="1"/>
  <c r="G729" i="1"/>
  <c r="F729" i="1"/>
  <c r="D729" i="1"/>
  <c r="C729" i="1"/>
  <c r="B730" i="1"/>
  <c r="K730" i="1" s="1"/>
  <c r="I730" i="1" l="1"/>
  <c r="E730" i="1"/>
  <c r="H730" i="1"/>
  <c r="G730" i="1"/>
  <c r="F730" i="1"/>
  <c r="D730" i="1"/>
  <c r="B731" i="1"/>
  <c r="K731" i="1" s="1"/>
  <c r="C730" i="1"/>
  <c r="I731" i="1" l="1"/>
  <c r="H731" i="1"/>
  <c r="F731" i="1"/>
  <c r="G731" i="1"/>
  <c r="E731" i="1"/>
  <c r="D731" i="1"/>
  <c r="C731" i="1"/>
  <c r="B732" i="1"/>
  <c r="K732" i="1" s="1"/>
  <c r="I732" i="1" l="1"/>
  <c r="F732" i="1"/>
  <c r="G732" i="1"/>
  <c r="E732" i="1"/>
  <c r="H732" i="1"/>
  <c r="D732" i="1"/>
  <c r="C732" i="1"/>
  <c r="B733" i="1"/>
  <c r="K733" i="1" s="1"/>
  <c r="I733" i="1" l="1"/>
  <c r="G733" i="1"/>
  <c r="H733" i="1"/>
  <c r="E733" i="1"/>
  <c r="F733" i="1"/>
  <c r="D733" i="1"/>
  <c r="B734" i="1"/>
  <c r="K734" i="1" s="1"/>
  <c r="C733" i="1"/>
  <c r="I734" i="1" l="1"/>
  <c r="E734" i="1"/>
  <c r="F734" i="1"/>
  <c r="H734" i="1"/>
  <c r="G734" i="1"/>
  <c r="D734" i="1"/>
  <c r="C734" i="1"/>
  <c r="B735" i="1"/>
  <c r="K735" i="1" s="1"/>
  <c r="I735" i="1" l="1"/>
  <c r="H735" i="1"/>
  <c r="G735" i="1"/>
  <c r="E735" i="1"/>
  <c r="F735" i="1"/>
  <c r="D735" i="1"/>
  <c r="B736" i="1"/>
  <c r="K736" i="1" s="1"/>
  <c r="C735" i="1"/>
  <c r="I736" i="1" l="1"/>
  <c r="H736" i="1"/>
  <c r="E736" i="1"/>
  <c r="F736" i="1"/>
  <c r="G736" i="1"/>
  <c r="D736" i="1"/>
  <c r="B737" i="1"/>
  <c r="K737" i="1" s="1"/>
  <c r="C736" i="1"/>
  <c r="I737" i="1" l="1"/>
  <c r="H737" i="1"/>
  <c r="F737" i="1"/>
  <c r="E737" i="1"/>
  <c r="G737" i="1"/>
  <c r="D737" i="1"/>
  <c r="C737" i="1"/>
  <c r="B738" i="1"/>
  <c r="K738" i="1" s="1"/>
  <c r="I738" i="1" l="1"/>
  <c r="E738" i="1"/>
  <c r="H738" i="1"/>
  <c r="G738" i="1"/>
  <c r="F738" i="1"/>
  <c r="D738" i="1"/>
  <c r="B739" i="1"/>
  <c r="K739" i="1" s="1"/>
  <c r="C738" i="1"/>
  <c r="I739" i="1" l="1"/>
  <c r="F739" i="1"/>
  <c r="H739" i="1"/>
  <c r="E739" i="1"/>
  <c r="G739" i="1"/>
  <c r="D739" i="1"/>
  <c r="B740" i="1"/>
  <c r="K740" i="1" s="1"/>
  <c r="C739" i="1"/>
  <c r="I740" i="1" l="1"/>
  <c r="F740" i="1"/>
  <c r="E740" i="1"/>
  <c r="H740" i="1"/>
  <c r="G740" i="1"/>
  <c r="D740" i="1"/>
  <c r="C740" i="1"/>
  <c r="B741" i="1"/>
  <c r="K741" i="1" s="1"/>
  <c r="I741" i="1" l="1"/>
  <c r="H741" i="1"/>
  <c r="G741" i="1"/>
  <c r="E741" i="1"/>
  <c r="F741" i="1"/>
  <c r="D741" i="1"/>
  <c r="B742" i="1"/>
  <c r="K742" i="1" s="1"/>
  <c r="C741" i="1"/>
  <c r="I742" i="1" l="1"/>
  <c r="F742" i="1"/>
  <c r="G742" i="1"/>
  <c r="E742" i="1"/>
  <c r="H742" i="1"/>
  <c r="D742" i="1"/>
  <c r="B743" i="1"/>
  <c r="K743" i="1" s="1"/>
  <c r="C742" i="1"/>
  <c r="I743" i="1" l="1"/>
  <c r="F743" i="1"/>
  <c r="G743" i="1"/>
  <c r="H743" i="1"/>
  <c r="E743" i="1"/>
  <c r="D743" i="1"/>
  <c r="C743" i="1"/>
  <c r="B744" i="1"/>
  <c r="K744" i="1" s="1"/>
  <c r="I744" i="1" l="1"/>
  <c r="E744" i="1"/>
  <c r="G744" i="1"/>
  <c r="H744" i="1"/>
  <c r="F744" i="1"/>
  <c r="D744" i="1"/>
  <c r="C744" i="1"/>
  <c r="B745" i="1"/>
  <c r="K745" i="1" s="1"/>
  <c r="I745" i="1" l="1"/>
  <c r="G745" i="1"/>
  <c r="H745" i="1"/>
  <c r="F745" i="1"/>
  <c r="E745" i="1"/>
  <c r="D745" i="1"/>
  <c r="B746" i="1"/>
  <c r="K746" i="1" s="1"/>
  <c r="C745" i="1"/>
  <c r="I746" i="1" l="1"/>
  <c r="E746" i="1"/>
  <c r="F746" i="1"/>
  <c r="H746" i="1"/>
  <c r="G746" i="1"/>
  <c r="D746" i="1"/>
  <c r="C746" i="1"/>
  <c r="B747" i="1"/>
  <c r="K747" i="1" s="1"/>
  <c r="I747" i="1" l="1"/>
  <c r="G747" i="1"/>
  <c r="H747" i="1"/>
  <c r="F747" i="1"/>
  <c r="E747" i="1"/>
  <c r="D747" i="1"/>
  <c r="C747" i="1"/>
  <c r="B748" i="1"/>
  <c r="K748" i="1" s="1"/>
  <c r="I748" i="1" l="1"/>
  <c r="H748" i="1"/>
  <c r="F748" i="1"/>
  <c r="G748" i="1"/>
  <c r="E748" i="1"/>
  <c r="D748" i="1"/>
  <c r="B749" i="1"/>
  <c r="K749" i="1" s="1"/>
  <c r="C748" i="1"/>
  <c r="I749" i="1" l="1"/>
  <c r="F749" i="1"/>
  <c r="G749" i="1"/>
  <c r="E749" i="1"/>
  <c r="H749" i="1"/>
  <c r="D749" i="1"/>
  <c r="C749" i="1"/>
  <c r="B750" i="1"/>
  <c r="K750" i="1" s="1"/>
  <c r="I750" i="1" l="1"/>
  <c r="F750" i="1"/>
  <c r="E750" i="1"/>
  <c r="G750" i="1"/>
  <c r="H750" i="1"/>
  <c r="D750" i="1"/>
  <c r="B751" i="1"/>
  <c r="K751" i="1" s="1"/>
  <c r="C750" i="1"/>
  <c r="I751" i="1" l="1"/>
  <c r="H751" i="1"/>
  <c r="E751" i="1"/>
  <c r="F751" i="1"/>
  <c r="G751" i="1"/>
  <c r="D751" i="1"/>
  <c r="B752" i="1"/>
  <c r="K752" i="1" s="1"/>
  <c r="C751" i="1"/>
  <c r="I752" i="1" l="1"/>
  <c r="H752" i="1"/>
  <c r="F752" i="1"/>
  <c r="E752" i="1"/>
  <c r="G752" i="1"/>
  <c r="D752" i="1"/>
  <c r="C752" i="1"/>
  <c r="B753" i="1"/>
  <c r="K753" i="1" s="1"/>
  <c r="I753" i="1" l="1"/>
  <c r="F753" i="1"/>
  <c r="E753" i="1"/>
  <c r="G753" i="1"/>
  <c r="H753" i="1"/>
  <c r="D753" i="1"/>
  <c r="B754" i="1"/>
  <c r="K754" i="1" s="1"/>
  <c r="C753" i="1"/>
  <c r="I754" i="1" l="1"/>
  <c r="E754" i="1"/>
  <c r="F754" i="1"/>
  <c r="G754" i="1"/>
  <c r="H754" i="1"/>
  <c r="D754" i="1"/>
  <c r="B755" i="1"/>
  <c r="K755" i="1" s="1"/>
  <c r="C754" i="1"/>
  <c r="I755" i="1" l="1"/>
  <c r="H755" i="1"/>
  <c r="F755" i="1"/>
  <c r="E755" i="1"/>
  <c r="G755" i="1"/>
  <c r="D755" i="1"/>
  <c r="C755" i="1"/>
  <c r="B756" i="1"/>
  <c r="K756" i="1" s="1"/>
  <c r="I756" i="1" l="1"/>
  <c r="F756" i="1"/>
  <c r="H756" i="1"/>
  <c r="G756" i="1"/>
  <c r="E756" i="1"/>
  <c r="D756" i="1"/>
  <c r="C756" i="1"/>
  <c r="B757" i="1"/>
  <c r="K757" i="1" s="1"/>
  <c r="I757" i="1" l="1"/>
  <c r="H757" i="1"/>
  <c r="G757" i="1"/>
  <c r="E757" i="1"/>
  <c r="F757" i="1"/>
  <c r="D757" i="1"/>
  <c r="B758" i="1"/>
  <c r="K758" i="1" s="1"/>
  <c r="C757" i="1"/>
  <c r="I758" i="1" l="1"/>
  <c r="E758" i="1"/>
  <c r="F758" i="1"/>
  <c r="H758" i="1"/>
  <c r="G758" i="1"/>
  <c r="D758" i="1"/>
  <c r="C758" i="1"/>
  <c r="B759" i="1"/>
  <c r="K759" i="1" s="1"/>
  <c r="I759" i="1" l="1"/>
  <c r="H759" i="1"/>
  <c r="F759" i="1"/>
  <c r="G759" i="1"/>
  <c r="E759" i="1"/>
  <c r="D759" i="1"/>
  <c r="C759" i="1"/>
  <c r="B760" i="1"/>
  <c r="K760" i="1" s="1"/>
  <c r="I760" i="1" l="1"/>
  <c r="F760" i="1"/>
  <c r="H760" i="1"/>
  <c r="G760" i="1"/>
  <c r="E760" i="1"/>
  <c r="D760" i="1"/>
  <c r="B761" i="1"/>
  <c r="K761" i="1" s="1"/>
  <c r="C760" i="1"/>
  <c r="I761" i="1" l="1"/>
  <c r="G761" i="1"/>
  <c r="E761" i="1"/>
  <c r="F761" i="1"/>
  <c r="H761" i="1"/>
  <c r="D761" i="1"/>
  <c r="C761" i="1"/>
  <c r="B762" i="1"/>
  <c r="K762" i="1" s="1"/>
  <c r="I762" i="1" l="1"/>
  <c r="E762" i="1"/>
  <c r="G762" i="1"/>
  <c r="H762" i="1"/>
  <c r="F762" i="1"/>
  <c r="D762" i="1"/>
  <c r="B763" i="1"/>
  <c r="K763" i="1" s="1"/>
  <c r="C762" i="1"/>
  <c r="I763" i="1" l="1"/>
  <c r="H763" i="1"/>
  <c r="G763" i="1"/>
  <c r="E763" i="1"/>
  <c r="F763" i="1"/>
  <c r="D763" i="1"/>
  <c r="B764" i="1"/>
  <c r="K764" i="1" s="1"/>
  <c r="C763" i="1"/>
  <c r="I764" i="1" l="1"/>
  <c r="G764" i="1"/>
  <c r="E764" i="1"/>
  <c r="F764" i="1"/>
  <c r="H764" i="1"/>
  <c r="D764" i="1"/>
  <c r="C764" i="1"/>
  <c r="B765" i="1"/>
  <c r="K765" i="1" s="1"/>
  <c r="I765" i="1" l="1"/>
  <c r="F765" i="1"/>
  <c r="H765" i="1"/>
  <c r="E765" i="1"/>
  <c r="G765" i="1"/>
  <c r="D765" i="1"/>
  <c r="B766" i="1"/>
  <c r="K766" i="1" s="1"/>
  <c r="C765" i="1"/>
  <c r="I766" i="1" l="1"/>
  <c r="E766" i="1"/>
  <c r="H766" i="1"/>
  <c r="F766" i="1"/>
  <c r="G766" i="1"/>
  <c r="D766" i="1"/>
  <c r="B767" i="1"/>
  <c r="K767" i="1" s="1"/>
  <c r="C766" i="1"/>
  <c r="I767" i="1" l="1"/>
  <c r="F767" i="1"/>
  <c r="H767" i="1"/>
  <c r="G767" i="1"/>
  <c r="E767" i="1"/>
  <c r="D767" i="1"/>
  <c r="C767" i="1"/>
  <c r="B768" i="1"/>
  <c r="K768" i="1" s="1"/>
  <c r="I768" i="1" l="1"/>
  <c r="F768" i="1"/>
  <c r="H768" i="1"/>
  <c r="G768" i="1"/>
  <c r="E768" i="1"/>
  <c r="D768" i="1"/>
  <c r="C768" i="1"/>
  <c r="B769" i="1"/>
  <c r="K769" i="1" s="1"/>
  <c r="I769" i="1" l="1"/>
  <c r="F769" i="1"/>
  <c r="G769" i="1"/>
  <c r="E769" i="1"/>
  <c r="H769" i="1"/>
  <c r="D769" i="1"/>
  <c r="B770" i="1"/>
  <c r="K770" i="1" s="1"/>
  <c r="C769" i="1"/>
  <c r="I770" i="1" l="1"/>
  <c r="F770" i="1"/>
  <c r="H770" i="1"/>
  <c r="E770" i="1"/>
  <c r="G770" i="1"/>
  <c r="D770" i="1"/>
  <c r="C770" i="1"/>
  <c r="B771" i="1"/>
  <c r="K771" i="1" s="1"/>
  <c r="I771" i="1" l="1"/>
  <c r="H771" i="1"/>
  <c r="F771" i="1"/>
  <c r="E771" i="1"/>
  <c r="G771" i="1"/>
  <c r="D771" i="1"/>
  <c r="B772" i="1"/>
  <c r="K772" i="1" s="1"/>
  <c r="C771" i="1"/>
  <c r="I772" i="1" l="1"/>
  <c r="E772" i="1"/>
  <c r="F772" i="1"/>
  <c r="H772" i="1"/>
  <c r="G772" i="1"/>
  <c r="D772" i="1"/>
  <c r="B773" i="1"/>
  <c r="K773" i="1" s="1"/>
  <c r="C772" i="1"/>
  <c r="I773" i="1" l="1"/>
  <c r="F773" i="1"/>
  <c r="E773" i="1"/>
  <c r="G773" i="1"/>
  <c r="H773" i="1"/>
  <c r="D773" i="1"/>
  <c r="C773" i="1"/>
  <c r="B774" i="1"/>
  <c r="K774" i="1" s="1"/>
  <c r="I774" i="1" l="1"/>
  <c r="E774" i="1"/>
  <c r="F774" i="1"/>
  <c r="H774" i="1"/>
  <c r="G774" i="1"/>
  <c r="D774" i="1"/>
  <c r="C774" i="1"/>
  <c r="B775" i="1"/>
  <c r="K775" i="1" s="1"/>
  <c r="I775" i="1" l="1"/>
  <c r="H775" i="1"/>
  <c r="F775" i="1"/>
  <c r="E775" i="1"/>
  <c r="G775" i="1"/>
  <c r="D775" i="1"/>
  <c r="B776" i="1"/>
  <c r="K776" i="1" s="1"/>
  <c r="C775" i="1"/>
  <c r="I776" i="1" l="1"/>
  <c r="F776" i="1"/>
  <c r="E776" i="1"/>
  <c r="H776" i="1"/>
  <c r="G776" i="1"/>
  <c r="D776" i="1"/>
  <c r="C776" i="1"/>
  <c r="B777" i="1"/>
  <c r="K777" i="1" s="1"/>
  <c r="I777" i="1" l="1"/>
  <c r="F777" i="1"/>
  <c r="H777" i="1"/>
  <c r="G777" i="1"/>
  <c r="E777" i="1"/>
  <c r="D777" i="1"/>
  <c r="C777" i="1"/>
  <c r="B778" i="1"/>
  <c r="K778" i="1" s="1"/>
  <c r="I778" i="1" l="1"/>
  <c r="E778" i="1"/>
  <c r="H778" i="1"/>
  <c r="G778" i="1"/>
  <c r="F778" i="1"/>
  <c r="D778" i="1"/>
  <c r="B779" i="1"/>
  <c r="K779" i="1" s="1"/>
  <c r="C778" i="1"/>
  <c r="I779" i="1" l="1"/>
  <c r="G779" i="1"/>
  <c r="H779" i="1"/>
  <c r="F779" i="1"/>
  <c r="E779" i="1"/>
  <c r="D779" i="1"/>
  <c r="C779" i="1"/>
  <c r="B780" i="1"/>
  <c r="K780" i="1" s="1"/>
  <c r="I780" i="1" l="1"/>
  <c r="H780" i="1"/>
  <c r="F780" i="1"/>
  <c r="E780" i="1"/>
  <c r="G780" i="1"/>
  <c r="D780" i="1"/>
  <c r="B781" i="1"/>
  <c r="K781" i="1" s="1"/>
  <c r="C780" i="1"/>
  <c r="I781" i="1" l="1"/>
  <c r="G781" i="1"/>
  <c r="H781" i="1"/>
  <c r="F781" i="1"/>
  <c r="E781" i="1"/>
  <c r="D781" i="1"/>
  <c r="B782" i="1"/>
  <c r="K782" i="1" s="1"/>
  <c r="C781" i="1"/>
  <c r="I782" i="1" l="1"/>
  <c r="E782" i="1"/>
  <c r="H782" i="1"/>
  <c r="G782" i="1"/>
  <c r="F782" i="1"/>
  <c r="D782" i="1"/>
  <c r="C782" i="1"/>
  <c r="B783" i="1"/>
  <c r="K783" i="1" s="1"/>
  <c r="I783" i="1" l="1"/>
  <c r="H783" i="1"/>
  <c r="G783" i="1"/>
  <c r="E783" i="1"/>
  <c r="F783" i="1"/>
  <c r="D783" i="1"/>
  <c r="B784" i="1"/>
  <c r="K784" i="1" s="1"/>
  <c r="C783" i="1"/>
  <c r="I784" i="1" l="1"/>
  <c r="F784" i="1"/>
  <c r="E784" i="1"/>
  <c r="H784" i="1"/>
  <c r="G784" i="1"/>
  <c r="D784" i="1"/>
  <c r="B785" i="1"/>
  <c r="K785" i="1" s="1"/>
  <c r="C784" i="1"/>
  <c r="I785" i="1" l="1"/>
  <c r="E785" i="1"/>
  <c r="H785" i="1"/>
  <c r="G785" i="1"/>
  <c r="F785" i="1"/>
  <c r="D785" i="1"/>
  <c r="C785" i="1"/>
  <c r="B786" i="1"/>
  <c r="K786" i="1" s="1"/>
  <c r="I786" i="1" l="1"/>
  <c r="G786" i="1"/>
  <c r="E786" i="1"/>
  <c r="F786" i="1"/>
  <c r="H786" i="1"/>
  <c r="D786" i="1"/>
  <c r="B787" i="1"/>
  <c r="K787" i="1" s="1"/>
  <c r="C786" i="1"/>
  <c r="I787" i="1" l="1"/>
  <c r="G787" i="1"/>
  <c r="E787" i="1"/>
  <c r="F787" i="1"/>
  <c r="H787" i="1"/>
  <c r="D787" i="1"/>
  <c r="B788" i="1"/>
  <c r="K788" i="1" s="1"/>
  <c r="C787" i="1"/>
  <c r="I788" i="1" l="1"/>
  <c r="F788" i="1"/>
  <c r="G788" i="1"/>
  <c r="E788" i="1"/>
  <c r="H788" i="1"/>
  <c r="D788" i="1"/>
  <c r="C788" i="1"/>
  <c r="B789" i="1"/>
  <c r="K789" i="1" s="1"/>
  <c r="I789" i="1" l="1"/>
  <c r="H789" i="1"/>
  <c r="G789" i="1"/>
  <c r="F789" i="1"/>
  <c r="E789" i="1"/>
  <c r="D789" i="1"/>
  <c r="C789" i="1"/>
  <c r="B790" i="1"/>
  <c r="K790" i="1" s="1"/>
  <c r="I790" i="1" l="1"/>
  <c r="E790" i="1"/>
  <c r="G790" i="1"/>
  <c r="F790" i="1"/>
  <c r="H790" i="1"/>
  <c r="D790" i="1"/>
  <c r="B791" i="1"/>
  <c r="K791" i="1" s="1"/>
  <c r="C790" i="1"/>
  <c r="I791" i="1" l="1"/>
  <c r="H791" i="1"/>
  <c r="F791" i="1"/>
  <c r="E791" i="1"/>
  <c r="G791" i="1"/>
  <c r="D791" i="1"/>
  <c r="B792" i="1"/>
  <c r="K792" i="1" s="1"/>
  <c r="C791" i="1"/>
  <c r="I792" i="1" l="1"/>
  <c r="E792" i="1"/>
  <c r="F792" i="1"/>
  <c r="G792" i="1"/>
  <c r="H792" i="1"/>
  <c r="D792" i="1"/>
  <c r="C792" i="1"/>
  <c r="B793" i="1"/>
  <c r="K793" i="1" s="1"/>
  <c r="I793" i="1" l="1"/>
  <c r="G793" i="1"/>
  <c r="H793" i="1"/>
  <c r="F793" i="1"/>
  <c r="E793" i="1"/>
  <c r="D793" i="1"/>
  <c r="B794" i="1"/>
  <c r="K794" i="1" s="1"/>
  <c r="C793" i="1"/>
  <c r="I794" i="1" l="1"/>
  <c r="E794" i="1"/>
  <c r="H794" i="1"/>
  <c r="G794" i="1"/>
  <c r="F794" i="1"/>
  <c r="D794" i="1"/>
  <c r="C794" i="1"/>
  <c r="B795" i="1"/>
  <c r="K795" i="1" s="1"/>
  <c r="I795" i="1" l="1"/>
  <c r="H795" i="1"/>
  <c r="G795" i="1"/>
  <c r="F795" i="1"/>
  <c r="E795" i="1"/>
  <c r="D795" i="1"/>
  <c r="C795" i="1"/>
  <c r="B796" i="1"/>
  <c r="K796" i="1" s="1"/>
  <c r="I796" i="1" l="1"/>
  <c r="H796" i="1"/>
  <c r="F796" i="1"/>
  <c r="G796" i="1"/>
  <c r="E796" i="1"/>
  <c r="D796" i="1"/>
  <c r="B797" i="1"/>
  <c r="K797" i="1" s="1"/>
  <c r="C796" i="1"/>
  <c r="I797" i="1" l="1"/>
  <c r="F797" i="1"/>
  <c r="G797" i="1"/>
  <c r="E797" i="1"/>
  <c r="H797" i="1"/>
  <c r="D797" i="1"/>
  <c r="C797" i="1"/>
  <c r="B798" i="1"/>
  <c r="K798" i="1" s="1"/>
  <c r="I798" i="1" l="1"/>
  <c r="F798" i="1"/>
  <c r="H798" i="1"/>
  <c r="G798" i="1"/>
  <c r="E798" i="1"/>
  <c r="D798" i="1"/>
  <c r="C798" i="1"/>
  <c r="B799" i="1"/>
  <c r="K799" i="1" s="1"/>
  <c r="I799" i="1" l="1"/>
  <c r="G799" i="1"/>
  <c r="E799" i="1"/>
  <c r="H799" i="1"/>
  <c r="F799" i="1"/>
  <c r="D799" i="1"/>
  <c r="B800" i="1"/>
  <c r="K800" i="1" s="1"/>
  <c r="C799" i="1"/>
  <c r="I800" i="1" l="1"/>
  <c r="F800" i="1"/>
  <c r="G800" i="1"/>
  <c r="H800" i="1"/>
  <c r="E800" i="1"/>
  <c r="D800" i="1"/>
  <c r="C800" i="1"/>
  <c r="B801" i="1"/>
  <c r="K801" i="1" s="1"/>
  <c r="I801" i="1" l="1"/>
  <c r="F801" i="1"/>
  <c r="G801" i="1"/>
  <c r="E801" i="1"/>
  <c r="H801" i="1"/>
  <c r="D801" i="1"/>
  <c r="B802" i="1"/>
  <c r="K802" i="1" s="1"/>
  <c r="C801" i="1"/>
  <c r="I802" i="1" l="1"/>
  <c r="E802" i="1"/>
  <c r="F802" i="1"/>
  <c r="H802" i="1"/>
  <c r="G802" i="1"/>
  <c r="D802" i="1"/>
  <c r="B803" i="1"/>
  <c r="K803" i="1" s="1"/>
  <c r="C802" i="1"/>
  <c r="I803" i="1" l="1"/>
  <c r="F803" i="1"/>
  <c r="G803" i="1"/>
  <c r="E803" i="1"/>
  <c r="H803" i="1"/>
  <c r="D803" i="1"/>
  <c r="C803" i="1"/>
  <c r="B804" i="1"/>
  <c r="K804" i="1" s="1"/>
  <c r="I804" i="1" l="1"/>
  <c r="H804" i="1"/>
  <c r="G804" i="1"/>
  <c r="E804" i="1"/>
  <c r="F804" i="1"/>
  <c r="D804" i="1"/>
  <c r="C804" i="1"/>
  <c r="B805" i="1"/>
  <c r="K805" i="1" s="1"/>
  <c r="I805" i="1" l="1"/>
  <c r="H805" i="1"/>
  <c r="E805" i="1"/>
  <c r="G805" i="1"/>
  <c r="F805" i="1"/>
  <c r="D805" i="1"/>
  <c r="B806" i="1"/>
  <c r="K806" i="1" s="1"/>
  <c r="C805" i="1"/>
  <c r="I806" i="1" l="1"/>
  <c r="E806" i="1"/>
  <c r="F806" i="1"/>
  <c r="H806" i="1"/>
  <c r="G806" i="1"/>
  <c r="D806" i="1"/>
  <c r="C806" i="1"/>
  <c r="B807" i="1"/>
  <c r="K807" i="1" s="1"/>
  <c r="I807" i="1" l="1"/>
  <c r="H807" i="1"/>
  <c r="F807" i="1"/>
  <c r="E807" i="1"/>
  <c r="G807" i="1"/>
  <c r="D807" i="1"/>
  <c r="C807" i="1"/>
  <c r="B808" i="1"/>
  <c r="K808" i="1" s="1"/>
  <c r="I808" i="1" l="1"/>
  <c r="G808" i="1"/>
  <c r="H808" i="1"/>
  <c r="F808" i="1"/>
  <c r="E808" i="1"/>
  <c r="D808" i="1"/>
  <c r="B809" i="1"/>
  <c r="K809" i="1" s="1"/>
  <c r="C808" i="1"/>
  <c r="I809" i="1" l="1"/>
  <c r="G809" i="1"/>
  <c r="E809" i="1"/>
  <c r="H809" i="1"/>
  <c r="F809" i="1"/>
  <c r="D809" i="1"/>
  <c r="C809" i="1"/>
  <c r="B810" i="1"/>
  <c r="K810" i="1" s="1"/>
  <c r="I810" i="1" l="1"/>
  <c r="H810" i="1"/>
  <c r="F810" i="1"/>
  <c r="E810" i="1"/>
  <c r="G810" i="1"/>
  <c r="D810" i="1"/>
  <c r="B811" i="1"/>
  <c r="K811" i="1" s="1"/>
  <c r="C810" i="1"/>
  <c r="I811" i="1" l="1"/>
  <c r="G811" i="1"/>
  <c r="E811" i="1"/>
  <c r="H811" i="1"/>
  <c r="F811" i="1"/>
  <c r="D811" i="1"/>
  <c r="B812" i="1"/>
  <c r="K812" i="1" s="1"/>
  <c r="C811" i="1"/>
  <c r="I812" i="1" l="1"/>
  <c r="H812" i="1"/>
  <c r="G812" i="1"/>
  <c r="E812" i="1"/>
  <c r="F812" i="1"/>
  <c r="D812" i="1"/>
  <c r="C812" i="1"/>
  <c r="B813" i="1"/>
  <c r="K813" i="1" s="1"/>
  <c r="I813" i="1" l="1"/>
  <c r="H813" i="1"/>
  <c r="E813" i="1"/>
  <c r="G813" i="1"/>
  <c r="F813" i="1"/>
  <c r="D813" i="1"/>
  <c r="C813" i="1"/>
  <c r="B814" i="1"/>
  <c r="K814" i="1" s="1"/>
  <c r="I814" i="1" l="1"/>
  <c r="G814" i="1"/>
  <c r="F814" i="1"/>
  <c r="H814" i="1"/>
  <c r="E814" i="1"/>
  <c r="D814" i="1"/>
  <c r="B815" i="1"/>
  <c r="K815" i="1" s="1"/>
  <c r="C814" i="1"/>
  <c r="I815" i="1" l="1"/>
  <c r="F815" i="1"/>
  <c r="G815" i="1"/>
  <c r="E815" i="1"/>
  <c r="H815" i="1"/>
  <c r="D815" i="1"/>
  <c r="C815" i="1"/>
  <c r="B816" i="1"/>
  <c r="K816" i="1" s="1"/>
  <c r="I816" i="1" l="1"/>
  <c r="G816" i="1"/>
  <c r="E816" i="1"/>
  <c r="F816" i="1"/>
  <c r="H816" i="1"/>
  <c r="D816" i="1"/>
  <c r="C816" i="1"/>
  <c r="B817" i="1"/>
  <c r="K817" i="1" s="1"/>
  <c r="I817" i="1" l="1"/>
  <c r="H817" i="1"/>
  <c r="E817" i="1"/>
  <c r="G817" i="1"/>
  <c r="F817" i="1"/>
  <c r="D817" i="1"/>
  <c r="B818" i="1"/>
  <c r="K818" i="1" s="1"/>
  <c r="C817" i="1"/>
  <c r="I818" i="1" l="1"/>
  <c r="H818" i="1"/>
  <c r="F818" i="1"/>
  <c r="E818" i="1"/>
  <c r="G818" i="1"/>
  <c r="D818" i="1"/>
  <c r="C818" i="1"/>
  <c r="B819" i="1"/>
  <c r="K819" i="1" s="1"/>
  <c r="I819" i="1" l="1"/>
  <c r="H819" i="1"/>
  <c r="G819" i="1"/>
  <c r="E819" i="1"/>
  <c r="F819" i="1"/>
  <c r="D819" i="1"/>
  <c r="C819" i="1"/>
  <c r="B820" i="1"/>
  <c r="K820" i="1" s="1"/>
  <c r="I820" i="1" l="1"/>
  <c r="H820" i="1"/>
  <c r="G820" i="1"/>
  <c r="E820" i="1"/>
  <c r="F820" i="1"/>
  <c r="D820" i="1"/>
  <c r="B821" i="1"/>
  <c r="K821" i="1" s="1"/>
  <c r="C820" i="1"/>
  <c r="I821" i="1" l="1"/>
  <c r="H821" i="1"/>
  <c r="F821" i="1"/>
  <c r="E821" i="1"/>
  <c r="G821" i="1"/>
  <c r="D821" i="1"/>
  <c r="C821" i="1"/>
  <c r="B822" i="1"/>
  <c r="K822" i="1" s="1"/>
  <c r="I822" i="1" l="1"/>
  <c r="E822" i="1"/>
  <c r="H822" i="1"/>
  <c r="F822" i="1"/>
  <c r="G822" i="1"/>
  <c r="D822" i="1"/>
  <c r="C822" i="1"/>
  <c r="B823" i="1"/>
  <c r="K823" i="1" s="1"/>
  <c r="I823" i="1" l="1"/>
  <c r="H823" i="1"/>
  <c r="E823" i="1"/>
  <c r="G823" i="1"/>
  <c r="F823" i="1"/>
  <c r="D823" i="1"/>
  <c r="B824" i="1"/>
  <c r="K824" i="1" s="1"/>
  <c r="C823" i="1"/>
  <c r="I824" i="1" l="1"/>
  <c r="H824" i="1"/>
  <c r="F824" i="1"/>
  <c r="G824" i="1"/>
  <c r="E824" i="1"/>
  <c r="D824" i="1"/>
  <c r="C824" i="1"/>
  <c r="B825" i="1"/>
  <c r="K825" i="1" s="1"/>
  <c r="I825" i="1" l="1"/>
  <c r="G825" i="1"/>
  <c r="F825" i="1"/>
  <c r="H825" i="1"/>
  <c r="E825" i="1"/>
  <c r="D825" i="1"/>
  <c r="B826" i="1"/>
  <c r="K826" i="1" s="1"/>
  <c r="C825" i="1"/>
  <c r="I826" i="1" l="1"/>
  <c r="E826" i="1"/>
  <c r="G826" i="1"/>
  <c r="H826" i="1"/>
  <c r="F826" i="1"/>
  <c r="D826" i="1"/>
  <c r="B827" i="1"/>
  <c r="K827" i="1" s="1"/>
  <c r="C826" i="1"/>
  <c r="I827" i="1" l="1"/>
  <c r="H827" i="1"/>
  <c r="G827" i="1"/>
  <c r="E827" i="1"/>
  <c r="F827" i="1"/>
  <c r="D827" i="1"/>
  <c r="C827" i="1"/>
  <c r="B828" i="1"/>
  <c r="K828" i="1" s="1"/>
  <c r="I828" i="1" l="1"/>
  <c r="H828" i="1"/>
  <c r="E828" i="1"/>
  <c r="G828" i="1"/>
  <c r="F828" i="1"/>
  <c r="D828" i="1"/>
  <c r="B829" i="1"/>
  <c r="K829" i="1" s="1"/>
  <c r="C828" i="1"/>
  <c r="I829" i="1" l="1"/>
  <c r="G829" i="1"/>
  <c r="H829" i="1"/>
  <c r="F829" i="1"/>
  <c r="E829" i="1"/>
  <c r="D829" i="1"/>
  <c r="B830" i="1"/>
  <c r="K830" i="1" s="1"/>
  <c r="C829" i="1"/>
  <c r="I830" i="1" l="1"/>
  <c r="E830" i="1"/>
  <c r="H830" i="1"/>
  <c r="G830" i="1"/>
  <c r="F830" i="1"/>
  <c r="D830" i="1"/>
  <c r="C830" i="1"/>
  <c r="B831" i="1"/>
  <c r="K831" i="1" s="1"/>
  <c r="I831" i="1" l="1"/>
  <c r="H831" i="1"/>
  <c r="G831" i="1"/>
  <c r="E831" i="1"/>
  <c r="F831" i="1"/>
  <c r="D831" i="1"/>
  <c r="B832" i="1"/>
  <c r="K832" i="1" s="1"/>
  <c r="C831" i="1"/>
  <c r="I832" i="1" l="1"/>
  <c r="F832" i="1"/>
  <c r="E832" i="1"/>
  <c r="G832" i="1"/>
  <c r="H832" i="1"/>
  <c r="D832" i="1"/>
  <c r="B833" i="1"/>
  <c r="K833" i="1" s="1"/>
  <c r="C832" i="1"/>
  <c r="I833" i="1" l="1"/>
  <c r="E833" i="1"/>
  <c r="F833" i="1"/>
  <c r="H833" i="1"/>
  <c r="G833" i="1"/>
  <c r="D833" i="1"/>
  <c r="C833" i="1"/>
  <c r="B834" i="1"/>
  <c r="K834" i="1" s="1"/>
  <c r="I834" i="1" l="1"/>
  <c r="E834" i="1"/>
  <c r="G834" i="1"/>
  <c r="H834" i="1"/>
  <c r="F834" i="1"/>
  <c r="D834" i="1"/>
  <c r="C834" i="1"/>
  <c r="B835" i="1"/>
  <c r="K835" i="1" s="1"/>
  <c r="I835" i="1" l="1"/>
  <c r="E835" i="1"/>
  <c r="G835" i="1"/>
  <c r="F835" i="1"/>
  <c r="H835" i="1"/>
  <c r="D835" i="1"/>
  <c r="B836" i="1"/>
  <c r="K836" i="1" s="1"/>
  <c r="C835" i="1"/>
  <c r="I836" i="1" l="1"/>
  <c r="F836" i="1"/>
  <c r="G836" i="1"/>
  <c r="H836" i="1"/>
  <c r="E836" i="1"/>
  <c r="D836" i="1"/>
  <c r="C836" i="1"/>
  <c r="B837" i="1"/>
  <c r="K837" i="1" s="1"/>
  <c r="I837" i="1" l="1"/>
  <c r="H837" i="1"/>
  <c r="F837" i="1"/>
  <c r="E837" i="1"/>
  <c r="G837" i="1"/>
  <c r="D837" i="1"/>
  <c r="C837" i="1"/>
  <c r="B838" i="1"/>
  <c r="K838" i="1" s="1"/>
  <c r="I838" i="1" l="1"/>
  <c r="H838" i="1"/>
  <c r="E838" i="1"/>
  <c r="G838" i="1"/>
  <c r="F838" i="1"/>
  <c r="D838" i="1"/>
  <c r="B839" i="1"/>
  <c r="K839" i="1" s="1"/>
  <c r="C838" i="1"/>
  <c r="I839" i="1" l="1"/>
  <c r="G839" i="1"/>
  <c r="H839" i="1"/>
  <c r="E839" i="1"/>
  <c r="F839" i="1"/>
  <c r="D839" i="1"/>
  <c r="C839" i="1"/>
  <c r="B840" i="1"/>
  <c r="K840" i="1" s="1"/>
  <c r="I840" i="1" l="1"/>
  <c r="E840" i="1"/>
  <c r="H840" i="1"/>
  <c r="F840" i="1"/>
  <c r="G840" i="1"/>
  <c r="D840" i="1"/>
  <c r="C840" i="1"/>
  <c r="B841" i="1"/>
  <c r="K841" i="1" s="1"/>
  <c r="I841" i="1" l="1"/>
  <c r="F841" i="1"/>
  <c r="E841" i="1"/>
  <c r="G841" i="1"/>
  <c r="H841" i="1"/>
  <c r="D841" i="1"/>
  <c r="B842" i="1"/>
  <c r="K842" i="1" s="1"/>
  <c r="C841" i="1"/>
  <c r="I842" i="1" l="1"/>
  <c r="H842" i="1"/>
  <c r="E842" i="1"/>
  <c r="G842" i="1"/>
  <c r="F842" i="1"/>
  <c r="D842" i="1"/>
  <c r="C842" i="1"/>
  <c r="B843" i="1"/>
  <c r="K843" i="1" s="1"/>
  <c r="I843" i="1" l="1"/>
  <c r="H843" i="1"/>
  <c r="E843" i="1"/>
  <c r="F843" i="1"/>
  <c r="G843" i="1"/>
  <c r="D843" i="1"/>
  <c r="B844" i="1"/>
  <c r="K844" i="1" s="1"/>
  <c r="C843" i="1"/>
  <c r="I844" i="1" l="1"/>
  <c r="F844" i="1"/>
  <c r="H844" i="1"/>
  <c r="E844" i="1"/>
  <c r="G844" i="1"/>
  <c r="D844" i="1"/>
  <c r="B845" i="1"/>
  <c r="K845" i="1" s="1"/>
  <c r="C844" i="1"/>
  <c r="I845" i="1" l="1"/>
  <c r="F845" i="1"/>
  <c r="G845" i="1"/>
  <c r="H845" i="1"/>
  <c r="E845" i="1"/>
  <c r="D845" i="1"/>
  <c r="C845" i="1"/>
  <c r="B846" i="1"/>
  <c r="K846" i="1" s="1"/>
  <c r="I846" i="1" l="1"/>
  <c r="F846" i="1"/>
  <c r="E846" i="1"/>
  <c r="G846" i="1"/>
  <c r="H846" i="1"/>
  <c r="D846" i="1"/>
  <c r="B847" i="1"/>
  <c r="K847" i="1" s="1"/>
  <c r="C846" i="1"/>
  <c r="I847" i="1" l="1"/>
  <c r="E847" i="1"/>
  <c r="F847" i="1"/>
  <c r="H847" i="1"/>
  <c r="G847" i="1"/>
  <c r="D847" i="1"/>
  <c r="B848" i="1"/>
  <c r="K848" i="1" s="1"/>
  <c r="C847" i="1"/>
  <c r="I848" i="1" l="1"/>
  <c r="E848" i="1"/>
  <c r="F848" i="1"/>
  <c r="G848" i="1"/>
  <c r="H848" i="1"/>
  <c r="D848" i="1"/>
  <c r="C848" i="1"/>
  <c r="B849" i="1"/>
  <c r="K849" i="1" s="1"/>
  <c r="I849" i="1" l="1"/>
  <c r="F849" i="1"/>
  <c r="H849" i="1"/>
  <c r="G849" i="1"/>
  <c r="E849" i="1"/>
  <c r="D849" i="1"/>
  <c r="B850" i="1"/>
  <c r="K850" i="1" s="1"/>
  <c r="C849" i="1"/>
  <c r="I850" i="1" l="1"/>
  <c r="E850" i="1"/>
  <c r="G850" i="1"/>
  <c r="F850" i="1"/>
  <c r="H850" i="1"/>
  <c r="D850" i="1"/>
  <c r="B851" i="1"/>
  <c r="K851" i="1" s="1"/>
  <c r="C850" i="1"/>
  <c r="I851" i="1" l="1"/>
  <c r="H851" i="1"/>
  <c r="F851" i="1"/>
  <c r="G851" i="1"/>
  <c r="E851" i="1"/>
  <c r="D851" i="1"/>
  <c r="C851" i="1"/>
  <c r="B852" i="1"/>
  <c r="K852" i="1" s="1"/>
  <c r="I852" i="1" l="1"/>
  <c r="H852" i="1"/>
  <c r="G852" i="1"/>
  <c r="E852" i="1"/>
  <c r="F852" i="1"/>
  <c r="D852" i="1"/>
  <c r="C852" i="1"/>
  <c r="B853" i="1"/>
  <c r="K853" i="1" s="1"/>
  <c r="I853" i="1" l="1"/>
  <c r="H853" i="1"/>
  <c r="G853" i="1"/>
  <c r="E853" i="1"/>
  <c r="F853" i="1"/>
  <c r="D853" i="1"/>
  <c r="B854" i="1"/>
  <c r="K854" i="1" s="1"/>
  <c r="C853" i="1"/>
  <c r="I854" i="1" l="1"/>
  <c r="E854" i="1"/>
  <c r="F854" i="1"/>
  <c r="H854" i="1"/>
  <c r="G854" i="1"/>
  <c r="D854" i="1"/>
  <c r="C854" i="1"/>
  <c r="B855" i="1"/>
  <c r="K855" i="1" s="1"/>
  <c r="I855" i="1" l="1"/>
  <c r="H855" i="1"/>
  <c r="F855" i="1"/>
  <c r="E855" i="1"/>
  <c r="G855" i="1"/>
  <c r="D855" i="1"/>
  <c r="C855" i="1"/>
  <c r="B856" i="1"/>
  <c r="K856" i="1" s="1"/>
  <c r="I856" i="1" l="1"/>
  <c r="G856" i="1"/>
  <c r="F856" i="1"/>
  <c r="E856" i="1"/>
  <c r="H856" i="1"/>
  <c r="D856" i="1"/>
  <c r="C856" i="1"/>
  <c r="B857" i="1"/>
  <c r="K857" i="1" s="1"/>
  <c r="I857" i="1" l="1"/>
  <c r="G857" i="1"/>
  <c r="E857" i="1"/>
  <c r="H857" i="1"/>
  <c r="F857" i="1"/>
  <c r="D857" i="1"/>
  <c r="C857" i="1"/>
  <c r="B858" i="1"/>
  <c r="K858" i="1" s="1"/>
  <c r="I858" i="1" l="1"/>
  <c r="F858" i="1"/>
  <c r="E858" i="1"/>
  <c r="H858" i="1"/>
  <c r="G858" i="1"/>
  <c r="D858" i="1"/>
  <c r="C858" i="1"/>
  <c r="B859" i="1"/>
  <c r="K859" i="1" s="1"/>
  <c r="I859" i="1" l="1"/>
  <c r="G859" i="1"/>
  <c r="E859" i="1"/>
  <c r="H859" i="1"/>
  <c r="F859" i="1"/>
  <c r="D859" i="1"/>
  <c r="B860" i="1"/>
  <c r="K860" i="1" s="1"/>
  <c r="C859" i="1"/>
  <c r="I860" i="1" l="1"/>
  <c r="F860" i="1"/>
  <c r="G860" i="1"/>
  <c r="H860" i="1"/>
  <c r="E860" i="1"/>
  <c r="D860" i="1"/>
  <c r="B861" i="1"/>
  <c r="K861" i="1" s="1"/>
  <c r="C860" i="1"/>
  <c r="I861" i="1" l="1"/>
  <c r="H861" i="1"/>
  <c r="E861" i="1"/>
  <c r="G861" i="1"/>
  <c r="F861" i="1"/>
  <c r="D861" i="1"/>
  <c r="B862" i="1"/>
  <c r="K862" i="1" s="1"/>
  <c r="C861" i="1"/>
  <c r="I862" i="1" l="1"/>
  <c r="E862" i="1"/>
  <c r="G862" i="1"/>
  <c r="F862" i="1"/>
  <c r="H862" i="1"/>
  <c r="D862" i="1"/>
  <c r="B863" i="1"/>
  <c r="K863" i="1" s="1"/>
  <c r="C862" i="1"/>
  <c r="I863" i="1" l="1"/>
  <c r="F863" i="1"/>
  <c r="H863" i="1"/>
  <c r="G863" i="1"/>
  <c r="E863" i="1"/>
  <c r="D863" i="1"/>
  <c r="B864" i="1"/>
  <c r="K864" i="1" s="1"/>
  <c r="C863" i="1"/>
  <c r="I864" i="1" l="1"/>
  <c r="G864" i="1"/>
  <c r="E864" i="1"/>
  <c r="F864" i="1"/>
  <c r="H864" i="1"/>
  <c r="D864" i="1"/>
  <c r="C864" i="1"/>
  <c r="B865" i="1"/>
  <c r="K865" i="1" s="1"/>
  <c r="I865" i="1" l="1"/>
  <c r="E865" i="1"/>
  <c r="F865" i="1"/>
  <c r="H865" i="1"/>
  <c r="G865" i="1"/>
  <c r="D865" i="1"/>
  <c r="B866" i="1"/>
  <c r="K866" i="1" s="1"/>
  <c r="C865" i="1"/>
  <c r="I866" i="1" l="1"/>
  <c r="E866" i="1"/>
  <c r="H866" i="1"/>
  <c r="F866" i="1"/>
  <c r="G866" i="1"/>
  <c r="D866" i="1"/>
  <c r="C866" i="1"/>
  <c r="B867" i="1"/>
  <c r="K867" i="1" s="1"/>
  <c r="I867" i="1" l="1"/>
  <c r="F867" i="1"/>
  <c r="H867" i="1"/>
  <c r="G867" i="1"/>
  <c r="E867" i="1"/>
  <c r="D867" i="1"/>
  <c r="B868" i="1"/>
  <c r="K868" i="1" s="1"/>
  <c r="C867" i="1"/>
  <c r="I868" i="1" l="1"/>
  <c r="H868" i="1"/>
  <c r="F868" i="1"/>
  <c r="G868" i="1"/>
  <c r="E868" i="1"/>
  <c r="D868" i="1"/>
  <c r="B869" i="1"/>
  <c r="K869" i="1" s="1"/>
  <c r="C868" i="1"/>
  <c r="I869" i="1" l="1"/>
  <c r="E869" i="1"/>
  <c r="F869" i="1"/>
  <c r="H869" i="1"/>
  <c r="G869" i="1"/>
  <c r="D869" i="1"/>
  <c r="B870" i="1"/>
  <c r="K870" i="1" s="1"/>
  <c r="C869" i="1"/>
  <c r="I870" i="1" l="1"/>
  <c r="H870" i="1"/>
  <c r="G870" i="1"/>
  <c r="F870" i="1"/>
  <c r="E870" i="1"/>
  <c r="D870" i="1"/>
  <c r="C870" i="1"/>
  <c r="B871" i="1"/>
  <c r="K871" i="1" s="1"/>
  <c r="I871" i="1" l="1"/>
  <c r="G871" i="1"/>
  <c r="E871" i="1"/>
  <c r="F871" i="1"/>
  <c r="H871" i="1"/>
  <c r="D871" i="1"/>
  <c r="B872" i="1"/>
  <c r="K872" i="1" s="1"/>
  <c r="C871" i="1"/>
  <c r="I872" i="1" l="1"/>
  <c r="H872" i="1"/>
  <c r="G872" i="1"/>
  <c r="F872" i="1"/>
  <c r="E872" i="1"/>
  <c r="D872" i="1"/>
  <c r="B873" i="1"/>
  <c r="K873" i="1" s="1"/>
  <c r="C872" i="1"/>
  <c r="I873" i="1" l="1"/>
  <c r="G873" i="1"/>
  <c r="E873" i="1"/>
  <c r="H873" i="1"/>
  <c r="F873" i="1"/>
  <c r="D873" i="1"/>
  <c r="B874" i="1"/>
  <c r="K874" i="1" s="1"/>
  <c r="C873" i="1"/>
  <c r="I874" i="1" l="1"/>
  <c r="E874" i="1"/>
  <c r="H874" i="1"/>
  <c r="G874" i="1"/>
  <c r="F874" i="1"/>
  <c r="D874" i="1"/>
  <c r="B875" i="1"/>
  <c r="K875" i="1" s="1"/>
  <c r="C874" i="1"/>
  <c r="I875" i="1" l="1"/>
  <c r="F875" i="1"/>
  <c r="E875" i="1"/>
  <c r="H875" i="1"/>
  <c r="G875" i="1"/>
  <c r="D875" i="1"/>
  <c r="C875" i="1"/>
  <c r="B876" i="1"/>
  <c r="K876" i="1" s="1"/>
  <c r="I876" i="1" l="1"/>
  <c r="F876" i="1"/>
  <c r="E876" i="1"/>
  <c r="G876" i="1"/>
  <c r="H876" i="1"/>
  <c r="D876" i="1"/>
  <c r="B877" i="1"/>
  <c r="K877" i="1" s="1"/>
  <c r="C876" i="1"/>
  <c r="I877" i="1" l="1"/>
  <c r="H877" i="1"/>
  <c r="G877" i="1"/>
  <c r="E877" i="1"/>
  <c r="F877" i="1"/>
  <c r="D877" i="1"/>
  <c r="B878" i="1"/>
  <c r="K878" i="1" s="1"/>
  <c r="C877" i="1"/>
  <c r="I878" i="1" l="1"/>
  <c r="G878" i="1"/>
  <c r="F878" i="1"/>
  <c r="H878" i="1"/>
  <c r="E878" i="1"/>
  <c r="D878" i="1"/>
  <c r="B879" i="1"/>
  <c r="K879" i="1" s="1"/>
  <c r="C878" i="1"/>
  <c r="I879" i="1" l="1"/>
  <c r="H879" i="1"/>
  <c r="F879" i="1"/>
  <c r="E879" i="1"/>
  <c r="G879" i="1"/>
  <c r="D879" i="1"/>
  <c r="C879" i="1"/>
  <c r="B880" i="1"/>
  <c r="K880" i="1" s="1"/>
  <c r="I880" i="1" l="1"/>
  <c r="F880" i="1"/>
  <c r="H880" i="1"/>
  <c r="G880" i="1"/>
  <c r="E880" i="1"/>
  <c r="D880" i="1"/>
  <c r="B881" i="1"/>
  <c r="K881" i="1" s="1"/>
  <c r="C880" i="1"/>
  <c r="I881" i="1" l="1"/>
  <c r="F881" i="1"/>
  <c r="H881" i="1"/>
  <c r="E881" i="1"/>
  <c r="G881" i="1"/>
  <c r="D881" i="1"/>
  <c r="C881" i="1"/>
  <c r="B882" i="1"/>
  <c r="K882" i="1" s="1"/>
  <c r="I882" i="1" l="1"/>
  <c r="H882" i="1"/>
  <c r="F882" i="1"/>
  <c r="G882" i="1"/>
  <c r="E882" i="1"/>
  <c r="D882" i="1"/>
  <c r="C882" i="1"/>
  <c r="B883" i="1"/>
  <c r="K883" i="1" s="1"/>
  <c r="I883" i="1" l="1"/>
  <c r="H883" i="1"/>
  <c r="G883" i="1"/>
  <c r="E883" i="1"/>
  <c r="F883" i="1"/>
  <c r="D883" i="1"/>
  <c r="C883" i="1"/>
  <c r="B884" i="1"/>
  <c r="K884" i="1" s="1"/>
  <c r="I884" i="1" l="1"/>
  <c r="F884" i="1"/>
  <c r="H884" i="1"/>
  <c r="E884" i="1"/>
  <c r="G884" i="1"/>
  <c r="D884" i="1"/>
  <c r="C884" i="1"/>
  <c r="B885" i="1"/>
  <c r="K885" i="1" s="1"/>
  <c r="I885" i="1" l="1"/>
  <c r="H885" i="1"/>
  <c r="G885" i="1"/>
  <c r="E885" i="1"/>
  <c r="F885" i="1"/>
  <c r="D885" i="1"/>
  <c r="B886" i="1"/>
  <c r="K886" i="1" s="1"/>
  <c r="C885" i="1"/>
  <c r="I886" i="1" l="1"/>
  <c r="H886" i="1"/>
  <c r="G886" i="1"/>
  <c r="E886" i="1"/>
  <c r="F886" i="1"/>
  <c r="D886" i="1"/>
  <c r="C886" i="1"/>
  <c r="B887" i="1"/>
  <c r="K887" i="1" s="1"/>
  <c r="I887" i="1" l="1"/>
  <c r="G887" i="1"/>
  <c r="E887" i="1"/>
  <c r="H887" i="1"/>
  <c r="F887" i="1"/>
  <c r="D887" i="1"/>
  <c r="C887" i="1"/>
  <c r="B888" i="1"/>
  <c r="K888" i="1" s="1"/>
  <c r="I888" i="1" l="1"/>
  <c r="E888" i="1"/>
  <c r="H888" i="1"/>
  <c r="F888" i="1"/>
  <c r="G888" i="1"/>
  <c r="D888" i="1"/>
  <c r="B889" i="1"/>
  <c r="K889" i="1" s="1"/>
  <c r="C888" i="1"/>
  <c r="I889" i="1" l="1"/>
  <c r="E889" i="1"/>
  <c r="G889" i="1"/>
  <c r="F889" i="1"/>
  <c r="H889" i="1"/>
  <c r="D889" i="1"/>
  <c r="B890" i="1"/>
  <c r="K890" i="1" s="1"/>
  <c r="C889" i="1"/>
  <c r="I890" i="1" l="1"/>
  <c r="E890" i="1"/>
  <c r="G890" i="1"/>
  <c r="H890" i="1"/>
  <c r="F890" i="1"/>
  <c r="D890" i="1"/>
  <c r="C890" i="1"/>
  <c r="B891" i="1"/>
  <c r="K891" i="1" s="1"/>
  <c r="I891" i="1" l="1"/>
  <c r="G891" i="1"/>
  <c r="F891" i="1"/>
  <c r="H891" i="1"/>
  <c r="E891" i="1"/>
  <c r="D891" i="1"/>
  <c r="C891" i="1"/>
  <c r="B892" i="1"/>
  <c r="K892" i="1" s="1"/>
  <c r="I892" i="1" l="1"/>
  <c r="E892" i="1"/>
  <c r="F892" i="1"/>
  <c r="H892" i="1"/>
  <c r="G892" i="1"/>
  <c r="D892" i="1"/>
  <c r="B893" i="1"/>
  <c r="K893" i="1" s="1"/>
  <c r="C892" i="1"/>
  <c r="I893" i="1" l="1"/>
  <c r="E893" i="1"/>
  <c r="G893" i="1"/>
  <c r="F893" i="1"/>
  <c r="H893" i="1"/>
  <c r="D893" i="1"/>
  <c r="C893" i="1"/>
  <c r="B894" i="1"/>
  <c r="K894" i="1" s="1"/>
  <c r="I894" i="1" l="1"/>
  <c r="G894" i="1"/>
  <c r="H894" i="1"/>
  <c r="F894" i="1"/>
  <c r="E894" i="1"/>
  <c r="D894" i="1"/>
  <c r="C894" i="1"/>
  <c r="B895" i="1"/>
  <c r="K895" i="1" s="1"/>
  <c r="I895" i="1" l="1"/>
  <c r="G895" i="1"/>
  <c r="F895" i="1"/>
  <c r="H895" i="1"/>
  <c r="E895" i="1"/>
  <c r="D895" i="1"/>
  <c r="B896" i="1"/>
  <c r="K896" i="1" s="1"/>
  <c r="C895" i="1"/>
  <c r="I896" i="1" l="1"/>
  <c r="G896" i="1"/>
  <c r="E896" i="1"/>
  <c r="F896" i="1"/>
  <c r="H896" i="1"/>
  <c r="D896" i="1"/>
  <c r="C896" i="1"/>
  <c r="B897" i="1"/>
  <c r="K897" i="1" s="1"/>
  <c r="I897" i="1" l="1"/>
  <c r="F897" i="1"/>
  <c r="H897" i="1"/>
  <c r="G897" i="1"/>
  <c r="E897" i="1"/>
  <c r="D897" i="1"/>
  <c r="B898" i="1"/>
  <c r="K898" i="1" s="1"/>
  <c r="C897" i="1"/>
  <c r="I898" i="1" l="1"/>
  <c r="G898" i="1"/>
  <c r="F898" i="1"/>
  <c r="E898" i="1"/>
  <c r="H898" i="1"/>
  <c r="D898" i="1"/>
  <c r="B899" i="1"/>
  <c r="K899" i="1" s="1"/>
  <c r="C898" i="1"/>
  <c r="I899" i="1" l="1"/>
  <c r="G899" i="1"/>
  <c r="F899" i="1"/>
  <c r="H899" i="1"/>
  <c r="E899" i="1"/>
  <c r="D899" i="1"/>
  <c r="C899" i="1"/>
  <c r="B900" i="1"/>
  <c r="K900" i="1" s="1"/>
  <c r="I900" i="1" l="1"/>
  <c r="G900" i="1"/>
  <c r="E900" i="1"/>
  <c r="F900" i="1"/>
  <c r="H900" i="1"/>
  <c r="D900" i="1"/>
  <c r="C900" i="1"/>
  <c r="B901" i="1"/>
  <c r="K901" i="1" s="1"/>
  <c r="I901" i="1" l="1"/>
  <c r="F901" i="1"/>
  <c r="H901" i="1"/>
  <c r="E901" i="1"/>
  <c r="G901" i="1"/>
  <c r="D901" i="1"/>
  <c r="B902" i="1"/>
  <c r="K902" i="1" s="1"/>
  <c r="C901" i="1"/>
  <c r="I902" i="1" l="1"/>
  <c r="G902" i="1"/>
  <c r="F902" i="1"/>
  <c r="H902" i="1"/>
  <c r="E902" i="1"/>
  <c r="D902" i="1"/>
  <c r="B903" i="1"/>
  <c r="K903" i="1" s="1"/>
  <c r="C902" i="1"/>
  <c r="I903" i="1" l="1"/>
  <c r="F903" i="1"/>
  <c r="G903" i="1"/>
  <c r="E903" i="1"/>
  <c r="H903" i="1"/>
  <c r="D903" i="1"/>
  <c r="B904" i="1"/>
  <c r="K904" i="1" s="1"/>
  <c r="C903" i="1"/>
  <c r="I904" i="1" l="1"/>
  <c r="G904" i="1"/>
  <c r="E904" i="1"/>
  <c r="H904" i="1"/>
  <c r="F904" i="1"/>
  <c r="D904" i="1"/>
  <c r="B905" i="1"/>
  <c r="K905" i="1" s="1"/>
  <c r="C904" i="1"/>
  <c r="I905" i="1" l="1"/>
  <c r="H905" i="1"/>
  <c r="E905" i="1"/>
  <c r="F905" i="1"/>
  <c r="G905" i="1"/>
  <c r="D905" i="1"/>
  <c r="C905" i="1"/>
  <c r="B906" i="1"/>
  <c r="K906" i="1" s="1"/>
  <c r="I906" i="1" l="1"/>
  <c r="H906" i="1"/>
  <c r="F906" i="1"/>
  <c r="G906" i="1"/>
  <c r="E906" i="1"/>
  <c r="D906" i="1"/>
  <c r="B907" i="1"/>
  <c r="K907" i="1" s="1"/>
  <c r="C906" i="1"/>
  <c r="I907" i="1" l="1"/>
  <c r="F907" i="1"/>
  <c r="H907" i="1"/>
  <c r="E907" i="1"/>
  <c r="G907" i="1"/>
  <c r="D907" i="1"/>
  <c r="B908" i="1"/>
  <c r="K908" i="1" s="1"/>
  <c r="C907" i="1"/>
  <c r="I908" i="1" l="1"/>
  <c r="G908" i="1"/>
  <c r="E908" i="1"/>
  <c r="H908" i="1"/>
  <c r="F908" i="1"/>
  <c r="D908" i="1"/>
  <c r="C908" i="1"/>
  <c r="B909" i="1"/>
  <c r="K909" i="1" s="1"/>
  <c r="I909" i="1" l="1"/>
  <c r="H909" i="1"/>
  <c r="E909" i="1"/>
  <c r="F909" i="1"/>
  <c r="G909" i="1"/>
  <c r="D909" i="1"/>
  <c r="C909" i="1"/>
  <c r="B910" i="1"/>
  <c r="K910" i="1" s="1"/>
  <c r="I910" i="1" l="1"/>
  <c r="H910" i="1"/>
  <c r="F910" i="1"/>
  <c r="E910" i="1"/>
  <c r="G910" i="1"/>
  <c r="D910" i="1"/>
  <c r="B911" i="1"/>
  <c r="K911" i="1" s="1"/>
  <c r="C910" i="1"/>
  <c r="I911" i="1" l="1"/>
  <c r="F911" i="1"/>
  <c r="H911" i="1"/>
  <c r="E911" i="1"/>
  <c r="G911" i="1"/>
  <c r="D911" i="1"/>
  <c r="B912" i="1"/>
  <c r="K912" i="1" s="1"/>
  <c r="C911" i="1"/>
  <c r="I912" i="1" l="1"/>
  <c r="G912" i="1"/>
  <c r="H912" i="1"/>
  <c r="F912" i="1"/>
  <c r="E912" i="1"/>
  <c r="D912" i="1"/>
  <c r="B913" i="1"/>
  <c r="K913" i="1" s="1"/>
  <c r="C912" i="1"/>
  <c r="I913" i="1" l="1"/>
  <c r="E913" i="1"/>
  <c r="G913" i="1"/>
  <c r="F913" i="1"/>
  <c r="H913" i="1"/>
  <c r="D913" i="1"/>
  <c r="B914" i="1"/>
  <c r="K914" i="1" s="1"/>
  <c r="C913" i="1"/>
  <c r="I914" i="1" l="1"/>
  <c r="F914" i="1"/>
  <c r="E914" i="1"/>
  <c r="H914" i="1"/>
  <c r="G914" i="1"/>
  <c r="D914" i="1"/>
  <c r="C914" i="1"/>
  <c r="B915" i="1"/>
  <c r="K915" i="1" s="1"/>
  <c r="I915" i="1" l="1"/>
  <c r="H915" i="1"/>
  <c r="E915" i="1"/>
  <c r="G915" i="1"/>
  <c r="F915" i="1"/>
  <c r="D915" i="1"/>
  <c r="B916" i="1"/>
  <c r="K916" i="1" s="1"/>
  <c r="C915" i="1"/>
  <c r="I916" i="1" l="1"/>
  <c r="F916" i="1"/>
  <c r="H916" i="1"/>
  <c r="E916" i="1"/>
  <c r="G916" i="1"/>
  <c r="D916" i="1"/>
  <c r="B917" i="1"/>
  <c r="K917" i="1" s="1"/>
  <c r="C916" i="1"/>
  <c r="I917" i="1" l="1"/>
  <c r="E917" i="1"/>
  <c r="G917" i="1"/>
  <c r="F917" i="1"/>
  <c r="H917" i="1"/>
  <c r="D917" i="1"/>
  <c r="C917" i="1"/>
  <c r="B918" i="1"/>
  <c r="K918" i="1" s="1"/>
  <c r="I918" i="1" l="1"/>
  <c r="F918" i="1"/>
  <c r="G918" i="1"/>
  <c r="H918" i="1"/>
  <c r="E918" i="1"/>
  <c r="D918" i="1"/>
  <c r="C918" i="1"/>
  <c r="B919" i="1"/>
  <c r="K919" i="1" s="1"/>
  <c r="I919" i="1" l="1"/>
  <c r="F919" i="1"/>
  <c r="E919" i="1"/>
  <c r="G919" i="1"/>
  <c r="H919" i="1"/>
  <c r="D919" i="1"/>
  <c r="B920" i="1"/>
  <c r="K920" i="1" s="1"/>
  <c r="C919" i="1"/>
  <c r="I920" i="1" l="1"/>
  <c r="F920" i="1"/>
  <c r="E920" i="1"/>
  <c r="H920" i="1"/>
  <c r="G920" i="1"/>
  <c r="D920" i="1"/>
  <c r="B921" i="1"/>
  <c r="K921" i="1" s="1"/>
  <c r="C920" i="1"/>
  <c r="I921" i="1" l="1"/>
  <c r="G921" i="1"/>
  <c r="F921" i="1"/>
  <c r="E921" i="1"/>
  <c r="H921" i="1"/>
  <c r="D921" i="1"/>
  <c r="B922" i="1"/>
  <c r="K922" i="1" s="1"/>
  <c r="C921" i="1"/>
  <c r="I922" i="1" l="1"/>
  <c r="F922" i="1"/>
  <c r="E922" i="1"/>
  <c r="G922" i="1"/>
  <c r="H922" i="1"/>
  <c r="D922" i="1"/>
  <c r="B923" i="1"/>
  <c r="K923" i="1" s="1"/>
  <c r="C922" i="1"/>
  <c r="I923" i="1" l="1"/>
  <c r="H923" i="1"/>
  <c r="F923" i="1"/>
  <c r="G923" i="1"/>
  <c r="E923" i="1"/>
  <c r="D923" i="1"/>
  <c r="C923" i="1"/>
  <c r="B924" i="1"/>
  <c r="K924" i="1" s="1"/>
  <c r="I924" i="1" l="1"/>
  <c r="F924" i="1"/>
  <c r="H924" i="1"/>
  <c r="G924" i="1"/>
  <c r="E924" i="1"/>
  <c r="D924" i="1"/>
  <c r="B925" i="1"/>
  <c r="K925" i="1" s="1"/>
  <c r="C924" i="1"/>
  <c r="I925" i="1" l="1"/>
  <c r="G925" i="1"/>
  <c r="H925" i="1"/>
  <c r="F925" i="1"/>
  <c r="E925" i="1"/>
  <c r="D925" i="1"/>
  <c r="B926" i="1"/>
  <c r="K926" i="1" s="1"/>
  <c r="C925" i="1"/>
  <c r="I926" i="1" l="1"/>
  <c r="H926" i="1"/>
  <c r="E926" i="1"/>
  <c r="G926" i="1"/>
  <c r="F926" i="1"/>
  <c r="D926" i="1"/>
  <c r="C926" i="1"/>
  <c r="B927" i="1"/>
  <c r="K927" i="1" s="1"/>
  <c r="I927" i="1" l="1"/>
  <c r="H927" i="1"/>
  <c r="F927" i="1"/>
  <c r="G927" i="1"/>
  <c r="E927" i="1"/>
  <c r="D927" i="1"/>
  <c r="B928" i="1"/>
  <c r="K928" i="1" s="1"/>
  <c r="C927" i="1"/>
  <c r="I928" i="1" l="1"/>
  <c r="F928" i="1"/>
  <c r="E928" i="1"/>
  <c r="G928" i="1"/>
  <c r="H928" i="1"/>
  <c r="D928" i="1"/>
  <c r="B929" i="1"/>
  <c r="K929" i="1" s="1"/>
  <c r="C928" i="1"/>
  <c r="I929" i="1" l="1"/>
  <c r="H929" i="1"/>
  <c r="G929" i="1"/>
  <c r="E929" i="1"/>
  <c r="F929" i="1"/>
  <c r="D929" i="1"/>
  <c r="B930" i="1"/>
  <c r="K930" i="1" s="1"/>
  <c r="C929" i="1"/>
  <c r="I930" i="1" l="1"/>
  <c r="H930" i="1"/>
  <c r="G930" i="1"/>
  <c r="F930" i="1"/>
  <c r="E930" i="1"/>
  <c r="D930" i="1"/>
  <c r="C930" i="1"/>
  <c r="B931" i="1"/>
  <c r="K931" i="1" s="1"/>
  <c r="I931" i="1" l="1"/>
  <c r="H931" i="1"/>
  <c r="G931" i="1"/>
  <c r="E931" i="1"/>
  <c r="F931" i="1"/>
  <c r="D931" i="1"/>
  <c r="B932" i="1"/>
  <c r="K932" i="1" s="1"/>
  <c r="C931" i="1"/>
  <c r="I932" i="1" l="1"/>
  <c r="E932" i="1"/>
  <c r="H932" i="1"/>
  <c r="F932" i="1"/>
  <c r="G932" i="1"/>
  <c r="D932" i="1"/>
  <c r="C932" i="1"/>
  <c r="B933" i="1"/>
  <c r="K933" i="1" s="1"/>
  <c r="I933" i="1" l="1"/>
  <c r="H933" i="1"/>
  <c r="G933" i="1"/>
  <c r="E933" i="1"/>
  <c r="F933" i="1"/>
  <c r="D933" i="1"/>
  <c r="B934" i="1"/>
  <c r="K934" i="1" s="1"/>
  <c r="C933" i="1"/>
  <c r="I934" i="1" l="1"/>
  <c r="H934" i="1"/>
  <c r="E934" i="1"/>
  <c r="G934" i="1"/>
  <c r="F934" i="1"/>
  <c r="D934" i="1"/>
  <c r="B935" i="1"/>
  <c r="K935" i="1" s="1"/>
  <c r="C934" i="1"/>
  <c r="I935" i="1" l="1"/>
  <c r="H935" i="1"/>
  <c r="E935" i="1"/>
  <c r="G935" i="1"/>
  <c r="F935" i="1"/>
  <c r="D935" i="1"/>
  <c r="C935" i="1"/>
  <c r="B936" i="1"/>
  <c r="K936" i="1" s="1"/>
  <c r="I936" i="1" l="1"/>
  <c r="H936" i="1"/>
  <c r="G936" i="1"/>
  <c r="F936" i="1"/>
  <c r="E936" i="1"/>
  <c r="D936" i="1"/>
  <c r="B937" i="1"/>
  <c r="K937" i="1" s="1"/>
  <c r="C936" i="1"/>
  <c r="I937" i="1" l="1"/>
  <c r="G937" i="1"/>
  <c r="F937" i="1"/>
  <c r="H937" i="1"/>
  <c r="E937" i="1"/>
  <c r="D937" i="1"/>
  <c r="B938" i="1"/>
  <c r="K938" i="1" s="1"/>
  <c r="C937" i="1"/>
  <c r="I938" i="1" l="1"/>
  <c r="E938" i="1"/>
  <c r="G938" i="1"/>
  <c r="F938" i="1"/>
  <c r="H938" i="1"/>
  <c r="D938" i="1"/>
  <c r="C938" i="1"/>
  <c r="B939" i="1"/>
  <c r="K939" i="1" s="1"/>
  <c r="I939" i="1" l="1"/>
  <c r="H939" i="1"/>
  <c r="G939" i="1"/>
  <c r="F939" i="1"/>
  <c r="E939" i="1"/>
  <c r="D939" i="1"/>
  <c r="B940" i="1"/>
  <c r="K940" i="1" s="1"/>
  <c r="C939" i="1"/>
  <c r="I940" i="1" l="1"/>
  <c r="E940" i="1"/>
  <c r="H940" i="1"/>
  <c r="G940" i="1"/>
  <c r="F940" i="1"/>
  <c r="D940" i="1"/>
  <c r="B941" i="1"/>
  <c r="K941" i="1" s="1"/>
  <c r="C940" i="1"/>
  <c r="I941" i="1" l="1"/>
  <c r="F941" i="1"/>
  <c r="H941" i="1"/>
  <c r="G941" i="1"/>
  <c r="E941" i="1"/>
  <c r="D941" i="1"/>
  <c r="C941" i="1"/>
  <c r="B942" i="1"/>
  <c r="K942" i="1" s="1"/>
  <c r="I942" i="1" l="1"/>
  <c r="G942" i="1"/>
  <c r="F942" i="1"/>
  <c r="H942" i="1"/>
  <c r="E942" i="1"/>
  <c r="D942" i="1"/>
  <c r="C942" i="1"/>
  <c r="B943" i="1"/>
  <c r="K943" i="1" s="1"/>
  <c r="I943" i="1" l="1"/>
  <c r="G943" i="1"/>
  <c r="F943" i="1"/>
  <c r="E943" i="1"/>
  <c r="H943" i="1"/>
  <c r="D943" i="1"/>
  <c r="B944" i="1"/>
  <c r="K944" i="1" s="1"/>
  <c r="C943" i="1"/>
  <c r="I944" i="1" l="1"/>
  <c r="G944" i="1"/>
  <c r="E944" i="1"/>
  <c r="H944" i="1"/>
  <c r="F944" i="1"/>
  <c r="D944" i="1"/>
  <c r="C944" i="1"/>
  <c r="B945" i="1"/>
  <c r="K945" i="1" s="1"/>
  <c r="I945" i="1" l="1"/>
  <c r="F945" i="1"/>
  <c r="G945" i="1"/>
  <c r="E945" i="1"/>
  <c r="H945" i="1"/>
  <c r="D945" i="1"/>
  <c r="B946" i="1"/>
  <c r="K946" i="1" s="1"/>
  <c r="C945" i="1"/>
  <c r="I946" i="1" l="1"/>
  <c r="G946" i="1"/>
  <c r="F946" i="1"/>
  <c r="H946" i="1"/>
  <c r="E946" i="1"/>
  <c r="D946" i="1"/>
  <c r="B947" i="1"/>
  <c r="K947" i="1" s="1"/>
  <c r="C946" i="1"/>
  <c r="I947" i="1" l="1"/>
  <c r="G947" i="1"/>
  <c r="F947" i="1"/>
  <c r="E947" i="1"/>
  <c r="H947" i="1"/>
  <c r="D947" i="1"/>
  <c r="C947" i="1"/>
  <c r="B948" i="1"/>
  <c r="K948" i="1" s="1"/>
  <c r="I948" i="1" l="1"/>
  <c r="G948" i="1"/>
  <c r="E948" i="1"/>
  <c r="F948" i="1"/>
  <c r="H948" i="1"/>
  <c r="D948" i="1"/>
  <c r="B949" i="1"/>
  <c r="K949" i="1" s="1"/>
  <c r="C948" i="1"/>
  <c r="I949" i="1" l="1"/>
  <c r="F949" i="1"/>
  <c r="H949" i="1"/>
  <c r="E949" i="1"/>
  <c r="G949" i="1"/>
  <c r="D949" i="1"/>
  <c r="B950" i="1"/>
  <c r="K950" i="1" s="1"/>
  <c r="C949" i="1"/>
  <c r="I950" i="1" l="1"/>
  <c r="G950" i="1"/>
  <c r="F950" i="1"/>
  <c r="H950" i="1"/>
  <c r="E950" i="1"/>
  <c r="D950" i="1"/>
  <c r="B951" i="1"/>
  <c r="K951" i="1" s="1"/>
  <c r="C950" i="1"/>
  <c r="I951" i="1" l="1"/>
  <c r="F951" i="1"/>
  <c r="G951" i="1"/>
  <c r="H951" i="1"/>
  <c r="E951" i="1"/>
  <c r="D951" i="1"/>
  <c r="C951" i="1"/>
  <c r="B952" i="1"/>
  <c r="K952" i="1" s="1"/>
  <c r="I952" i="1" l="1"/>
  <c r="G952" i="1"/>
  <c r="E952" i="1"/>
  <c r="F952" i="1"/>
  <c r="H952" i="1"/>
  <c r="D952" i="1"/>
  <c r="C952" i="1"/>
  <c r="B953" i="1"/>
  <c r="K953" i="1" s="1"/>
  <c r="I953" i="1" l="1"/>
  <c r="H953" i="1"/>
  <c r="E953" i="1"/>
  <c r="F953" i="1"/>
  <c r="G953" i="1"/>
  <c r="D953" i="1"/>
  <c r="C953" i="1"/>
  <c r="B954" i="1"/>
  <c r="K954" i="1" s="1"/>
  <c r="I954" i="1" l="1"/>
  <c r="H954" i="1"/>
  <c r="F954" i="1"/>
  <c r="E954" i="1"/>
  <c r="G954" i="1"/>
  <c r="D954" i="1"/>
  <c r="B955" i="1"/>
  <c r="K955" i="1" s="1"/>
  <c r="C954" i="1"/>
  <c r="I955" i="1" l="1"/>
  <c r="F955" i="1"/>
  <c r="H955" i="1"/>
  <c r="E955" i="1"/>
  <c r="G955" i="1"/>
  <c r="D955" i="1"/>
  <c r="B956" i="1"/>
  <c r="K956" i="1" s="1"/>
  <c r="C955" i="1"/>
  <c r="I956" i="1" l="1"/>
  <c r="G956" i="1"/>
  <c r="E956" i="1"/>
  <c r="H956" i="1"/>
  <c r="F956" i="1"/>
  <c r="D956" i="1"/>
  <c r="C956" i="1"/>
  <c r="B957" i="1"/>
  <c r="K957" i="1" s="1"/>
  <c r="I957" i="1" l="1"/>
  <c r="H957" i="1"/>
  <c r="E957" i="1"/>
  <c r="F957" i="1"/>
  <c r="G957" i="1"/>
  <c r="D957" i="1"/>
  <c r="B958" i="1"/>
  <c r="K958" i="1" s="1"/>
  <c r="C957" i="1"/>
  <c r="I958" i="1" l="1"/>
  <c r="H958" i="1"/>
  <c r="F958" i="1"/>
  <c r="E958" i="1"/>
  <c r="G958" i="1"/>
  <c r="D958" i="1"/>
  <c r="B959" i="1"/>
  <c r="K959" i="1" s="1"/>
  <c r="C958" i="1"/>
  <c r="I959" i="1" l="1"/>
  <c r="F959" i="1"/>
  <c r="H959" i="1"/>
  <c r="E959" i="1"/>
  <c r="G959" i="1"/>
  <c r="D959" i="1"/>
  <c r="C959" i="1"/>
  <c r="B960" i="1"/>
  <c r="K960" i="1" s="1"/>
  <c r="I960" i="1" l="1"/>
  <c r="G960" i="1"/>
  <c r="H960" i="1"/>
  <c r="F960" i="1"/>
  <c r="E960" i="1"/>
  <c r="D960" i="1"/>
  <c r="B961" i="1"/>
  <c r="K961" i="1" s="1"/>
  <c r="C960" i="1"/>
  <c r="I961" i="1" l="1"/>
  <c r="E961" i="1"/>
  <c r="F961" i="1"/>
  <c r="H961" i="1"/>
  <c r="G961" i="1"/>
  <c r="D961" i="1"/>
  <c r="B962" i="1"/>
  <c r="K962" i="1" s="1"/>
  <c r="C961" i="1"/>
  <c r="I962" i="1" l="1"/>
  <c r="F962" i="1"/>
  <c r="E962" i="1"/>
  <c r="G962" i="1"/>
  <c r="H962" i="1"/>
  <c r="D962" i="1"/>
  <c r="B963" i="1"/>
  <c r="K963" i="1" s="1"/>
  <c r="C962" i="1"/>
  <c r="I963" i="1" l="1"/>
  <c r="H963" i="1"/>
  <c r="F963" i="1"/>
  <c r="G963" i="1"/>
  <c r="E963" i="1"/>
  <c r="D963" i="1"/>
  <c r="C963" i="1"/>
  <c r="B964" i="1"/>
  <c r="K964" i="1" s="1"/>
  <c r="I964" i="1" l="1"/>
  <c r="F964" i="1"/>
  <c r="G964" i="1"/>
  <c r="E964" i="1"/>
  <c r="H964" i="1"/>
  <c r="D964" i="1"/>
  <c r="B965" i="1"/>
  <c r="K965" i="1" s="1"/>
  <c r="C964" i="1"/>
  <c r="I965" i="1" l="1"/>
  <c r="F965" i="1"/>
  <c r="G965" i="1"/>
  <c r="E965" i="1"/>
  <c r="H965" i="1"/>
  <c r="D965" i="1"/>
  <c r="C965" i="1"/>
  <c r="B966" i="1"/>
  <c r="K966" i="1" s="1"/>
  <c r="I966" i="1" l="1"/>
  <c r="G966" i="1"/>
  <c r="E966" i="1"/>
  <c r="H966" i="1"/>
  <c r="F966" i="1"/>
  <c r="D966" i="1"/>
  <c r="B967" i="1"/>
  <c r="K967" i="1" s="1"/>
  <c r="C966" i="1"/>
  <c r="I967" i="1" l="1"/>
  <c r="H967" i="1"/>
  <c r="G967" i="1"/>
  <c r="F967" i="1"/>
  <c r="E967" i="1"/>
  <c r="D967" i="1"/>
  <c r="B968" i="1"/>
  <c r="K968" i="1" s="1"/>
  <c r="C967" i="1"/>
  <c r="I968" i="1" l="1"/>
  <c r="F968" i="1"/>
  <c r="G968" i="1"/>
  <c r="H968" i="1"/>
  <c r="E968" i="1"/>
  <c r="D968" i="1"/>
  <c r="B969" i="1"/>
  <c r="K969" i="1" s="1"/>
  <c r="C968" i="1"/>
  <c r="I969" i="1" l="1"/>
  <c r="G969" i="1"/>
  <c r="F969" i="1"/>
  <c r="E969" i="1"/>
  <c r="H969" i="1"/>
  <c r="D969" i="1"/>
  <c r="B970" i="1"/>
  <c r="K970" i="1" s="1"/>
  <c r="C969" i="1"/>
  <c r="I970" i="1" l="1"/>
  <c r="G970" i="1"/>
  <c r="E970" i="1"/>
  <c r="H970" i="1"/>
  <c r="F970" i="1"/>
  <c r="D970" i="1"/>
  <c r="B971" i="1"/>
  <c r="K971" i="1" s="1"/>
  <c r="C970" i="1"/>
  <c r="I971" i="1" l="1"/>
  <c r="H971" i="1"/>
  <c r="G971" i="1"/>
  <c r="F971" i="1"/>
  <c r="E971" i="1"/>
  <c r="D971" i="1"/>
  <c r="C971" i="1"/>
  <c r="B972" i="1"/>
  <c r="K972" i="1" s="1"/>
  <c r="I972" i="1" l="1"/>
  <c r="F972" i="1"/>
  <c r="G972" i="1"/>
  <c r="E972" i="1"/>
  <c r="H972" i="1"/>
  <c r="D972" i="1"/>
  <c r="B973" i="1"/>
  <c r="K973" i="1" s="1"/>
  <c r="C972" i="1"/>
  <c r="I973" i="1" l="1"/>
  <c r="G973" i="1"/>
  <c r="H973" i="1"/>
  <c r="E973" i="1"/>
  <c r="F973" i="1"/>
  <c r="D973" i="1"/>
  <c r="B974" i="1"/>
  <c r="K974" i="1" s="1"/>
  <c r="C973" i="1"/>
  <c r="I974" i="1" l="1"/>
  <c r="H974" i="1"/>
  <c r="F974" i="1"/>
  <c r="E974" i="1"/>
  <c r="G974" i="1"/>
  <c r="D974" i="1"/>
  <c r="C974" i="1"/>
  <c r="B975" i="1"/>
  <c r="K975" i="1" s="1"/>
  <c r="I975" i="1" l="1"/>
  <c r="G975" i="1"/>
  <c r="E975" i="1"/>
  <c r="H975" i="1"/>
  <c r="F975" i="1"/>
  <c r="D975" i="1"/>
  <c r="B976" i="1"/>
  <c r="K976" i="1" s="1"/>
  <c r="C975" i="1"/>
  <c r="I976" i="1" l="1"/>
  <c r="F976" i="1"/>
  <c r="E976" i="1"/>
  <c r="G976" i="1"/>
  <c r="H976" i="1"/>
  <c r="D976" i="1"/>
  <c r="B977" i="1"/>
  <c r="K977" i="1" s="1"/>
  <c r="C976" i="1"/>
  <c r="I977" i="1" l="1"/>
  <c r="H977" i="1"/>
  <c r="G977" i="1"/>
  <c r="E977" i="1"/>
  <c r="F977" i="1"/>
  <c r="D977" i="1"/>
  <c r="C977" i="1"/>
  <c r="B978" i="1"/>
  <c r="K978" i="1" s="1"/>
  <c r="I978" i="1" l="1"/>
  <c r="H978" i="1"/>
  <c r="F978" i="1"/>
  <c r="G978" i="1"/>
  <c r="E978" i="1"/>
  <c r="D978" i="1"/>
  <c r="B979" i="1"/>
  <c r="K979" i="1" s="1"/>
  <c r="C978" i="1"/>
  <c r="I979" i="1" l="1"/>
  <c r="H979" i="1"/>
  <c r="G979" i="1"/>
  <c r="E979" i="1"/>
  <c r="F979" i="1"/>
  <c r="D979" i="1"/>
  <c r="B980" i="1"/>
  <c r="K980" i="1" s="1"/>
  <c r="C979" i="1"/>
  <c r="I980" i="1" l="1"/>
  <c r="E980" i="1"/>
  <c r="H980" i="1"/>
  <c r="G980" i="1"/>
  <c r="F980" i="1"/>
  <c r="D980" i="1"/>
  <c r="C980" i="1"/>
  <c r="B981" i="1"/>
  <c r="K981" i="1" s="1"/>
  <c r="I981" i="1" l="1"/>
  <c r="H981" i="1"/>
  <c r="G981" i="1"/>
  <c r="E981" i="1"/>
  <c r="F981" i="1"/>
  <c r="D981" i="1"/>
  <c r="C981" i="1"/>
  <c r="B982" i="1"/>
  <c r="K982" i="1" s="1"/>
  <c r="I982" i="1" l="1"/>
  <c r="H982" i="1"/>
  <c r="E982" i="1"/>
  <c r="G982" i="1"/>
  <c r="F982" i="1"/>
  <c r="D982" i="1"/>
  <c r="B983" i="1"/>
  <c r="K983" i="1" s="1"/>
  <c r="C982" i="1"/>
  <c r="I983" i="1" l="1"/>
  <c r="H983" i="1"/>
  <c r="E983" i="1"/>
  <c r="G983" i="1"/>
  <c r="F983" i="1"/>
  <c r="D983" i="1"/>
  <c r="C983" i="1"/>
  <c r="B984" i="1"/>
  <c r="K984" i="1" s="1"/>
  <c r="I984" i="1" l="1"/>
  <c r="H984" i="1"/>
  <c r="E984" i="1"/>
  <c r="F984" i="1"/>
  <c r="G984" i="1"/>
  <c r="D984" i="1"/>
  <c r="C984" i="1"/>
  <c r="B985" i="1"/>
  <c r="K985" i="1" s="1"/>
  <c r="I985" i="1" l="1"/>
  <c r="G985" i="1"/>
  <c r="F985" i="1"/>
  <c r="H985" i="1"/>
  <c r="E985" i="1"/>
  <c r="D985" i="1"/>
  <c r="B986" i="1"/>
  <c r="K986" i="1" s="1"/>
  <c r="C985" i="1"/>
  <c r="I986" i="1" l="1"/>
  <c r="E986" i="1"/>
  <c r="G986" i="1"/>
  <c r="F986" i="1"/>
  <c r="H986" i="1"/>
  <c r="D986" i="1"/>
  <c r="C986" i="1"/>
  <c r="B987" i="1"/>
  <c r="K987" i="1" s="1"/>
  <c r="I987" i="1" l="1"/>
  <c r="H987" i="1"/>
  <c r="G987" i="1"/>
  <c r="E987" i="1"/>
  <c r="F987" i="1"/>
  <c r="D987" i="1"/>
  <c r="C987" i="1"/>
  <c r="B988" i="1"/>
  <c r="K988" i="1" s="1"/>
  <c r="I988" i="1" l="1"/>
  <c r="E988" i="1"/>
  <c r="F988" i="1"/>
  <c r="H988" i="1"/>
  <c r="G988" i="1"/>
  <c r="D988" i="1"/>
  <c r="B989" i="1"/>
  <c r="K989" i="1" s="1"/>
  <c r="C988" i="1"/>
  <c r="I989" i="1" l="1"/>
  <c r="F989" i="1"/>
  <c r="E989" i="1"/>
  <c r="G989" i="1"/>
  <c r="H989" i="1"/>
  <c r="D989" i="1"/>
  <c r="C989" i="1"/>
  <c r="B990" i="1"/>
  <c r="K990" i="1" s="1"/>
  <c r="I990" i="1" l="1"/>
  <c r="G990" i="1"/>
  <c r="F990" i="1"/>
  <c r="H990" i="1"/>
  <c r="E990" i="1"/>
  <c r="D990" i="1"/>
  <c r="B991" i="1"/>
  <c r="K991" i="1" s="1"/>
  <c r="C990" i="1"/>
  <c r="I991" i="1" l="1"/>
  <c r="G991" i="1"/>
  <c r="F991" i="1"/>
  <c r="H991" i="1"/>
  <c r="E991" i="1"/>
  <c r="D991" i="1"/>
  <c r="B992" i="1"/>
  <c r="K992" i="1" s="1"/>
  <c r="C991" i="1"/>
  <c r="I992" i="1" l="1"/>
  <c r="G992" i="1"/>
  <c r="F992" i="1"/>
  <c r="E992" i="1"/>
  <c r="H992" i="1"/>
  <c r="D992" i="1"/>
  <c r="C992" i="1"/>
  <c r="B993" i="1"/>
  <c r="K993" i="1" s="1"/>
  <c r="I993" i="1" l="1"/>
  <c r="F993" i="1"/>
  <c r="E993" i="1"/>
  <c r="G993" i="1"/>
  <c r="H993" i="1"/>
  <c r="D993" i="1"/>
  <c r="C993" i="1"/>
  <c r="B994" i="1"/>
  <c r="K994" i="1" s="1"/>
  <c r="I994" i="1" l="1"/>
  <c r="G994" i="1"/>
  <c r="F994" i="1"/>
  <c r="H994" i="1"/>
  <c r="E994" i="1"/>
  <c r="D994" i="1"/>
  <c r="B995" i="1"/>
  <c r="K995" i="1" s="1"/>
  <c r="C994" i="1"/>
  <c r="I995" i="1" l="1"/>
  <c r="G995" i="1"/>
  <c r="F995" i="1"/>
  <c r="H995" i="1"/>
  <c r="E995" i="1"/>
  <c r="D995" i="1"/>
  <c r="C995" i="1"/>
  <c r="B996" i="1"/>
  <c r="K996" i="1" s="1"/>
  <c r="I996" i="1" l="1"/>
  <c r="G996" i="1"/>
  <c r="F996" i="1"/>
  <c r="H996" i="1"/>
  <c r="E996" i="1"/>
  <c r="D996" i="1"/>
  <c r="B997" i="1"/>
  <c r="K997" i="1" s="1"/>
  <c r="C996" i="1"/>
  <c r="I997" i="1" l="1"/>
  <c r="F997" i="1"/>
  <c r="H997" i="1"/>
  <c r="E997" i="1"/>
  <c r="G997" i="1"/>
  <c r="D997" i="1"/>
  <c r="B998" i="1"/>
  <c r="K998" i="1" s="1"/>
  <c r="C997" i="1"/>
  <c r="I998" i="1" l="1"/>
  <c r="G998" i="1"/>
  <c r="F998" i="1"/>
  <c r="H998" i="1"/>
  <c r="E998" i="1"/>
  <c r="D998" i="1"/>
  <c r="C998" i="1"/>
  <c r="B999" i="1"/>
  <c r="K999" i="1" s="1"/>
  <c r="I999" i="1" l="1"/>
  <c r="F999" i="1"/>
  <c r="G999" i="1"/>
  <c r="H999" i="1"/>
  <c r="E999" i="1"/>
  <c r="D999" i="1"/>
  <c r="B1000" i="1"/>
  <c r="K1000" i="1" s="1"/>
  <c r="C999" i="1"/>
  <c r="I1000" i="1" l="1"/>
  <c r="G1000" i="1"/>
  <c r="E1000" i="1"/>
  <c r="F1000" i="1"/>
  <c r="H1000" i="1"/>
  <c r="D1000" i="1"/>
  <c r="B1001" i="1"/>
  <c r="K1001" i="1" s="1"/>
  <c r="C1000" i="1"/>
  <c r="I1001" i="1" l="1"/>
  <c r="H1001" i="1"/>
  <c r="E1001" i="1"/>
  <c r="G1001" i="1"/>
  <c r="F1001" i="1"/>
  <c r="D1001" i="1"/>
  <c r="C1001" i="1"/>
  <c r="B1002" i="1"/>
  <c r="K1002" i="1" s="1"/>
  <c r="I1002" i="1" l="1"/>
  <c r="H1002" i="1"/>
  <c r="F1002" i="1"/>
  <c r="E1002" i="1"/>
  <c r="G1002" i="1"/>
  <c r="D1002" i="1"/>
  <c r="C100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<sst xmlns="http://schemas.openxmlformats.org/spreadsheetml/2006/main" count="55" uniqueCount="40">
  <si>
    <t>DATE</t>
  </si>
  <si>
    <t>High</t>
  </si>
  <si>
    <t>Low</t>
  </si>
  <si>
    <t>Close</t>
  </si>
  <si>
    <t>Volume</t>
  </si>
  <si>
    <t>Symbol (use CAPS)</t>
  </si>
  <si>
    <t>Chart</t>
  </si>
  <si>
    <t>Type All or PrimaryOnly</t>
  </si>
  <si>
    <t>All</t>
  </si>
  <si>
    <t>Continuation</t>
  </si>
  <si>
    <t>CustomSessionName eg 700to800</t>
  </si>
  <si>
    <t>Decimal=T, Tick=D</t>
  </si>
  <si>
    <t>T</t>
  </si>
  <si>
    <t>Time</t>
  </si>
  <si>
    <t>Open</t>
  </si>
  <si>
    <t>Tick Size (Auto Formats Prices)</t>
  </si>
  <si>
    <t>EP</t>
  </si>
  <si>
    <t>1-bar formations:</t>
  </si>
  <si>
    <t>2-bar formations:</t>
  </si>
  <si>
    <t>3-bar formations:</t>
  </si>
  <si>
    <t>Hammer (HR)</t>
  </si>
  <si>
    <t>Engulfing Bearish (EG)</t>
  </si>
  <si>
    <t>Morning Star (MS)</t>
  </si>
  <si>
    <t>Hanging Man (HM)</t>
  </si>
  <si>
    <t>Engulfing Bullish (EG)</t>
  </si>
  <si>
    <t>Morning Doji Star (MDS)</t>
  </si>
  <si>
    <t>Inverted Hammer (IH)</t>
  </si>
  <si>
    <t>Dark Cloud (DC)</t>
  </si>
  <si>
    <t>Evening Star (ES)</t>
  </si>
  <si>
    <t>Shooting Star (SS)</t>
  </si>
  <si>
    <t>Double Doji (DD?)</t>
  </si>
  <si>
    <t>Evening Doji Star (EDS)</t>
  </si>
  <si>
    <t>Harami Bearish (HI)</t>
  </si>
  <si>
    <t>Harami Bullish (HI)</t>
  </si>
  <si>
    <t>Piercing Line (PL)</t>
  </si>
  <si>
    <t>Description</t>
  </si>
  <si>
    <t>Trend</t>
  </si>
  <si>
    <t>Range</t>
  </si>
  <si>
    <t>ADC</t>
  </si>
  <si>
    <t>Candlestick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</si>
</sst>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mm/dd/yy;@"/>
    <numFmt numFmtId="166" formatCode="0.000"/>
    <numFmt numFmtId="167" formatCode="0.0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color rgb="FF333333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3743705557422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0" xfId="0" applyNumberFormat="1" applyFont="1"/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3" borderId="3" xfId="0" applyFont="1" applyFill="1" applyBorder="1" applyAlignment="1">
      <alignment horizontal="left" vertical="center" wrapText="1" indent="1"/>
    </xf>
    <xf numFmtId="166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167" fontId="1" fillId="0" borderId="0" xfId="0" applyNumberFormat="1" applyFont="1"/>
    <xf numFmtId="0" fontId="1" fillId="0" borderId="0" xfId="0" applyFont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vertical="center" wrapText="1"/>
    </xf>
    <xf numFmtId="166" fontId="1" fillId="0" borderId="3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top" wrapTex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1077941</v>
        <stp/>
        <stp>StudyData</stp>
        <stp>EP</stp>
        <stp>Vol</stp>
        <stp>VolType=auto, CoCType=Contract</stp>
        <stp>Vol</stp>
        <stp>ADC</stp>
        <stp>-169</stp>
        <stp>All</stp>
        <stp/>
        <stp/>
        <stp>TRUE</stp>
        <stp>T</stp>
        <tr r="I171" s="1"/>
      </tp>
      <tp>
        <v>1890825</v>
        <stp/>
        <stp>StudyData</stp>
        <stp>EP</stp>
        <stp>Vol</stp>
        <stp>VolType=auto, CoCType=Contract</stp>
        <stp>Vol</stp>
        <stp>ADC</stp>
        <stp>-369</stp>
        <stp>All</stp>
        <stp/>
        <stp/>
        <stp>TRUE</stp>
        <stp>T</stp>
        <tr r="I371" s="1"/>
      </tp>
      <tp>
        <v>1675335</v>
        <stp/>
        <stp>StudyData</stp>
        <stp>EP</stp>
        <stp>Vol</stp>
        <stp>VolType=auto, CoCType=Contract</stp>
        <stp>Vol</stp>
        <stp>ADC</stp>
        <stp>-269</stp>
        <stp>All</stp>
        <stp/>
        <stp/>
        <stp>TRUE</stp>
        <stp>T</stp>
        <tr r="I271" s="1"/>
      </tp>
      <tp>
        <v>1883040</v>
        <stp/>
        <stp>StudyData</stp>
        <stp>EP</stp>
        <stp>Vol</stp>
        <stp>VolType=auto, CoCType=Contract</stp>
        <stp>Vol</stp>
        <stp>ADC</stp>
        <stp>-569</stp>
        <stp>All</stp>
        <stp/>
        <stp/>
        <stp>TRUE</stp>
        <stp>T</stp>
        <tr r="I571" s="1"/>
      </tp>
      <tp>
        <v>1381069</v>
        <stp/>
        <stp>StudyData</stp>
        <stp>EP</stp>
        <stp>Vol</stp>
        <stp>VolType=auto, CoCType=Contract</stp>
        <stp>Vol</stp>
        <stp>ADC</stp>
        <stp>-469</stp>
        <stp>All</stp>
        <stp/>
        <stp/>
        <stp>TRUE</stp>
        <stp>T</stp>
        <tr r="I471" s="1"/>
      </tp>
      <tp>
        <v>1783477</v>
        <stp/>
        <stp>StudyData</stp>
        <stp>EP</stp>
        <stp>Vol</stp>
        <stp>VolType=auto, CoCType=Contract</stp>
        <stp>Vol</stp>
        <stp>ADC</stp>
        <stp>-769</stp>
        <stp>All</stp>
        <stp/>
        <stp/>
        <stp>TRUE</stp>
        <stp>T</stp>
        <tr r="I771" s="1"/>
      </tp>
      <tp>
        <v>2963065</v>
        <stp/>
        <stp>StudyData</stp>
        <stp>EP</stp>
        <stp>Vol</stp>
        <stp>VolType=auto, CoCType=Contract</stp>
        <stp>Vol</stp>
        <stp>ADC</stp>
        <stp>-669</stp>
        <stp>All</stp>
        <stp/>
        <stp/>
        <stp>TRUE</stp>
        <stp>T</stp>
        <tr r="I671" s="1"/>
      </tp>
      <tp>
        <v>1844380</v>
        <stp/>
        <stp>StudyData</stp>
        <stp>EP</stp>
        <stp>Vol</stp>
        <stp>VolType=auto, CoCType=Contract</stp>
        <stp>Vol</stp>
        <stp>ADC</stp>
        <stp>-969</stp>
        <stp>All</stp>
        <stp/>
        <stp/>
        <stp>TRUE</stp>
        <stp>T</stp>
        <tr r="I971" s="1"/>
      </tp>
      <tp>
        <v>1593325</v>
        <stp/>
        <stp>StudyData</stp>
        <stp>EP</stp>
        <stp>Vol</stp>
        <stp>VolType=auto, CoCType=Contract</stp>
        <stp>Vol</stp>
        <stp>ADC</stp>
        <stp>-869</stp>
        <stp>All</stp>
        <stp/>
        <stp/>
        <stp>TRUE</stp>
        <stp>T</stp>
        <tr r="I871" s="1"/>
      </tp>
      <tp>
        <v>1181221</v>
        <stp/>
        <stp>StudyData</stp>
        <stp>EP</stp>
        <stp>Vol</stp>
        <stp>VolType=auto, CoCType=Contract</stp>
        <stp>Vol</stp>
        <stp>ADC</stp>
        <stp>-168</stp>
        <stp>All</stp>
        <stp/>
        <stp/>
        <stp>TRUE</stp>
        <stp>T</stp>
        <tr r="I170" s="1"/>
      </tp>
      <tp>
        <v>1837961</v>
        <stp/>
        <stp>StudyData</stp>
        <stp>EP</stp>
        <stp>Vol</stp>
        <stp>VolType=auto, CoCType=Contract</stp>
        <stp>Vol</stp>
        <stp>ADC</stp>
        <stp>-368</stp>
        <stp>All</stp>
        <stp/>
        <stp/>
        <stp>TRUE</stp>
        <stp>T</stp>
        <tr r="I370" s="1"/>
      </tp>
      <tp>
        <v>1955160</v>
        <stp/>
        <stp>StudyData</stp>
        <stp>EP</stp>
        <stp>Vol</stp>
        <stp>VolType=auto, CoCType=Contract</stp>
        <stp>Vol</stp>
        <stp>ADC</stp>
        <stp>-268</stp>
        <stp>All</stp>
        <stp/>
        <stp/>
        <stp>TRUE</stp>
        <stp>T</stp>
        <tr r="I270" s="1"/>
      </tp>
      <tp>
        <v>1925300</v>
        <stp/>
        <stp>StudyData</stp>
        <stp>EP</stp>
        <stp>Vol</stp>
        <stp>VolType=auto, CoCType=Contract</stp>
        <stp>Vol</stp>
        <stp>ADC</stp>
        <stp>-568</stp>
        <stp>All</stp>
        <stp/>
        <stp/>
        <stp>TRUE</stp>
        <stp>T</stp>
        <tr r="I570" s="1"/>
      </tp>
      <tp>
        <v>1057965</v>
        <stp/>
        <stp>StudyData</stp>
        <stp>EP</stp>
        <stp>Vol</stp>
        <stp>VolType=auto, CoCType=Contract</stp>
        <stp>Vol</stp>
        <stp>ADC</stp>
        <stp>-468</stp>
        <stp>All</stp>
        <stp/>
        <stp/>
        <stp>TRUE</stp>
        <stp>T</stp>
        <tr r="I470" s="1"/>
      </tp>
      <tp>
        <v>2389422</v>
        <stp/>
        <stp>StudyData</stp>
        <stp>EP</stp>
        <stp>Vol</stp>
        <stp>VolType=auto, CoCType=Contract</stp>
        <stp>Vol</stp>
        <stp>ADC</stp>
        <stp>-768</stp>
        <stp>All</stp>
        <stp/>
        <stp/>
        <stp>TRUE</stp>
        <stp>T</stp>
        <tr r="I770" s="1"/>
      </tp>
      <tp>
        <v>2780935</v>
        <stp/>
        <stp>StudyData</stp>
        <stp>EP</stp>
        <stp>Vol</stp>
        <stp>VolType=auto, CoCType=Contract</stp>
        <stp>Vol</stp>
        <stp>ADC</stp>
        <stp>-668</stp>
        <stp>All</stp>
        <stp/>
        <stp/>
        <stp>TRUE</stp>
        <stp>T</stp>
        <tr r="I670" s="1"/>
      </tp>
      <tp>
        <v>1191429</v>
        <stp/>
        <stp>StudyData</stp>
        <stp>EP</stp>
        <stp>Vol</stp>
        <stp>VolType=auto, CoCType=Contract</stp>
        <stp>Vol</stp>
        <stp>ADC</stp>
        <stp>-968</stp>
        <stp>All</stp>
        <stp/>
        <stp/>
        <stp>TRUE</stp>
        <stp>T</stp>
        <tr r="I970" s="1"/>
      </tp>
      <tp>
        <v>1667872</v>
        <stp/>
        <stp>StudyData</stp>
        <stp>EP</stp>
        <stp>Vol</stp>
        <stp>VolType=auto, CoCType=Contract</stp>
        <stp>Vol</stp>
        <stp>ADC</stp>
        <stp>-868</stp>
        <stp>All</stp>
        <stp/>
        <stp/>
        <stp>TRUE</stp>
        <stp>T</stp>
        <tr r="I870" s="1"/>
      </tp>
      <tp>
        <v>1043665</v>
        <stp/>
        <stp>StudyData</stp>
        <stp>EP</stp>
        <stp>Vol</stp>
        <stp>VolType=auto, CoCType=Contract</stp>
        <stp>Vol</stp>
        <stp>ADC</stp>
        <stp>-167</stp>
        <stp>All</stp>
        <stp/>
        <stp/>
        <stp>TRUE</stp>
        <stp>T</stp>
        <tr r="I169" s="1"/>
      </tp>
      <tp>
        <v>1832361</v>
        <stp/>
        <stp>StudyData</stp>
        <stp>EP</stp>
        <stp>Vol</stp>
        <stp>VolType=auto, CoCType=Contract</stp>
        <stp>Vol</stp>
        <stp>ADC</stp>
        <stp>-367</stp>
        <stp>All</stp>
        <stp/>
        <stp/>
        <stp>TRUE</stp>
        <stp>T</stp>
        <tr r="I369" s="1"/>
      </tp>
      <tp>
        <v>1573131</v>
        <stp/>
        <stp>StudyData</stp>
        <stp>EP</stp>
        <stp>Vol</stp>
        <stp>VolType=auto, CoCType=Contract</stp>
        <stp>Vol</stp>
        <stp>ADC</stp>
        <stp>-267</stp>
        <stp>All</stp>
        <stp/>
        <stp/>
        <stp>TRUE</stp>
        <stp>T</stp>
        <tr r="I269" s="1"/>
      </tp>
      <tp>
        <v>1955820</v>
        <stp/>
        <stp>StudyData</stp>
        <stp>EP</stp>
        <stp>Vol</stp>
        <stp>VolType=auto, CoCType=Contract</stp>
        <stp>Vol</stp>
        <stp>ADC</stp>
        <stp>-567</stp>
        <stp>All</stp>
        <stp/>
        <stp/>
        <stp>TRUE</stp>
        <stp>T</stp>
        <tr r="I569" s="1"/>
      </tp>
      <tp>
        <v>1301460</v>
        <stp/>
        <stp>StudyData</stp>
        <stp>EP</stp>
        <stp>Vol</stp>
        <stp>VolType=auto, CoCType=Contract</stp>
        <stp>Vol</stp>
        <stp>ADC</stp>
        <stp>-467</stp>
        <stp>All</stp>
        <stp/>
        <stp/>
        <stp>TRUE</stp>
        <stp>T</stp>
        <tr r="I469" s="1"/>
      </tp>
      <tp>
        <v>2310919</v>
        <stp/>
        <stp>StudyData</stp>
        <stp>EP</stp>
        <stp>Vol</stp>
        <stp>VolType=auto, CoCType=Contract</stp>
        <stp>Vol</stp>
        <stp>ADC</stp>
        <stp>-767</stp>
        <stp>All</stp>
        <stp/>
        <stp/>
        <stp>TRUE</stp>
        <stp>T</stp>
        <tr r="I769" s="1"/>
      </tp>
      <tp>
        <v>2860631</v>
        <stp/>
        <stp>StudyData</stp>
        <stp>EP</stp>
        <stp>Vol</stp>
        <stp>VolType=auto, CoCType=Contract</stp>
        <stp>Vol</stp>
        <stp>ADC</stp>
        <stp>-667</stp>
        <stp>All</stp>
        <stp/>
        <stp/>
        <stp>TRUE</stp>
        <stp>T</stp>
        <tr r="I669" s="1"/>
      </tp>
      <tp>
        <v>981969</v>
        <stp/>
        <stp>StudyData</stp>
        <stp>EP</stp>
        <stp>Vol</stp>
        <stp>VolType=auto, CoCType=Contract</stp>
        <stp>Vol</stp>
        <stp>ADC</stp>
        <stp>-967</stp>
        <stp>All</stp>
        <stp/>
        <stp/>
        <stp>TRUE</stp>
        <stp>T</stp>
        <tr r="I969" s="1"/>
      </tp>
      <tp>
        <v>2350983</v>
        <stp/>
        <stp>StudyData</stp>
        <stp>EP</stp>
        <stp>Vol</stp>
        <stp>VolType=auto, CoCType=Contract</stp>
        <stp>Vol</stp>
        <stp>ADC</stp>
        <stp>-867</stp>
        <stp>All</stp>
        <stp/>
        <stp/>
        <stp>TRUE</stp>
        <stp>T</stp>
        <tr r="I869" s="1"/>
      </tp>
      <tp>
        <v>1360026</v>
        <stp/>
        <stp>StudyData</stp>
        <stp>EP</stp>
        <stp>Vol</stp>
        <stp>VolType=auto, CoCType=Contract</stp>
        <stp>Vol</stp>
        <stp>ADC</stp>
        <stp>-166</stp>
        <stp>All</stp>
        <stp/>
        <stp/>
        <stp>TRUE</stp>
        <stp>T</stp>
        <tr r="I168" s="1"/>
      </tp>
      <tp>
        <v>2289425</v>
        <stp/>
        <stp>StudyData</stp>
        <stp>EP</stp>
        <stp>Vol</stp>
        <stp>VolType=auto, CoCType=Contract</stp>
        <stp>Vol</stp>
        <stp>ADC</stp>
        <stp>-366</stp>
        <stp>All</stp>
        <stp/>
        <stp/>
        <stp>TRUE</stp>
        <stp>T</stp>
        <tr r="I368" s="1"/>
      </tp>
      <tp>
        <v>1604172</v>
        <stp/>
        <stp>StudyData</stp>
        <stp>EP</stp>
        <stp>Vol</stp>
        <stp>VolType=auto, CoCType=Contract</stp>
        <stp>Vol</stp>
        <stp>ADC</stp>
        <stp>-266</stp>
        <stp>All</stp>
        <stp/>
        <stp/>
        <stp>TRUE</stp>
        <stp>T</stp>
        <tr r="I268" s="1"/>
      </tp>
      <tp>
        <v>2063242</v>
        <stp/>
        <stp>StudyData</stp>
        <stp>EP</stp>
        <stp>Vol</stp>
        <stp>VolType=auto, CoCType=Contract</stp>
        <stp>Vol</stp>
        <stp>ADC</stp>
        <stp>-566</stp>
        <stp>All</stp>
        <stp/>
        <stp/>
        <stp>TRUE</stp>
        <stp>T</stp>
        <tr r="I568" s="1"/>
      </tp>
      <tp>
        <v>1538747</v>
        <stp/>
        <stp>StudyData</stp>
        <stp>EP</stp>
        <stp>Vol</stp>
        <stp>VolType=auto, CoCType=Contract</stp>
        <stp>Vol</stp>
        <stp>ADC</stp>
        <stp>-466</stp>
        <stp>All</stp>
        <stp/>
        <stp/>
        <stp>TRUE</stp>
        <stp>T</stp>
        <tr r="I468" s="1"/>
      </tp>
      <tp>
        <v>2139992</v>
        <stp/>
        <stp>StudyData</stp>
        <stp>EP</stp>
        <stp>Vol</stp>
        <stp>VolType=auto, CoCType=Contract</stp>
        <stp>Vol</stp>
        <stp>ADC</stp>
        <stp>-766</stp>
        <stp>All</stp>
        <stp/>
        <stp/>
        <stp>TRUE</stp>
        <stp>T</stp>
        <tr r="I768" s="1"/>
      </tp>
      <tp>
        <v>2976179</v>
        <stp/>
        <stp>StudyData</stp>
        <stp>EP</stp>
        <stp>Vol</stp>
        <stp>VolType=auto, CoCType=Contract</stp>
        <stp>Vol</stp>
        <stp>ADC</stp>
        <stp>-666</stp>
        <stp>All</stp>
        <stp/>
        <stp/>
        <stp>TRUE</stp>
        <stp>T</stp>
        <tr r="I668" s="1"/>
      </tp>
      <tp>
        <v>1173337</v>
        <stp/>
        <stp>StudyData</stp>
        <stp>EP</stp>
        <stp>Vol</stp>
        <stp>VolType=auto, CoCType=Contract</stp>
        <stp>Vol</stp>
        <stp>ADC</stp>
        <stp>-966</stp>
        <stp>All</stp>
        <stp/>
        <stp/>
        <stp>TRUE</stp>
        <stp>T</stp>
        <tr r="I968" s="1"/>
      </tp>
      <tp>
        <v>2297097</v>
        <stp/>
        <stp>StudyData</stp>
        <stp>EP</stp>
        <stp>Vol</stp>
        <stp>VolType=auto, CoCType=Contract</stp>
        <stp>Vol</stp>
        <stp>ADC</stp>
        <stp>-866</stp>
        <stp>All</stp>
        <stp/>
        <stp/>
        <stp>TRUE</stp>
        <stp>T</stp>
        <tr r="I868" s="1"/>
      </tp>
      <tp>
        <v>1280272</v>
        <stp/>
        <stp>StudyData</stp>
        <stp>EP</stp>
        <stp>Vol</stp>
        <stp>VolType=auto, CoCType=Contract</stp>
        <stp>Vol</stp>
        <stp>ADC</stp>
        <stp>-165</stp>
        <stp>All</stp>
        <stp/>
        <stp/>
        <stp>TRUE</stp>
        <stp>T</stp>
        <tr r="I167" s="1"/>
      </tp>
      <tp>
        <v>1663229</v>
        <stp/>
        <stp>StudyData</stp>
        <stp>EP</stp>
        <stp>Vol</stp>
        <stp>VolType=auto, CoCType=Contract</stp>
        <stp>Vol</stp>
        <stp>ADC</stp>
        <stp>-365</stp>
        <stp>All</stp>
        <stp/>
        <stp/>
        <stp>TRUE</stp>
        <stp>T</stp>
        <tr r="I367" s="1"/>
      </tp>
      <tp>
        <v>1019307</v>
        <stp/>
        <stp>StudyData</stp>
        <stp>EP</stp>
        <stp>Vol</stp>
        <stp>VolType=auto, CoCType=Contract</stp>
        <stp>Vol</stp>
        <stp>ADC</stp>
        <stp>-265</stp>
        <stp>All</stp>
        <stp/>
        <stp/>
        <stp>TRUE</stp>
        <stp>T</stp>
        <tr r="I267" s="1"/>
      </tp>
      <tp>
        <v>1621961</v>
        <stp/>
        <stp>StudyData</stp>
        <stp>EP</stp>
        <stp>Vol</stp>
        <stp>VolType=auto, CoCType=Contract</stp>
        <stp>Vol</stp>
        <stp>ADC</stp>
        <stp>-565</stp>
        <stp>All</stp>
        <stp/>
        <stp/>
        <stp>TRUE</stp>
        <stp>T</stp>
        <tr r="I567" s="1"/>
      </tp>
      <tp>
        <v>1527727</v>
        <stp/>
        <stp>StudyData</stp>
        <stp>EP</stp>
        <stp>Vol</stp>
        <stp>VolType=auto, CoCType=Contract</stp>
        <stp>Vol</stp>
        <stp>ADC</stp>
        <stp>-465</stp>
        <stp>All</stp>
        <stp/>
        <stp/>
        <stp>TRUE</stp>
        <stp>T</stp>
        <tr r="I467" s="1"/>
      </tp>
      <tp>
        <v>2247750</v>
        <stp/>
        <stp>StudyData</stp>
        <stp>EP</stp>
        <stp>Vol</stp>
        <stp>VolType=auto, CoCType=Contract</stp>
        <stp>Vol</stp>
        <stp>ADC</stp>
        <stp>-765</stp>
        <stp>All</stp>
        <stp/>
        <stp/>
        <stp>TRUE</stp>
        <stp>T</stp>
        <tr r="I767" s="1"/>
      </tp>
      <tp>
        <v>2315515</v>
        <stp/>
        <stp>StudyData</stp>
        <stp>EP</stp>
        <stp>Vol</stp>
        <stp>VolType=auto, CoCType=Contract</stp>
        <stp>Vol</stp>
        <stp>ADC</stp>
        <stp>-665</stp>
        <stp>All</stp>
        <stp/>
        <stp/>
        <stp>TRUE</stp>
        <stp>T</stp>
        <tr r="I667" s="1"/>
      </tp>
      <tp>
        <v>938628</v>
        <stp/>
        <stp>StudyData</stp>
        <stp>EP</stp>
        <stp>Vol</stp>
        <stp>VolType=auto, CoCType=Contract</stp>
        <stp>Vol</stp>
        <stp>ADC</stp>
        <stp>-965</stp>
        <stp>All</stp>
        <stp/>
        <stp/>
        <stp>TRUE</stp>
        <stp>T</stp>
        <tr r="I967" s="1"/>
      </tp>
      <tp>
        <v>2096181</v>
        <stp/>
        <stp>StudyData</stp>
        <stp>EP</stp>
        <stp>Vol</stp>
        <stp>VolType=auto, CoCType=Contract</stp>
        <stp>Vol</stp>
        <stp>ADC</stp>
        <stp>-865</stp>
        <stp>All</stp>
        <stp/>
        <stp/>
        <stp>TRUE</stp>
        <stp>T</stp>
        <tr r="I867" s="1"/>
      </tp>
      <tp>
        <v>1502729</v>
        <stp/>
        <stp>StudyData</stp>
        <stp>EP</stp>
        <stp>Vol</stp>
        <stp>VolType=auto, CoCType=Contract</stp>
        <stp>Vol</stp>
        <stp>ADC</stp>
        <stp>-164</stp>
        <stp>All</stp>
        <stp/>
        <stp/>
        <stp>TRUE</stp>
        <stp>T</stp>
        <tr r="I166" s="1"/>
      </tp>
      <tp>
        <v>1861122</v>
        <stp/>
        <stp>StudyData</stp>
        <stp>EP</stp>
        <stp>Vol</stp>
        <stp>VolType=auto, CoCType=Contract</stp>
        <stp>Vol</stp>
        <stp>ADC</stp>
        <stp>-364</stp>
        <stp>All</stp>
        <stp/>
        <stp/>
        <stp>TRUE</stp>
        <stp>T</stp>
        <tr r="I366" s="1"/>
      </tp>
      <tp>
        <v>1106457</v>
        <stp/>
        <stp>StudyData</stp>
        <stp>EP</stp>
        <stp>Vol</stp>
        <stp>VolType=auto, CoCType=Contract</stp>
        <stp>Vol</stp>
        <stp>ADC</stp>
        <stp>-264</stp>
        <stp>All</stp>
        <stp/>
        <stp/>
        <stp>TRUE</stp>
        <stp>T</stp>
        <tr r="I266" s="1"/>
      </tp>
      <tp>
        <v>1847930</v>
        <stp/>
        <stp>StudyData</stp>
        <stp>EP</stp>
        <stp>Vol</stp>
        <stp>VolType=auto, CoCType=Contract</stp>
        <stp>Vol</stp>
        <stp>ADC</stp>
        <stp>-564</stp>
        <stp>All</stp>
        <stp/>
        <stp/>
        <stp>TRUE</stp>
        <stp>T</stp>
        <tr r="I566" s="1"/>
      </tp>
      <tp>
        <v>1432643</v>
        <stp/>
        <stp>StudyData</stp>
        <stp>EP</stp>
        <stp>Vol</stp>
        <stp>VolType=auto, CoCType=Contract</stp>
        <stp>Vol</stp>
        <stp>ADC</stp>
        <stp>-464</stp>
        <stp>All</stp>
        <stp/>
        <stp/>
        <stp>TRUE</stp>
        <stp>T</stp>
        <tr r="I466" s="1"/>
      </tp>
      <tp>
        <v>2157244</v>
        <stp/>
        <stp>StudyData</stp>
        <stp>EP</stp>
        <stp>Vol</stp>
        <stp>VolType=auto, CoCType=Contract</stp>
        <stp>Vol</stp>
        <stp>ADC</stp>
        <stp>-764</stp>
        <stp>All</stp>
        <stp/>
        <stp/>
        <stp>TRUE</stp>
        <stp>T</stp>
        <tr r="I766" s="1"/>
      </tp>
      <tp>
        <v>2381497</v>
        <stp/>
        <stp>StudyData</stp>
        <stp>EP</stp>
        <stp>Vol</stp>
        <stp>VolType=auto, CoCType=Contract</stp>
        <stp>Vol</stp>
        <stp>ADC</stp>
        <stp>-664</stp>
        <stp>All</stp>
        <stp/>
        <stp/>
        <stp>TRUE</stp>
        <stp>T</stp>
        <tr r="I666" s="1"/>
      </tp>
      <tp>
        <v>1575473</v>
        <stp/>
        <stp>StudyData</stp>
        <stp>EP</stp>
        <stp>Vol</stp>
        <stp>VolType=auto, CoCType=Contract</stp>
        <stp>Vol</stp>
        <stp>ADC</stp>
        <stp>-964</stp>
        <stp>All</stp>
        <stp/>
        <stp/>
        <stp>TRUE</stp>
        <stp>T</stp>
        <tr r="I966" s="1"/>
      </tp>
      <tp>
        <v>2151049</v>
        <stp/>
        <stp>StudyData</stp>
        <stp>EP</stp>
        <stp>Vol</stp>
        <stp>VolType=auto, CoCType=Contract</stp>
        <stp>Vol</stp>
        <stp>ADC</stp>
        <stp>-864</stp>
        <stp>All</stp>
        <stp/>
        <stp/>
        <stp>TRUE</stp>
        <stp>T</stp>
        <tr r="I866" s="1"/>
      </tp>
      <tp>
        <v>1947177</v>
        <stp/>
        <stp>StudyData</stp>
        <stp>EP</stp>
        <stp>Vol</stp>
        <stp>VolType=auto, CoCType=Contract</stp>
        <stp>Vol</stp>
        <stp>ADC</stp>
        <stp>-163</stp>
        <stp>All</stp>
        <stp/>
        <stp/>
        <stp>TRUE</stp>
        <stp>T</stp>
        <tr r="I165" s="1"/>
      </tp>
      <tp>
        <v>1970985</v>
        <stp/>
        <stp>StudyData</stp>
        <stp>EP</stp>
        <stp>Vol</stp>
        <stp>VolType=auto, CoCType=Contract</stp>
        <stp>Vol</stp>
        <stp>ADC</stp>
        <stp>-363</stp>
        <stp>All</stp>
        <stp/>
        <stp/>
        <stp>TRUE</stp>
        <stp>T</stp>
        <tr r="I365" s="1"/>
      </tp>
      <tp>
        <v>1013418</v>
        <stp/>
        <stp>StudyData</stp>
        <stp>EP</stp>
        <stp>Vol</stp>
        <stp>VolType=auto, CoCType=Contract</stp>
        <stp>Vol</stp>
        <stp>ADC</stp>
        <stp>-263</stp>
        <stp>All</stp>
        <stp/>
        <stp/>
        <stp>TRUE</stp>
        <stp>T</stp>
        <tr r="I265" s="1"/>
      </tp>
      <tp>
        <v>2042321</v>
        <stp/>
        <stp>StudyData</stp>
        <stp>EP</stp>
        <stp>Vol</stp>
        <stp>VolType=auto, CoCType=Contract</stp>
        <stp>Vol</stp>
        <stp>ADC</stp>
        <stp>-563</stp>
        <stp>All</stp>
        <stp/>
        <stp/>
        <stp>TRUE</stp>
        <stp>T</stp>
        <tr r="I565" s="1"/>
      </tp>
      <tp>
        <v>1203661</v>
        <stp/>
        <stp>StudyData</stp>
        <stp>EP</stp>
        <stp>Vol</stp>
        <stp>VolType=auto, CoCType=Contract</stp>
        <stp>Vol</stp>
        <stp>ADC</stp>
        <stp>-463</stp>
        <stp>All</stp>
        <stp/>
        <stp/>
        <stp>TRUE</stp>
        <stp>T</stp>
        <tr r="I465" s="1"/>
      </tp>
      <tp>
        <v>2380563</v>
        <stp/>
        <stp>StudyData</stp>
        <stp>EP</stp>
        <stp>Vol</stp>
        <stp>VolType=auto, CoCType=Contract</stp>
        <stp>Vol</stp>
        <stp>ADC</stp>
        <stp>-763</stp>
        <stp>All</stp>
        <stp/>
        <stp/>
        <stp>TRUE</stp>
        <stp>T</stp>
        <tr r="I765" s="1"/>
      </tp>
      <tp>
        <v>2089198</v>
        <stp/>
        <stp>StudyData</stp>
        <stp>EP</stp>
        <stp>Vol</stp>
        <stp>VolType=auto, CoCType=Contract</stp>
        <stp>Vol</stp>
        <stp>ADC</stp>
        <stp>-663</stp>
        <stp>All</stp>
        <stp/>
        <stp/>
        <stp>TRUE</stp>
        <stp>T</stp>
        <tr r="I665" s="1"/>
      </tp>
      <tp>
        <v>1221313</v>
        <stp/>
        <stp>StudyData</stp>
        <stp>EP</stp>
        <stp>Vol</stp>
        <stp>VolType=auto, CoCType=Contract</stp>
        <stp>Vol</stp>
        <stp>ADC</stp>
        <stp>-963</stp>
        <stp>All</stp>
        <stp/>
        <stp/>
        <stp>TRUE</stp>
        <stp>T</stp>
        <tr r="I965" s="1"/>
      </tp>
      <tp>
        <v>2472118</v>
        <stp/>
        <stp>StudyData</stp>
        <stp>EP</stp>
        <stp>Vol</stp>
        <stp>VolType=auto, CoCType=Contract</stp>
        <stp>Vol</stp>
        <stp>ADC</stp>
        <stp>-863</stp>
        <stp>All</stp>
        <stp/>
        <stp/>
        <stp>TRUE</stp>
        <stp>T</stp>
        <tr r="I865" s="1"/>
      </tp>
      <tp>
        <v>1250353</v>
        <stp/>
        <stp>StudyData</stp>
        <stp>EP</stp>
        <stp>Vol</stp>
        <stp>VolType=auto, CoCType=Contract</stp>
        <stp>Vol</stp>
        <stp>ADC</stp>
        <stp>-162</stp>
        <stp>All</stp>
        <stp/>
        <stp/>
        <stp>TRUE</stp>
        <stp>T</stp>
        <tr r="I164" s="1"/>
      </tp>
      <tp>
        <v>2265347</v>
        <stp/>
        <stp>StudyData</stp>
        <stp>EP</stp>
        <stp>Vol</stp>
        <stp>VolType=auto, CoCType=Contract</stp>
        <stp>Vol</stp>
        <stp>ADC</stp>
        <stp>-362</stp>
        <stp>All</stp>
        <stp/>
        <stp/>
        <stp>TRUE</stp>
        <stp>T</stp>
        <tr r="I364" s="1"/>
      </tp>
      <tp>
        <v>1094931</v>
        <stp/>
        <stp>StudyData</stp>
        <stp>EP</stp>
        <stp>Vol</stp>
        <stp>VolType=auto, CoCType=Contract</stp>
        <stp>Vol</stp>
        <stp>ADC</stp>
        <stp>-262</stp>
        <stp>All</stp>
        <stp/>
        <stp/>
        <stp>TRUE</stp>
        <stp>T</stp>
        <tr r="I264" s="1"/>
      </tp>
      <tp>
        <v>1836555</v>
        <stp/>
        <stp>StudyData</stp>
        <stp>EP</stp>
        <stp>Vol</stp>
        <stp>VolType=auto, CoCType=Contract</stp>
        <stp>Vol</stp>
        <stp>ADC</stp>
        <stp>-562</stp>
        <stp>All</stp>
        <stp/>
        <stp/>
        <stp>TRUE</stp>
        <stp>T</stp>
        <tr r="I564" s="1"/>
      </tp>
      <tp>
        <v>1219737</v>
        <stp/>
        <stp>StudyData</stp>
        <stp>EP</stp>
        <stp>Vol</stp>
        <stp>VolType=auto, CoCType=Contract</stp>
        <stp>Vol</stp>
        <stp>ADC</stp>
        <stp>-462</stp>
        <stp>All</stp>
        <stp/>
        <stp/>
        <stp>TRUE</stp>
        <stp>T</stp>
        <tr r="I464" s="1"/>
      </tp>
      <tp>
        <v>1859074</v>
        <stp/>
        <stp>StudyData</stp>
        <stp>EP</stp>
        <stp>Vol</stp>
        <stp>VolType=auto, CoCType=Contract</stp>
        <stp>Vol</stp>
        <stp>ADC</stp>
        <stp>-762</stp>
        <stp>All</stp>
        <stp/>
        <stp/>
        <stp>TRUE</stp>
        <stp>T</stp>
        <tr r="I764" s="1"/>
      </tp>
      <tp>
        <v>2157569</v>
        <stp/>
        <stp>StudyData</stp>
        <stp>EP</stp>
        <stp>Vol</stp>
        <stp>VolType=auto, CoCType=Contract</stp>
        <stp>Vol</stp>
        <stp>ADC</stp>
        <stp>-662</stp>
        <stp>All</stp>
        <stp/>
        <stp/>
        <stp>TRUE</stp>
        <stp>T</stp>
        <tr r="I664" s="1"/>
      </tp>
      <tp>
        <v>1009496</v>
        <stp/>
        <stp>StudyData</stp>
        <stp>EP</stp>
        <stp>Vol</stp>
        <stp>VolType=auto, CoCType=Contract</stp>
        <stp>Vol</stp>
        <stp>ADC</stp>
        <stp>-962</stp>
        <stp>All</stp>
        <stp/>
        <stp/>
        <stp>TRUE</stp>
        <stp>T</stp>
        <tr r="I964" s="1"/>
      </tp>
      <tp>
        <v>2097624</v>
        <stp/>
        <stp>StudyData</stp>
        <stp>EP</stp>
        <stp>Vol</stp>
        <stp>VolType=auto, CoCType=Contract</stp>
        <stp>Vol</stp>
        <stp>ADC</stp>
        <stp>-862</stp>
        <stp>All</stp>
        <stp/>
        <stp/>
        <stp>TRUE</stp>
        <stp>T</stp>
        <tr r="I864" s="1"/>
      </tp>
      <tp>
        <v>1421429</v>
        <stp/>
        <stp>StudyData</stp>
        <stp>EP</stp>
        <stp>Vol</stp>
        <stp>VolType=auto, CoCType=Contract</stp>
        <stp>Vol</stp>
        <stp>ADC</stp>
        <stp>-161</stp>
        <stp>All</stp>
        <stp/>
        <stp/>
        <stp>TRUE</stp>
        <stp>T</stp>
        <tr r="I163" s="1"/>
      </tp>
      <tp>
        <v>1801823</v>
        <stp/>
        <stp>StudyData</stp>
        <stp>EP</stp>
        <stp>Vol</stp>
        <stp>VolType=auto, CoCType=Contract</stp>
        <stp>Vol</stp>
        <stp>ADC</stp>
        <stp>-361</stp>
        <stp>All</stp>
        <stp/>
        <stp/>
        <stp>TRUE</stp>
        <stp>T</stp>
        <tr r="I363" s="1"/>
      </tp>
      <tp>
        <v>1112925</v>
        <stp/>
        <stp>StudyData</stp>
        <stp>EP</stp>
        <stp>Vol</stp>
        <stp>VolType=auto, CoCType=Contract</stp>
        <stp>Vol</stp>
        <stp>ADC</stp>
        <stp>-261</stp>
        <stp>All</stp>
        <stp/>
        <stp/>
        <stp>TRUE</stp>
        <stp>T</stp>
        <tr r="I263" s="1"/>
      </tp>
      <tp>
        <v>1665102</v>
        <stp/>
        <stp>StudyData</stp>
        <stp>EP</stp>
        <stp>Vol</stp>
        <stp>VolType=auto, CoCType=Contract</stp>
        <stp>Vol</stp>
        <stp>ADC</stp>
        <stp>-561</stp>
        <stp>All</stp>
        <stp/>
        <stp/>
        <stp>TRUE</stp>
        <stp>T</stp>
        <tr r="I563" s="1"/>
      </tp>
      <tp>
        <v>1372426</v>
        <stp/>
        <stp>StudyData</stp>
        <stp>EP</stp>
        <stp>Vol</stp>
        <stp>VolType=auto, CoCType=Contract</stp>
        <stp>Vol</stp>
        <stp>ADC</stp>
        <stp>-461</stp>
        <stp>All</stp>
        <stp/>
        <stp/>
        <stp>TRUE</stp>
        <stp>T</stp>
        <tr r="I463" s="1"/>
      </tp>
      <tp>
        <v>1695198</v>
        <stp/>
        <stp>StudyData</stp>
        <stp>EP</stp>
        <stp>Vol</stp>
        <stp>VolType=auto, CoCType=Contract</stp>
        <stp>Vol</stp>
        <stp>ADC</stp>
        <stp>-761</stp>
        <stp>All</stp>
        <stp/>
        <stp/>
        <stp>TRUE</stp>
        <stp>T</stp>
        <tr r="I763" s="1"/>
      </tp>
      <tp>
        <v>2238683</v>
        <stp/>
        <stp>StudyData</stp>
        <stp>EP</stp>
        <stp>Vol</stp>
        <stp>VolType=auto, CoCType=Contract</stp>
        <stp>Vol</stp>
        <stp>ADC</stp>
        <stp>-661</stp>
        <stp>All</stp>
        <stp/>
        <stp/>
        <stp>TRUE</stp>
        <stp>T</stp>
        <tr r="I663" s="1"/>
      </tp>
      <tp>
        <v>1376982</v>
        <stp/>
        <stp>StudyData</stp>
        <stp>EP</stp>
        <stp>Vol</stp>
        <stp>VolType=auto, CoCType=Contract</stp>
        <stp>Vol</stp>
        <stp>ADC</stp>
        <stp>-961</stp>
        <stp>All</stp>
        <stp/>
        <stp/>
        <stp>TRUE</stp>
        <stp>T</stp>
        <tr r="I963" s="1"/>
      </tp>
      <tp>
        <v>1493880</v>
        <stp/>
        <stp>StudyData</stp>
        <stp>EP</stp>
        <stp>Vol</stp>
        <stp>VolType=auto, CoCType=Contract</stp>
        <stp>Vol</stp>
        <stp>ADC</stp>
        <stp>-861</stp>
        <stp>All</stp>
        <stp/>
        <stp/>
        <stp>TRUE</stp>
        <stp>T</stp>
        <tr r="I863" s="1"/>
      </tp>
      <tp>
        <v>1460645</v>
        <stp/>
        <stp>StudyData</stp>
        <stp>EP</stp>
        <stp>Vol</stp>
        <stp>VolType=auto, CoCType=Contract</stp>
        <stp>Vol</stp>
        <stp>ADC</stp>
        <stp>-160</stp>
        <stp>All</stp>
        <stp/>
        <stp/>
        <stp>TRUE</stp>
        <stp>T</stp>
        <tr r="I162" s="1"/>
      </tp>
      <tp>
        <v>1139029</v>
        <stp/>
        <stp>StudyData</stp>
        <stp>EP</stp>
        <stp>Vol</stp>
        <stp>VolType=auto, CoCType=Contract</stp>
        <stp>Vol</stp>
        <stp>ADC</stp>
        <stp>-360</stp>
        <stp>All</stp>
        <stp/>
        <stp/>
        <stp>TRUE</stp>
        <stp>T</stp>
        <tr r="I362" s="1"/>
      </tp>
      <tp>
        <v>922763</v>
        <stp/>
        <stp>StudyData</stp>
        <stp>EP</stp>
        <stp>Vol</stp>
        <stp>VolType=auto, CoCType=Contract</stp>
        <stp>Vol</stp>
        <stp>ADC</stp>
        <stp>-260</stp>
        <stp>All</stp>
        <stp/>
        <stp/>
        <stp>TRUE</stp>
        <stp>T</stp>
        <tr r="I262" s="1"/>
      </tp>
      <tp>
        <v>1528845</v>
        <stp/>
        <stp>StudyData</stp>
        <stp>EP</stp>
        <stp>Vol</stp>
        <stp>VolType=auto, CoCType=Contract</stp>
        <stp>Vol</stp>
        <stp>ADC</stp>
        <stp>-560</stp>
        <stp>All</stp>
        <stp/>
        <stp/>
        <stp>TRUE</stp>
        <stp>T</stp>
        <tr r="I562" s="1"/>
      </tp>
      <tp>
        <v>1924565</v>
        <stp/>
        <stp>StudyData</stp>
        <stp>EP</stp>
        <stp>Vol</stp>
        <stp>VolType=auto, CoCType=Contract</stp>
        <stp>Vol</stp>
        <stp>ADC</stp>
        <stp>-460</stp>
        <stp>All</stp>
        <stp/>
        <stp/>
        <stp>TRUE</stp>
        <stp>T</stp>
        <tr r="I462" s="1"/>
      </tp>
      <tp>
        <v>1716498</v>
        <stp/>
        <stp>StudyData</stp>
        <stp>EP</stp>
        <stp>Vol</stp>
        <stp>VolType=auto, CoCType=Contract</stp>
        <stp>Vol</stp>
        <stp>ADC</stp>
        <stp>-760</stp>
        <stp>All</stp>
        <stp/>
        <stp/>
        <stp>TRUE</stp>
        <stp>T</stp>
        <tr r="I762" s="1"/>
      </tp>
      <tp>
        <v>2024447</v>
        <stp/>
        <stp>StudyData</stp>
        <stp>EP</stp>
        <stp>Vol</stp>
        <stp>VolType=auto, CoCType=Contract</stp>
        <stp>Vol</stp>
        <stp>ADC</stp>
        <stp>-660</stp>
        <stp>All</stp>
        <stp/>
        <stp/>
        <stp>TRUE</stp>
        <stp>T</stp>
        <tr r="I662" s="1"/>
      </tp>
      <tp>
        <v>1193301</v>
        <stp/>
        <stp>StudyData</stp>
        <stp>EP</stp>
        <stp>Vol</stp>
        <stp>VolType=auto, CoCType=Contract</stp>
        <stp>Vol</stp>
        <stp>ADC</stp>
        <stp>-960</stp>
        <stp>All</stp>
        <stp/>
        <stp/>
        <stp>TRUE</stp>
        <stp>T</stp>
        <tr r="I962" s="1"/>
      </tp>
      <tp>
        <v>1104688</v>
        <stp/>
        <stp>StudyData</stp>
        <stp>EP</stp>
        <stp>Vol</stp>
        <stp>VolType=auto, CoCType=Contract</stp>
        <stp>Vol</stp>
        <stp>ADC</stp>
        <stp>-860</stp>
        <stp>All</stp>
        <stp/>
        <stp/>
        <stp>TRUE</stp>
        <stp>T</stp>
        <tr r="I862" s="1"/>
      </tp>
      <tp>
        <v>1611701</v>
        <stp/>
        <stp>StudyData</stp>
        <stp>EP</stp>
        <stp>Vol</stp>
        <stp>VolType=auto, CoCType=Contract</stp>
        <stp>Vol</stp>
        <stp>ADC</stp>
        <stp>-179</stp>
        <stp>All</stp>
        <stp/>
        <stp/>
        <stp>TRUE</stp>
        <stp>T</stp>
        <tr r="I181" s="1"/>
      </tp>
      <tp>
        <v>1220790</v>
        <stp/>
        <stp>StudyData</stp>
        <stp>EP</stp>
        <stp>Vol</stp>
        <stp>VolType=auto, CoCType=Contract</stp>
        <stp>Vol</stp>
        <stp>ADC</stp>
        <stp>-379</stp>
        <stp>All</stp>
        <stp/>
        <stp/>
        <stp>TRUE</stp>
        <stp>T</stp>
        <tr r="I381" s="1"/>
      </tp>
      <tp>
        <v>2098015</v>
        <stp/>
        <stp>StudyData</stp>
        <stp>EP</stp>
        <stp>Vol</stp>
        <stp>VolType=auto, CoCType=Contract</stp>
        <stp>Vol</stp>
        <stp>ADC</stp>
        <stp>-279</stp>
        <stp>All</stp>
        <stp/>
        <stp/>
        <stp>TRUE</stp>
        <stp>T</stp>
        <tr r="I281" s="1"/>
      </tp>
      <tp>
        <v>1560324</v>
        <stp/>
        <stp>StudyData</stp>
        <stp>EP</stp>
        <stp>Vol</stp>
        <stp>VolType=auto, CoCType=Contract</stp>
        <stp>Vol</stp>
        <stp>ADC</stp>
        <stp>-579</stp>
        <stp>All</stp>
        <stp/>
        <stp/>
        <stp>TRUE</stp>
        <stp>T</stp>
        <tr r="I581" s="1"/>
      </tp>
      <tp>
        <v>1628750</v>
        <stp/>
        <stp>StudyData</stp>
        <stp>EP</stp>
        <stp>Vol</stp>
        <stp>VolType=auto, CoCType=Contract</stp>
        <stp>Vol</stp>
        <stp>ADC</stp>
        <stp>-479</stp>
        <stp>All</stp>
        <stp/>
        <stp/>
        <stp>TRUE</stp>
        <stp>T</stp>
        <tr r="I481" s="1"/>
      </tp>
      <tp>
        <v>1423396</v>
        <stp/>
        <stp>StudyData</stp>
        <stp>EP</stp>
        <stp>Vol</stp>
        <stp>VolType=auto, CoCType=Contract</stp>
        <stp>Vol</stp>
        <stp>ADC</stp>
        <stp>-779</stp>
        <stp>All</stp>
        <stp/>
        <stp/>
        <stp>TRUE</stp>
        <stp>T</stp>
        <tr r="I781" s="1"/>
      </tp>
      <tp>
        <v>3207923</v>
        <stp/>
        <stp>StudyData</stp>
        <stp>EP</stp>
        <stp>Vol</stp>
        <stp>VolType=auto, CoCType=Contract</stp>
        <stp>Vol</stp>
        <stp>ADC</stp>
        <stp>-679</stp>
        <stp>All</stp>
        <stp/>
        <stp/>
        <stp>TRUE</stp>
        <stp>T</stp>
        <tr r="I681" s="1"/>
      </tp>
      <tp>
        <v>1368133</v>
        <stp/>
        <stp>StudyData</stp>
        <stp>EP</stp>
        <stp>Vol</stp>
        <stp>VolType=auto, CoCType=Contract</stp>
        <stp>Vol</stp>
        <stp>ADC</stp>
        <stp>-979</stp>
        <stp>All</stp>
        <stp/>
        <stp/>
        <stp>TRUE</stp>
        <stp>T</stp>
        <tr r="I981" s="1"/>
      </tp>
      <tp>
        <v>1408571</v>
        <stp/>
        <stp>StudyData</stp>
        <stp>EP</stp>
        <stp>Vol</stp>
        <stp>VolType=auto, CoCType=Contract</stp>
        <stp>Vol</stp>
        <stp>ADC</stp>
        <stp>-879</stp>
        <stp>All</stp>
        <stp/>
        <stp/>
        <stp>TRUE</stp>
        <stp>T</stp>
        <tr r="I881" s="1"/>
      </tp>
      <tp>
        <v>1525620</v>
        <stp/>
        <stp>StudyData</stp>
        <stp>EP</stp>
        <stp>Vol</stp>
        <stp>VolType=auto, CoCType=Contract</stp>
        <stp>Vol</stp>
        <stp>ADC</stp>
        <stp>-178</stp>
        <stp>All</stp>
        <stp/>
        <stp/>
        <stp>TRUE</stp>
        <stp>T</stp>
        <tr r="I180" s="1"/>
      </tp>
      <tp>
        <v>1101669</v>
        <stp/>
        <stp>StudyData</stp>
        <stp>EP</stp>
        <stp>Vol</stp>
        <stp>VolType=auto, CoCType=Contract</stp>
        <stp>Vol</stp>
        <stp>ADC</stp>
        <stp>-378</stp>
        <stp>All</stp>
        <stp/>
        <stp/>
        <stp>TRUE</stp>
        <stp>T</stp>
        <tr r="I380" s="1"/>
      </tp>
      <tp>
        <v>1928645</v>
        <stp/>
        <stp>StudyData</stp>
        <stp>EP</stp>
        <stp>Vol</stp>
        <stp>VolType=auto, CoCType=Contract</stp>
        <stp>Vol</stp>
        <stp>ADC</stp>
        <stp>-278</stp>
        <stp>All</stp>
        <stp/>
        <stp/>
        <stp>TRUE</stp>
        <stp>T</stp>
        <tr r="I280" s="1"/>
      </tp>
      <tp>
        <v>2180936</v>
        <stp/>
        <stp>StudyData</stp>
        <stp>EP</stp>
        <stp>Vol</stp>
        <stp>VolType=auto, CoCType=Contract</stp>
        <stp>Vol</stp>
        <stp>ADC</stp>
        <stp>-578</stp>
        <stp>All</stp>
        <stp/>
        <stp/>
        <stp>TRUE</stp>
        <stp>T</stp>
        <tr r="I580" s="1"/>
      </tp>
      <tp>
        <v>1774940</v>
        <stp/>
        <stp>StudyData</stp>
        <stp>EP</stp>
        <stp>Vol</stp>
        <stp>VolType=auto, CoCType=Contract</stp>
        <stp>Vol</stp>
        <stp>ADC</stp>
        <stp>-478</stp>
        <stp>All</stp>
        <stp/>
        <stp/>
        <stp>TRUE</stp>
        <stp>T</stp>
        <tr r="I480" s="1"/>
      </tp>
      <tp>
        <v>1704137</v>
        <stp/>
        <stp>StudyData</stp>
        <stp>EP</stp>
        <stp>Vol</stp>
        <stp>VolType=auto, CoCType=Contract</stp>
        <stp>Vol</stp>
        <stp>ADC</stp>
        <stp>-778</stp>
        <stp>All</stp>
        <stp/>
        <stp/>
        <stp>TRUE</stp>
        <stp>T</stp>
        <tr r="I780" s="1"/>
      </tp>
      <tp>
        <v>2494976</v>
        <stp/>
        <stp>StudyData</stp>
        <stp>EP</stp>
        <stp>Vol</stp>
        <stp>VolType=auto, CoCType=Contract</stp>
        <stp>Vol</stp>
        <stp>ADC</stp>
        <stp>-678</stp>
        <stp>All</stp>
        <stp/>
        <stp/>
        <stp>TRUE</stp>
        <stp>T</stp>
        <tr r="I680" s="1"/>
      </tp>
      <tp>
        <v>1221078</v>
        <stp/>
        <stp>StudyData</stp>
        <stp>EP</stp>
        <stp>Vol</stp>
        <stp>VolType=auto, CoCType=Contract</stp>
        <stp>Vol</stp>
        <stp>ADC</stp>
        <stp>-978</stp>
        <stp>All</stp>
        <stp/>
        <stp/>
        <stp>TRUE</stp>
        <stp>T</stp>
        <tr r="I980" s="1"/>
      </tp>
      <tp>
        <v>2068167</v>
        <stp/>
        <stp>StudyData</stp>
        <stp>EP</stp>
        <stp>Vol</stp>
        <stp>VolType=auto, CoCType=Contract</stp>
        <stp>Vol</stp>
        <stp>ADC</stp>
        <stp>-878</stp>
        <stp>All</stp>
        <stp/>
        <stp/>
        <stp>TRUE</stp>
        <stp>T</stp>
        <tr r="I880" s="1"/>
      </tp>
      <tp>
        <v>2309139</v>
        <stp/>
        <stp>StudyData</stp>
        <stp>EP</stp>
        <stp>Vol</stp>
        <stp>VolType=auto, CoCType=Contract</stp>
        <stp>Vol</stp>
        <stp>ADC</stp>
        <stp>-177</stp>
        <stp>All</stp>
        <stp/>
        <stp/>
        <stp>TRUE</stp>
        <stp>T</stp>
        <tr r="I179" s="1"/>
      </tp>
      <tp>
        <v>1403636</v>
        <stp/>
        <stp>StudyData</stp>
        <stp>EP</stp>
        <stp>Vol</stp>
        <stp>VolType=auto, CoCType=Contract</stp>
        <stp>Vol</stp>
        <stp>ADC</stp>
        <stp>-377</stp>
        <stp>All</stp>
        <stp/>
        <stp/>
        <stp>TRUE</stp>
        <stp>T</stp>
        <tr r="I379" s="1"/>
      </tp>
      <tp>
        <v>1701401</v>
        <stp/>
        <stp>StudyData</stp>
        <stp>EP</stp>
        <stp>Vol</stp>
        <stp>VolType=auto, CoCType=Contract</stp>
        <stp>Vol</stp>
        <stp>ADC</stp>
        <stp>-277</stp>
        <stp>All</stp>
        <stp/>
        <stp/>
        <stp>TRUE</stp>
        <stp>T</stp>
        <tr r="I279" s="1"/>
      </tp>
      <tp>
        <v>1804101</v>
        <stp/>
        <stp>StudyData</stp>
        <stp>EP</stp>
        <stp>Vol</stp>
        <stp>VolType=auto, CoCType=Contract</stp>
        <stp>Vol</stp>
        <stp>ADC</stp>
        <stp>-577</stp>
        <stp>All</stp>
        <stp/>
        <stp/>
        <stp>TRUE</stp>
        <stp>T</stp>
        <tr r="I579" s="1"/>
      </tp>
      <tp>
        <v>641289</v>
        <stp/>
        <stp>StudyData</stp>
        <stp>EP</stp>
        <stp>Vol</stp>
        <stp>VolType=auto, CoCType=Contract</stp>
        <stp>Vol</stp>
        <stp>ADC</stp>
        <stp>-477</stp>
        <stp>All</stp>
        <stp/>
        <stp/>
        <stp>TRUE</stp>
        <stp>T</stp>
        <tr r="I479" s="1"/>
      </tp>
      <tp>
        <v>2039961</v>
        <stp/>
        <stp>StudyData</stp>
        <stp>EP</stp>
        <stp>Vol</stp>
        <stp>VolType=auto, CoCType=Contract</stp>
        <stp>Vol</stp>
        <stp>ADC</stp>
        <stp>-777</stp>
        <stp>All</stp>
        <stp/>
        <stp/>
        <stp>TRUE</stp>
        <stp>T</stp>
        <tr r="I779" s="1"/>
      </tp>
      <tp>
        <v>2515924</v>
        <stp/>
        <stp>StudyData</stp>
        <stp>EP</stp>
        <stp>Vol</stp>
        <stp>VolType=auto, CoCType=Contract</stp>
        <stp>Vol</stp>
        <stp>ADC</stp>
        <stp>-677</stp>
        <stp>All</stp>
        <stp/>
        <stp/>
        <stp>TRUE</stp>
        <stp>T</stp>
        <tr r="I679" s="1"/>
      </tp>
      <tp>
        <v>1991636</v>
        <stp/>
        <stp>StudyData</stp>
        <stp>EP</stp>
        <stp>Vol</stp>
        <stp>VolType=auto, CoCType=Contract</stp>
        <stp>Vol</stp>
        <stp>ADC</stp>
        <stp>-977</stp>
        <stp>All</stp>
        <stp/>
        <stp/>
        <stp>TRUE</stp>
        <stp>T</stp>
        <tr r="I979" s="1"/>
      </tp>
      <tp>
        <v>2014967</v>
        <stp/>
        <stp>StudyData</stp>
        <stp>EP</stp>
        <stp>Vol</stp>
        <stp>VolType=auto, CoCType=Contract</stp>
        <stp>Vol</stp>
        <stp>ADC</stp>
        <stp>-877</stp>
        <stp>All</stp>
        <stp/>
        <stp/>
        <stp>TRUE</stp>
        <stp>T</stp>
        <tr r="I879" s="1"/>
      </tp>
      <tp>
        <v>1726434</v>
        <stp/>
        <stp>StudyData</stp>
        <stp>EP</stp>
        <stp>Vol</stp>
        <stp>VolType=auto, CoCType=Contract</stp>
        <stp>Vol</stp>
        <stp>ADC</stp>
        <stp>-176</stp>
        <stp>All</stp>
        <stp/>
        <stp/>
        <stp>TRUE</stp>
        <stp>T</stp>
        <tr r="I178" s="1"/>
      </tp>
      <tp>
        <v>572702</v>
        <stp/>
        <stp>StudyData</stp>
        <stp>EP</stp>
        <stp>Vol</stp>
        <stp>VolType=auto, CoCType=Contract</stp>
        <stp>Vol</stp>
        <stp>ADC</stp>
        <stp>-376</stp>
        <stp>All</stp>
        <stp/>
        <stp/>
        <stp>TRUE</stp>
        <stp>T</stp>
        <tr r="I378" s="1"/>
      </tp>
      <tp>
        <v>2357143</v>
        <stp/>
        <stp>StudyData</stp>
        <stp>EP</stp>
        <stp>Vol</stp>
        <stp>VolType=auto, CoCType=Contract</stp>
        <stp>Vol</stp>
        <stp>ADC</stp>
        <stp>-276</stp>
        <stp>All</stp>
        <stp/>
        <stp/>
        <stp>TRUE</stp>
        <stp>T</stp>
        <tr r="I278" s="1"/>
      </tp>
      <tp>
        <v>1828571</v>
        <stp/>
        <stp>StudyData</stp>
        <stp>EP</stp>
        <stp>Vol</stp>
        <stp>VolType=auto, CoCType=Contract</stp>
        <stp>Vol</stp>
        <stp>ADC</stp>
        <stp>-576</stp>
        <stp>All</stp>
        <stp/>
        <stp/>
        <stp>TRUE</stp>
        <stp>T</stp>
        <tr r="I578" s="1"/>
      </tp>
      <tp>
        <v>1193759</v>
        <stp/>
        <stp>StudyData</stp>
        <stp>EP</stp>
        <stp>Vol</stp>
        <stp>VolType=auto, CoCType=Contract</stp>
        <stp>Vol</stp>
        <stp>ADC</stp>
        <stp>-476</stp>
        <stp>All</stp>
        <stp/>
        <stp/>
        <stp>TRUE</stp>
        <stp>T</stp>
        <tr r="I478" s="1"/>
      </tp>
      <tp>
        <v>2280374</v>
        <stp/>
        <stp>StudyData</stp>
        <stp>EP</stp>
        <stp>Vol</stp>
        <stp>VolType=auto, CoCType=Contract</stp>
        <stp>Vol</stp>
        <stp>ADC</stp>
        <stp>-776</stp>
        <stp>All</stp>
        <stp/>
        <stp/>
        <stp>TRUE</stp>
        <stp>T</stp>
        <tr r="I778" s="1"/>
      </tp>
      <tp>
        <v>2688630</v>
        <stp/>
        <stp>StudyData</stp>
        <stp>EP</stp>
        <stp>Vol</stp>
        <stp>VolType=auto, CoCType=Contract</stp>
        <stp>Vol</stp>
        <stp>ADC</stp>
        <stp>-676</stp>
        <stp>All</stp>
        <stp/>
        <stp/>
        <stp>TRUE</stp>
        <stp>T</stp>
        <tr r="I678" s="1"/>
      </tp>
      <tp>
        <v>1311506</v>
        <stp/>
        <stp>StudyData</stp>
        <stp>EP</stp>
        <stp>Vol</stp>
        <stp>VolType=auto, CoCType=Contract</stp>
        <stp>Vol</stp>
        <stp>ADC</stp>
        <stp>-976</stp>
        <stp>All</stp>
        <stp/>
        <stp/>
        <stp>TRUE</stp>
        <stp>T</stp>
        <tr r="I978" s="1"/>
      </tp>
      <tp>
        <v>2845560</v>
        <stp/>
        <stp>StudyData</stp>
        <stp>EP</stp>
        <stp>Vol</stp>
        <stp>VolType=auto, CoCType=Contract</stp>
        <stp>Vol</stp>
        <stp>ADC</stp>
        <stp>-876</stp>
        <stp>All</stp>
        <stp/>
        <stp/>
        <stp>TRUE</stp>
        <stp>T</stp>
        <tr r="I878" s="1"/>
      </tp>
      <tp>
        <v>1706322</v>
        <stp/>
        <stp>StudyData</stp>
        <stp>EP</stp>
        <stp>Vol</stp>
        <stp>VolType=auto, CoCType=Contract</stp>
        <stp>Vol</stp>
        <stp>ADC</stp>
        <stp>-175</stp>
        <stp>All</stp>
        <stp/>
        <stp/>
        <stp>TRUE</stp>
        <stp>T</stp>
        <tr r="I177" s="1"/>
      </tp>
      <tp>
        <v>1124213</v>
        <stp/>
        <stp>StudyData</stp>
        <stp>EP</stp>
        <stp>Vol</stp>
        <stp>VolType=auto, CoCType=Contract</stp>
        <stp>Vol</stp>
        <stp>ADC</stp>
        <stp>-375</stp>
        <stp>All</stp>
        <stp/>
        <stp/>
        <stp>TRUE</stp>
        <stp>T</stp>
        <tr r="I377" s="1"/>
      </tp>
      <tp>
        <v>1584393</v>
        <stp/>
        <stp>StudyData</stp>
        <stp>EP</stp>
        <stp>Vol</stp>
        <stp>VolType=auto, CoCType=Contract</stp>
        <stp>Vol</stp>
        <stp>ADC</stp>
        <stp>-275</stp>
        <stp>All</stp>
        <stp/>
        <stp/>
        <stp>TRUE</stp>
        <stp>T</stp>
        <tr r="I277" s="1"/>
      </tp>
      <tp>
        <v>1744956</v>
        <stp/>
        <stp>StudyData</stp>
        <stp>EP</stp>
        <stp>Vol</stp>
        <stp>VolType=auto, CoCType=Contract</stp>
        <stp>Vol</stp>
        <stp>ADC</stp>
        <stp>-575</stp>
        <stp>All</stp>
        <stp/>
        <stp/>
        <stp>TRUE</stp>
        <stp>T</stp>
        <tr r="I577" s="1"/>
      </tp>
      <tp>
        <v>1741520</v>
        <stp/>
        <stp>StudyData</stp>
        <stp>EP</stp>
        <stp>Vol</stp>
        <stp>VolType=auto, CoCType=Contract</stp>
        <stp>Vol</stp>
        <stp>ADC</stp>
        <stp>-475</stp>
        <stp>All</stp>
        <stp/>
        <stp/>
        <stp>TRUE</stp>
        <stp>T</stp>
        <tr r="I477" s="1"/>
      </tp>
      <tp>
        <v>2018166</v>
        <stp/>
        <stp>StudyData</stp>
        <stp>EP</stp>
        <stp>Vol</stp>
        <stp>VolType=auto, CoCType=Contract</stp>
        <stp>Vol</stp>
        <stp>ADC</stp>
        <stp>-775</stp>
        <stp>All</stp>
        <stp/>
        <stp/>
        <stp>TRUE</stp>
        <stp>T</stp>
        <tr r="I777" s="1"/>
      </tp>
      <tp>
        <v>2100098</v>
        <stp/>
        <stp>StudyData</stp>
        <stp>EP</stp>
        <stp>Vol</stp>
        <stp>VolType=auto, CoCType=Contract</stp>
        <stp>Vol</stp>
        <stp>ADC</stp>
        <stp>-675</stp>
        <stp>All</stp>
        <stp/>
        <stp/>
        <stp>TRUE</stp>
        <stp>T</stp>
        <tr r="I677" s="1"/>
      </tp>
      <tp>
        <v>1055739</v>
        <stp/>
        <stp>StudyData</stp>
        <stp>EP</stp>
        <stp>Vol</stp>
        <stp>VolType=auto, CoCType=Contract</stp>
        <stp>Vol</stp>
        <stp>ADC</stp>
        <stp>-975</stp>
        <stp>All</stp>
        <stp/>
        <stp/>
        <stp>TRUE</stp>
        <stp>T</stp>
        <tr r="I977" s="1"/>
      </tp>
      <tp>
        <v>2670344</v>
        <stp/>
        <stp>StudyData</stp>
        <stp>EP</stp>
        <stp>Vol</stp>
        <stp>VolType=auto, CoCType=Contract</stp>
        <stp>Vol</stp>
        <stp>ADC</stp>
        <stp>-875</stp>
        <stp>All</stp>
        <stp/>
        <stp/>
        <stp>TRUE</stp>
        <stp>T</stp>
        <tr r="I877" s="1"/>
      </tp>
      <tp>
        <v>1740015</v>
        <stp/>
        <stp>StudyData</stp>
        <stp>EP</stp>
        <stp>Vol</stp>
        <stp>VolType=auto, CoCType=Contract</stp>
        <stp>Vol</stp>
        <stp>ADC</stp>
        <stp>-174</stp>
        <stp>All</stp>
        <stp/>
        <stp/>
        <stp>TRUE</stp>
        <stp>T</stp>
        <tr r="I176" s="1"/>
      </tp>
      <tp>
        <v>1441119</v>
        <stp/>
        <stp>StudyData</stp>
        <stp>EP</stp>
        <stp>Vol</stp>
        <stp>VolType=auto, CoCType=Contract</stp>
        <stp>Vol</stp>
        <stp>ADC</stp>
        <stp>-374</stp>
        <stp>All</stp>
        <stp/>
        <stp/>
        <stp>TRUE</stp>
        <stp>T</stp>
        <tr r="I376" s="1"/>
      </tp>
      <tp>
        <v>1357493</v>
        <stp/>
        <stp>StudyData</stp>
        <stp>EP</stp>
        <stp>Vol</stp>
        <stp>VolType=auto, CoCType=Contract</stp>
        <stp>Vol</stp>
        <stp>ADC</stp>
        <stp>-274</stp>
        <stp>All</stp>
        <stp/>
        <stp/>
        <stp>TRUE</stp>
        <stp>T</stp>
        <tr r="I276" s="1"/>
      </tp>
      <tp>
        <v>1376325</v>
        <stp/>
        <stp>StudyData</stp>
        <stp>EP</stp>
        <stp>Vol</stp>
        <stp>VolType=auto, CoCType=Contract</stp>
        <stp>Vol</stp>
        <stp>ADC</stp>
        <stp>-574</stp>
        <stp>All</stp>
        <stp/>
        <stp/>
        <stp>TRUE</stp>
        <stp>T</stp>
        <tr r="I576" s="1"/>
      </tp>
      <tp>
        <v>1691644</v>
        <stp/>
        <stp>StudyData</stp>
        <stp>EP</stp>
        <stp>Vol</stp>
        <stp>VolType=auto, CoCType=Contract</stp>
        <stp>Vol</stp>
        <stp>ADC</stp>
        <stp>-474</stp>
        <stp>All</stp>
        <stp/>
        <stp/>
        <stp>TRUE</stp>
        <stp>T</stp>
        <tr r="I476" s="1"/>
      </tp>
      <tp>
        <v>2035627</v>
        <stp/>
        <stp>StudyData</stp>
        <stp>EP</stp>
        <stp>Vol</stp>
        <stp>VolType=auto, CoCType=Contract</stp>
        <stp>Vol</stp>
        <stp>ADC</stp>
        <stp>-774</stp>
        <stp>All</stp>
        <stp/>
        <stp/>
        <stp>TRUE</stp>
        <stp>T</stp>
        <tr r="I776" s="1"/>
      </tp>
      <tp>
        <v>2357296</v>
        <stp/>
        <stp>StudyData</stp>
        <stp>EP</stp>
        <stp>Vol</stp>
        <stp>VolType=auto, CoCType=Contract</stp>
        <stp>Vol</stp>
        <stp>ADC</stp>
        <stp>-674</stp>
        <stp>All</stp>
        <stp/>
        <stp/>
        <stp>TRUE</stp>
        <stp>T</stp>
        <tr r="I676" s="1"/>
      </tp>
      <tp>
        <v>1249893</v>
        <stp/>
        <stp>StudyData</stp>
        <stp>EP</stp>
        <stp>Vol</stp>
        <stp>VolType=auto, CoCType=Contract</stp>
        <stp>Vol</stp>
        <stp>ADC</stp>
        <stp>-974</stp>
        <stp>All</stp>
        <stp/>
        <stp/>
        <stp>TRUE</stp>
        <stp>T</stp>
        <tr r="I976" s="1"/>
      </tp>
      <tp>
        <v>2587324</v>
        <stp/>
        <stp>StudyData</stp>
        <stp>EP</stp>
        <stp>Vol</stp>
        <stp>VolType=auto, CoCType=Contract</stp>
        <stp>Vol</stp>
        <stp>ADC</stp>
        <stp>-874</stp>
        <stp>All</stp>
        <stp/>
        <stp/>
        <stp>TRUE</stp>
        <stp>T</stp>
        <tr r="I876" s="1"/>
      </tp>
      <tp>
        <v>1773538</v>
        <stp/>
        <stp>StudyData</stp>
        <stp>EP</stp>
        <stp>Vol</stp>
        <stp>VolType=auto, CoCType=Contract</stp>
        <stp>Vol</stp>
        <stp>ADC</stp>
        <stp>-173</stp>
        <stp>All</stp>
        <stp/>
        <stp/>
        <stp>TRUE</stp>
        <stp>T</stp>
        <tr r="I175" s="1"/>
      </tp>
      <tp>
        <v>1592398</v>
        <stp/>
        <stp>StudyData</stp>
        <stp>EP</stp>
        <stp>Vol</stp>
        <stp>VolType=auto, CoCType=Contract</stp>
        <stp>Vol</stp>
        <stp>ADC</stp>
        <stp>-373</stp>
        <stp>All</stp>
        <stp/>
        <stp/>
        <stp>TRUE</stp>
        <stp>T</stp>
        <tr r="I375" s="1"/>
      </tp>
      <tp>
        <v>1512469</v>
        <stp/>
        <stp>StudyData</stp>
        <stp>EP</stp>
        <stp>Vol</stp>
        <stp>VolType=auto, CoCType=Contract</stp>
        <stp>Vol</stp>
        <stp>ADC</stp>
        <stp>-273</stp>
        <stp>All</stp>
        <stp/>
        <stp/>
        <stp>TRUE</stp>
        <stp>T</stp>
        <tr r="I275" s="1"/>
      </tp>
      <tp>
        <v>2379034</v>
        <stp/>
        <stp>StudyData</stp>
        <stp>EP</stp>
        <stp>Vol</stp>
        <stp>VolType=auto, CoCType=Contract</stp>
        <stp>Vol</stp>
        <stp>ADC</stp>
        <stp>-573</stp>
        <stp>All</stp>
        <stp/>
        <stp/>
        <stp>TRUE</stp>
        <stp>T</stp>
        <tr r="I575" s="1"/>
      </tp>
      <tp>
        <v>1361155</v>
        <stp/>
        <stp>StudyData</stp>
        <stp>EP</stp>
        <stp>Vol</stp>
        <stp>VolType=auto, CoCType=Contract</stp>
        <stp>Vol</stp>
        <stp>ADC</stp>
        <stp>-473</stp>
        <stp>All</stp>
        <stp/>
        <stp/>
        <stp>TRUE</stp>
        <stp>T</stp>
        <tr r="I475" s="1"/>
      </tp>
      <tp>
        <v>1798644</v>
        <stp/>
        <stp>StudyData</stp>
        <stp>EP</stp>
        <stp>Vol</stp>
        <stp>VolType=auto, CoCType=Contract</stp>
        <stp>Vol</stp>
        <stp>ADC</stp>
        <stp>-773</stp>
        <stp>All</stp>
        <stp/>
        <stp/>
        <stp>TRUE</stp>
        <stp>T</stp>
        <tr r="I775" s="1"/>
      </tp>
      <tp>
        <v>2440206</v>
        <stp/>
        <stp>StudyData</stp>
        <stp>EP</stp>
        <stp>Vol</stp>
        <stp>VolType=auto, CoCType=Contract</stp>
        <stp>Vol</stp>
        <stp>ADC</stp>
        <stp>-673</stp>
        <stp>All</stp>
        <stp/>
        <stp/>
        <stp>TRUE</stp>
        <stp>T</stp>
        <tr r="I675" s="1"/>
      </tp>
      <tp>
        <v>1308582</v>
        <stp/>
        <stp>StudyData</stp>
        <stp>EP</stp>
        <stp>Vol</stp>
        <stp>VolType=auto, CoCType=Contract</stp>
        <stp>Vol</stp>
        <stp>ADC</stp>
        <stp>-973</stp>
        <stp>All</stp>
        <stp/>
        <stp/>
        <stp>TRUE</stp>
        <stp>T</stp>
        <tr r="I975" s="1"/>
      </tp>
      <tp>
        <v>2747667</v>
        <stp/>
        <stp>StudyData</stp>
        <stp>EP</stp>
        <stp>Vol</stp>
        <stp>VolType=auto, CoCType=Contract</stp>
        <stp>Vol</stp>
        <stp>ADC</stp>
        <stp>-873</stp>
        <stp>All</stp>
        <stp/>
        <stp/>
        <stp>TRUE</stp>
        <stp>T</stp>
        <tr r="I875" s="1"/>
      </tp>
      <tp>
        <v>1735285</v>
        <stp/>
        <stp>StudyData</stp>
        <stp>EP</stp>
        <stp>Vol</stp>
        <stp>VolType=auto, CoCType=Contract</stp>
        <stp>Vol</stp>
        <stp>ADC</stp>
        <stp>-172</stp>
        <stp>All</stp>
        <stp/>
        <stp/>
        <stp>TRUE</stp>
        <stp>T</stp>
        <tr r="I174" s="1"/>
      </tp>
      <tp>
        <v>2056268</v>
        <stp/>
        <stp>StudyData</stp>
        <stp>EP</stp>
        <stp>Vol</stp>
        <stp>VolType=auto, CoCType=Contract</stp>
        <stp>Vol</stp>
        <stp>ADC</stp>
        <stp>-372</stp>
        <stp>All</stp>
        <stp/>
        <stp/>
        <stp>TRUE</stp>
        <stp>T</stp>
        <tr r="I374" s="1"/>
      </tp>
      <tp>
        <v>1887635</v>
        <stp/>
        <stp>StudyData</stp>
        <stp>EP</stp>
        <stp>Vol</stp>
        <stp>VolType=auto, CoCType=Contract</stp>
        <stp>Vol</stp>
        <stp>ADC</stp>
        <stp>-272</stp>
        <stp>All</stp>
        <stp/>
        <stp/>
        <stp>TRUE</stp>
        <stp>T</stp>
        <tr r="I274" s="1"/>
      </tp>
      <tp>
        <v>1611550</v>
        <stp/>
        <stp>StudyData</stp>
        <stp>EP</stp>
        <stp>Vol</stp>
        <stp>VolType=auto, CoCType=Contract</stp>
        <stp>Vol</stp>
        <stp>ADC</stp>
        <stp>-572</stp>
        <stp>All</stp>
        <stp/>
        <stp/>
        <stp>TRUE</stp>
        <stp>T</stp>
        <tr r="I574" s="1"/>
      </tp>
      <tp>
        <v>1340232</v>
        <stp/>
        <stp>StudyData</stp>
        <stp>EP</stp>
        <stp>Vol</stp>
        <stp>VolType=auto, CoCType=Contract</stp>
        <stp>Vol</stp>
        <stp>ADC</stp>
        <stp>-472</stp>
        <stp>All</stp>
        <stp/>
        <stp/>
        <stp>TRUE</stp>
        <stp>T</stp>
        <tr r="I474" s="1"/>
      </tp>
      <tp>
        <v>2117160</v>
        <stp/>
        <stp>StudyData</stp>
        <stp>EP</stp>
        <stp>Vol</stp>
        <stp>VolType=auto, CoCType=Contract</stp>
        <stp>Vol</stp>
        <stp>ADC</stp>
        <stp>-772</stp>
        <stp>All</stp>
        <stp/>
        <stp/>
        <stp>TRUE</stp>
        <stp>T</stp>
        <tr r="I774" s="1"/>
      </tp>
      <tp>
        <v>2578314</v>
        <stp/>
        <stp>StudyData</stp>
        <stp>EP</stp>
        <stp>Vol</stp>
        <stp>VolType=auto, CoCType=Contract</stp>
        <stp>Vol</stp>
        <stp>ADC</stp>
        <stp>-672</stp>
        <stp>All</stp>
        <stp/>
        <stp/>
        <stp>TRUE</stp>
        <stp>T</stp>
        <tr r="I674" s="1"/>
      </tp>
      <tp>
        <v>1611726</v>
        <stp/>
        <stp>StudyData</stp>
        <stp>EP</stp>
        <stp>Vol</stp>
        <stp>VolType=auto, CoCType=Contract</stp>
        <stp>Vol</stp>
        <stp>ADC</stp>
        <stp>-972</stp>
        <stp>All</stp>
        <stp/>
        <stp/>
        <stp>TRUE</stp>
        <stp>T</stp>
        <tr r="I974" s="1"/>
      </tp>
      <tp>
        <v>2031995</v>
        <stp/>
        <stp>StudyData</stp>
        <stp>EP</stp>
        <stp>Vol</stp>
        <stp>VolType=auto, CoCType=Contract</stp>
        <stp>Vol</stp>
        <stp>ADC</stp>
        <stp>-872</stp>
        <stp>All</stp>
        <stp/>
        <stp/>
        <stp>TRUE</stp>
        <stp>T</stp>
        <tr r="I874" s="1"/>
      </tp>
      <tp>
        <v>1739117</v>
        <stp/>
        <stp>StudyData</stp>
        <stp>EP</stp>
        <stp>Vol</stp>
        <stp>VolType=auto, CoCType=Contract</stp>
        <stp>Vol</stp>
        <stp>ADC</stp>
        <stp>-171</stp>
        <stp>All</stp>
        <stp/>
        <stp/>
        <stp>TRUE</stp>
        <stp>T</stp>
        <tr r="I173" s="1"/>
      </tp>
      <tp>
        <v>1914151</v>
        <stp/>
        <stp>StudyData</stp>
        <stp>EP</stp>
        <stp>Vol</stp>
        <stp>VolType=auto, CoCType=Contract</stp>
        <stp>Vol</stp>
        <stp>ADC</stp>
        <stp>-371</stp>
        <stp>All</stp>
        <stp/>
        <stp/>
        <stp>TRUE</stp>
        <stp>T</stp>
        <tr r="I373" s="1"/>
      </tp>
      <tp>
        <v>1455855</v>
        <stp/>
        <stp>StudyData</stp>
        <stp>EP</stp>
        <stp>Vol</stp>
        <stp>VolType=auto, CoCType=Contract</stp>
        <stp>Vol</stp>
        <stp>ADC</stp>
        <stp>-271</stp>
        <stp>All</stp>
        <stp/>
        <stp/>
        <stp>TRUE</stp>
        <stp>T</stp>
        <tr r="I273" s="1"/>
      </tp>
      <tp>
        <v>2042993</v>
        <stp/>
        <stp>StudyData</stp>
        <stp>EP</stp>
        <stp>Vol</stp>
        <stp>VolType=auto, CoCType=Contract</stp>
        <stp>Vol</stp>
        <stp>ADC</stp>
        <stp>-571</stp>
        <stp>All</stp>
        <stp/>
        <stp/>
        <stp>TRUE</stp>
        <stp>T</stp>
        <tr r="I573" s="1"/>
      </tp>
      <tp>
        <v>1784296</v>
        <stp/>
        <stp>StudyData</stp>
        <stp>EP</stp>
        <stp>Vol</stp>
        <stp>VolType=auto, CoCType=Contract</stp>
        <stp>Vol</stp>
        <stp>ADC</stp>
        <stp>-471</stp>
        <stp>All</stp>
        <stp/>
        <stp/>
        <stp>TRUE</stp>
        <stp>T</stp>
        <tr r="I473" s="1"/>
      </tp>
      <tp>
        <v>2351404</v>
        <stp/>
        <stp>StudyData</stp>
        <stp>EP</stp>
        <stp>Vol</stp>
        <stp>VolType=auto, CoCType=Contract</stp>
        <stp>Vol</stp>
        <stp>ADC</stp>
        <stp>-771</stp>
        <stp>All</stp>
        <stp/>
        <stp/>
        <stp>TRUE</stp>
        <stp>T</stp>
        <tr r="I773" s="1"/>
      </tp>
      <tp>
        <v>2913560</v>
        <stp/>
        <stp>StudyData</stp>
        <stp>EP</stp>
        <stp>Vol</stp>
        <stp>VolType=auto, CoCType=Contract</stp>
        <stp>Vol</stp>
        <stp>ADC</stp>
        <stp>-671</stp>
        <stp>All</stp>
        <stp/>
        <stp/>
        <stp>TRUE</stp>
        <stp>T</stp>
        <tr r="I673" s="1"/>
      </tp>
      <tp>
        <v>1636065</v>
        <stp/>
        <stp>StudyData</stp>
        <stp>EP</stp>
        <stp>Vol</stp>
        <stp>VolType=auto, CoCType=Contract</stp>
        <stp>Vol</stp>
        <stp>ADC</stp>
        <stp>-971</stp>
        <stp>All</stp>
        <stp/>
        <stp/>
        <stp>TRUE</stp>
        <stp>T</stp>
        <tr r="I973" s="1"/>
      </tp>
      <tp>
        <v>1771947</v>
        <stp/>
        <stp>StudyData</stp>
        <stp>EP</stp>
        <stp>Vol</stp>
        <stp>VolType=auto, CoCType=Contract</stp>
        <stp>Vol</stp>
        <stp>ADC</stp>
        <stp>-871</stp>
        <stp>All</stp>
        <stp/>
        <stp/>
        <stp>TRUE</stp>
        <stp>T</stp>
        <tr r="I873" s="1"/>
      </tp>
      <tp>
        <v>1623655</v>
        <stp/>
        <stp>StudyData</stp>
        <stp>EP</stp>
        <stp>Vol</stp>
        <stp>VolType=auto, CoCType=Contract</stp>
        <stp>Vol</stp>
        <stp>ADC</stp>
        <stp>-170</stp>
        <stp>All</stp>
        <stp/>
        <stp/>
        <stp>TRUE</stp>
        <stp>T</stp>
        <tr r="I172" s="1"/>
      </tp>
      <tp>
        <v>1818991</v>
        <stp/>
        <stp>StudyData</stp>
        <stp>EP</stp>
        <stp>Vol</stp>
        <stp>VolType=auto, CoCType=Contract</stp>
        <stp>Vol</stp>
        <stp>ADC</stp>
        <stp>-370</stp>
        <stp>All</stp>
        <stp/>
        <stp/>
        <stp>TRUE</stp>
        <stp>T</stp>
        <tr r="I372" s="1"/>
      </tp>
      <tp>
        <v>1163440</v>
        <stp/>
        <stp>StudyData</stp>
        <stp>EP</stp>
        <stp>Vol</stp>
        <stp>VolType=auto, CoCType=Contract</stp>
        <stp>Vol</stp>
        <stp>ADC</stp>
        <stp>-270</stp>
        <stp>All</stp>
        <stp/>
        <stp/>
        <stp>TRUE</stp>
        <stp>T</stp>
        <tr r="I272" s="1"/>
      </tp>
      <tp>
        <v>2008448</v>
        <stp/>
        <stp>StudyData</stp>
        <stp>EP</stp>
        <stp>Vol</stp>
        <stp>VolType=auto, CoCType=Contract</stp>
        <stp>Vol</stp>
        <stp>ADC</stp>
        <stp>-570</stp>
        <stp>All</stp>
        <stp/>
        <stp/>
        <stp>TRUE</stp>
        <stp>T</stp>
        <tr r="I572" s="1"/>
      </tp>
      <tp>
        <v>1158193</v>
        <stp/>
        <stp>StudyData</stp>
        <stp>EP</stp>
        <stp>Vol</stp>
        <stp>VolType=auto, CoCType=Contract</stp>
        <stp>Vol</stp>
        <stp>ADC</stp>
        <stp>-470</stp>
        <stp>All</stp>
        <stp/>
        <stp/>
        <stp>TRUE</stp>
        <stp>T</stp>
        <tr r="I472" s="1"/>
      </tp>
      <tp>
        <v>1678497</v>
        <stp/>
        <stp>StudyData</stp>
        <stp>EP</stp>
        <stp>Vol</stp>
        <stp>VolType=auto, CoCType=Contract</stp>
        <stp>Vol</stp>
        <stp>ADC</stp>
        <stp>-770</stp>
        <stp>All</stp>
        <stp/>
        <stp/>
        <stp>TRUE</stp>
        <stp>T</stp>
        <tr r="I772" s="1"/>
      </tp>
      <tp>
        <v>2899415</v>
        <stp/>
        <stp>StudyData</stp>
        <stp>EP</stp>
        <stp>Vol</stp>
        <stp>VolType=auto, CoCType=Contract</stp>
        <stp>Vol</stp>
        <stp>ADC</stp>
        <stp>-670</stp>
        <stp>All</stp>
        <stp/>
        <stp/>
        <stp>TRUE</stp>
        <stp>T</stp>
        <tr r="I672" s="1"/>
      </tp>
      <tp>
        <v>2599774</v>
        <stp/>
        <stp>StudyData</stp>
        <stp>EP</stp>
        <stp>Vol</stp>
        <stp>VolType=auto, CoCType=Contract</stp>
        <stp>Vol</stp>
        <stp>ADC</stp>
        <stp>-970</stp>
        <stp>All</stp>
        <stp/>
        <stp/>
        <stp>TRUE</stp>
        <stp>T</stp>
        <tr r="I972" s="1"/>
      </tp>
      <tp>
        <v>1418355</v>
        <stp/>
        <stp>StudyData</stp>
        <stp>EP</stp>
        <stp>Vol</stp>
        <stp>VolType=auto, CoCType=Contract</stp>
        <stp>Vol</stp>
        <stp>ADC</stp>
        <stp>-870</stp>
        <stp>All</stp>
        <stp/>
        <stp/>
        <stp>TRUE</stp>
        <stp>T</stp>
        <tr r="I872" s="1"/>
      </tp>
      <tp>
        <v>1063780</v>
        <stp/>
        <stp>StudyData</stp>
        <stp>EP</stp>
        <stp>Vol</stp>
        <stp>VolType=auto, CoCType=Contract</stp>
        <stp>Vol</stp>
        <stp>ADC</stp>
        <stp>-149</stp>
        <stp>All</stp>
        <stp/>
        <stp/>
        <stp>TRUE</stp>
        <stp>T</stp>
        <tr r="I151" s="1"/>
      </tp>
      <tp>
        <v>1395366</v>
        <stp/>
        <stp>StudyData</stp>
        <stp>EP</stp>
        <stp>Vol</stp>
        <stp>VolType=auto, CoCType=Contract</stp>
        <stp>Vol</stp>
        <stp>ADC</stp>
        <stp>-349</stp>
        <stp>All</stp>
        <stp/>
        <stp/>
        <stp>TRUE</stp>
        <stp>T</stp>
        <tr r="I351" s="1"/>
      </tp>
      <tp>
        <v>1445855</v>
        <stp/>
        <stp>StudyData</stp>
        <stp>EP</stp>
        <stp>Vol</stp>
        <stp>VolType=auto, CoCType=Contract</stp>
        <stp>Vol</stp>
        <stp>ADC</stp>
        <stp>-249</stp>
        <stp>All</stp>
        <stp/>
        <stp/>
        <stp>TRUE</stp>
        <stp>T</stp>
        <tr r="I251" s="1"/>
      </tp>
      <tp>
        <v>1531670</v>
        <stp/>
        <stp>StudyData</stp>
        <stp>EP</stp>
        <stp>Vol</stp>
        <stp>VolType=auto, CoCType=Contract</stp>
        <stp>Vol</stp>
        <stp>ADC</stp>
        <stp>-549</stp>
        <stp>All</stp>
        <stp/>
        <stp/>
        <stp>TRUE</stp>
        <stp>T</stp>
        <tr r="I551" s="1"/>
      </tp>
      <tp>
        <v>1511048</v>
        <stp/>
        <stp>StudyData</stp>
        <stp>EP</stp>
        <stp>Vol</stp>
        <stp>VolType=auto, CoCType=Contract</stp>
        <stp>Vol</stp>
        <stp>ADC</stp>
        <stp>-449</stp>
        <stp>All</stp>
        <stp/>
        <stp/>
        <stp>TRUE</stp>
        <stp>T</stp>
        <tr r="I451" s="1"/>
      </tp>
      <tp>
        <v>1513748</v>
        <stp/>
        <stp>StudyData</stp>
        <stp>EP</stp>
        <stp>Vol</stp>
        <stp>VolType=auto, CoCType=Contract</stp>
        <stp>Vol</stp>
        <stp>ADC</stp>
        <stp>-749</stp>
        <stp>All</stp>
        <stp/>
        <stp/>
        <stp>TRUE</stp>
        <stp>T</stp>
        <tr r="I751" s="1"/>
      </tp>
      <tp>
        <v>1836723</v>
        <stp/>
        <stp>StudyData</stp>
        <stp>EP</stp>
        <stp>Vol</stp>
        <stp>VolType=auto, CoCType=Contract</stp>
        <stp>Vol</stp>
        <stp>ADC</stp>
        <stp>-649</stp>
        <stp>All</stp>
        <stp/>
        <stp/>
        <stp>TRUE</stp>
        <stp>T</stp>
        <tr r="I651" s="1"/>
      </tp>
      <tp>
        <v>1789568</v>
        <stp/>
        <stp>StudyData</stp>
        <stp>EP</stp>
        <stp>Vol</stp>
        <stp>VolType=auto, CoCType=Contract</stp>
        <stp>Vol</stp>
        <stp>ADC</stp>
        <stp>-949</stp>
        <stp>All</stp>
        <stp/>
        <stp/>
        <stp>TRUE</stp>
        <stp>T</stp>
        <tr r="I951" s="1"/>
      </tp>
      <tp>
        <v>1618440</v>
        <stp/>
        <stp>StudyData</stp>
        <stp>EP</stp>
        <stp>Vol</stp>
        <stp>VolType=auto, CoCType=Contract</stp>
        <stp>Vol</stp>
        <stp>ADC</stp>
        <stp>-849</stp>
        <stp>All</stp>
        <stp/>
        <stp/>
        <stp>TRUE</stp>
        <stp>T</stp>
        <tr r="I851" s="1"/>
      </tp>
      <tp>
        <v>1033296</v>
        <stp/>
        <stp>StudyData</stp>
        <stp>EP</stp>
        <stp>Vol</stp>
        <stp>VolType=auto, CoCType=Contract</stp>
        <stp>Vol</stp>
        <stp>ADC</stp>
        <stp>-148</stp>
        <stp>All</stp>
        <stp/>
        <stp/>
        <stp>TRUE</stp>
        <stp>T</stp>
        <tr r="I150" s="1"/>
      </tp>
      <tp>
        <v>1767245</v>
        <stp/>
        <stp>StudyData</stp>
        <stp>EP</stp>
        <stp>Vol</stp>
        <stp>VolType=auto, CoCType=Contract</stp>
        <stp>Vol</stp>
        <stp>ADC</stp>
        <stp>-348</stp>
        <stp>All</stp>
        <stp/>
        <stp/>
        <stp>TRUE</stp>
        <stp>T</stp>
        <tr r="I350" s="1"/>
      </tp>
      <tp>
        <v>1495148</v>
        <stp/>
        <stp>StudyData</stp>
        <stp>EP</stp>
        <stp>Vol</stp>
        <stp>VolType=auto, CoCType=Contract</stp>
        <stp>Vol</stp>
        <stp>ADC</stp>
        <stp>-248</stp>
        <stp>All</stp>
        <stp/>
        <stp/>
        <stp>TRUE</stp>
        <stp>T</stp>
        <tr r="I250" s="1"/>
      </tp>
      <tp>
        <v>1802929</v>
        <stp/>
        <stp>StudyData</stp>
        <stp>EP</stp>
        <stp>Vol</stp>
        <stp>VolType=auto, CoCType=Contract</stp>
        <stp>Vol</stp>
        <stp>ADC</stp>
        <stp>-548</stp>
        <stp>All</stp>
        <stp/>
        <stp/>
        <stp>TRUE</stp>
        <stp>T</stp>
        <tr r="I550" s="1"/>
      </tp>
      <tp>
        <v>1277132</v>
        <stp/>
        <stp>StudyData</stp>
        <stp>EP</stp>
        <stp>Vol</stp>
        <stp>VolType=auto, CoCType=Contract</stp>
        <stp>Vol</stp>
        <stp>ADC</stp>
        <stp>-448</stp>
        <stp>All</stp>
        <stp/>
        <stp/>
        <stp>TRUE</stp>
        <stp>T</stp>
        <tr r="I450" s="1"/>
      </tp>
      <tp>
        <v>1532766</v>
        <stp/>
        <stp>StudyData</stp>
        <stp>EP</stp>
        <stp>Vol</stp>
        <stp>VolType=auto, CoCType=Contract</stp>
        <stp>Vol</stp>
        <stp>ADC</stp>
        <stp>-748</stp>
        <stp>All</stp>
        <stp/>
        <stp/>
        <stp>TRUE</stp>
        <stp>T</stp>
        <tr r="I750" s="1"/>
      </tp>
      <tp>
        <v>2118534</v>
        <stp/>
        <stp>StudyData</stp>
        <stp>EP</stp>
        <stp>Vol</stp>
        <stp>VolType=auto, CoCType=Contract</stp>
        <stp>Vol</stp>
        <stp>ADC</stp>
        <stp>-648</stp>
        <stp>All</stp>
        <stp/>
        <stp/>
        <stp>TRUE</stp>
        <stp>T</stp>
        <tr r="I650" s="1"/>
      </tp>
      <tp>
        <v>1546011</v>
        <stp/>
        <stp>StudyData</stp>
        <stp>EP</stp>
        <stp>Vol</stp>
        <stp>VolType=auto, CoCType=Contract</stp>
        <stp>Vol</stp>
        <stp>ADC</stp>
        <stp>-948</stp>
        <stp>All</stp>
        <stp/>
        <stp/>
        <stp>TRUE</stp>
        <stp>T</stp>
        <tr r="I950" s="1"/>
      </tp>
      <tp>
        <v>2231980</v>
        <stp/>
        <stp>StudyData</stp>
        <stp>EP</stp>
        <stp>Vol</stp>
        <stp>VolType=auto, CoCType=Contract</stp>
        <stp>Vol</stp>
        <stp>ADC</stp>
        <stp>-848</stp>
        <stp>All</stp>
        <stp/>
        <stp/>
        <stp>TRUE</stp>
        <stp>T</stp>
        <tr r="I850" s="1"/>
      </tp>
      <tp>
        <v>1468269</v>
        <stp/>
        <stp>StudyData</stp>
        <stp>EP</stp>
        <stp>Vol</stp>
        <stp>VolType=auto, CoCType=Contract</stp>
        <stp>Vol</stp>
        <stp>ADC</stp>
        <stp>-147</stp>
        <stp>All</stp>
        <stp/>
        <stp/>
        <stp>TRUE</stp>
        <stp>T</stp>
        <tr r="I149" s="1"/>
      </tp>
      <tp>
        <v>1417728</v>
        <stp/>
        <stp>StudyData</stp>
        <stp>EP</stp>
        <stp>Vol</stp>
        <stp>VolType=auto, CoCType=Contract</stp>
        <stp>Vol</stp>
        <stp>ADC</stp>
        <stp>-347</stp>
        <stp>All</stp>
        <stp/>
        <stp/>
        <stp>TRUE</stp>
        <stp>T</stp>
        <tr r="I349" s="1"/>
      </tp>
      <tp>
        <v>2452894</v>
        <stp/>
        <stp>StudyData</stp>
        <stp>EP</stp>
        <stp>Vol</stp>
        <stp>VolType=auto, CoCType=Contract</stp>
        <stp>Vol</stp>
        <stp>ADC</stp>
        <stp>-247</stp>
        <stp>All</stp>
        <stp/>
        <stp/>
        <stp>TRUE</stp>
        <stp>T</stp>
        <tr r="I249" s="1"/>
      </tp>
      <tp>
        <v>2236954</v>
        <stp/>
        <stp>StudyData</stp>
        <stp>EP</stp>
        <stp>Vol</stp>
        <stp>VolType=auto, CoCType=Contract</stp>
        <stp>Vol</stp>
        <stp>ADC</stp>
        <stp>-547</stp>
        <stp>All</stp>
        <stp/>
        <stp/>
        <stp>TRUE</stp>
        <stp>T</stp>
        <tr r="I549" s="1"/>
      </tp>
      <tp>
        <v>1492516</v>
        <stp/>
        <stp>StudyData</stp>
        <stp>EP</stp>
        <stp>Vol</stp>
        <stp>VolType=auto, CoCType=Contract</stp>
        <stp>Vol</stp>
        <stp>ADC</stp>
        <stp>-447</stp>
        <stp>All</stp>
        <stp/>
        <stp/>
        <stp>TRUE</stp>
        <stp>T</stp>
        <tr r="I449" s="1"/>
      </tp>
      <tp>
        <v>1457918</v>
        <stp/>
        <stp>StudyData</stp>
        <stp>EP</stp>
        <stp>Vol</stp>
        <stp>VolType=auto, CoCType=Contract</stp>
        <stp>Vol</stp>
        <stp>ADC</stp>
        <stp>-747</stp>
        <stp>All</stp>
        <stp/>
        <stp/>
        <stp>TRUE</stp>
        <stp>T</stp>
        <tr r="I749" s="1"/>
      </tp>
      <tp>
        <v>2211786</v>
        <stp/>
        <stp>StudyData</stp>
        <stp>EP</stp>
        <stp>Vol</stp>
        <stp>VolType=auto, CoCType=Contract</stp>
        <stp>Vol</stp>
        <stp>ADC</stp>
        <stp>-647</stp>
        <stp>All</stp>
        <stp/>
        <stp/>
        <stp>TRUE</stp>
        <stp>T</stp>
        <tr r="I649" s="1"/>
      </tp>
      <tp>
        <v>1924058</v>
        <stp/>
        <stp>StudyData</stp>
        <stp>EP</stp>
        <stp>Vol</stp>
        <stp>VolType=auto, CoCType=Contract</stp>
        <stp>Vol</stp>
        <stp>ADC</stp>
        <stp>-947</stp>
        <stp>All</stp>
        <stp/>
        <stp/>
        <stp>TRUE</stp>
        <stp>T</stp>
        <tr r="I949" s="1"/>
      </tp>
      <tp>
        <v>1729004</v>
        <stp/>
        <stp>StudyData</stp>
        <stp>EP</stp>
        <stp>Vol</stp>
        <stp>VolType=auto, CoCType=Contract</stp>
        <stp>Vol</stp>
        <stp>ADC</stp>
        <stp>-847</stp>
        <stp>All</stp>
        <stp/>
        <stp/>
        <stp>TRUE</stp>
        <stp>T</stp>
        <tr r="I849" s="1"/>
      </tp>
      <tp>
        <v>1159448</v>
        <stp/>
        <stp>StudyData</stp>
        <stp>EP</stp>
        <stp>Vol</stp>
        <stp>VolType=auto, CoCType=Contract</stp>
        <stp>Vol</stp>
        <stp>ADC</stp>
        <stp>-146</stp>
        <stp>All</stp>
        <stp/>
        <stp/>
        <stp>TRUE</stp>
        <stp>T</stp>
        <tr r="I148" s="1"/>
      </tp>
      <tp>
        <v>1369103</v>
        <stp/>
        <stp>StudyData</stp>
        <stp>EP</stp>
        <stp>Vol</stp>
        <stp>VolType=auto, CoCType=Contract</stp>
        <stp>Vol</stp>
        <stp>ADC</stp>
        <stp>-346</stp>
        <stp>All</stp>
        <stp/>
        <stp/>
        <stp>TRUE</stp>
        <stp>T</stp>
        <tr r="I348" s="1"/>
      </tp>
      <tp>
        <v>1785532</v>
        <stp/>
        <stp>StudyData</stp>
        <stp>EP</stp>
        <stp>Vol</stp>
        <stp>VolType=auto, CoCType=Contract</stp>
        <stp>Vol</stp>
        <stp>ADC</stp>
        <stp>-246</stp>
        <stp>All</stp>
        <stp/>
        <stp/>
        <stp>TRUE</stp>
        <stp>T</stp>
        <tr r="I248" s="1"/>
      </tp>
      <tp>
        <v>1944981</v>
        <stp/>
        <stp>StudyData</stp>
        <stp>EP</stp>
        <stp>Vol</stp>
        <stp>VolType=auto, CoCType=Contract</stp>
        <stp>Vol</stp>
        <stp>ADC</stp>
        <stp>-546</stp>
        <stp>All</stp>
        <stp/>
        <stp/>
        <stp>TRUE</stp>
        <stp>T</stp>
        <tr r="I548" s="1"/>
      </tp>
      <tp>
        <v>1499218</v>
        <stp/>
        <stp>StudyData</stp>
        <stp>EP</stp>
        <stp>Vol</stp>
        <stp>VolType=auto, CoCType=Contract</stp>
        <stp>Vol</stp>
        <stp>ADC</stp>
        <stp>-446</stp>
        <stp>All</stp>
        <stp/>
        <stp/>
        <stp>TRUE</stp>
        <stp>T</stp>
        <tr r="I448" s="1"/>
      </tp>
      <tp>
        <v>1677883</v>
        <stp/>
        <stp>StudyData</stp>
        <stp>EP</stp>
        <stp>Vol</stp>
        <stp>VolType=auto, CoCType=Contract</stp>
        <stp>Vol</stp>
        <stp>ADC</stp>
        <stp>-746</stp>
        <stp>All</stp>
        <stp/>
        <stp/>
        <stp>TRUE</stp>
        <stp>T</stp>
        <tr r="I748" s="1"/>
      </tp>
      <tp>
        <v>2084386</v>
        <stp/>
        <stp>StudyData</stp>
        <stp>EP</stp>
        <stp>Vol</stp>
        <stp>VolType=auto, CoCType=Contract</stp>
        <stp>Vol</stp>
        <stp>ADC</stp>
        <stp>-646</stp>
        <stp>All</stp>
        <stp/>
        <stp/>
        <stp>TRUE</stp>
        <stp>T</stp>
        <tr r="I648" s="1"/>
      </tp>
      <tp>
        <v>1328852</v>
        <stp/>
        <stp>StudyData</stp>
        <stp>EP</stp>
        <stp>Vol</stp>
        <stp>VolType=auto, CoCType=Contract</stp>
        <stp>Vol</stp>
        <stp>ADC</stp>
        <stp>-946</stp>
        <stp>All</stp>
        <stp/>
        <stp/>
        <stp>TRUE</stp>
        <stp>T</stp>
        <tr r="I948" s="1"/>
      </tp>
      <tp>
        <v>1583216</v>
        <stp/>
        <stp>StudyData</stp>
        <stp>EP</stp>
        <stp>Vol</stp>
        <stp>VolType=auto, CoCType=Contract</stp>
        <stp>Vol</stp>
        <stp>ADC</stp>
        <stp>-846</stp>
        <stp>All</stp>
        <stp/>
        <stp/>
        <stp>TRUE</stp>
        <stp>T</stp>
        <tr r="I848" s="1"/>
      </tp>
      <tp>
        <v>1368245</v>
        <stp/>
        <stp>StudyData</stp>
        <stp>EP</stp>
        <stp>Vol</stp>
        <stp>VolType=auto, CoCType=Contract</stp>
        <stp>Vol</stp>
        <stp>ADC</stp>
        <stp>-145</stp>
        <stp>All</stp>
        <stp/>
        <stp/>
        <stp>TRUE</stp>
        <stp>T</stp>
        <tr r="I147" s="1"/>
      </tp>
      <tp>
        <v>1377780</v>
        <stp/>
        <stp>StudyData</stp>
        <stp>EP</stp>
        <stp>Vol</stp>
        <stp>VolType=auto, CoCType=Contract</stp>
        <stp>Vol</stp>
        <stp>ADC</stp>
        <stp>-345</stp>
        <stp>All</stp>
        <stp/>
        <stp/>
        <stp>TRUE</stp>
        <stp>T</stp>
        <tr r="I347" s="1"/>
      </tp>
      <tp>
        <v>1679093</v>
        <stp/>
        <stp>StudyData</stp>
        <stp>EP</stp>
        <stp>Vol</stp>
        <stp>VolType=auto, CoCType=Contract</stp>
        <stp>Vol</stp>
        <stp>ADC</stp>
        <stp>-245</stp>
        <stp>All</stp>
        <stp/>
        <stp/>
        <stp>TRUE</stp>
        <stp>T</stp>
        <tr r="I247" s="1"/>
      </tp>
      <tp>
        <v>1304572</v>
        <stp/>
        <stp>StudyData</stp>
        <stp>EP</stp>
        <stp>Vol</stp>
        <stp>VolType=auto, CoCType=Contract</stp>
        <stp>Vol</stp>
        <stp>ADC</stp>
        <stp>-545</stp>
        <stp>All</stp>
        <stp/>
        <stp/>
        <stp>TRUE</stp>
        <stp>T</stp>
        <tr r="I547" s="1"/>
      </tp>
      <tp>
        <v>1630481</v>
        <stp/>
        <stp>StudyData</stp>
        <stp>EP</stp>
        <stp>Vol</stp>
        <stp>VolType=auto, CoCType=Contract</stp>
        <stp>Vol</stp>
        <stp>ADC</stp>
        <stp>-445</stp>
        <stp>All</stp>
        <stp/>
        <stp/>
        <stp>TRUE</stp>
        <stp>T</stp>
        <tr r="I447" s="1"/>
      </tp>
      <tp>
        <v>1706628</v>
        <stp/>
        <stp>StudyData</stp>
        <stp>EP</stp>
        <stp>Vol</stp>
        <stp>VolType=auto, CoCType=Contract</stp>
        <stp>Vol</stp>
        <stp>ADC</stp>
        <stp>-745</stp>
        <stp>All</stp>
        <stp/>
        <stp/>
        <stp>TRUE</stp>
        <stp>T</stp>
        <tr r="I747" s="1"/>
      </tp>
      <tp>
        <v>2002625</v>
        <stp/>
        <stp>StudyData</stp>
        <stp>EP</stp>
        <stp>Vol</stp>
        <stp>VolType=auto, CoCType=Contract</stp>
        <stp>Vol</stp>
        <stp>ADC</stp>
        <stp>-645</stp>
        <stp>All</stp>
        <stp/>
        <stp/>
        <stp>TRUE</stp>
        <stp>T</stp>
        <tr r="I647" s="1"/>
      </tp>
      <tp>
        <v>997026</v>
        <stp/>
        <stp>StudyData</stp>
        <stp>EP</stp>
        <stp>Vol</stp>
        <stp>VolType=auto, CoCType=Contract</stp>
        <stp>Vol</stp>
        <stp>ADC</stp>
        <stp>-945</stp>
        <stp>All</stp>
        <stp/>
        <stp/>
        <stp>TRUE</stp>
        <stp>T</stp>
        <tr r="I947" s="1"/>
      </tp>
      <tp>
        <v>1824612</v>
        <stp/>
        <stp>StudyData</stp>
        <stp>EP</stp>
        <stp>Vol</stp>
        <stp>VolType=auto, CoCType=Contract</stp>
        <stp>Vol</stp>
        <stp>ADC</stp>
        <stp>-845</stp>
        <stp>All</stp>
        <stp/>
        <stp/>
        <stp>TRUE</stp>
        <stp>T</stp>
        <tr r="I847" s="1"/>
      </tp>
      <tp>
        <v>1017440</v>
        <stp/>
        <stp>StudyData</stp>
        <stp>EP</stp>
        <stp>Vol</stp>
        <stp>VolType=auto, CoCType=Contract</stp>
        <stp>Vol</stp>
        <stp>ADC</stp>
        <stp>-144</stp>
        <stp>All</stp>
        <stp/>
        <stp/>
        <stp>TRUE</stp>
        <stp>T</stp>
        <tr r="I146" s="1"/>
      </tp>
      <tp>
        <v>1795564</v>
        <stp/>
        <stp>StudyData</stp>
        <stp>EP</stp>
        <stp>Vol</stp>
        <stp>VolType=auto, CoCType=Contract</stp>
        <stp>Vol</stp>
        <stp>ADC</stp>
        <stp>-344</stp>
        <stp>All</stp>
        <stp/>
        <stp/>
        <stp>TRUE</stp>
        <stp>T</stp>
        <tr r="I346" s="1"/>
      </tp>
      <tp>
        <v>1450596</v>
        <stp/>
        <stp>StudyData</stp>
        <stp>EP</stp>
        <stp>Vol</stp>
        <stp>VolType=auto, CoCType=Contract</stp>
        <stp>Vol</stp>
        <stp>ADC</stp>
        <stp>-244</stp>
        <stp>All</stp>
        <stp/>
        <stp/>
        <stp>TRUE</stp>
        <stp>T</stp>
        <tr r="I246" s="1"/>
      </tp>
      <tp>
        <v>1224495</v>
        <stp/>
        <stp>StudyData</stp>
        <stp>EP</stp>
        <stp>Vol</stp>
        <stp>VolType=auto, CoCType=Contract</stp>
        <stp>Vol</stp>
        <stp>ADC</stp>
        <stp>-544</stp>
        <stp>All</stp>
        <stp/>
        <stp/>
        <stp>TRUE</stp>
        <stp>T</stp>
        <tr r="I546" s="1"/>
      </tp>
      <tp>
        <v>1746289</v>
        <stp/>
        <stp>StudyData</stp>
        <stp>EP</stp>
        <stp>Vol</stp>
        <stp>VolType=auto, CoCType=Contract</stp>
        <stp>Vol</stp>
        <stp>ADC</stp>
        <stp>-444</stp>
        <stp>All</stp>
        <stp/>
        <stp/>
        <stp>TRUE</stp>
        <stp>T</stp>
        <tr r="I446" s="1"/>
      </tp>
      <tp>
        <v>2024783</v>
        <stp/>
        <stp>StudyData</stp>
        <stp>EP</stp>
        <stp>Vol</stp>
        <stp>VolType=auto, CoCType=Contract</stp>
        <stp>Vol</stp>
        <stp>ADC</stp>
        <stp>-744</stp>
        <stp>All</stp>
        <stp/>
        <stp/>
        <stp>TRUE</stp>
        <stp>T</stp>
        <tr r="I746" s="1"/>
      </tp>
      <tp>
        <v>1895614</v>
        <stp/>
        <stp>StudyData</stp>
        <stp>EP</stp>
        <stp>Vol</stp>
        <stp>VolType=auto, CoCType=Contract</stp>
        <stp>Vol</stp>
        <stp>ADC</stp>
        <stp>-644</stp>
        <stp>All</stp>
        <stp/>
        <stp/>
        <stp>TRUE</stp>
        <stp>T</stp>
        <tr r="I646" s="1"/>
      </tp>
      <tp>
        <v>787503</v>
        <stp/>
        <stp>StudyData</stp>
        <stp>EP</stp>
        <stp>Vol</stp>
        <stp>VolType=auto, CoCType=Contract</stp>
        <stp>Vol</stp>
        <stp>ADC</stp>
        <stp>-944</stp>
        <stp>All</stp>
        <stp/>
        <stp/>
        <stp>TRUE</stp>
        <stp>T</stp>
        <tr r="I946" s="1"/>
      </tp>
      <tp>
        <v>2010610</v>
        <stp/>
        <stp>StudyData</stp>
        <stp>EP</stp>
        <stp>Vol</stp>
        <stp>VolType=auto, CoCType=Contract</stp>
        <stp>Vol</stp>
        <stp>ADC</stp>
        <stp>-844</stp>
        <stp>All</stp>
        <stp/>
        <stp/>
        <stp>TRUE</stp>
        <stp>T</stp>
        <tr r="I846" s="1"/>
      </tp>
      <tp>
        <v>1195753</v>
        <stp/>
        <stp>StudyData</stp>
        <stp>EP</stp>
        <stp>Vol</stp>
        <stp>VolType=auto, CoCType=Contract</stp>
        <stp>Vol</stp>
        <stp>ADC</stp>
        <stp>-143</stp>
        <stp>All</stp>
        <stp/>
        <stp/>
        <stp>TRUE</stp>
        <stp>T</stp>
        <tr r="I145" s="1"/>
      </tp>
      <tp>
        <v>1519899</v>
        <stp/>
        <stp>StudyData</stp>
        <stp>EP</stp>
        <stp>Vol</stp>
        <stp>VolType=auto, CoCType=Contract</stp>
        <stp>Vol</stp>
        <stp>ADC</stp>
        <stp>-343</stp>
        <stp>All</stp>
        <stp/>
        <stp/>
        <stp>TRUE</stp>
        <stp>T</stp>
        <tr r="I345" s="1"/>
      </tp>
      <tp>
        <v>1228240</v>
        <stp/>
        <stp>StudyData</stp>
        <stp>EP</stp>
        <stp>Vol</stp>
        <stp>VolType=auto, CoCType=Contract</stp>
        <stp>Vol</stp>
        <stp>ADC</stp>
        <stp>-243</stp>
        <stp>All</stp>
        <stp/>
        <stp/>
        <stp>TRUE</stp>
        <stp>T</stp>
        <tr r="I245" s="1"/>
      </tp>
      <tp>
        <v>1389352</v>
        <stp/>
        <stp>StudyData</stp>
        <stp>EP</stp>
        <stp>Vol</stp>
        <stp>VolType=auto, CoCType=Contract</stp>
        <stp>Vol</stp>
        <stp>ADC</stp>
        <stp>-543</stp>
        <stp>All</stp>
        <stp/>
        <stp/>
        <stp>TRUE</stp>
        <stp>T</stp>
        <tr r="I545" s="1"/>
      </tp>
      <tp>
        <v>1361470</v>
        <stp/>
        <stp>StudyData</stp>
        <stp>EP</stp>
        <stp>Vol</stp>
        <stp>VolType=auto, CoCType=Contract</stp>
        <stp>Vol</stp>
        <stp>ADC</stp>
        <stp>-443</stp>
        <stp>All</stp>
        <stp/>
        <stp/>
        <stp>TRUE</stp>
        <stp>T</stp>
        <tr r="I445" s="1"/>
      </tp>
      <tp>
        <v>2117225</v>
        <stp/>
        <stp>StudyData</stp>
        <stp>EP</stp>
        <stp>Vol</stp>
        <stp>VolType=auto, CoCType=Contract</stp>
        <stp>Vol</stp>
        <stp>ADC</stp>
        <stp>-743</stp>
        <stp>All</stp>
        <stp/>
        <stp/>
        <stp>TRUE</stp>
        <stp>T</stp>
        <tr r="I745" s="1"/>
      </tp>
      <tp>
        <v>2210708</v>
        <stp/>
        <stp>StudyData</stp>
        <stp>EP</stp>
        <stp>Vol</stp>
        <stp>VolType=auto, CoCType=Contract</stp>
        <stp>Vol</stp>
        <stp>ADC</stp>
        <stp>-643</stp>
        <stp>All</stp>
        <stp/>
        <stp/>
        <stp>TRUE</stp>
        <stp>T</stp>
        <tr r="I645" s="1"/>
      </tp>
      <tp>
        <v>801106</v>
        <stp/>
        <stp>StudyData</stp>
        <stp>EP</stp>
        <stp>Vol</stp>
        <stp>VolType=auto, CoCType=Contract</stp>
        <stp>Vol</stp>
        <stp>ADC</stp>
        <stp>-943</stp>
        <stp>All</stp>
        <stp/>
        <stp/>
        <stp>TRUE</stp>
        <stp>T</stp>
        <tr r="I945" s="1"/>
      </tp>
      <tp>
        <v>2268240</v>
        <stp/>
        <stp>StudyData</stp>
        <stp>EP</stp>
        <stp>Vol</stp>
        <stp>VolType=auto, CoCType=Contract</stp>
        <stp>Vol</stp>
        <stp>ADC</stp>
        <stp>-843</stp>
        <stp>All</stp>
        <stp/>
        <stp/>
        <stp>TRUE</stp>
        <stp>T</stp>
        <tr r="I845" s="1"/>
      </tp>
      <tp>
        <v>1347170</v>
        <stp/>
        <stp>StudyData</stp>
        <stp>EP</stp>
        <stp>Vol</stp>
        <stp>VolType=auto, CoCType=Contract</stp>
        <stp>Vol</stp>
        <stp>ADC</stp>
        <stp>-142</stp>
        <stp>All</stp>
        <stp/>
        <stp/>
        <stp>TRUE</stp>
        <stp>T</stp>
        <tr r="I144" s="1"/>
      </tp>
      <tp>
        <v>1905532</v>
        <stp/>
        <stp>StudyData</stp>
        <stp>EP</stp>
        <stp>Vol</stp>
        <stp>VolType=auto, CoCType=Contract</stp>
        <stp>Vol</stp>
        <stp>ADC</stp>
        <stp>-342</stp>
        <stp>All</stp>
        <stp/>
        <stp/>
        <stp>TRUE</stp>
        <stp>T</stp>
        <tr r="I344" s="1"/>
      </tp>
      <tp>
        <v>1591439</v>
        <stp/>
        <stp>StudyData</stp>
        <stp>EP</stp>
        <stp>Vol</stp>
        <stp>VolType=auto, CoCType=Contract</stp>
        <stp>Vol</stp>
        <stp>ADC</stp>
        <stp>-242</stp>
        <stp>All</stp>
        <stp/>
        <stp/>
        <stp>TRUE</stp>
        <stp>T</stp>
        <tr r="I244" s="1"/>
      </tp>
      <tp>
        <v>1328529</v>
        <stp/>
        <stp>StudyData</stp>
        <stp>EP</stp>
        <stp>Vol</stp>
        <stp>VolType=auto, CoCType=Contract</stp>
        <stp>Vol</stp>
        <stp>ADC</stp>
        <stp>-542</stp>
        <stp>All</stp>
        <stp/>
        <stp/>
        <stp>TRUE</stp>
        <stp>T</stp>
        <tr r="I544" s="1"/>
      </tp>
      <tp>
        <v>1375651</v>
        <stp/>
        <stp>StudyData</stp>
        <stp>EP</stp>
        <stp>Vol</stp>
        <stp>VolType=auto, CoCType=Contract</stp>
        <stp>Vol</stp>
        <stp>ADC</stp>
        <stp>-442</stp>
        <stp>All</stp>
        <stp/>
        <stp/>
        <stp>TRUE</stp>
        <stp>T</stp>
        <tr r="I444" s="1"/>
      </tp>
      <tp>
        <v>3162300</v>
        <stp/>
        <stp>StudyData</stp>
        <stp>EP</stp>
        <stp>Vol</stp>
        <stp>VolType=auto, CoCType=Contract</stp>
        <stp>Vol</stp>
        <stp>ADC</stp>
        <stp>-742</stp>
        <stp>All</stp>
        <stp/>
        <stp/>
        <stp>TRUE</stp>
        <stp>T</stp>
        <tr r="I744" s="1"/>
      </tp>
      <tp>
        <v>1887557</v>
        <stp/>
        <stp>StudyData</stp>
        <stp>EP</stp>
        <stp>Vol</stp>
        <stp>VolType=auto, CoCType=Contract</stp>
        <stp>Vol</stp>
        <stp>ADC</stp>
        <stp>-642</stp>
        <stp>All</stp>
        <stp/>
        <stp/>
        <stp>TRUE</stp>
        <stp>T</stp>
        <tr r="I644" s="1"/>
      </tp>
      <tp>
        <v>1306718</v>
        <stp/>
        <stp>StudyData</stp>
        <stp>EP</stp>
        <stp>Vol</stp>
        <stp>VolType=auto, CoCType=Contract</stp>
        <stp>Vol</stp>
        <stp>ADC</stp>
        <stp>-942</stp>
        <stp>All</stp>
        <stp/>
        <stp/>
        <stp>TRUE</stp>
        <stp>T</stp>
        <tr r="I944" s="1"/>
      </tp>
      <tp>
        <v>2001348</v>
        <stp/>
        <stp>StudyData</stp>
        <stp>EP</stp>
        <stp>Vol</stp>
        <stp>VolType=auto, CoCType=Contract</stp>
        <stp>Vol</stp>
        <stp>ADC</stp>
        <stp>-842</stp>
        <stp>All</stp>
        <stp/>
        <stp/>
        <stp>TRUE</stp>
        <stp>T</stp>
        <tr r="I844" s="1"/>
      </tp>
      <tp>
        <v>1973513</v>
        <stp/>
        <stp>StudyData</stp>
        <stp>EP</stp>
        <stp>Vol</stp>
        <stp>VolType=auto, CoCType=Contract</stp>
        <stp>Vol</stp>
        <stp>ADC</stp>
        <stp>-141</stp>
        <stp>All</stp>
        <stp/>
        <stp/>
        <stp>TRUE</stp>
        <stp>T</stp>
        <tr r="I143" s="1"/>
      </tp>
      <tp>
        <v>1663328</v>
        <stp/>
        <stp>StudyData</stp>
        <stp>EP</stp>
        <stp>Vol</stp>
        <stp>VolType=auto, CoCType=Contract</stp>
        <stp>Vol</stp>
        <stp>ADC</stp>
        <stp>-341</stp>
        <stp>All</stp>
        <stp/>
        <stp/>
        <stp>TRUE</stp>
        <stp>T</stp>
        <tr r="I343" s="1"/>
      </tp>
      <tp>
        <v>1185881</v>
        <stp/>
        <stp>StudyData</stp>
        <stp>EP</stp>
        <stp>Vol</stp>
        <stp>VolType=auto, CoCType=Contract</stp>
        <stp>Vol</stp>
        <stp>ADC</stp>
        <stp>-241</stp>
        <stp>All</stp>
        <stp/>
        <stp/>
        <stp>TRUE</stp>
        <stp>T</stp>
        <tr r="I243" s="1"/>
      </tp>
      <tp>
        <v>1695840</v>
        <stp/>
        <stp>StudyData</stp>
        <stp>EP</stp>
        <stp>Vol</stp>
        <stp>VolType=auto, CoCType=Contract</stp>
        <stp>Vol</stp>
        <stp>ADC</stp>
        <stp>-541</stp>
        <stp>All</stp>
        <stp/>
        <stp/>
        <stp>TRUE</stp>
        <stp>T</stp>
        <tr r="I543" s="1"/>
      </tp>
      <tp>
        <v>1306640</v>
        <stp/>
        <stp>StudyData</stp>
        <stp>EP</stp>
        <stp>Vol</stp>
        <stp>VolType=auto, CoCType=Contract</stp>
        <stp>Vol</stp>
        <stp>ADC</stp>
        <stp>-441</stp>
        <stp>All</stp>
        <stp/>
        <stp/>
        <stp>TRUE</stp>
        <stp>T</stp>
        <tr r="I443" s="1"/>
      </tp>
      <tp>
        <v>2701717</v>
        <stp/>
        <stp>StudyData</stp>
        <stp>EP</stp>
        <stp>Vol</stp>
        <stp>VolType=auto, CoCType=Contract</stp>
        <stp>Vol</stp>
        <stp>ADC</stp>
        <stp>-741</stp>
        <stp>All</stp>
        <stp/>
        <stp/>
        <stp>TRUE</stp>
        <stp>T</stp>
        <tr r="I743" s="1"/>
      </tp>
      <tp>
        <v>2494788</v>
        <stp/>
        <stp>StudyData</stp>
        <stp>EP</stp>
        <stp>Vol</stp>
        <stp>VolType=auto, CoCType=Contract</stp>
        <stp>Vol</stp>
        <stp>ADC</stp>
        <stp>-641</stp>
        <stp>All</stp>
        <stp/>
        <stp/>
        <stp>TRUE</stp>
        <stp>T</stp>
        <tr r="I643" s="1"/>
      </tp>
      <tp>
        <v>1216414</v>
        <stp/>
        <stp>StudyData</stp>
        <stp>EP</stp>
        <stp>Vol</stp>
        <stp>VolType=auto, CoCType=Contract</stp>
        <stp>Vol</stp>
        <stp>ADC</stp>
        <stp>-941</stp>
        <stp>All</stp>
        <stp/>
        <stp/>
        <stp>TRUE</stp>
        <stp>T</stp>
        <tr r="I943" s="1"/>
      </tp>
      <tp>
        <v>2040704</v>
        <stp/>
        <stp>StudyData</stp>
        <stp>EP</stp>
        <stp>Vol</stp>
        <stp>VolType=auto, CoCType=Contract</stp>
        <stp>Vol</stp>
        <stp>ADC</stp>
        <stp>-841</stp>
        <stp>All</stp>
        <stp/>
        <stp/>
        <stp>TRUE</stp>
        <stp>T</stp>
        <tr r="I843" s="1"/>
      </tp>
      <tp>
        <v>1592031</v>
        <stp/>
        <stp>StudyData</stp>
        <stp>EP</stp>
        <stp>Vol</stp>
        <stp>VolType=auto, CoCType=Contract</stp>
        <stp>Vol</stp>
        <stp>ADC</stp>
        <stp>-140</stp>
        <stp>All</stp>
        <stp/>
        <stp/>
        <stp>TRUE</stp>
        <stp>T</stp>
        <tr r="I142" s="1"/>
      </tp>
      <tp>
        <v>1746936</v>
        <stp/>
        <stp>StudyData</stp>
        <stp>EP</stp>
        <stp>Vol</stp>
        <stp>VolType=auto, CoCType=Contract</stp>
        <stp>Vol</stp>
        <stp>ADC</stp>
        <stp>-340</stp>
        <stp>All</stp>
        <stp/>
        <stp/>
        <stp>TRUE</stp>
        <stp>T</stp>
        <tr r="I342" s="1"/>
      </tp>
      <tp>
        <v>1413433</v>
        <stp/>
        <stp>StudyData</stp>
        <stp>EP</stp>
        <stp>Vol</stp>
        <stp>VolType=auto, CoCType=Contract</stp>
        <stp>Vol</stp>
        <stp>ADC</stp>
        <stp>-240</stp>
        <stp>All</stp>
        <stp/>
        <stp/>
        <stp>TRUE</stp>
        <stp>T</stp>
        <tr r="I242" s="1"/>
      </tp>
      <tp>
        <v>1380286</v>
        <stp/>
        <stp>StudyData</stp>
        <stp>EP</stp>
        <stp>Vol</stp>
        <stp>VolType=auto, CoCType=Contract</stp>
        <stp>Vol</stp>
        <stp>ADC</stp>
        <stp>-540</stp>
        <stp>All</stp>
        <stp/>
        <stp/>
        <stp>TRUE</stp>
        <stp>T</stp>
        <tr r="I542" s="1"/>
      </tp>
      <tp>
        <v>1783795</v>
        <stp/>
        <stp>StudyData</stp>
        <stp>EP</stp>
        <stp>Vol</stp>
        <stp>VolType=auto, CoCType=Contract</stp>
        <stp>Vol</stp>
        <stp>ADC</stp>
        <stp>-440</stp>
        <stp>All</stp>
        <stp/>
        <stp/>
        <stp>TRUE</stp>
        <stp>T</stp>
        <tr r="I442" s="1"/>
      </tp>
      <tp>
        <v>2247431</v>
        <stp/>
        <stp>StudyData</stp>
        <stp>EP</stp>
        <stp>Vol</stp>
        <stp>VolType=auto, CoCType=Contract</stp>
        <stp>Vol</stp>
        <stp>ADC</stp>
        <stp>-740</stp>
        <stp>All</stp>
        <stp/>
        <stp/>
        <stp>TRUE</stp>
        <stp>T</stp>
        <tr r="I742" s="1"/>
      </tp>
      <tp>
        <v>1483146</v>
        <stp/>
        <stp>StudyData</stp>
        <stp>EP</stp>
        <stp>Vol</stp>
        <stp>VolType=auto, CoCType=Contract</stp>
        <stp>Vol</stp>
        <stp>ADC</stp>
        <stp>-640</stp>
        <stp>All</stp>
        <stp/>
        <stp/>
        <stp>TRUE</stp>
        <stp>T</stp>
        <tr r="I642" s="1"/>
      </tp>
      <tp>
        <v>975807</v>
        <stp/>
        <stp>StudyData</stp>
        <stp>EP</stp>
        <stp>Vol</stp>
        <stp>VolType=auto, CoCType=Contract</stp>
        <stp>Vol</stp>
        <stp>ADC</stp>
        <stp>-940</stp>
        <stp>All</stp>
        <stp/>
        <stp/>
        <stp>TRUE</stp>
        <stp>T</stp>
        <tr r="I942" s="1"/>
      </tp>
      <tp>
        <v>3012106</v>
        <stp/>
        <stp>StudyData</stp>
        <stp>EP</stp>
        <stp>Vol</stp>
        <stp>VolType=auto, CoCType=Contract</stp>
        <stp>Vol</stp>
        <stp>ADC</stp>
        <stp>-840</stp>
        <stp>All</stp>
        <stp/>
        <stp/>
        <stp>TRUE</stp>
        <stp>T</stp>
        <tr r="I842" s="1"/>
      </tp>
      <tp>
        <v>1211368</v>
        <stp/>
        <stp>StudyData</stp>
        <stp>EP</stp>
        <stp>Vol</stp>
        <stp>VolType=auto, CoCType=Contract</stp>
        <stp>Vol</stp>
        <stp>ADC</stp>
        <stp>-159</stp>
        <stp>All</stp>
        <stp/>
        <stp/>
        <stp>TRUE</stp>
        <stp>T</stp>
        <tr r="I161" s="1"/>
      </tp>
      <tp>
        <v>1122973</v>
        <stp/>
        <stp>StudyData</stp>
        <stp>EP</stp>
        <stp>Vol</stp>
        <stp>VolType=auto, CoCType=Contract</stp>
        <stp>Vol</stp>
        <stp>ADC</stp>
        <stp>-359</stp>
        <stp>All</stp>
        <stp/>
        <stp/>
        <stp>TRUE</stp>
        <stp>T</stp>
        <tr r="I361" s="1"/>
      </tp>
      <tp>
        <v>1252615</v>
        <stp/>
        <stp>StudyData</stp>
        <stp>EP</stp>
        <stp>Vol</stp>
        <stp>VolType=auto, CoCType=Contract</stp>
        <stp>Vol</stp>
        <stp>ADC</stp>
        <stp>-259</stp>
        <stp>All</stp>
        <stp/>
        <stp/>
        <stp>TRUE</stp>
        <stp>T</stp>
        <tr r="I261" s="1"/>
      </tp>
      <tp>
        <v>2141615</v>
        <stp/>
        <stp>StudyData</stp>
        <stp>EP</stp>
        <stp>Vol</stp>
        <stp>VolType=auto, CoCType=Contract</stp>
        <stp>Vol</stp>
        <stp>ADC</stp>
        <stp>-559</stp>
        <stp>All</stp>
        <stp/>
        <stp/>
        <stp>TRUE</stp>
        <stp>T</stp>
        <tr r="I561" s="1"/>
      </tp>
      <tp>
        <v>1573973</v>
        <stp/>
        <stp>StudyData</stp>
        <stp>EP</stp>
        <stp>Vol</stp>
        <stp>VolType=auto, CoCType=Contract</stp>
        <stp>Vol</stp>
        <stp>ADC</stp>
        <stp>-459</stp>
        <stp>All</stp>
        <stp/>
        <stp/>
        <stp>TRUE</stp>
        <stp>T</stp>
        <tr r="I461" s="1"/>
      </tp>
      <tp>
        <v>2202394</v>
        <stp/>
        <stp>StudyData</stp>
        <stp>EP</stp>
        <stp>Vol</stp>
        <stp>VolType=auto, CoCType=Contract</stp>
        <stp>Vol</stp>
        <stp>ADC</stp>
        <stp>-759</stp>
        <stp>All</stp>
        <stp/>
        <stp/>
        <stp>TRUE</stp>
        <stp>T</stp>
        <tr r="I761" s="1"/>
      </tp>
      <tp>
        <v>2398140</v>
        <stp/>
        <stp>StudyData</stp>
        <stp>EP</stp>
        <stp>Vol</stp>
        <stp>VolType=auto, CoCType=Contract</stp>
        <stp>Vol</stp>
        <stp>ADC</stp>
        <stp>-659</stp>
        <stp>All</stp>
        <stp/>
        <stp/>
        <stp>TRUE</stp>
        <stp>T</stp>
        <tr r="I661" s="1"/>
      </tp>
      <tp>
        <v>1296856</v>
        <stp/>
        <stp>StudyData</stp>
        <stp>EP</stp>
        <stp>Vol</stp>
        <stp>VolType=auto, CoCType=Contract</stp>
        <stp>Vol</stp>
        <stp>ADC</stp>
        <stp>-959</stp>
        <stp>All</stp>
        <stp/>
        <stp/>
        <stp>TRUE</stp>
        <stp>T</stp>
        <tr r="I961" s="1"/>
      </tp>
      <tp>
        <v>978022</v>
        <stp/>
        <stp>StudyData</stp>
        <stp>EP</stp>
        <stp>Vol</stp>
        <stp>VolType=auto, CoCType=Contract</stp>
        <stp>Vol</stp>
        <stp>ADC</stp>
        <stp>-859</stp>
        <stp>All</stp>
        <stp/>
        <stp/>
        <stp>TRUE</stp>
        <stp>T</stp>
        <tr r="I861" s="1"/>
      </tp>
      <tp>
        <v>1172261</v>
        <stp/>
        <stp>StudyData</stp>
        <stp>EP</stp>
        <stp>Vol</stp>
        <stp>VolType=auto, CoCType=Contract</stp>
        <stp>Vol</stp>
        <stp>ADC</stp>
        <stp>-158</stp>
        <stp>All</stp>
        <stp/>
        <stp/>
        <stp>TRUE</stp>
        <stp>T</stp>
        <tr r="I160" s="1"/>
      </tp>
      <tp>
        <v>1749145</v>
        <stp/>
        <stp>StudyData</stp>
        <stp>EP</stp>
        <stp>Vol</stp>
        <stp>VolType=auto, CoCType=Contract</stp>
        <stp>Vol</stp>
        <stp>ADC</stp>
        <stp>-358</stp>
        <stp>All</stp>
        <stp/>
        <stp/>
        <stp>TRUE</stp>
        <stp>T</stp>
        <tr r="I360" s="1"/>
      </tp>
      <tp>
        <v>1391029</v>
        <stp/>
        <stp>StudyData</stp>
        <stp>EP</stp>
        <stp>Vol</stp>
        <stp>VolType=auto, CoCType=Contract</stp>
        <stp>Vol</stp>
        <stp>ADC</stp>
        <stp>-258</stp>
        <stp>All</stp>
        <stp/>
        <stp/>
        <stp>TRUE</stp>
        <stp>T</stp>
        <tr r="I260" s="1"/>
      </tp>
      <tp>
        <v>1831712</v>
        <stp/>
        <stp>StudyData</stp>
        <stp>EP</stp>
        <stp>Vol</stp>
        <stp>VolType=auto, CoCType=Contract</stp>
        <stp>Vol</stp>
        <stp>ADC</stp>
        <stp>-558</stp>
        <stp>All</stp>
        <stp/>
        <stp/>
        <stp>TRUE</stp>
        <stp>T</stp>
        <tr r="I560" s="1"/>
      </tp>
      <tp>
        <v>1299434</v>
        <stp/>
        <stp>StudyData</stp>
        <stp>EP</stp>
        <stp>Vol</stp>
        <stp>VolType=auto, CoCType=Contract</stp>
        <stp>Vol</stp>
        <stp>ADC</stp>
        <stp>-458</stp>
        <stp>All</stp>
        <stp/>
        <stp/>
        <stp>TRUE</stp>
        <stp>T</stp>
        <tr r="I460" s="1"/>
      </tp>
      <tp>
        <v>2317604</v>
        <stp/>
        <stp>StudyData</stp>
        <stp>EP</stp>
        <stp>Vol</stp>
        <stp>VolType=auto, CoCType=Contract</stp>
        <stp>Vol</stp>
        <stp>ADC</stp>
        <stp>-758</stp>
        <stp>All</stp>
        <stp/>
        <stp/>
        <stp>TRUE</stp>
        <stp>T</stp>
        <tr r="I760" s="1"/>
      </tp>
      <tp>
        <v>1948173</v>
        <stp/>
        <stp>StudyData</stp>
        <stp>EP</stp>
        <stp>Vol</stp>
        <stp>VolType=auto, CoCType=Contract</stp>
        <stp>Vol</stp>
        <stp>ADC</stp>
        <stp>-658</stp>
        <stp>All</stp>
        <stp/>
        <stp/>
        <stp>TRUE</stp>
        <stp>T</stp>
        <tr r="I660" s="1"/>
      </tp>
      <tp>
        <v>1047251</v>
        <stp/>
        <stp>StudyData</stp>
        <stp>EP</stp>
        <stp>Vol</stp>
        <stp>VolType=auto, CoCType=Contract</stp>
        <stp>Vol</stp>
        <stp>ADC</stp>
        <stp>-958</stp>
        <stp>All</stp>
        <stp/>
        <stp/>
        <stp>TRUE</stp>
        <stp>T</stp>
        <tr r="I960" s="1"/>
      </tp>
      <tp>
        <v>898698</v>
        <stp/>
        <stp>StudyData</stp>
        <stp>EP</stp>
        <stp>Vol</stp>
        <stp>VolType=auto, CoCType=Contract</stp>
        <stp>Vol</stp>
        <stp>ADC</stp>
        <stp>-858</stp>
        <stp>All</stp>
        <stp/>
        <stp/>
        <stp>TRUE</stp>
        <stp>T</stp>
        <tr r="I860" s="1"/>
      </tp>
      <tp>
        <v>1113875</v>
        <stp/>
        <stp>StudyData</stp>
        <stp>EP</stp>
        <stp>Vol</stp>
        <stp>VolType=auto, CoCType=Contract</stp>
        <stp>Vol</stp>
        <stp>ADC</stp>
        <stp>-157</stp>
        <stp>All</stp>
        <stp/>
        <stp/>
        <stp>TRUE</stp>
        <stp>T</stp>
        <tr r="I159" s="1"/>
      </tp>
      <tp>
        <v>1687065</v>
        <stp/>
        <stp>StudyData</stp>
        <stp>EP</stp>
        <stp>Vol</stp>
        <stp>VolType=auto, CoCType=Contract</stp>
        <stp>Vol</stp>
        <stp>ADC</stp>
        <stp>-357</stp>
        <stp>All</stp>
        <stp/>
        <stp/>
        <stp>TRUE</stp>
        <stp>T</stp>
        <tr r="I359" s="1"/>
      </tp>
      <tp>
        <v>1207843</v>
        <stp/>
        <stp>StudyData</stp>
        <stp>EP</stp>
        <stp>Vol</stp>
        <stp>VolType=auto, CoCType=Contract</stp>
        <stp>Vol</stp>
        <stp>ADC</stp>
        <stp>-257</stp>
        <stp>All</stp>
        <stp/>
        <stp/>
        <stp>TRUE</stp>
        <stp>T</stp>
        <tr r="I259" s="1"/>
      </tp>
      <tp>
        <v>2547423</v>
        <stp/>
        <stp>StudyData</stp>
        <stp>EP</stp>
        <stp>Vol</stp>
        <stp>VolType=auto, CoCType=Contract</stp>
        <stp>Vol</stp>
        <stp>ADC</stp>
        <stp>-557</stp>
        <stp>All</stp>
        <stp/>
        <stp/>
        <stp>TRUE</stp>
        <stp>T</stp>
        <tr r="I559" s="1"/>
      </tp>
      <tp>
        <v>1212261</v>
        <stp/>
        <stp>StudyData</stp>
        <stp>EP</stp>
        <stp>Vol</stp>
        <stp>VolType=auto, CoCType=Contract</stp>
        <stp>Vol</stp>
        <stp>ADC</stp>
        <stp>-457</stp>
        <stp>All</stp>
        <stp/>
        <stp/>
        <stp>TRUE</stp>
        <stp>T</stp>
        <tr r="I459" s="1"/>
      </tp>
      <tp>
        <v>2408399</v>
        <stp/>
        <stp>StudyData</stp>
        <stp>EP</stp>
        <stp>Vol</stp>
        <stp>VolType=auto, CoCType=Contract</stp>
        <stp>Vol</stp>
        <stp>ADC</stp>
        <stp>-757</stp>
        <stp>All</stp>
        <stp/>
        <stp/>
        <stp>TRUE</stp>
        <stp>T</stp>
        <tr r="I759" s="1"/>
      </tp>
      <tp>
        <v>3288646</v>
        <stp/>
        <stp>StudyData</stp>
        <stp>EP</stp>
        <stp>Vol</stp>
        <stp>VolType=auto, CoCType=Contract</stp>
        <stp>Vol</stp>
        <stp>ADC</stp>
        <stp>-657</stp>
        <stp>All</stp>
        <stp/>
        <stp/>
        <stp>TRUE</stp>
        <stp>T</stp>
        <tr r="I659" s="1"/>
      </tp>
      <tp>
        <v>763343</v>
        <stp/>
        <stp>StudyData</stp>
        <stp>EP</stp>
        <stp>Vol</stp>
        <stp>VolType=auto, CoCType=Contract</stp>
        <stp>Vol</stp>
        <stp>ADC</stp>
        <stp>-957</stp>
        <stp>All</stp>
        <stp/>
        <stp/>
        <stp>TRUE</stp>
        <stp>T</stp>
        <tr r="I959" s="1"/>
      </tp>
      <tp>
        <v>954520</v>
        <stp/>
        <stp>StudyData</stp>
        <stp>EP</stp>
        <stp>Vol</stp>
        <stp>VolType=auto, CoCType=Contract</stp>
        <stp>Vol</stp>
        <stp>ADC</stp>
        <stp>-857</stp>
        <stp>All</stp>
        <stp/>
        <stp/>
        <stp>TRUE</stp>
        <stp>T</stp>
        <tr r="I859" s="1"/>
      </tp>
      <tp>
        <v>1116046</v>
        <stp/>
        <stp>StudyData</stp>
        <stp>EP</stp>
        <stp>Vol</stp>
        <stp>VolType=auto, CoCType=Contract</stp>
        <stp>Vol</stp>
        <stp>ADC</stp>
        <stp>-156</stp>
        <stp>All</stp>
        <stp/>
        <stp/>
        <stp>TRUE</stp>
        <stp>T</stp>
        <tr r="I158" s="1"/>
      </tp>
      <tp>
        <v>1326697</v>
        <stp/>
        <stp>StudyData</stp>
        <stp>EP</stp>
        <stp>Vol</stp>
        <stp>VolType=auto, CoCType=Contract</stp>
        <stp>Vol</stp>
        <stp>ADC</stp>
        <stp>-356</stp>
        <stp>All</stp>
        <stp/>
        <stp/>
        <stp>TRUE</stp>
        <stp>T</stp>
        <tr r="I358" s="1"/>
      </tp>
      <tp>
        <v>1052765</v>
        <stp/>
        <stp>StudyData</stp>
        <stp>EP</stp>
        <stp>Vol</stp>
        <stp>VolType=auto, CoCType=Contract</stp>
        <stp>Vol</stp>
        <stp>ADC</stp>
        <stp>-256</stp>
        <stp>All</stp>
        <stp/>
        <stp/>
        <stp>TRUE</stp>
        <stp>T</stp>
        <tr r="I258" s="1"/>
      </tp>
      <tp>
        <v>3285811</v>
        <stp/>
        <stp>StudyData</stp>
        <stp>EP</stp>
        <stp>Vol</stp>
        <stp>VolType=auto, CoCType=Contract</stp>
        <stp>Vol</stp>
        <stp>ADC</stp>
        <stp>-556</stp>
        <stp>All</stp>
        <stp/>
        <stp/>
        <stp>TRUE</stp>
        <stp>T</stp>
        <tr r="I558" s="1"/>
      </tp>
      <tp>
        <v>1917865</v>
        <stp/>
        <stp>StudyData</stp>
        <stp>EP</stp>
        <stp>Vol</stp>
        <stp>VolType=auto, CoCType=Contract</stp>
        <stp>Vol</stp>
        <stp>ADC</stp>
        <stp>-456</stp>
        <stp>All</stp>
        <stp/>
        <stp/>
        <stp>TRUE</stp>
        <stp>T</stp>
        <tr r="I458" s="1"/>
      </tp>
      <tp>
        <v>1736162</v>
        <stp/>
        <stp>StudyData</stp>
        <stp>EP</stp>
        <stp>Vol</stp>
        <stp>VolType=auto, CoCType=Contract</stp>
        <stp>Vol</stp>
        <stp>ADC</stp>
        <stp>-756</stp>
        <stp>All</stp>
        <stp/>
        <stp/>
        <stp>TRUE</stp>
        <stp>T</stp>
        <tr r="I758" s="1"/>
      </tp>
      <tp>
        <v>2730405</v>
        <stp/>
        <stp>StudyData</stp>
        <stp>EP</stp>
        <stp>Vol</stp>
        <stp>VolType=auto, CoCType=Contract</stp>
        <stp>Vol</stp>
        <stp>ADC</stp>
        <stp>-656</stp>
        <stp>All</stp>
        <stp/>
        <stp/>
        <stp>TRUE</stp>
        <stp>T</stp>
        <tr r="I658" s="1"/>
      </tp>
      <tp>
        <v>951045</v>
        <stp/>
        <stp>StudyData</stp>
        <stp>EP</stp>
        <stp>Vol</stp>
        <stp>VolType=auto, CoCType=Contract</stp>
        <stp>Vol</stp>
        <stp>ADC</stp>
        <stp>-956</stp>
        <stp>All</stp>
        <stp/>
        <stp/>
        <stp>TRUE</stp>
        <stp>T</stp>
        <tr r="I958" s="1"/>
      </tp>
      <tp>
        <v>876030</v>
        <stp/>
        <stp>StudyData</stp>
        <stp>EP</stp>
        <stp>Vol</stp>
        <stp>VolType=auto, CoCType=Contract</stp>
        <stp>Vol</stp>
        <stp>ADC</stp>
        <stp>-856</stp>
        <stp>All</stp>
        <stp/>
        <stp/>
        <stp>TRUE</stp>
        <stp>T</stp>
        <tr r="I858" s="1"/>
      </tp>
      <tp>
        <v>1028816</v>
        <stp/>
        <stp>StudyData</stp>
        <stp>EP</stp>
        <stp>Vol</stp>
        <stp>VolType=auto, CoCType=Contract</stp>
        <stp>Vol</stp>
        <stp>ADC</stp>
        <stp>-155</stp>
        <stp>All</stp>
        <stp/>
        <stp/>
        <stp>TRUE</stp>
        <stp>T</stp>
        <tr r="I157" s="1"/>
      </tp>
      <tp>
        <v>688201</v>
        <stp/>
        <stp>StudyData</stp>
        <stp>EP</stp>
        <stp>Vol</stp>
        <stp>VolType=auto, CoCType=Contract</stp>
        <stp>Vol</stp>
        <stp>ADC</stp>
        <stp>-355</stp>
        <stp>All</stp>
        <stp/>
        <stp/>
        <stp>TRUE</stp>
        <stp>T</stp>
        <tr r="I357" s="1"/>
      </tp>
      <tp>
        <v>1031456</v>
        <stp/>
        <stp>StudyData</stp>
        <stp>EP</stp>
        <stp>Vol</stp>
        <stp>VolType=auto, CoCType=Contract</stp>
        <stp>Vol</stp>
        <stp>ADC</stp>
        <stp>-255</stp>
        <stp>All</stp>
        <stp/>
        <stp/>
        <stp>TRUE</stp>
        <stp>T</stp>
        <tr r="I257" s="1"/>
      </tp>
      <tp>
        <v>3479669</v>
        <stp/>
        <stp>StudyData</stp>
        <stp>EP</stp>
        <stp>Vol</stp>
        <stp>VolType=auto, CoCType=Contract</stp>
        <stp>Vol</stp>
        <stp>ADC</stp>
        <stp>-555</stp>
        <stp>All</stp>
        <stp/>
        <stp/>
        <stp>TRUE</stp>
        <stp>T</stp>
        <tr r="I557" s="1"/>
      </tp>
      <tp>
        <v>1764076</v>
        <stp/>
        <stp>StudyData</stp>
        <stp>EP</stp>
        <stp>Vol</stp>
        <stp>VolType=auto, CoCType=Contract</stp>
        <stp>Vol</stp>
        <stp>ADC</stp>
        <stp>-455</stp>
        <stp>All</stp>
        <stp/>
        <stp/>
        <stp>TRUE</stp>
        <stp>T</stp>
        <tr r="I457" s="1"/>
      </tp>
      <tp>
        <v>2017453</v>
        <stp/>
        <stp>StudyData</stp>
        <stp>EP</stp>
        <stp>Vol</stp>
        <stp>VolType=auto, CoCType=Contract</stp>
        <stp>Vol</stp>
        <stp>ADC</stp>
        <stp>-755</stp>
        <stp>All</stp>
        <stp/>
        <stp/>
        <stp>TRUE</stp>
        <stp>T</stp>
        <tr r="I757" s="1"/>
      </tp>
      <tp>
        <v>1951998</v>
        <stp/>
        <stp>StudyData</stp>
        <stp>EP</stp>
        <stp>Vol</stp>
        <stp>VolType=auto, CoCType=Contract</stp>
        <stp>Vol</stp>
        <stp>ADC</stp>
        <stp>-655</stp>
        <stp>All</stp>
        <stp/>
        <stp/>
        <stp>TRUE</stp>
        <stp>T</stp>
        <tr r="I657" s="1"/>
      </tp>
      <tp>
        <v>789726</v>
        <stp/>
        <stp>StudyData</stp>
        <stp>EP</stp>
        <stp>Vol</stp>
        <stp>VolType=auto, CoCType=Contract</stp>
        <stp>Vol</stp>
        <stp>ADC</stp>
        <stp>-955</stp>
        <stp>All</stp>
        <stp/>
        <stp/>
        <stp>TRUE</stp>
        <stp>T</stp>
        <tr r="I957" s="1"/>
      </tp>
      <tp>
        <v>753935</v>
        <stp/>
        <stp>StudyData</stp>
        <stp>EP</stp>
        <stp>Vol</stp>
        <stp>VolType=auto, CoCType=Contract</stp>
        <stp>Vol</stp>
        <stp>ADC</stp>
        <stp>-855</stp>
        <stp>All</stp>
        <stp/>
        <stp/>
        <stp>TRUE</stp>
        <stp>T</stp>
        <tr r="I857" s="1"/>
      </tp>
      <tp>
        <v>919072</v>
        <stp/>
        <stp>StudyData</stp>
        <stp>EP</stp>
        <stp>Vol</stp>
        <stp>VolType=auto, CoCType=Contract</stp>
        <stp>Vol</stp>
        <stp>ADC</stp>
        <stp>-154</stp>
        <stp>All</stp>
        <stp/>
        <stp/>
        <stp>TRUE</stp>
        <stp>T</stp>
        <tr r="I156" s="1"/>
      </tp>
      <tp>
        <v>1042284</v>
        <stp/>
        <stp>StudyData</stp>
        <stp>EP</stp>
        <stp>Vol</stp>
        <stp>VolType=auto, CoCType=Contract</stp>
        <stp>Vol</stp>
        <stp>ADC</stp>
        <stp>-354</stp>
        <stp>All</stp>
        <stp/>
        <stp/>
        <stp>TRUE</stp>
        <stp>T</stp>
        <tr r="I356" s="1"/>
      </tp>
      <tp>
        <v>1011849</v>
        <stp/>
        <stp>StudyData</stp>
        <stp>EP</stp>
        <stp>Vol</stp>
        <stp>VolType=auto, CoCType=Contract</stp>
        <stp>Vol</stp>
        <stp>ADC</stp>
        <stp>-254</stp>
        <stp>All</stp>
        <stp/>
        <stp/>
        <stp>TRUE</stp>
        <stp>T</stp>
        <tr r="I256" s="1"/>
      </tp>
      <tp>
        <v>3100361</v>
        <stp/>
        <stp>StudyData</stp>
        <stp>EP</stp>
        <stp>Vol</stp>
        <stp>VolType=auto, CoCType=Contract</stp>
        <stp>Vol</stp>
        <stp>ADC</stp>
        <stp>-554</stp>
        <stp>All</stp>
        <stp/>
        <stp/>
        <stp>TRUE</stp>
        <stp>T</stp>
        <tr r="I556" s="1"/>
      </tp>
      <tp>
        <v>2044936</v>
        <stp/>
        <stp>StudyData</stp>
        <stp>EP</stp>
        <stp>Vol</stp>
        <stp>VolType=auto, CoCType=Contract</stp>
        <stp>Vol</stp>
        <stp>ADC</stp>
        <stp>-454</stp>
        <stp>All</stp>
        <stp/>
        <stp/>
        <stp>TRUE</stp>
        <stp>T</stp>
        <tr r="I456" s="1"/>
      </tp>
      <tp>
        <v>1744116</v>
        <stp/>
        <stp>StudyData</stp>
        <stp>EP</stp>
        <stp>Vol</stp>
        <stp>VolType=auto, CoCType=Contract</stp>
        <stp>Vol</stp>
        <stp>ADC</stp>
        <stp>-754</stp>
        <stp>All</stp>
        <stp/>
        <stp/>
        <stp>TRUE</stp>
        <stp>T</stp>
        <tr r="I756" s="1"/>
      </tp>
      <tp>
        <v>2746886</v>
        <stp/>
        <stp>StudyData</stp>
        <stp>EP</stp>
        <stp>Vol</stp>
        <stp>VolType=auto, CoCType=Contract</stp>
        <stp>Vol</stp>
        <stp>ADC</stp>
        <stp>-654</stp>
        <stp>All</stp>
        <stp/>
        <stp/>
        <stp>TRUE</stp>
        <stp>T</stp>
        <tr r="I656" s="1"/>
      </tp>
      <tp>
        <v>950320</v>
        <stp/>
        <stp>StudyData</stp>
        <stp>EP</stp>
        <stp>Vol</stp>
        <stp>VolType=auto, CoCType=Contract</stp>
        <stp>Vol</stp>
        <stp>ADC</stp>
        <stp>-954</stp>
        <stp>All</stp>
        <stp/>
        <stp/>
        <stp>TRUE</stp>
        <stp>T</stp>
        <tr r="I956" s="1"/>
      </tp>
      <tp>
        <v>954083</v>
        <stp/>
        <stp>StudyData</stp>
        <stp>EP</stp>
        <stp>Vol</stp>
        <stp>VolType=auto, CoCType=Contract</stp>
        <stp>Vol</stp>
        <stp>ADC</stp>
        <stp>-854</stp>
        <stp>All</stp>
        <stp/>
        <stp/>
        <stp>TRUE</stp>
        <stp>T</stp>
        <tr r="I856" s="1"/>
      </tp>
      <tp>
        <v>1365310</v>
        <stp/>
        <stp>StudyData</stp>
        <stp>EP</stp>
        <stp>Vol</stp>
        <stp>VolType=auto, CoCType=Contract</stp>
        <stp>Vol</stp>
        <stp>ADC</stp>
        <stp>-153</stp>
        <stp>All</stp>
        <stp/>
        <stp/>
        <stp>TRUE</stp>
        <stp>T</stp>
        <tr r="I155" s="1"/>
      </tp>
      <tp>
        <v>927035</v>
        <stp/>
        <stp>StudyData</stp>
        <stp>EP</stp>
        <stp>Vol</stp>
        <stp>VolType=auto, CoCType=Contract</stp>
        <stp>Vol</stp>
        <stp>ADC</stp>
        <stp>-353</stp>
        <stp>All</stp>
        <stp/>
        <stp/>
        <stp>TRUE</stp>
        <stp>T</stp>
        <tr r="I355" s="1"/>
      </tp>
      <tp>
        <v>1257477</v>
        <stp/>
        <stp>StudyData</stp>
        <stp>EP</stp>
        <stp>Vol</stp>
        <stp>VolType=auto, CoCType=Contract</stp>
        <stp>Vol</stp>
        <stp>ADC</stp>
        <stp>-253</stp>
        <stp>All</stp>
        <stp/>
        <stp/>
        <stp>TRUE</stp>
        <stp>T</stp>
        <tr r="I255" s="1"/>
      </tp>
      <tp>
        <v>3042061</v>
        <stp/>
        <stp>StudyData</stp>
        <stp>EP</stp>
        <stp>Vol</stp>
        <stp>VolType=auto, CoCType=Contract</stp>
        <stp>Vol</stp>
        <stp>ADC</stp>
        <stp>-553</stp>
        <stp>All</stp>
        <stp/>
        <stp/>
        <stp>TRUE</stp>
        <stp>T</stp>
        <tr r="I555" s="1"/>
      </tp>
      <tp>
        <v>1397301</v>
        <stp/>
        <stp>StudyData</stp>
        <stp>EP</stp>
        <stp>Vol</stp>
        <stp>VolType=auto, CoCType=Contract</stp>
        <stp>Vol</stp>
        <stp>ADC</stp>
        <stp>-453</stp>
        <stp>All</stp>
        <stp/>
        <stp/>
        <stp>TRUE</stp>
        <stp>T</stp>
        <tr r="I455" s="1"/>
      </tp>
      <tp>
        <v>1493132</v>
        <stp/>
        <stp>StudyData</stp>
        <stp>EP</stp>
        <stp>Vol</stp>
        <stp>VolType=auto, CoCType=Contract</stp>
        <stp>Vol</stp>
        <stp>ADC</stp>
        <stp>-753</stp>
        <stp>All</stp>
        <stp/>
        <stp/>
        <stp>TRUE</stp>
        <stp>T</stp>
        <tr r="I755" s="1"/>
      </tp>
      <tp>
        <v>2348844</v>
        <stp/>
        <stp>StudyData</stp>
        <stp>EP</stp>
        <stp>Vol</stp>
        <stp>VolType=auto, CoCType=Contract</stp>
        <stp>Vol</stp>
        <stp>ADC</stp>
        <stp>-653</stp>
        <stp>All</stp>
        <stp/>
        <stp/>
        <stp>TRUE</stp>
        <stp>T</stp>
        <tr r="I655" s="1"/>
      </tp>
      <tp>
        <v>1001054</v>
        <stp/>
        <stp>StudyData</stp>
        <stp>EP</stp>
        <stp>Vol</stp>
        <stp>VolType=auto, CoCType=Contract</stp>
        <stp>Vol</stp>
        <stp>ADC</stp>
        <stp>-953</stp>
        <stp>All</stp>
        <stp/>
        <stp/>
        <stp>TRUE</stp>
        <stp>T</stp>
        <tr r="I955" s="1"/>
      </tp>
      <tp>
        <v>1322362</v>
        <stp/>
        <stp>StudyData</stp>
        <stp>EP</stp>
        <stp>Vol</stp>
        <stp>VolType=auto, CoCType=Contract</stp>
        <stp>Vol</stp>
        <stp>ADC</stp>
        <stp>-853</stp>
        <stp>All</stp>
        <stp/>
        <stp/>
        <stp>TRUE</stp>
        <stp>T</stp>
        <tr r="I855" s="1"/>
      </tp>
      <tp>
        <v>935721</v>
        <stp/>
        <stp>StudyData</stp>
        <stp>EP</stp>
        <stp>Vol</stp>
        <stp>VolType=auto, CoCType=Contract</stp>
        <stp>Vol</stp>
        <stp>ADC</stp>
        <stp>-152</stp>
        <stp>All</stp>
        <stp/>
        <stp/>
        <stp>TRUE</stp>
        <stp>T</stp>
        <tr r="I154" s="1"/>
      </tp>
      <tp>
        <v>1281733</v>
        <stp/>
        <stp>StudyData</stp>
        <stp>EP</stp>
        <stp>Vol</stp>
        <stp>VolType=auto, CoCType=Contract</stp>
        <stp>Vol</stp>
        <stp>ADC</stp>
        <stp>-352</stp>
        <stp>All</stp>
        <stp/>
        <stp/>
        <stp>TRUE</stp>
        <stp>T</stp>
        <tr r="I354" s="1"/>
      </tp>
      <tp>
        <v>2012153</v>
        <stp/>
        <stp>StudyData</stp>
        <stp>EP</stp>
        <stp>Vol</stp>
        <stp>VolType=auto, CoCType=Contract</stp>
        <stp>Vol</stp>
        <stp>ADC</stp>
        <stp>-252</stp>
        <stp>All</stp>
        <stp/>
        <stp/>
        <stp>TRUE</stp>
        <stp>T</stp>
        <tr r="I254" s="1"/>
      </tp>
      <tp>
        <v>2507937</v>
        <stp/>
        <stp>StudyData</stp>
        <stp>EP</stp>
        <stp>Vol</stp>
        <stp>VolType=auto, CoCType=Contract</stp>
        <stp>Vol</stp>
        <stp>ADC</stp>
        <stp>-552</stp>
        <stp>All</stp>
        <stp/>
        <stp/>
        <stp>TRUE</stp>
        <stp>T</stp>
        <tr r="I554" s="1"/>
      </tp>
      <tp>
        <v>1696546</v>
        <stp/>
        <stp>StudyData</stp>
        <stp>EP</stp>
        <stp>Vol</stp>
        <stp>VolType=auto, CoCType=Contract</stp>
        <stp>Vol</stp>
        <stp>ADC</stp>
        <stp>-452</stp>
        <stp>All</stp>
        <stp/>
        <stp/>
        <stp>TRUE</stp>
        <stp>T</stp>
        <tr r="I454" s="1"/>
      </tp>
      <tp>
        <v>1547507</v>
        <stp/>
        <stp>StudyData</stp>
        <stp>EP</stp>
        <stp>Vol</stp>
        <stp>VolType=auto, CoCType=Contract</stp>
        <stp>Vol</stp>
        <stp>ADC</stp>
        <stp>-752</stp>
        <stp>All</stp>
        <stp/>
        <stp/>
        <stp>TRUE</stp>
        <stp>T</stp>
        <tr r="I754" s="1"/>
      </tp>
      <tp>
        <v>2403705</v>
        <stp/>
        <stp>StudyData</stp>
        <stp>EP</stp>
        <stp>Vol</stp>
        <stp>VolType=auto, CoCType=Contract</stp>
        <stp>Vol</stp>
        <stp>ADC</stp>
        <stp>-652</stp>
        <stp>All</stp>
        <stp/>
        <stp/>
        <stp>TRUE</stp>
        <stp>T</stp>
        <tr r="I654" s="1"/>
      </tp>
      <tp>
        <v>850527</v>
        <stp/>
        <stp>StudyData</stp>
        <stp>EP</stp>
        <stp>Vol</stp>
        <stp>VolType=auto, CoCType=Contract</stp>
        <stp>Vol</stp>
        <stp>ADC</stp>
        <stp>-952</stp>
        <stp>All</stp>
        <stp/>
        <stp/>
        <stp>TRUE</stp>
        <stp>T</stp>
        <tr r="I954" s="1"/>
      </tp>
      <tp>
        <v>1392809</v>
        <stp/>
        <stp>StudyData</stp>
        <stp>EP</stp>
        <stp>Vol</stp>
        <stp>VolType=auto, CoCType=Contract</stp>
        <stp>Vol</stp>
        <stp>ADC</stp>
        <stp>-852</stp>
        <stp>All</stp>
        <stp/>
        <stp/>
        <stp>TRUE</stp>
        <stp>T</stp>
        <tr r="I854" s="1"/>
      </tp>
      <tp>
        <v>1236083</v>
        <stp/>
        <stp>StudyData</stp>
        <stp>EP</stp>
        <stp>Vol</stp>
        <stp>VolType=auto, CoCType=Contract</stp>
        <stp>Vol</stp>
        <stp>ADC</stp>
        <stp>-151</stp>
        <stp>All</stp>
        <stp/>
        <stp/>
        <stp>TRUE</stp>
        <stp>T</stp>
        <tr r="I153" s="1"/>
      </tp>
      <tp>
        <v>1678142</v>
        <stp/>
        <stp>StudyData</stp>
        <stp>EP</stp>
        <stp>Vol</stp>
        <stp>VolType=auto, CoCType=Contract</stp>
        <stp>Vol</stp>
        <stp>ADC</stp>
        <stp>-351</stp>
        <stp>All</stp>
        <stp/>
        <stp/>
        <stp>TRUE</stp>
        <stp>T</stp>
        <tr r="I353" s="1"/>
      </tp>
      <tp>
        <v>1264244</v>
        <stp/>
        <stp>StudyData</stp>
        <stp>EP</stp>
        <stp>Vol</stp>
        <stp>VolType=auto, CoCType=Contract</stp>
        <stp>Vol</stp>
        <stp>ADC</stp>
        <stp>-251</stp>
        <stp>All</stp>
        <stp/>
        <stp/>
        <stp>TRUE</stp>
        <stp>T</stp>
        <tr r="I253" s="1"/>
      </tp>
      <tp>
        <v>2224268</v>
        <stp/>
        <stp>StudyData</stp>
        <stp>EP</stp>
        <stp>Vol</stp>
        <stp>VolType=auto, CoCType=Contract</stp>
        <stp>Vol</stp>
        <stp>ADC</stp>
        <stp>-551</stp>
        <stp>All</stp>
        <stp/>
        <stp/>
        <stp>TRUE</stp>
        <stp>T</stp>
        <tr r="I553" s="1"/>
      </tp>
      <tp>
        <v>1640285</v>
        <stp/>
        <stp>StudyData</stp>
        <stp>EP</stp>
        <stp>Vol</stp>
        <stp>VolType=auto, CoCType=Contract</stp>
        <stp>Vol</stp>
        <stp>ADC</stp>
        <stp>-451</stp>
        <stp>All</stp>
        <stp/>
        <stp/>
        <stp>TRUE</stp>
        <stp>T</stp>
        <tr r="I453" s="1"/>
      </tp>
      <tp>
        <v>2222573</v>
        <stp/>
        <stp>StudyData</stp>
        <stp>EP</stp>
        <stp>Vol</stp>
        <stp>VolType=auto, CoCType=Contract</stp>
        <stp>Vol</stp>
        <stp>ADC</stp>
        <stp>-751</stp>
        <stp>All</stp>
        <stp/>
        <stp/>
        <stp>TRUE</stp>
        <stp>T</stp>
        <tr r="I753" s="1"/>
      </tp>
      <tp>
        <v>2681019</v>
        <stp/>
        <stp>StudyData</stp>
        <stp>EP</stp>
        <stp>Vol</stp>
        <stp>VolType=auto, CoCType=Contract</stp>
        <stp>Vol</stp>
        <stp>ADC</stp>
        <stp>-651</stp>
        <stp>All</stp>
        <stp/>
        <stp/>
        <stp>TRUE</stp>
        <stp>T</stp>
        <tr r="I653" s="1"/>
      </tp>
      <tp>
        <v>789104</v>
        <stp/>
        <stp>StudyData</stp>
        <stp>EP</stp>
        <stp>Vol</stp>
        <stp>VolType=auto, CoCType=Contract</stp>
        <stp>Vol</stp>
        <stp>ADC</stp>
        <stp>-951</stp>
        <stp>All</stp>
        <stp/>
        <stp/>
        <stp>TRUE</stp>
        <stp>T</stp>
        <tr r="I953" s="1"/>
      </tp>
      <tp>
        <v>1856376</v>
        <stp/>
        <stp>StudyData</stp>
        <stp>EP</stp>
        <stp>Vol</stp>
        <stp>VolType=auto, CoCType=Contract</stp>
        <stp>Vol</stp>
        <stp>ADC</stp>
        <stp>-851</stp>
        <stp>All</stp>
        <stp/>
        <stp/>
        <stp>TRUE</stp>
        <stp>T</stp>
        <tr r="I853" s="1"/>
      </tp>
      <tp>
        <v>952612</v>
        <stp/>
        <stp>StudyData</stp>
        <stp>EP</stp>
        <stp>Vol</stp>
        <stp>VolType=auto, CoCType=Contract</stp>
        <stp>Vol</stp>
        <stp>ADC</stp>
        <stp>-150</stp>
        <stp>All</stp>
        <stp/>
        <stp/>
        <stp>TRUE</stp>
        <stp>T</stp>
        <tr r="I152" s="1"/>
      </tp>
      <tp>
        <v>1707174</v>
        <stp/>
        <stp>StudyData</stp>
        <stp>EP</stp>
        <stp>Vol</stp>
        <stp>VolType=auto, CoCType=Contract</stp>
        <stp>Vol</stp>
        <stp>ADC</stp>
        <stp>-350</stp>
        <stp>All</stp>
        <stp/>
        <stp/>
        <stp>TRUE</stp>
        <stp>T</stp>
        <tr r="I352" s="1"/>
      </tp>
      <tp>
        <v>1387872</v>
        <stp/>
        <stp>StudyData</stp>
        <stp>EP</stp>
        <stp>Vol</stp>
        <stp>VolType=auto, CoCType=Contract</stp>
        <stp>Vol</stp>
        <stp>ADC</stp>
        <stp>-250</stp>
        <stp>All</stp>
        <stp/>
        <stp/>
        <stp>TRUE</stp>
        <stp>T</stp>
        <tr r="I252" s="1"/>
      </tp>
      <tp>
        <v>1818807</v>
        <stp/>
        <stp>StudyData</stp>
        <stp>EP</stp>
        <stp>Vol</stp>
        <stp>VolType=auto, CoCType=Contract</stp>
        <stp>Vol</stp>
        <stp>ADC</stp>
        <stp>-550</stp>
        <stp>All</stp>
        <stp/>
        <stp/>
        <stp>TRUE</stp>
        <stp>T</stp>
        <tr r="I552" s="1"/>
      </tp>
      <tp>
        <v>2227022</v>
        <stp/>
        <stp>StudyData</stp>
        <stp>EP</stp>
        <stp>Vol</stp>
        <stp>VolType=auto, CoCType=Contract</stp>
        <stp>Vol</stp>
        <stp>ADC</stp>
        <stp>-450</stp>
        <stp>All</stp>
        <stp/>
        <stp/>
        <stp>TRUE</stp>
        <stp>T</stp>
        <tr r="I452" s="1"/>
      </tp>
      <tp>
        <v>1912031</v>
        <stp/>
        <stp>StudyData</stp>
        <stp>EP</stp>
        <stp>Vol</stp>
        <stp>VolType=auto, CoCType=Contract</stp>
        <stp>Vol</stp>
        <stp>ADC</stp>
        <stp>-750</stp>
        <stp>All</stp>
        <stp/>
        <stp/>
        <stp>TRUE</stp>
        <stp>T</stp>
        <tr r="I752" s="1"/>
      </tp>
      <tp>
        <v>2109780</v>
        <stp/>
        <stp>StudyData</stp>
        <stp>EP</stp>
        <stp>Vol</stp>
        <stp>VolType=auto, CoCType=Contract</stp>
        <stp>Vol</stp>
        <stp>ADC</stp>
        <stp>-650</stp>
        <stp>All</stp>
        <stp/>
        <stp/>
        <stp>TRUE</stp>
        <stp>T</stp>
        <tr r="I652" s="1"/>
      </tp>
      <tp>
        <v>1239520</v>
        <stp/>
        <stp>StudyData</stp>
        <stp>EP</stp>
        <stp>Vol</stp>
        <stp>VolType=auto, CoCType=Contract</stp>
        <stp>Vol</stp>
        <stp>ADC</stp>
        <stp>-950</stp>
        <stp>All</stp>
        <stp/>
        <stp/>
        <stp>TRUE</stp>
        <stp>T</stp>
        <tr r="I952" s="1"/>
      </tp>
      <tp>
        <v>1862918</v>
        <stp/>
        <stp>StudyData</stp>
        <stp>EP</stp>
        <stp>Vol</stp>
        <stp>VolType=auto, CoCType=Contract</stp>
        <stp>Vol</stp>
        <stp>ADC</stp>
        <stp>-850</stp>
        <stp>All</stp>
        <stp/>
        <stp/>
        <stp>TRUE</stp>
        <stp>T</stp>
        <tr r="I852" s="1"/>
      </tp>
      <tp t="s">
        <v>E-Mini S&amp;P 500, Jun 25</v>
        <stp/>
        <stp>ContractData</stp>
        <stp>EP</stp>
        <stp>LongDescription</stp>
        <stp/>
        <stp>T</stp>
        <tr r="A18" s="1"/>
      </tp>
      <tp>
        <v>1332326</v>
        <stp/>
        <stp>StudyData</stp>
        <stp>EP</stp>
        <stp>Vol</stp>
        <stp>VolType=auto, CoCType=Contract</stp>
        <stp>Vol</stp>
        <stp>ADC</stp>
        <stp>-129</stp>
        <stp>All</stp>
        <stp/>
        <stp/>
        <stp>TRUE</stp>
        <stp>T</stp>
        <tr r="I131" s="1"/>
      </tp>
      <tp>
        <v>1957796</v>
        <stp/>
        <stp>StudyData</stp>
        <stp>EP</stp>
        <stp>Vol</stp>
        <stp>VolType=auto, CoCType=Contract</stp>
        <stp>Vol</stp>
        <stp>ADC</stp>
        <stp>-329</stp>
        <stp>All</stp>
        <stp/>
        <stp/>
        <stp>TRUE</stp>
        <stp>T</stp>
        <tr r="I331" s="1"/>
      </tp>
      <tp>
        <v>1257121</v>
        <stp/>
        <stp>StudyData</stp>
        <stp>EP</stp>
        <stp>Vol</stp>
        <stp>VolType=auto, CoCType=Contract</stp>
        <stp>Vol</stp>
        <stp>ADC</stp>
        <stp>-229</stp>
        <stp>All</stp>
        <stp/>
        <stp/>
        <stp>TRUE</stp>
        <stp>T</stp>
        <tr r="I231" s="1"/>
      </tp>
      <tp>
        <v>1427797</v>
        <stp/>
        <stp>StudyData</stp>
        <stp>EP</stp>
        <stp>Vol</stp>
        <stp>VolType=auto, CoCType=Contract</stp>
        <stp>Vol</stp>
        <stp>ADC</stp>
        <stp>-529</stp>
        <stp>All</stp>
        <stp/>
        <stp/>
        <stp>TRUE</stp>
        <stp>T</stp>
        <tr r="I531" s="1"/>
      </tp>
      <tp>
        <v>2043475</v>
        <stp/>
        <stp>StudyData</stp>
        <stp>EP</stp>
        <stp>Vol</stp>
        <stp>VolType=auto, CoCType=Contract</stp>
        <stp>Vol</stp>
        <stp>ADC</stp>
        <stp>-429</stp>
        <stp>All</stp>
        <stp/>
        <stp/>
        <stp>TRUE</stp>
        <stp>T</stp>
        <tr r="I431" s="1"/>
      </tp>
      <tp>
        <v>1752977</v>
        <stp/>
        <stp>StudyData</stp>
        <stp>EP</stp>
        <stp>Vol</stp>
        <stp>VolType=auto, CoCType=Contract</stp>
        <stp>Vol</stp>
        <stp>ADC</stp>
        <stp>-729</stp>
        <stp>All</stp>
        <stp/>
        <stp/>
        <stp>TRUE</stp>
        <stp>T</stp>
        <tr r="I731" s="1"/>
      </tp>
      <tp>
        <v>1161999</v>
        <stp/>
        <stp>StudyData</stp>
        <stp>EP</stp>
        <stp>Vol</stp>
        <stp>VolType=auto, CoCType=Contract</stp>
        <stp>Vol</stp>
        <stp>ADC</stp>
        <stp>-629</stp>
        <stp>All</stp>
        <stp/>
        <stp/>
        <stp>TRUE</stp>
        <stp>T</stp>
        <tr r="I631" s="1"/>
      </tp>
      <tp>
        <v>1640051</v>
        <stp/>
        <stp>StudyData</stp>
        <stp>EP</stp>
        <stp>Vol</stp>
        <stp>VolType=auto, CoCType=Contract</stp>
        <stp>Vol</stp>
        <stp>ADC</stp>
        <stp>-929</stp>
        <stp>All</stp>
        <stp/>
        <stp/>
        <stp>TRUE</stp>
        <stp>T</stp>
        <tr r="I931" s="1"/>
      </tp>
      <tp>
        <v>1495143</v>
        <stp/>
        <stp>StudyData</stp>
        <stp>EP</stp>
        <stp>Vol</stp>
        <stp>VolType=auto, CoCType=Contract</stp>
        <stp>Vol</stp>
        <stp>ADC</stp>
        <stp>-829</stp>
        <stp>All</stp>
        <stp/>
        <stp/>
        <stp>TRUE</stp>
        <stp>T</stp>
        <tr r="I831" s="1"/>
      </tp>
      <tp>
        <v>1636346</v>
        <stp/>
        <stp>StudyData</stp>
        <stp>EP</stp>
        <stp>Vol</stp>
        <stp>VolType=auto, CoCType=Contract</stp>
        <stp>Vol</stp>
        <stp>ADC</stp>
        <stp>-128</stp>
        <stp>All</stp>
        <stp/>
        <stp/>
        <stp>TRUE</stp>
        <stp>T</stp>
        <tr r="I130" s="1"/>
      </tp>
      <tp>
        <v>1504676</v>
        <stp/>
        <stp>StudyData</stp>
        <stp>EP</stp>
        <stp>Vol</stp>
        <stp>VolType=auto, CoCType=Contract</stp>
        <stp>Vol</stp>
        <stp>ADC</stp>
        <stp>-328</stp>
        <stp>All</stp>
        <stp/>
        <stp/>
        <stp>TRUE</stp>
        <stp>T</stp>
        <tr r="I330" s="1"/>
      </tp>
      <tp>
        <v>1855777</v>
        <stp/>
        <stp>StudyData</stp>
        <stp>EP</stp>
        <stp>Vol</stp>
        <stp>VolType=auto, CoCType=Contract</stp>
        <stp>Vol</stp>
        <stp>ADC</stp>
        <stp>-228</stp>
        <stp>All</stp>
        <stp/>
        <stp/>
        <stp>TRUE</stp>
        <stp>T</stp>
        <tr r="I230" s="1"/>
      </tp>
      <tp>
        <v>1292622</v>
        <stp/>
        <stp>StudyData</stp>
        <stp>EP</stp>
        <stp>Vol</stp>
        <stp>VolType=auto, CoCType=Contract</stp>
        <stp>Vol</stp>
        <stp>ADC</stp>
        <stp>-528</stp>
        <stp>All</stp>
        <stp/>
        <stp/>
        <stp>TRUE</stp>
        <stp>T</stp>
        <tr r="I530" s="1"/>
      </tp>
      <tp>
        <v>1870977</v>
        <stp/>
        <stp>StudyData</stp>
        <stp>EP</stp>
        <stp>Vol</stp>
        <stp>VolType=auto, CoCType=Contract</stp>
        <stp>Vol</stp>
        <stp>ADC</stp>
        <stp>-428</stp>
        <stp>All</stp>
        <stp/>
        <stp/>
        <stp>TRUE</stp>
        <stp>T</stp>
        <tr r="I430" s="1"/>
      </tp>
      <tp>
        <v>2031501</v>
        <stp/>
        <stp>StudyData</stp>
        <stp>EP</stp>
        <stp>Vol</stp>
        <stp>VolType=auto, CoCType=Contract</stp>
        <stp>Vol</stp>
        <stp>ADC</stp>
        <stp>-728</stp>
        <stp>All</stp>
        <stp/>
        <stp/>
        <stp>TRUE</stp>
        <stp>T</stp>
        <tr r="I730" s="1"/>
      </tp>
      <tp>
        <v>1281153</v>
        <stp/>
        <stp>StudyData</stp>
        <stp>EP</stp>
        <stp>Vol</stp>
        <stp>VolType=auto, CoCType=Contract</stp>
        <stp>Vol</stp>
        <stp>ADC</stp>
        <stp>-628</stp>
        <stp>All</stp>
        <stp/>
        <stp/>
        <stp>TRUE</stp>
        <stp>T</stp>
        <tr r="I630" s="1"/>
      </tp>
      <tp>
        <v>1489822</v>
        <stp/>
        <stp>StudyData</stp>
        <stp>EP</stp>
        <stp>Vol</stp>
        <stp>VolType=auto, CoCType=Contract</stp>
        <stp>Vol</stp>
        <stp>ADC</stp>
        <stp>-928</stp>
        <stp>All</stp>
        <stp/>
        <stp/>
        <stp>TRUE</stp>
        <stp>T</stp>
        <tr r="I930" s="1"/>
      </tp>
      <tp>
        <v>1459766</v>
        <stp/>
        <stp>StudyData</stp>
        <stp>EP</stp>
        <stp>Vol</stp>
        <stp>VolType=auto, CoCType=Contract</stp>
        <stp>Vol</stp>
        <stp>ADC</stp>
        <stp>-828</stp>
        <stp>All</stp>
        <stp/>
        <stp/>
        <stp>TRUE</stp>
        <stp>T</stp>
        <tr r="I830" s="1"/>
      </tp>
      <tp>
        <v>1597257</v>
        <stp/>
        <stp>StudyData</stp>
        <stp>EP</stp>
        <stp>Vol</stp>
        <stp>VolType=auto, CoCType=Contract</stp>
        <stp>Vol</stp>
        <stp>ADC</stp>
        <stp>-127</stp>
        <stp>All</stp>
        <stp/>
        <stp/>
        <stp>TRUE</stp>
        <stp>T</stp>
        <tr r="I129" s="1"/>
      </tp>
      <tp>
        <v>1267419</v>
        <stp/>
        <stp>StudyData</stp>
        <stp>EP</stp>
        <stp>Vol</stp>
        <stp>VolType=auto, CoCType=Contract</stp>
        <stp>Vol</stp>
        <stp>ADC</stp>
        <stp>-327</stp>
        <stp>All</stp>
        <stp/>
        <stp/>
        <stp>TRUE</stp>
        <stp>T</stp>
        <tr r="I329" s="1"/>
      </tp>
      <tp>
        <v>1432355</v>
        <stp/>
        <stp>StudyData</stp>
        <stp>EP</stp>
        <stp>Vol</stp>
        <stp>VolType=auto, CoCType=Contract</stp>
        <stp>Vol</stp>
        <stp>ADC</stp>
        <stp>-227</stp>
        <stp>All</stp>
        <stp/>
        <stp/>
        <stp>TRUE</stp>
        <stp>T</stp>
        <tr r="I229" s="1"/>
      </tp>
      <tp>
        <v>1768379</v>
        <stp/>
        <stp>StudyData</stp>
        <stp>EP</stp>
        <stp>Vol</stp>
        <stp>VolType=auto, CoCType=Contract</stp>
        <stp>Vol</stp>
        <stp>ADC</stp>
        <stp>-527</stp>
        <stp>All</stp>
        <stp/>
        <stp/>
        <stp>TRUE</stp>
        <stp>T</stp>
        <tr r="I529" s="1"/>
      </tp>
      <tp>
        <v>1773153</v>
        <stp/>
        <stp>StudyData</stp>
        <stp>EP</stp>
        <stp>Vol</stp>
        <stp>VolType=auto, CoCType=Contract</stp>
        <stp>Vol</stp>
        <stp>ADC</stp>
        <stp>-427</stp>
        <stp>All</stp>
        <stp/>
        <stp/>
        <stp>TRUE</stp>
        <stp>T</stp>
        <tr r="I429" s="1"/>
      </tp>
      <tp>
        <v>1684324</v>
        <stp/>
        <stp>StudyData</stp>
        <stp>EP</stp>
        <stp>Vol</stp>
        <stp>VolType=auto, CoCType=Contract</stp>
        <stp>Vol</stp>
        <stp>ADC</stp>
        <stp>-727</stp>
        <stp>All</stp>
        <stp/>
        <stp/>
        <stp>TRUE</stp>
        <stp>T</stp>
        <tr r="I729" s="1"/>
      </tp>
      <tp>
        <v>608795</v>
        <stp/>
        <stp>StudyData</stp>
        <stp>EP</stp>
        <stp>Vol</stp>
        <stp>VolType=auto, CoCType=Contract</stp>
        <stp>Vol</stp>
        <stp>ADC</stp>
        <stp>-627</stp>
        <stp>All</stp>
        <stp/>
        <stp/>
        <stp>TRUE</stp>
        <stp>T</stp>
        <tr r="I629" s="1"/>
      </tp>
      <tp>
        <v>1968041</v>
        <stp/>
        <stp>StudyData</stp>
        <stp>EP</stp>
        <stp>Vol</stp>
        <stp>VolType=auto, CoCType=Contract</stp>
        <stp>Vol</stp>
        <stp>ADC</stp>
        <stp>-927</stp>
        <stp>All</stp>
        <stp/>
        <stp/>
        <stp>TRUE</stp>
        <stp>T</stp>
        <tr r="I929" s="1"/>
      </tp>
      <tp>
        <v>1383317</v>
        <stp/>
        <stp>StudyData</stp>
        <stp>EP</stp>
        <stp>Vol</stp>
        <stp>VolType=auto, CoCType=Contract</stp>
        <stp>Vol</stp>
        <stp>ADC</stp>
        <stp>-827</stp>
        <stp>All</stp>
        <stp/>
        <stp/>
        <stp>TRUE</stp>
        <stp>T</stp>
        <tr r="I829" s="1"/>
      </tp>
      <tp>
        <v>1867101</v>
        <stp/>
        <stp>StudyData</stp>
        <stp>EP</stp>
        <stp>Vol</stp>
        <stp>VolType=auto, CoCType=Contract</stp>
        <stp>Vol</stp>
        <stp>ADC</stp>
        <stp>-126</stp>
        <stp>All</stp>
        <stp/>
        <stp/>
        <stp>TRUE</stp>
        <stp>T</stp>
        <tr r="I128" s="1"/>
      </tp>
      <tp>
        <v>1336172</v>
        <stp/>
        <stp>StudyData</stp>
        <stp>EP</stp>
        <stp>Vol</stp>
        <stp>VolType=auto, CoCType=Contract</stp>
        <stp>Vol</stp>
        <stp>ADC</stp>
        <stp>-326</stp>
        <stp>All</stp>
        <stp/>
        <stp/>
        <stp>TRUE</stp>
        <stp>T</stp>
        <tr r="I328" s="1"/>
      </tp>
      <tp>
        <v>1315097</v>
        <stp/>
        <stp>StudyData</stp>
        <stp>EP</stp>
        <stp>Vol</stp>
        <stp>VolType=auto, CoCType=Contract</stp>
        <stp>Vol</stp>
        <stp>ADC</stp>
        <stp>-226</stp>
        <stp>All</stp>
        <stp/>
        <stp/>
        <stp>TRUE</stp>
        <stp>T</stp>
        <tr r="I228" s="1"/>
      </tp>
      <tp>
        <v>1645161</v>
        <stp/>
        <stp>StudyData</stp>
        <stp>EP</stp>
        <stp>Vol</stp>
        <stp>VolType=auto, CoCType=Contract</stp>
        <stp>Vol</stp>
        <stp>ADC</stp>
        <stp>-526</stp>
        <stp>All</stp>
        <stp/>
        <stp/>
        <stp>TRUE</stp>
        <stp>T</stp>
        <tr r="I528" s="1"/>
      </tp>
      <tp>
        <v>1640992</v>
        <stp/>
        <stp>StudyData</stp>
        <stp>EP</stp>
        <stp>Vol</stp>
        <stp>VolType=auto, CoCType=Contract</stp>
        <stp>Vol</stp>
        <stp>ADC</stp>
        <stp>-426</stp>
        <stp>All</stp>
        <stp/>
        <stp/>
        <stp>TRUE</stp>
        <stp>T</stp>
        <tr r="I428" s="1"/>
      </tp>
      <tp>
        <v>1314443</v>
        <stp/>
        <stp>StudyData</stp>
        <stp>EP</stp>
        <stp>Vol</stp>
        <stp>VolType=auto, CoCType=Contract</stp>
        <stp>Vol</stp>
        <stp>ADC</stp>
        <stp>-726</stp>
        <stp>All</stp>
        <stp/>
        <stp/>
        <stp>TRUE</stp>
        <stp>T</stp>
        <tr r="I728" s="1"/>
      </tp>
      <tp>
        <v>1481503</v>
        <stp/>
        <stp>StudyData</stp>
        <stp>EP</stp>
        <stp>Vol</stp>
        <stp>VolType=auto, CoCType=Contract</stp>
        <stp>Vol</stp>
        <stp>ADC</stp>
        <stp>-626</stp>
        <stp>All</stp>
        <stp/>
        <stp/>
        <stp>TRUE</stp>
        <stp>T</stp>
        <tr r="I628" s="1"/>
      </tp>
      <tp>
        <v>2711340</v>
        <stp/>
        <stp>StudyData</stp>
        <stp>EP</stp>
        <stp>Vol</stp>
        <stp>VolType=auto, CoCType=Contract</stp>
        <stp>Vol</stp>
        <stp>ADC</stp>
        <stp>-926</stp>
        <stp>All</stp>
        <stp/>
        <stp/>
        <stp>TRUE</stp>
        <stp>T</stp>
        <tr r="I928" s="1"/>
      </tp>
      <tp>
        <v>2403026</v>
        <stp/>
        <stp>StudyData</stp>
        <stp>EP</stp>
        <stp>Vol</stp>
        <stp>VolType=auto, CoCType=Contract</stp>
        <stp>Vol</stp>
        <stp>ADC</stp>
        <stp>-826</stp>
        <stp>All</stp>
        <stp/>
        <stp/>
        <stp>TRUE</stp>
        <stp>T</stp>
        <tr r="I828" s="1"/>
      </tp>
      <tp>
        <v>1550734</v>
        <stp/>
        <stp>StudyData</stp>
        <stp>EP</stp>
        <stp>Vol</stp>
        <stp>VolType=auto, CoCType=Contract</stp>
        <stp>Vol</stp>
        <stp>ADC</stp>
        <stp>-125</stp>
        <stp>All</stp>
        <stp/>
        <stp/>
        <stp>TRUE</stp>
        <stp>T</stp>
        <tr r="I127" s="1"/>
      </tp>
      <tp>
        <v>997431</v>
        <stp/>
        <stp>StudyData</stp>
        <stp>EP</stp>
        <stp>Vol</stp>
        <stp>VolType=auto, CoCType=Contract</stp>
        <stp>Vol</stp>
        <stp>ADC</stp>
        <stp>-325</stp>
        <stp>All</stp>
        <stp/>
        <stp/>
        <stp>TRUE</stp>
        <stp>T</stp>
        <tr r="I327" s="1"/>
      </tp>
      <tp>
        <v>808966</v>
        <stp/>
        <stp>StudyData</stp>
        <stp>EP</stp>
        <stp>Vol</stp>
        <stp>VolType=auto, CoCType=Contract</stp>
        <stp>Vol</stp>
        <stp>ADC</stp>
        <stp>-225</stp>
        <stp>All</stp>
        <stp/>
        <stp/>
        <stp>TRUE</stp>
        <stp>T</stp>
        <tr r="I227" s="1"/>
      </tp>
      <tp>
        <v>1328041</v>
        <stp/>
        <stp>StudyData</stp>
        <stp>EP</stp>
        <stp>Vol</stp>
        <stp>VolType=auto, CoCType=Contract</stp>
        <stp>Vol</stp>
        <stp>ADC</stp>
        <stp>-525</stp>
        <stp>All</stp>
        <stp/>
        <stp/>
        <stp>TRUE</stp>
        <stp>T</stp>
        <tr r="I527" s="1"/>
      </tp>
      <tp>
        <v>1825966</v>
        <stp/>
        <stp>StudyData</stp>
        <stp>EP</stp>
        <stp>Vol</stp>
        <stp>VolType=auto, CoCType=Contract</stp>
        <stp>Vol</stp>
        <stp>ADC</stp>
        <stp>-425</stp>
        <stp>All</stp>
        <stp/>
        <stp/>
        <stp>TRUE</stp>
        <stp>T</stp>
        <tr r="I427" s="1"/>
      </tp>
      <tp>
        <v>1485497</v>
        <stp/>
        <stp>StudyData</stp>
        <stp>EP</stp>
        <stp>Vol</stp>
        <stp>VolType=auto, CoCType=Contract</stp>
        <stp>Vol</stp>
        <stp>ADC</stp>
        <stp>-725</stp>
        <stp>All</stp>
        <stp/>
        <stp/>
        <stp>TRUE</stp>
        <stp>T</stp>
        <tr r="I727" s="1"/>
      </tp>
      <tp>
        <v>1500171</v>
        <stp/>
        <stp>StudyData</stp>
        <stp>EP</stp>
        <stp>Vol</stp>
        <stp>VolType=auto, CoCType=Contract</stp>
        <stp>Vol</stp>
        <stp>ADC</stp>
        <stp>-625</stp>
        <stp>All</stp>
        <stp/>
        <stp/>
        <stp>TRUE</stp>
        <stp>T</stp>
        <tr r="I627" s="1"/>
      </tp>
      <tp>
        <v>1941006</v>
        <stp/>
        <stp>StudyData</stp>
        <stp>EP</stp>
        <stp>Vol</stp>
        <stp>VolType=auto, CoCType=Contract</stp>
        <stp>Vol</stp>
        <stp>ADC</stp>
        <stp>-925</stp>
        <stp>All</stp>
        <stp/>
        <stp/>
        <stp>TRUE</stp>
        <stp>T</stp>
        <tr r="I927" s="1"/>
      </tp>
      <tp>
        <v>2479025</v>
        <stp/>
        <stp>StudyData</stp>
        <stp>EP</stp>
        <stp>Vol</stp>
        <stp>VolType=auto, CoCType=Contract</stp>
        <stp>Vol</stp>
        <stp>ADC</stp>
        <stp>-825</stp>
        <stp>All</stp>
        <stp/>
        <stp/>
        <stp>TRUE</stp>
        <stp>T</stp>
        <tr r="I827" s="1"/>
      </tp>
      <tp>
        <v>1619917</v>
        <stp/>
        <stp>StudyData</stp>
        <stp>EP</stp>
        <stp>Vol</stp>
        <stp>VolType=auto, CoCType=Contract</stp>
        <stp>Vol</stp>
        <stp>ADC</stp>
        <stp>-124</stp>
        <stp>All</stp>
        <stp/>
        <stp/>
        <stp>TRUE</stp>
        <stp>T</stp>
        <tr r="I126" s="1"/>
      </tp>
      <tp>
        <v>1212336</v>
        <stp/>
        <stp>StudyData</stp>
        <stp>EP</stp>
        <stp>Vol</stp>
        <stp>VolType=auto, CoCType=Contract</stp>
        <stp>Vol</stp>
        <stp>ADC</stp>
        <stp>-324</stp>
        <stp>All</stp>
        <stp/>
        <stp/>
        <stp>TRUE</stp>
        <stp>T</stp>
        <tr r="I326" s="1"/>
      </tp>
      <tp>
        <v>1233173</v>
        <stp/>
        <stp>StudyData</stp>
        <stp>EP</stp>
        <stp>Vol</stp>
        <stp>VolType=auto, CoCType=Contract</stp>
        <stp>Vol</stp>
        <stp>ADC</stp>
        <stp>-224</stp>
        <stp>All</stp>
        <stp/>
        <stp/>
        <stp>TRUE</stp>
        <stp>T</stp>
        <tr r="I226" s="1"/>
      </tp>
      <tp>
        <v>1770908</v>
        <stp/>
        <stp>StudyData</stp>
        <stp>EP</stp>
        <stp>Vol</stp>
        <stp>VolType=auto, CoCType=Contract</stp>
        <stp>Vol</stp>
        <stp>ADC</stp>
        <stp>-524</stp>
        <stp>All</stp>
        <stp/>
        <stp/>
        <stp>TRUE</stp>
        <stp>T</stp>
        <tr r="I526" s="1"/>
      </tp>
      <tp>
        <v>1155158</v>
        <stp/>
        <stp>StudyData</stp>
        <stp>EP</stp>
        <stp>Vol</stp>
        <stp>VolType=auto, CoCType=Contract</stp>
        <stp>Vol</stp>
        <stp>ADC</stp>
        <stp>-424</stp>
        <stp>All</stp>
        <stp/>
        <stp/>
        <stp>TRUE</stp>
        <stp>T</stp>
        <tr r="I426" s="1"/>
      </tp>
      <tp>
        <v>1486103</v>
        <stp/>
        <stp>StudyData</stp>
        <stp>EP</stp>
        <stp>Vol</stp>
        <stp>VolType=auto, CoCType=Contract</stp>
        <stp>Vol</stp>
        <stp>ADC</stp>
        <stp>-724</stp>
        <stp>All</stp>
        <stp/>
        <stp/>
        <stp>TRUE</stp>
        <stp>T</stp>
        <tr r="I726" s="1"/>
      </tp>
      <tp>
        <v>2479997</v>
        <stp/>
        <stp>StudyData</stp>
        <stp>EP</stp>
        <stp>Vol</stp>
        <stp>VolType=auto, CoCType=Contract</stp>
        <stp>Vol</stp>
        <stp>ADC</stp>
        <stp>-624</stp>
        <stp>All</stp>
        <stp/>
        <stp/>
        <stp>TRUE</stp>
        <stp>T</stp>
        <tr r="I626" s="1"/>
      </tp>
      <tp>
        <v>1767853</v>
        <stp/>
        <stp>StudyData</stp>
        <stp>EP</stp>
        <stp>Vol</stp>
        <stp>VolType=auto, CoCType=Contract</stp>
        <stp>Vol</stp>
        <stp>ADC</stp>
        <stp>-924</stp>
        <stp>All</stp>
        <stp/>
        <stp/>
        <stp>TRUE</stp>
        <stp>T</stp>
        <tr r="I926" s="1"/>
      </tp>
      <tp>
        <v>2098618</v>
        <stp/>
        <stp>StudyData</stp>
        <stp>EP</stp>
        <stp>Vol</stp>
        <stp>VolType=auto, CoCType=Contract</stp>
        <stp>Vol</stp>
        <stp>ADC</stp>
        <stp>-824</stp>
        <stp>All</stp>
        <stp/>
        <stp/>
        <stp>TRUE</stp>
        <stp>T</stp>
        <tr r="I826" s="1"/>
      </tp>
      <tp>
        <v>1336843</v>
        <stp/>
        <stp>StudyData</stp>
        <stp>EP</stp>
        <stp>Vol</stp>
        <stp>VolType=auto, CoCType=Contract</stp>
        <stp>Vol</stp>
        <stp>ADC</stp>
        <stp>-123</stp>
        <stp>All</stp>
        <stp/>
        <stp/>
        <stp>TRUE</stp>
        <stp>T</stp>
        <tr r="I125" s="1"/>
      </tp>
      <tp>
        <v>1141487</v>
        <stp/>
        <stp>StudyData</stp>
        <stp>EP</stp>
        <stp>Vol</stp>
        <stp>VolType=auto, CoCType=Contract</stp>
        <stp>Vol</stp>
        <stp>ADC</stp>
        <stp>-323</stp>
        <stp>All</stp>
        <stp/>
        <stp/>
        <stp>TRUE</stp>
        <stp>T</stp>
        <tr r="I325" s="1"/>
      </tp>
      <tp>
        <v>981186</v>
        <stp/>
        <stp>StudyData</stp>
        <stp>EP</stp>
        <stp>Vol</stp>
        <stp>VolType=auto, CoCType=Contract</stp>
        <stp>Vol</stp>
        <stp>ADC</stp>
        <stp>-223</stp>
        <stp>All</stp>
        <stp/>
        <stp/>
        <stp>TRUE</stp>
        <stp>T</stp>
        <tr r="I225" s="1"/>
      </tp>
      <tp>
        <v>1814741</v>
        <stp/>
        <stp>StudyData</stp>
        <stp>EP</stp>
        <stp>Vol</stp>
        <stp>VolType=auto, CoCType=Contract</stp>
        <stp>Vol</stp>
        <stp>ADC</stp>
        <stp>-523</stp>
        <stp>All</stp>
        <stp/>
        <stp/>
        <stp>TRUE</stp>
        <stp>T</stp>
        <tr r="I525" s="1"/>
      </tp>
      <tp>
        <v>1422950</v>
        <stp/>
        <stp>StudyData</stp>
        <stp>EP</stp>
        <stp>Vol</stp>
        <stp>VolType=auto, CoCType=Contract</stp>
        <stp>Vol</stp>
        <stp>ADC</stp>
        <stp>-423</stp>
        <stp>All</stp>
        <stp/>
        <stp/>
        <stp>TRUE</stp>
        <stp>T</stp>
        <tr r="I425" s="1"/>
      </tp>
      <tp>
        <v>1640864</v>
        <stp/>
        <stp>StudyData</stp>
        <stp>EP</stp>
        <stp>Vol</stp>
        <stp>VolType=auto, CoCType=Contract</stp>
        <stp>Vol</stp>
        <stp>ADC</stp>
        <stp>-723</stp>
        <stp>All</stp>
        <stp/>
        <stp/>
        <stp>TRUE</stp>
        <stp>T</stp>
        <tr r="I725" s="1"/>
      </tp>
      <tp>
        <v>1834073</v>
        <stp/>
        <stp>StudyData</stp>
        <stp>EP</stp>
        <stp>Vol</stp>
        <stp>VolType=auto, CoCType=Contract</stp>
        <stp>Vol</stp>
        <stp>ADC</stp>
        <stp>-623</stp>
        <stp>All</stp>
        <stp/>
        <stp/>
        <stp>TRUE</stp>
        <stp>T</stp>
        <tr r="I625" s="1"/>
      </tp>
      <tp>
        <v>1447395</v>
        <stp/>
        <stp>StudyData</stp>
        <stp>EP</stp>
        <stp>Vol</stp>
        <stp>VolType=auto, CoCType=Contract</stp>
        <stp>Vol</stp>
        <stp>ADC</stp>
        <stp>-923</stp>
        <stp>All</stp>
        <stp/>
        <stp/>
        <stp>TRUE</stp>
        <stp>T</stp>
        <tr r="I925" s="1"/>
      </tp>
      <tp>
        <v>1523305</v>
        <stp/>
        <stp>StudyData</stp>
        <stp>EP</stp>
        <stp>Vol</stp>
        <stp>VolType=auto, CoCType=Contract</stp>
        <stp>Vol</stp>
        <stp>ADC</stp>
        <stp>-823</stp>
        <stp>All</stp>
        <stp/>
        <stp/>
        <stp>TRUE</stp>
        <stp>T</stp>
        <tr r="I825" s="1"/>
      </tp>
      <tp>
        <v>1157171</v>
        <stp/>
        <stp>StudyData</stp>
        <stp>EP</stp>
        <stp>Vol</stp>
        <stp>VolType=auto, CoCType=Contract</stp>
        <stp>Vol</stp>
        <stp>ADC</stp>
        <stp>-122</stp>
        <stp>All</stp>
        <stp/>
        <stp/>
        <stp>TRUE</stp>
        <stp>T</stp>
        <tr r="I124" s="1"/>
      </tp>
      <tp>
        <v>2112726</v>
        <stp/>
        <stp>StudyData</stp>
        <stp>EP</stp>
        <stp>Vol</stp>
        <stp>VolType=auto, CoCType=Contract</stp>
        <stp>Vol</stp>
        <stp>ADC</stp>
        <stp>-322</stp>
        <stp>All</stp>
        <stp/>
        <stp/>
        <stp>TRUE</stp>
        <stp>T</stp>
        <tr r="I324" s="1"/>
      </tp>
      <tp>
        <v>1063568</v>
        <stp/>
        <stp>StudyData</stp>
        <stp>EP</stp>
        <stp>Vol</stp>
        <stp>VolType=auto, CoCType=Contract</stp>
        <stp>Vol</stp>
        <stp>ADC</stp>
        <stp>-222</stp>
        <stp>All</stp>
        <stp/>
        <stp/>
        <stp>TRUE</stp>
        <stp>T</stp>
        <tr r="I224" s="1"/>
      </tp>
      <tp>
        <v>1686692</v>
        <stp/>
        <stp>StudyData</stp>
        <stp>EP</stp>
        <stp>Vol</stp>
        <stp>VolType=auto, CoCType=Contract</stp>
        <stp>Vol</stp>
        <stp>ADC</stp>
        <stp>-522</stp>
        <stp>All</stp>
        <stp/>
        <stp/>
        <stp>TRUE</stp>
        <stp>T</stp>
        <tr r="I524" s="1"/>
      </tp>
      <tp>
        <v>1482206</v>
        <stp/>
        <stp>StudyData</stp>
        <stp>EP</stp>
        <stp>Vol</stp>
        <stp>VolType=auto, CoCType=Contract</stp>
        <stp>Vol</stp>
        <stp>ADC</stp>
        <stp>-422</stp>
        <stp>All</stp>
        <stp/>
        <stp/>
        <stp>TRUE</stp>
        <stp>T</stp>
        <tr r="I424" s="1"/>
      </tp>
      <tp>
        <v>2157968</v>
        <stp/>
        <stp>StudyData</stp>
        <stp>EP</stp>
        <stp>Vol</stp>
        <stp>VolType=auto, CoCType=Contract</stp>
        <stp>Vol</stp>
        <stp>ADC</stp>
        <stp>-722</stp>
        <stp>All</stp>
        <stp/>
        <stp/>
        <stp>TRUE</stp>
        <stp>T</stp>
        <tr r="I724" s="1"/>
      </tp>
      <tp>
        <v>1849784</v>
        <stp/>
        <stp>StudyData</stp>
        <stp>EP</stp>
        <stp>Vol</stp>
        <stp>VolType=auto, CoCType=Contract</stp>
        <stp>Vol</stp>
        <stp>ADC</stp>
        <stp>-622</stp>
        <stp>All</stp>
        <stp/>
        <stp/>
        <stp>TRUE</stp>
        <stp>T</stp>
        <tr r="I624" s="1"/>
      </tp>
      <tp>
        <v>1182037</v>
        <stp/>
        <stp>StudyData</stp>
        <stp>EP</stp>
        <stp>Vol</stp>
        <stp>VolType=auto, CoCType=Contract</stp>
        <stp>Vol</stp>
        <stp>ADC</stp>
        <stp>-922</stp>
        <stp>All</stp>
        <stp/>
        <stp/>
        <stp>TRUE</stp>
        <stp>T</stp>
        <tr r="I924" s="1"/>
      </tp>
      <tp>
        <v>1426847</v>
        <stp/>
        <stp>StudyData</stp>
        <stp>EP</stp>
        <stp>Vol</stp>
        <stp>VolType=auto, CoCType=Contract</stp>
        <stp>Vol</stp>
        <stp>ADC</stp>
        <stp>-822</stp>
        <stp>All</stp>
        <stp/>
        <stp/>
        <stp>TRUE</stp>
        <stp>T</stp>
        <tr r="I824" s="1"/>
      </tp>
      <tp>
        <v>847984</v>
        <stp/>
        <stp>StudyData</stp>
        <stp>EP</stp>
        <stp>Vol</stp>
        <stp>VolType=auto, CoCType=Contract</stp>
        <stp>Vol</stp>
        <stp>ADC</stp>
        <stp>-121</stp>
        <stp>All</stp>
        <stp/>
        <stp/>
        <stp>TRUE</stp>
        <stp>T</stp>
        <tr r="I123" s="1"/>
      </tp>
      <tp>
        <v>1632071</v>
        <stp/>
        <stp>StudyData</stp>
        <stp>EP</stp>
        <stp>Vol</stp>
        <stp>VolType=auto, CoCType=Contract</stp>
        <stp>Vol</stp>
        <stp>ADC</stp>
        <stp>-321</stp>
        <stp>All</stp>
        <stp/>
        <stp/>
        <stp>TRUE</stp>
        <stp>T</stp>
        <tr r="I323" s="1"/>
      </tp>
      <tp>
        <v>1200224</v>
        <stp/>
        <stp>StudyData</stp>
        <stp>EP</stp>
        <stp>Vol</stp>
        <stp>VolType=auto, CoCType=Contract</stp>
        <stp>Vol</stp>
        <stp>ADC</stp>
        <stp>-221</stp>
        <stp>All</stp>
        <stp/>
        <stp/>
        <stp>TRUE</stp>
        <stp>T</stp>
        <tr r="I223" s="1"/>
      </tp>
      <tp>
        <v>1753803</v>
        <stp/>
        <stp>StudyData</stp>
        <stp>EP</stp>
        <stp>Vol</stp>
        <stp>VolType=auto, CoCType=Contract</stp>
        <stp>Vol</stp>
        <stp>ADC</stp>
        <stp>-521</stp>
        <stp>All</stp>
        <stp/>
        <stp/>
        <stp>TRUE</stp>
        <stp>T</stp>
        <tr r="I523" s="1"/>
      </tp>
      <tp>
        <v>1998638</v>
        <stp/>
        <stp>StudyData</stp>
        <stp>EP</stp>
        <stp>Vol</stp>
        <stp>VolType=auto, CoCType=Contract</stp>
        <stp>Vol</stp>
        <stp>ADC</stp>
        <stp>-421</stp>
        <stp>All</stp>
        <stp/>
        <stp/>
        <stp>TRUE</stp>
        <stp>T</stp>
        <tr r="I423" s="1"/>
      </tp>
      <tp>
        <v>1916260</v>
        <stp/>
        <stp>StudyData</stp>
        <stp>EP</stp>
        <stp>Vol</stp>
        <stp>VolType=auto, CoCType=Contract</stp>
        <stp>Vol</stp>
        <stp>ADC</stp>
        <stp>-721</stp>
        <stp>All</stp>
        <stp/>
        <stp/>
        <stp>TRUE</stp>
        <stp>T</stp>
        <tr r="I723" s="1"/>
      </tp>
      <tp>
        <v>1497688</v>
        <stp/>
        <stp>StudyData</stp>
        <stp>EP</stp>
        <stp>Vol</stp>
        <stp>VolType=auto, CoCType=Contract</stp>
        <stp>Vol</stp>
        <stp>ADC</stp>
        <stp>-621</stp>
        <stp>All</stp>
        <stp/>
        <stp/>
        <stp>TRUE</stp>
        <stp>T</stp>
        <tr r="I623" s="1"/>
      </tp>
      <tp>
        <v>1306188</v>
        <stp/>
        <stp>StudyData</stp>
        <stp>EP</stp>
        <stp>Vol</stp>
        <stp>VolType=auto, CoCType=Contract</stp>
        <stp>Vol</stp>
        <stp>ADC</stp>
        <stp>-921</stp>
        <stp>All</stp>
        <stp/>
        <stp/>
        <stp>TRUE</stp>
        <stp>T</stp>
        <tr r="I923" s="1"/>
      </tp>
      <tp>
        <v>1629730</v>
        <stp/>
        <stp>StudyData</stp>
        <stp>EP</stp>
        <stp>Vol</stp>
        <stp>VolType=auto, CoCType=Contract</stp>
        <stp>Vol</stp>
        <stp>ADC</stp>
        <stp>-821</stp>
        <stp>All</stp>
        <stp/>
        <stp/>
        <stp>TRUE</stp>
        <stp>T</stp>
        <tr r="I823" s="1"/>
      </tp>
      <tp>
        <v>989033</v>
        <stp/>
        <stp>StudyData</stp>
        <stp>EP</stp>
        <stp>Vol</stp>
        <stp>VolType=auto, CoCType=Contract</stp>
        <stp>Vol</stp>
        <stp>ADC</stp>
        <stp>-120</stp>
        <stp>All</stp>
        <stp/>
        <stp/>
        <stp>TRUE</stp>
        <stp>T</stp>
        <tr r="I122" s="1"/>
      </tp>
      <tp>
        <v>1361757</v>
        <stp/>
        <stp>StudyData</stp>
        <stp>EP</stp>
        <stp>Vol</stp>
        <stp>VolType=auto, CoCType=Contract</stp>
        <stp>Vol</stp>
        <stp>ADC</stp>
        <stp>-320</stp>
        <stp>All</stp>
        <stp/>
        <stp/>
        <stp>TRUE</stp>
        <stp>T</stp>
        <tr r="I322" s="1"/>
      </tp>
      <tp>
        <v>1970766</v>
        <stp/>
        <stp>StudyData</stp>
        <stp>EP</stp>
        <stp>Vol</stp>
        <stp>VolType=auto, CoCType=Contract</stp>
        <stp>Vol</stp>
        <stp>ADC</stp>
        <stp>-220</stp>
        <stp>All</stp>
        <stp/>
        <stp/>
        <stp>TRUE</stp>
        <stp>T</stp>
        <tr r="I222" s="1"/>
      </tp>
      <tp>
        <v>1240490</v>
        <stp/>
        <stp>StudyData</stp>
        <stp>EP</stp>
        <stp>Vol</stp>
        <stp>VolType=auto, CoCType=Contract</stp>
        <stp>Vol</stp>
        <stp>ADC</stp>
        <stp>-520</stp>
        <stp>All</stp>
        <stp/>
        <stp/>
        <stp>TRUE</stp>
        <stp>T</stp>
        <tr r="I522" s="1"/>
      </tp>
      <tp>
        <v>1736576</v>
        <stp/>
        <stp>StudyData</stp>
        <stp>EP</stp>
        <stp>Vol</stp>
        <stp>VolType=auto, CoCType=Contract</stp>
        <stp>Vol</stp>
        <stp>ADC</stp>
        <stp>-420</stp>
        <stp>All</stp>
        <stp/>
        <stp/>
        <stp>TRUE</stp>
        <stp>T</stp>
        <tr r="I422" s="1"/>
      </tp>
      <tp>
        <v>1523753</v>
        <stp/>
        <stp>StudyData</stp>
        <stp>EP</stp>
        <stp>Vol</stp>
        <stp>VolType=auto, CoCType=Contract</stp>
        <stp>Vol</stp>
        <stp>ADC</stp>
        <stp>-720</stp>
        <stp>All</stp>
        <stp/>
        <stp/>
        <stp>TRUE</stp>
        <stp>T</stp>
        <tr r="I722" s="1"/>
      </tp>
      <tp>
        <v>1869101</v>
        <stp/>
        <stp>StudyData</stp>
        <stp>EP</stp>
        <stp>Vol</stp>
        <stp>VolType=auto, CoCType=Contract</stp>
        <stp>Vol</stp>
        <stp>ADC</stp>
        <stp>-620</stp>
        <stp>All</stp>
        <stp/>
        <stp/>
        <stp>TRUE</stp>
        <stp>T</stp>
        <tr r="I622" s="1"/>
      </tp>
      <tp>
        <v>2307037</v>
        <stp/>
        <stp>StudyData</stp>
        <stp>EP</stp>
        <stp>Vol</stp>
        <stp>VolType=auto, CoCType=Contract</stp>
        <stp>Vol</stp>
        <stp>ADC</stp>
        <stp>-920</stp>
        <stp>All</stp>
        <stp/>
        <stp/>
        <stp>TRUE</stp>
        <stp>T</stp>
        <tr r="I922" s="1"/>
      </tp>
      <tp>
        <v>1824590</v>
        <stp/>
        <stp>StudyData</stp>
        <stp>EP</stp>
        <stp>Vol</stp>
        <stp>VolType=auto, CoCType=Contract</stp>
        <stp>Vol</stp>
        <stp>ADC</stp>
        <stp>-820</stp>
        <stp>All</stp>
        <stp/>
        <stp/>
        <stp>TRUE</stp>
        <stp>T</stp>
        <tr r="I822" s="1"/>
      </tp>
      <tp>
        <v>1333685</v>
        <stp/>
        <stp>StudyData</stp>
        <stp>EP</stp>
        <stp>Vol</stp>
        <stp>VolType=auto, CoCType=Contract</stp>
        <stp>Vol</stp>
        <stp>ADC</stp>
        <stp>-139</stp>
        <stp>All</stp>
        <stp/>
        <stp/>
        <stp>TRUE</stp>
        <stp>T</stp>
        <tr r="I141" s="1"/>
      </tp>
      <tp>
        <v>1876757</v>
        <stp/>
        <stp>StudyData</stp>
        <stp>EP</stp>
        <stp>Vol</stp>
        <stp>VolType=auto, CoCType=Contract</stp>
        <stp>Vol</stp>
        <stp>ADC</stp>
        <stp>-339</stp>
        <stp>All</stp>
        <stp/>
        <stp/>
        <stp>TRUE</stp>
        <stp>T</stp>
        <tr r="I341" s="1"/>
      </tp>
      <tp>
        <v>1899786</v>
        <stp/>
        <stp>StudyData</stp>
        <stp>EP</stp>
        <stp>Vol</stp>
        <stp>VolType=auto, CoCType=Contract</stp>
        <stp>Vol</stp>
        <stp>ADC</stp>
        <stp>-239</stp>
        <stp>All</stp>
        <stp/>
        <stp/>
        <stp>TRUE</stp>
        <stp>T</stp>
        <tr r="I241" s="1"/>
      </tp>
      <tp>
        <v>1582414</v>
        <stp/>
        <stp>StudyData</stp>
        <stp>EP</stp>
        <stp>Vol</stp>
        <stp>VolType=auto, CoCType=Contract</stp>
        <stp>Vol</stp>
        <stp>ADC</stp>
        <stp>-539</stp>
        <stp>All</stp>
        <stp/>
        <stp/>
        <stp>TRUE</stp>
        <stp>T</stp>
        <tr r="I541" s="1"/>
      </tp>
      <tp>
        <v>1853335</v>
        <stp/>
        <stp>StudyData</stp>
        <stp>EP</stp>
        <stp>Vol</stp>
        <stp>VolType=auto, CoCType=Contract</stp>
        <stp>Vol</stp>
        <stp>ADC</stp>
        <stp>-439</stp>
        <stp>All</stp>
        <stp/>
        <stp/>
        <stp>TRUE</stp>
        <stp>T</stp>
        <tr r="I441" s="1"/>
      </tp>
      <tp>
        <v>2476785</v>
        <stp/>
        <stp>StudyData</stp>
        <stp>EP</stp>
        <stp>Vol</stp>
        <stp>VolType=auto, CoCType=Contract</stp>
        <stp>Vol</stp>
        <stp>ADC</stp>
        <stp>-739</stp>
        <stp>All</stp>
        <stp/>
        <stp/>
        <stp>TRUE</stp>
        <stp>T</stp>
        <tr r="I741" s="1"/>
      </tp>
      <tp>
        <v>1878046</v>
        <stp/>
        <stp>StudyData</stp>
        <stp>EP</stp>
        <stp>Vol</stp>
        <stp>VolType=auto, CoCType=Contract</stp>
        <stp>Vol</stp>
        <stp>ADC</stp>
        <stp>-639</stp>
        <stp>All</stp>
        <stp/>
        <stp/>
        <stp>TRUE</stp>
        <stp>T</stp>
        <tr r="I641" s="1"/>
      </tp>
      <tp>
        <v>1378199</v>
        <stp/>
        <stp>StudyData</stp>
        <stp>EP</stp>
        <stp>Vol</stp>
        <stp>VolType=auto, CoCType=Contract</stp>
        <stp>Vol</stp>
        <stp>ADC</stp>
        <stp>-939</stp>
        <stp>All</stp>
        <stp/>
        <stp/>
        <stp>TRUE</stp>
        <stp>T</stp>
        <tr r="I941" s="1"/>
      </tp>
      <tp>
        <v>3846785</v>
        <stp/>
        <stp>StudyData</stp>
        <stp>EP</stp>
        <stp>Vol</stp>
        <stp>VolType=auto, CoCType=Contract</stp>
        <stp>Vol</stp>
        <stp>ADC</stp>
        <stp>-839</stp>
        <stp>All</stp>
        <stp/>
        <stp/>
        <stp>TRUE</stp>
        <stp>T</stp>
        <tr r="I841" s="1"/>
      </tp>
      <tp>
        <v>1198797</v>
        <stp/>
        <stp>StudyData</stp>
        <stp>EP</stp>
        <stp>Vol</stp>
        <stp>VolType=auto, CoCType=Contract</stp>
        <stp>Vol</stp>
        <stp>ADC</stp>
        <stp>-138</stp>
        <stp>All</stp>
        <stp/>
        <stp/>
        <stp>TRUE</stp>
        <stp>T</stp>
        <tr r="I140" s="1"/>
      </tp>
      <tp>
        <v>1356050</v>
        <stp/>
        <stp>StudyData</stp>
        <stp>EP</stp>
        <stp>Vol</stp>
        <stp>VolType=auto, CoCType=Contract</stp>
        <stp>Vol</stp>
        <stp>ADC</stp>
        <stp>-338</stp>
        <stp>All</stp>
        <stp/>
        <stp/>
        <stp>TRUE</stp>
        <stp>T</stp>
        <tr r="I340" s="1"/>
      </tp>
      <tp>
        <v>1682858</v>
        <stp/>
        <stp>StudyData</stp>
        <stp>EP</stp>
        <stp>Vol</stp>
        <stp>VolType=auto, CoCType=Contract</stp>
        <stp>Vol</stp>
        <stp>ADC</stp>
        <stp>-238</stp>
        <stp>All</stp>
        <stp/>
        <stp/>
        <stp>TRUE</stp>
        <stp>T</stp>
        <tr r="I240" s="1"/>
      </tp>
      <tp>
        <v>1470176</v>
        <stp/>
        <stp>StudyData</stp>
        <stp>EP</stp>
        <stp>Vol</stp>
        <stp>VolType=auto, CoCType=Contract</stp>
        <stp>Vol</stp>
        <stp>ADC</stp>
        <stp>-538</stp>
        <stp>All</stp>
        <stp/>
        <stp/>
        <stp>TRUE</stp>
        <stp>T</stp>
        <tr r="I540" s="1"/>
      </tp>
      <tp>
        <v>1266414</v>
        <stp/>
        <stp>StudyData</stp>
        <stp>EP</stp>
        <stp>Vol</stp>
        <stp>VolType=auto, CoCType=Contract</stp>
        <stp>Vol</stp>
        <stp>ADC</stp>
        <stp>-438</stp>
        <stp>All</stp>
        <stp/>
        <stp/>
        <stp>TRUE</stp>
        <stp>T</stp>
        <tr r="I440" s="1"/>
      </tp>
      <tp>
        <v>2207570</v>
        <stp/>
        <stp>StudyData</stp>
        <stp>EP</stp>
        <stp>Vol</stp>
        <stp>VolType=auto, CoCType=Contract</stp>
        <stp>Vol</stp>
        <stp>ADC</stp>
        <stp>-738</stp>
        <stp>All</stp>
        <stp/>
        <stp/>
        <stp>TRUE</stp>
        <stp>T</stp>
        <tr r="I740" s="1"/>
      </tp>
      <tp>
        <v>1889153</v>
        <stp/>
        <stp>StudyData</stp>
        <stp>EP</stp>
        <stp>Vol</stp>
        <stp>VolType=auto, CoCType=Contract</stp>
        <stp>Vol</stp>
        <stp>ADC</stp>
        <stp>-638</stp>
        <stp>All</stp>
        <stp/>
        <stp/>
        <stp>TRUE</stp>
        <stp>T</stp>
        <tr r="I640" s="1"/>
      </tp>
      <tp>
        <v>1061414</v>
        <stp/>
        <stp>StudyData</stp>
        <stp>EP</stp>
        <stp>Vol</stp>
        <stp>VolType=auto, CoCType=Contract</stp>
        <stp>Vol</stp>
        <stp>ADC</stp>
        <stp>-938</stp>
        <stp>All</stp>
        <stp/>
        <stp/>
        <stp>TRUE</stp>
        <stp>T</stp>
        <tr r="I940" s="1"/>
      </tp>
      <tp>
        <v>2483392</v>
        <stp/>
        <stp>StudyData</stp>
        <stp>EP</stp>
        <stp>Vol</stp>
        <stp>VolType=auto, CoCType=Contract</stp>
        <stp>Vol</stp>
        <stp>ADC</stp>
        <stp>-838</stp>
        <stp>All</stp>
        <stp/>
        <stp/>
        <stp>TRUE</stp>
        <stp>T</stp>
        <tr r="I840" s="1"/>
      </tp>
      <tp>
        <v>2023257</v>
        <stp/>
        <stp>StudyData</stp>
        <stp>EP</stp>
        <stp>Vol</stp>
        <stp>VolType=auto, CoCType=Contract</stp>
        <stp>Vol</stp>
        <stp>ADC</stp>
        <stp>-137</stp>
        <stp>All</stp>
        <stp/>
        <stp/>
        <stp>TRUE</stp>
        <stp>T</stp>
        <tr r="I139" s="1"/>
      </tp>
      <tp>
        <v>1130749</v>
        <stp/>
        <stp>StudyData</stp>
        <stp>EP</stp>
        <stp>Vol</stp>
        <stp>VolType=auto, CoCType=Contract</stp>
        <stp>Vol</stp>
        <stp>ADC</stp>
        <stp>-337</stp>
        <stp>All</stp>
        <stp/>
        <stp/>
        <stp>TRUE</stp>
        <stp>T</stp>
        <tr r="I339" s="1"/>
      </tp>
      <tp>
        <v>1789793</v>
        <stp/>
        <stp>StudyData</stp>
        <stp>EP</stp>
        <stp>Vol</stp>
        <stp>VolType=auto, CoCType=Contract</stp>
        <stp>Vol</stp>
        <stp>ADC</stp>
        <stp>-237</stp>
        <stp>All</stp>
        <stp/>
        <stp/>
        <stp>TRUE</stp>
        <stp>T</stp>
        <tr r="I239" s="1"/>
      </tp>
      <tp>
        <v>1299214</v>
        <stp/>
        <stp>StudyData</stp>
        <stp>EP</stp>
        <stp>Vol</stp>
        <stp>VolType=auto, CoCType=Contract</stp>
        <stp>Vol</stp>
        <stp>ADC</stp>
        <stp>-537</stp>
        <stp>All</stp>
        <stp/>
        <stp/>
        <stp>TRUE</stp>
        <stp>T</stp>
        <tr r="I539" s="1"/>
      </tp>
      <tp>
        <v>1444714</v>
        <stp/>
        <stp>StudyData</stp>
        <stp>EP</stp>
        <stp>Vol</stp>
        <stp>VolType=auto, CoCType=Contract</stp>
        <stp>Vol</stp>
        <stp>ADC</stp>
        <stp>-437</stp>
        <stp>All</stp>
        <stp/>
        <stp/>
        <stp>TRUE</stp>
        <stp>T</stp>
        <tr r="I439" s="1"/>
      </tp>
      <tp>
        <v>1566039</v>
        <stp/>
        <stp>StudyData</stp>
        <stp>EP</stp>
        <stp>Vol</stp>
        <stp>VolType=auto, CoCType=Contract</stp>
        <stp>Vol</stp>
        <stp>ADC</stp>
        <stp>-737</stp>
        <stp>All</stp>
        <stp/>
        <stp/>
        <stp>TRUE</stp>
        <stp>T</stp>
        <tr r="I739" s="1"/>
      </tp>
      <tp>
        <v>2408104</v>
        <stp/>
        <stp>StudyData</stp>
        <stp>EP</stp>
        <stp>Vol</stp>
        <stp>VolType=auto, CoCType=Contract</stp>
        <stp>Vol</stp>
        <stp>ADC</stp>
        <stp>-637</stp>
        <stp>All</stp>
        <stp/>
        <stp/>
        <stp>TRUE</stp>
        <stp>T</stp>
        <tr r="I639" s="1"/>
      </tp>
      <tp>
        <v>1016806</v>
        <stp/>
        <stp>StudyData</stp>
        <stp>EP</stp>
        <stp>Vol</stp>
        <stp>VolType=auto, CoCType=Contract</stp>
        <stp>Vol</stp>
        <stp>ADC</stp>
        <stp>-937</stp>
        <stp>All</stp>
        <stp/>
        <stp/>
        <stp>TRUE</stp>
        <stp>T</stp>
        <tr r="I939" s="1"/>
      </tp>
      <tp>
        <v>2423103</v>
        <stp/>
        <stp>StudyData</stp>
        <stp>EP</stp>
        <stp>Vol</stp>
        <stp>VolType=auto, CoCType=Contract</stp>
        <stp>Vol</stp>
        <stp>ADC</stp>
        <stp>-837</stp>
        <stp>All</stp>
        <stp/>
        <stp/>
        <stp>TRUE</stp>
        <stp>T</stp>
        <tr r="I839" s="1"/>
      </tp>
      <tp>
        <v>1285585</v>
        <stp/>
        <stp>StudyData</stp>
        <stp>EP</stp>
        <stp>Vol</stp>
        <stp>VolType=auto, CoCType=Contract</stp>
        <stp>Vol</stp>
        <stp>ADC</stp>
        <stp>-136</stp>
        <stp>All</stp>
        <stp/>
        <stp/>
        <stp>TRUE</stp>
        <stp>T</stp>
        <tr r="I138" s="1"/>
      </tp>
      <tp>
        <v>1586824</v>
        <stp/>
        <stp>StudyData</stp>
        <stp>EP</stp>
        <stp>Vol</stp>
        <stp>VolType=auto, CoCType=Contract</stp>
        <stp>Vol</stp>
        <stp>ADC</stp>
        <stp>-336</stp>
        <stp>All</stp>
        <stp/>
        <stp/>
        <stp>TRUE</stp>
        <stp>T</stp>
        <tr r="I338" s="1"/>
      </tp>
      <tp>
        <v>2126072</v>
        <stp/>
        <stp>StudyData</stp>
        <stp>EP</stp>
        <stp>Vol</stp>
        <stp>VolType=auto, CoCType=Contract</stp>
        <stp>Vol</stp>
        <stp>ADC</stp>
        <stp>-236</stp>
        <stp>All</stp>
        <stp/>
        <stp/>
        <stp>TRUE</stp>
        <stp>T</stp>
        <tr r="I238" s="1"/>
      </tp>
      <tp>
        <v>73009</v>
        <stp/>
        <stp>StudyData</stp>
        <stp>EP</stp>
        <stp>Vol</stp>
        <stp>VolType=auto, CoCType=Contract</stp>
        <stp>Vol</stp>
        <stp>ADC</stp>
        <stp>-536</stp>
        <stp>All</stp>
        <stp/>
        <stp/>
        <stp>TRUE</stp>
        <stp>T</stp>
        <tr r="I538" s="1"/>
      </tp>
      <tp>
        <v>1397669</v>
        <stp/>
        <stp>StudyData</stp>
        <stp>EP</stp>
        <stp>Vol</stp>
        <stp>VolType=auto, CoCType=Contract</stp>
        <stp>Vol</stp>
        <stp>ADC</stp>
        <stp>-436</stp>
        <stp>All</stp>
        <stp/>
        <stp/>
        <stp>TRUE</stp>
        <stp>T</stp>
        <tr r="I438" s="1"/>
      </tp>
      <tp>
        <v>1660579</v>
        <stp/>
        <stp>StudyData</stp>
        <stp>EP</stp>
        <stp>Vol</stp>
        <stp>VolType=auto, CoCType=Contract</stp>
        <stp>Vol</stp>
        <stp>ADC</stp>
        <stp>-736</stp>
        <stp>All</stp>
        <stp/>
        <stp/>
        <stp>TRUE</stp>
        <stp>T</stp>
        <tr r="I738" s="1"/>
      </tp>
      <tp>
        <v>1927068</v>
        <stp/>
        <stp>StudyData</stp>
        <stp>EP</stp>
        <stp>Vol</stp>
        <stp>VolType=auto, CoCType=Contract</stp>
        <stp>Vol</stp>
        <stp>ADC</stp>
        <stp>-636</stp>
        <stp>All</stp>
        <stp/>
        <stp/>
        <stp>TRUE</stp>
        <stp>T</stp>
        <tr r="I638" s="1"/>
      </tp>
      <tp>
        <v>1156146</v>
        <stp/>
        <stp>StudyData</stp>
        <stp>EP</stp>
        <stp>Vol</stp>
        <stp>VolType=auto, CoCType=Contract</stp>
        <stp>Vol</stp>
        <stp>ADC</stp>
        <stp>-936</stp>
        <stp>All</stp>
        <stp/>
        <stp/>
        <stp>TRUE</stp>
        <stp>T</stp>
        <tr r="I938" s="1"/>
      </tp>
      <tp>
        <v>2295458</v>
        <stp/>
        <stp>StudyData</stp>
        <stp>EP</stp>
        <stp>Vol</stp>
        <stp>VolType=auto, CoCType=Contract</stp>
        <stp>Vol</stp>
        <stp>ADC</stp>
        <stp>-836</stp>
        <stp>All</stp>
        <stp/>
        <stp/>
        <stp>TRUE</stp>
        <stp>T</stp>
        <tr r="I838" s="1"/>
      </tp>
      <tp>
        <v>1184512</v>
        <stp/>
        <stp>StudyData</stp>
        <stp>EP</stp>
        <stp>Vol</stp>
        <stp>VolType=auto, CoCType=Contract</stp>
        <stp>Vol</stp>
        <stp>ADC</stp>
        <stp>-135</stp>
        <stp>All</stp>
        <stp/>
        <stp/>
        <stp>TRUE</stp>
        <stp>T</stp>
        <tr r="I137" s="1"/>
      </tp>
      <tp>
        <v>1532026</v>
        <stp/>
        <stp>StudyData</stp>
        <stp>EP</stp>
        <stp>Vol</stp>
        <stp>VolType=auto, CoCType=Contract</stp>
        <stp>Vol</stp>
        <stp>ADC</stp>
        <stp>-335</stp>
        <stp>All</stp>
        <stp/>
        <stp/>
        <stp>TRUE</stp>
        <stp>T</stp>
        <tr r="I337" s="1"/>
      </tp>
      <tp>
        <v>1561429</v>
        <stp/>
        <stp>StudyData</stp>
        <stp>EP</stp>
        <stp>Vol</stp>
        <stp>VolType=auto, CoCType=Contract</stp>
        <stp>Vol</stp>
        <stp>ADC</stp>
        <stp>-235</stp>
        <stp>All</stp>
        <stp/>
        <stp/>
        <stp>TRUE</stp>
        <stp>T</stp>
        <tr r="I237" s="1"/>
      </tp>
      <tp>
        <v>1167715</v>
        <stp/>
        <stp>StudyData</stp>
        <stp>EP</stp>
        <stp>Vol</stp>
        <stp>VolType=auto, CoCType=Contract</stp>
        <stp>Vol</stp>
        <stp>ADC</stp>
        <stp>-535</stp>
        <stp>All</stp>
        <stp/>
        <stp/>
        <stp>TRUE</stp>
        <stp>T</stp>
        <tr r="I537" s="1"/>
      </tp>
      <tp>
        <v>1395751</v>
        <stp/>
        <stp>StudyData</stp>
        <stp>EP</stp>
        <stp>Vol</stp>
        <stp>VolType=auto, CoCType=Contract</stp>
        <stp>Vol</stp>
        <stp>ADC</stp>
        <stp>-435</stp>
        <stp>All</stp>
        <stp/>
        <stp/>
        <stp>TRUE</stp>
        <stp>T</stp>
        <tr r="I437" s="1"/>
      </tp>
      <tp>
        <v>1607695</v>
        <stp/>
        <stp>StudyData</stp>
        <stp>EP</stp>
        <stp>Vol</stp>
        <stp>VolType=auto, CoCType=Contract</stp>
        <stp>Vol</stp>
        <stp>ADC</stp>
        <stp>-735</stp>
        <stp>All</stp>
        <stp/>
        <stp/>
        <stp>TRUE</stp>
        <stp>T</stp>
        <tr r="I737" s="1"/>
      </tp>
      <tp>
        <v>1592615</v>
        <stp/>
        <stp>StudyData</stp>
        <stp>EP</stp>
        <stp>Vol</stp>
        <stp>VolType=auto, CoCType=Contract</stp>
        <stp>Vol</stp>
        <stp>ADC</stp>
        <stp>-635</stp>
        <stp>All</stp>
        <stp/>
        <stp/>
        <stp>TRUE</stp>
        <stp>T</stp>
        <tr r="I637" s="1"/>
      </tp>
      <tp>
        <v>1277938</v>
        <stp/>
        <stp>StudyData</stp>
        <stp>EP</stp>
        <stp>Vol</stp>
        <stp>VolType=auto, CoCType=Contract</stp>
        <stp>Vol</stp>
        <stp>ADC</stp>
        <stp>-935</stp>
        <stp>All</stp>
        <stp/>
        <stp/>
        <stp>TRUE</stp>
        <stp>T</stp>
        <tr r="I937" s="1"/>
      </tp>
      <tp>
        <v>2251268</v>
        <stp/>
        <stp>StudyData</stp>
        <stp>EP</stp>
        <stp>Vol</stp>
        <stp>VolType=auto, CoCType=Contract</stp>
        <stp>Vol</stp>
        <stp>ADC</stp>
        <stp>-835</stp>
        <stp>All</stp>
        <stp/>
        <stp/>
        <stp>TRUE</stp>
        <stp>T</stp>
        <tr r="I837" s="1"/>
      </tp>
      <tp>
        <v>1069929</v>
        <stp/>
        <stp>StudyData</stp>
        <stp>EP</stp>
        <stp>Vol</stp>
        <stp>VolType=auto, CoCType=Contract</stp>
        <stp>Vol</stp>
        <stp>ADC</stp>
        <stp>-134</stp>
        <stp>All</stp>
        <stp/>
        <stp/>
        <stp>TRUE</stp>
        <stp>T</stp>
        <tr r="I136" s="1"/>
      </tp>
      <tp>
        <v>1363612</v>
        <stp/>
        <stp>StudyData</stp>
        <stp>EP</stp>
        <stp>Vol</stp>
        <stp>VolType=auto, CoCType=Contract</stp>
        <stp>Vol</stp>
        <stp>ADC</stp>
        <stp>-334</stp>
        <stp>All</stp>
        <stp/>
        <stp/>
        <stp>TRUE</stp>
        <stp>T</stp>
        <tr r="I336" s="1"/>
      </tp>
      <tp>
        <v>1811776</v>
        <stp/>
        <stp>StudyData</stp>
        <stp>EP</stp>
        <stp>Vol</stp>
        <stp>VolType=auto, CoCType=Contract</stp>
        <stp>Vol</stp>
        <stp>ADC</stp>
        <stp>-234</stp>
        <stp>All</stp>
        <stp/>
        <stp/>
        <stp>TRUE</stp>
        <stp>T</stp>
        <tr r="I236" s="1"/>
      </tp>
      <tp>
        <v>1221824</v>
        <stp/>
        <stp>StudyData</stp>
        <stp>EP</stp>
        <stp>Vol</stp>
        <stp>VolType=auto, CoCType=Contract</stp>
        <stp>Vol</stp>
        <stp>ADC</stp>
        <stp>-534</stp>
        <stp>All</stp>
        <stp/>
        <stp/>
        <stp>TRUE</stp>
        <stp>T</stp>
        <tr r="I536" s="1"/>
      </tp>
      <tp>
        <v>1416762</v>
        <stp/>
        <stp>StudyData</stp>
        <stp>EP</stp>
        <stp>Vol</stp>
        <stp>VolType=auto, CoCType=Contract</stp>
        <stp>Vol</stp>
        <stp>ADC</stp>
        <stp>-434</stp>
        <stp>All</stp>
        <stp/>
        <stp/>
        <stp>TRUE</stp>
        <stp>T</stp>
        <tr r="I436" s="1"/>
      </tp>
      <tp>
        <v>1563128</v>
        <stp/>
        <stp>StudyData</stp>
        <stp>EP</stp>
        <stp>Vol</stp>
        <stp>VolType=auto, CoCType=Contract</stp>
        <stp>Vol</stp>
        <stp>ADC</stp>
        <stp>-734</stp>
        <stp>All</stp>
        <stp/>
        <stp/>
        <stp>TRUE</stp>
        <stp>T</stp>
        <tr r="I736" s="1"/>
      </tp>
      <tp>
        <v>2230543</v>
        <stp/>
        <stp>StudyData</stp>
        <stp>EP</stp>
        <stp>Vol</stp>
        <stp>VolType=auto, CoCType=Contract</stp>
        <stp>Vol</stp>
        <stp>ADC</stp>
        <stp>-634</stp>
        <stp>All</stp>
        <stp/>
        <stp/>
        <stp>TRUE</stp>
        <stp>T</stp>
        <tr r="I636" s="1"/>
      </tp>
      <tp>
        <v>1606757</v>
        <stp/>
        <stp>StudyData</stp>
        <stp>EP</stp>
        <stp>Vol</stp>
        <stp>VolType=auto, CoCType=Contract</stp>
        <stp>Vol</stp>
        <stp>ADC</stp>
        <stp>-934</stp>
        <stp>All</stp>
        <stp/>
        <stp/>
        <stp>TRUE</stp>
        <stp>T</stp>
        <tr r="I936" s="1"/>
      </tp>
      <tp>
        <v>1846145</v>
        <stp/>
        <stp>StudyData</stp>
        <stp>EP</stp>
        <stp>Vol</stp>
        <stp>VolType=auto, CoCType=Contract</stp>
        <stp>Vol</stp>
        <stp>ADC</stp>
        <stp>-834</stp>
        <stp>All</stp>
        <stp/>
        <stp/>
        <stp>TRUE</stp>
        <stp>T</stp>
        <tr r="I836" s="1"/>
      </tp>
      <tp>
        <v>1407120</v>
        <stp/>
        <stp>StudyData</stp>
        <stp>EP</stp>
        <stp>Vol</stp>
        <stp>VolType=auto, CoCType=Contract</stp>
        <stp>Vol</stp>
        <stp>ADC</stp>
        <stp>-133</stp>
        <stp>All</stp>
        <stp/>
        <stp/>
        <stp>TRUE</stp>
        <stp>T</stp>
        <tr r="I135" s="1"/>
      </tp>
      <tp>
        <v>1197989</v>
        <stp/>
        <stp>StudyData</stp>
        <stp>EP</stp>
        <stp>Vol</stp>
        <stp>VolType=auto, CoCType=Contract</stp>
        <stp>Vol</stp>
        <stp>ADC</stp>
        <stp>-333</stp>
        <stp>All</stp>
        <stp/>
        <stp/>
        <stp>TRUE</stp>
        <stp>T</stp>
        <tr r="I335" s="1"/>
      </tp>
      <tp>
        <v>1392213</v>
        <stp/>
        <stp>StudyData</stp>
        <stp>EP</stp>
        <stp>Vol</stp>
        <stp>VolType=auto, CoCType=Contract</stp>
        <stp>Vol</stp>
        <stp>ADC</stp>
        <stp>-233</stp>
        <stp>All</stp>
        <stp/>
        <stp/>
        <stp>TRUE</stp>
        <stp>T</stp>
        <tr r="I235" s="1"/>
      </tp>
      <tp>
        <v>1853671</v>
        <stp/>
        <stp>StudyData</stp>
        <stp>EP</stp>
        <stp>Vol</stp>
        <stp>VolType=auto, CoCType=Contract</stp>
        <stp>Vol</stp>
        <stp>ADC</stp>
        <stp>-533</stp>
        <stp>All</stp>
        <stp/>
        <stp/>
        <stp>TRUE</stp>
        <stp>T</stp>
        <tr r="I535" s="1"/>
      </tp>
      <tp>
        <v>1391805</v>
        <stp/>
        <stp>StudyData</stp>
        <stp>EP</stp>
        <stp>Vol</stp>
        <stp>VolType=auto, CoCType=Contract</stp>
        <stp>Vol</stp>
        <stp>ADC</stp>
        <stp>-433</stp>
        <stp>All</stp>
        <stp/>
        <stp/>
        <stp>TRUE</stp>
        <stp>T</stp>
        <tr r="I435" s="1"/>
      </tp>
      <tp>
        <v>1497368</v>
        <stp/>
        <stp>StudyData</stp>
        <stp>EP</stp>
        <stp>Vol</stp>
        <stp>VolType=auto, CoCType=Contract</stp>
        <stp>Vol</stp>
        <stp>ADC</stp>
        <stp>-733</stp>
        <stp>All</stp>
        <stp/>
        <stp/>
        <stp>TRUE</stp>
        <stp>T</stp>
        <tr r="I735" s="1"/>
      </tp>
      <tp>
        <v>1502501</v>
        <stp/>
        <stp>StudyData</stp>
        <stp>EP</stp>
        <stp>Vol</stp>
        <stp>VolType=auto, CoCType=Contract</stp>
        <stp>Vol</stp>
        <stp>ADC</stp>
        <stp>-633</stp>
        <stp>All</stp>
        <stp/>
        <stp/>
        <stp>TRUE</stp>
        <stp>T</stp>
        <tr r="I635" s="1"/>
      </tp>
      <tp>
        <v>1696301</v>
        <stp/>
        <stp>StudyData</stp>
        <stp>EP</stp>
        <stp>Vol</stp>
        <stp>VolType=auto, CoCType=Contract</stp>
        <stp>Vol</stp>
        <stp>ADC</stp>
        <stp>-933</stp>
        <stp>All</stp>
        <stp/>
        <stp/>
        <stp>TRUE</stp>
        <stp>T</stp>
        <tr r="I935" s="1"/>
      </tp>
      <tp>
        <v>1618163</v>
        <stp/>
        <stp>StudyData</stp>
        <stp>EP</stp>
        <stp>Vol</stp>
        <stp>VolType=auto, CoCType=Contract</stp>
        <stp>Vol</stp>
        <stp>ADC</stp>
        <stp>-833</stp>
        <stp>All</stp>
        <stp/>
        <stp/>
        <stp>TRUE</stp>
        <stp>T</stp>
        <tr r="I835" s="1"/>
      </tp>
      <tp>
        <v>1445258</v>
        <stp/>
        <stp>StudyData</stp>
        <stp>EP</stp>
        <stp>Vol</stp>
        <stp>VolType=auto, CoCType=Contract</stp>
        <stp>Vol</stp>
        <stp>ADC</stp>
        <stp>-132</stp>
        <stp>All</stp>
        <stp/>
        <stp/>
        <stp>TRUE</stp>
        <stp>T</stp>
        <tr r="I134" s="1"/>
      </tp>
      <tp>
        <v>1157425</v>
        <stp/>
        <stp>StudyData</stp>
        <stp>EP</stp>
        <stp>Vol</stp>
        <stp>VolType=auto, CoCType=Contract</stp>
        <stp>Vol</stp>
        <stp>ADC</stp>
        <stp>-332</stp>
        <stp>All</stp>
        <stp/>
        <stp/>
        <stp>TRUE</stp>
        <stp>T</stp>
        <tr r="I334" s="1"/>
      </tp>
      <tp>
        <v>1410359</v>
        <stp/>
        <stp>StudyData</stp>
        <stp>EP</stp>
        <stp>Vol</stp>
        <stp>VolType=auto, CoCType=Contract</stp>
        <stp>Vol</stp>
        <stp>ADC</stp>
        <stp>-232</stp>
        <stp>All</stp>
        <stp/>
        <stp/>
        <stp>TRUE</stp>
        <stp>T</stp>
        <tr r="I234" s="1"/>
      </tp>
      <tp>
        <v>1458785</v>
        <stp/>
        <stp>StudyData</stp>
        <stp>EP</stp>
        <stp>Vol</stp>
        <stp>VolType=auto, CoCType=Contract</stp>
        <stp>Vol</stp>
        <stp>ADC</stp>
        <stp>-532</stp>
        <stp>All</stp>
        <stp/>
        <stp/>
        <stp>TRUE</stp>
        <stp>T</stp>
        <tr r="I534" s="1"/>
      </tp>
      <tp>
        <v>1600128</v>
        <stp/>
        <stp>StudyData</stp>
        <stp>EP</stp>
        <stp>Vol</stp>
        <stp>VolType=auto, CoCType=Contract</stp>
        <stp>Vol</stp>
        <stp>ADC</stp>
        <stp>-432</stp>
        <stp>All</stp>
        <stp/>
        <stp/>
        <stp>TRUE</stp>
        <stp>T</stp>
        <tr r="I434" s="1"/>
      </tp>
      <tp>
        <v>1791690</v>
        <stp/>
        <stp>StudyData</stp>
        <stp>EP</stp>
        <stp>Vol</stp>
        <stp>VolType=auto, CoCType=Contract</stp>
        <stp>Vol</stp>
        <stp>ADC</stp>
        <stp>-732</stp>
        <stp>All</stp>
        <stp/>
        <stp/>
        <stp>TRUE</stp>
        <stp>T</stp>
        <tr r="I734" s="1"/>
      </tp>
      <tp>
        <v>1560808</v>
        <stp/>
        <stp>StudyData</stp>
        <stp>EP</stp>
        <stp>Vol</stp>
        <stp>VolType=auto, CoCType=Contract</stp>
        <stp>Vol</stp>
        <stp>ADC</stp>
        <stp>-632</stp>
        <stp>All</stp>
        <stp/>
        <stp/>
        <stp>TRUE</stp>
        <stp>T</stp>
        <tr r="I634" s="1"/>
      </tp>
      <tp>
        <v>1855184</v>
        <stp/>
        <stp>StudyData</stp>
        <stp>EP</stp>
        <stp>Vol</stp>
        <stp>VolType=auto, CoCType=Contract</stp>
        <stp>Vol</stp>
        <stp>ADC</stp>
        <stp>-932</stp>
        <stp>All</stp>
        <stp/>
        <stp/>
        <stp>TRUE</stp>
        <stp>T</stp>
        <tr r="I934" s="1"/>
      </tp>
      <tp>
        <v>1624220</v>
        <stp/>
        <stp>StudyData</stp>
        <stp>EP</stp>
        <stp>Vol</stp>
        <stp>VolType=auto, CoCType=Contract</stp>
        <stp>Vol</stp>
        <stp>ADC</stp>
        <stp>-832</stp>
        <stp>All</stp>
        <stp/>
        <stp/>
        <stp>TRUE</stp>
        <stp>T</stp>
        <tr r="I834" s="1"/>
      </tp>
      <tp>
        <v>1538927</v>
        <stp/>
        <stp>StudyData</stp>
        <stp>EP</stp>
        <stp>Vol</stp>
        <stp>VolType=auto, CoCType=Contract</stp>
        <stp>Vol</stp>
        <stp>ADC</stp>
        <stp>-131</stp>
        <stp>All</stp>
        <stp/>
        <stp/>
        <stp>TRUE</stp>
        <stp>T</stp>
        <tr r="I133" s="1"/>
      </tp>
      <tp>
        <v>2285993</v>
        <stp/>
        <stp>StudyData</stp>
        <stp>EP</stp>
        <stp>Vol</stp>
        <stp>VolType=auto, CoCType=Contract</stp>
        <stp>Vol</stp>
        <stp>ADC</stp>
        <stp>-331</stp>
        <stp>All</stp>
        <stp/>
        <stp/>
        <stp>TRUE</stp>
        <stp>T</stp>
        <tr r="I333" s="1"/>
      </tp>
      <tp>
        <v>1141183</v>
        <stp/>
        <stp>StudyData</stp>
        <stp>EP</stp>
        <stp>Vol</stp>
        <stp>VolType=auto, CoCType=Contract</stp>
        <stp>Vol</stp>
        <stp>ADC</stp>
        <stp>-231</stp>
        <stp>All</stp>
        <stp/>
        <stp/>
        <stp>TRUE</stp>
        <stp>T</stp>
        <tr r="I233" s="1"/>
      </tp>
      <tp>
        <v>1882896</v>
        <stp/>
        <stp>StudyData</stp>
        <stp>EP</stp>
        <stp>Vol</stp>
        <stp>VolType=auto, CoCType=Contract</stp>
        <stp>Vol</stp>
        <stp>ADC</stp>
        <stp>-531</stp>
        <stp>All</stp>
        <stp/>
        <stp/>
        <stp>TRUE</stp>
        <stp>T</stp>
        <tr r="I533" s="1"/>
      </tp>
      <tp>
        <v>1602226</v>
        <stp/>
        <stp>StudyData</stp>
        <stp>EP</stp>
        <stp>Vol</stp>
        <stp>VolType=auto, CoCType=Contract</stp>
        <stp>Vol</stp>
        <stp>ADC</stp>
        <stp>-431</stp>
        <stp>All</stp>
        <stp/>
        <stp/>
        <stp>TRUE</stp>
        <stp>T</stp>
        <tr r="I433" s="1"/>
      </tp>
      <tp>
        <v>1717770</v>
        <stp/>
        <stp>StudyData</stp>
        <stp>EP</stp>
        <stp>Vol</stp>
        <stp>VolType=auto, CoCType=Contract</stp>
        <stp>Vol</stp>
        <stp>ADC</stp>
        <stp>-731</stp>
        <stp>All</stp>
        <stp/>
        <stp/>
        <stp>TRUE</stp>
        <stp>T</stp>
        <tr r="I733" s="1"/>
      </tp>
      <tp>
        <v>1534155</v>
        <stp/>
        <stp>StudyData</stp>
        <stp>EP</stp>
        <stp>Vol</stp>
        <stp>VolType=auto, CoCType=Contract</stp>
        <stp>Vol</stp>
        <stp>ADC</stp>
        <stp>-631</stp>
        <stp>All</stp>
        <stp/>
        <stp/>
        <stp>TRUE</stp>
        <stp>T</stp>
        <tr r="I633" s="1"/>
      </tp>
      <tp>
        <v>2427929</v>
        <stp/>
        <stp>StudyData</stp>
        <stp>EP</stp>
        <stp>Vol</stp>
        <stp>VolType=auto, CoCType=Contract</stp>
        <stp>Vol</stp>
        <stp>ADC</stp>
        <stp>-931</stp>
        <stp>All</stp>
        <stp/>
        <stp/>
        <stp>TRUE</stp>
        <stp>T</stp>
        <tr r="I933" s="1"/>
      </tp>
      <tp>
        <v>1800714</v>
        <stp/>
        <stp>StudyData</stp>
        <stp>EP</stp>
        <stp>Vol</stp>
        <stp>VolType=auto, CoCType=Contract</stp>
        <stp>Vol</stp>
        <stp>ADC</stp>
        <stp>-831</stp>
        <stp>All</stp>
        <stp/>
        <stp/>
        <stp>TRUE</stp>
        <stp>T</stp>
        <tr r="I833" s="1"/>
      </tp>
      <tp>
        <v>2008339</v>
        <stp/>
        <stp>StudyData</stp>
        <stp>EP</stp>
        <stp>Vol</stp>
        <stp>VolType=auto, CoCType=Contract</stp>
        <stp>Vol</stp>
        <stp>ADC</stp>
        <stp>-130</stp>
        <stp>All</stp>
        <stp/>
        <stp/>
        <stp>TRUE</stp>
        <stp>T</stp>
        <tr r="I132" s="1"/>
      </tp>
      <tp>
        <v>1835510</v>
        <stp/>
        <stp>StudyData</stp>
        <stp>EP</stp>
        <stp>Vol</stp>
        <stp>VolType=auto, CoCType=Contract</stp>
        <stp>Vol</stp>
        <stp>ADC</stp>
        <stp>-330</stp>
        <stp>All</stp>
        <stp/>
        <stp/>
        <stp>TRUE</stp>
        <stp>T</stp>
        <tr r="I332" s="1"/>
      </tp>
      <tp>
        <v>1197372</v>
        <stp/>
        <stp>StudyData</stp>
        <stp>EP</stp>
        <stp>Vol</stp>
        <stp>VolType=auto, CoCType=Contract</stp>
        <stp>Vol</stp>
        <stp>ADC</stp>
        <stp>-230</stp>
        <stp>All</stp>
        <stp/>
        <stp/>
        <stp>TRUE</stp>
        <stp>T</stp>
        <tr r="I232" s="1"/>
      </tp>
      <tp>
        <v>1298123</v>
        <stp/>
        <stp>StudyData</stp>
        <stp>EP</stp>
        <stp>Vol</stp>
        <stp>VolType=auto, CoCType=Contract</stp>
        <stp>Vol</stp>
        <stp>ADC</stp>
        <stp>-530</stp>
        <stp>All</stp>
        <stp/>
        <stp/>
        <stp>TRUE</stp>
        <stp>T</stp>
        <tr r="I532" s="1"/>
      </tp>
      <tp>
        <v>1686158</v>
        <stp/>
        <stp>StudyData</stp>
        <stp>EP</stp>
        <stp>Vol</stp>
        <stp>VolType=auto, CoCType=Contract</stp>
        <stp>Vol</stp>
        <stp>ADC</stp>
        <stp>-430</stp>
        <stp>All</stp>
        <stp/>
        <stp/>
        <stp>TRUE</stp>
        <stp>T</stp>
        <tr r="I432" s="1"/>
      </tp>
      <tp>
        <v>2394361</v>
        <stp/>
        <stp>StudyData</stp>
        <stp>EP</stp>
        <stp>Vol</stp>
        <stp>VolType=auto, CoCType=Contract</stp>
        <stp>Vol</stp>
        <stp>ADC</stp>
        <stp>-730</stp>
        <stp>All</stp>
        <stp/>
        <stp/>
        <stp>TRUE</stp>
        <stp>T</stp>
        <tr r="I732" s="1"/>
      </tp>
      <tp>
        <v>1178421</v>
        <stp/>
        <stp>StudyData</stp>
        <stp>EP</stp>
        <stp>Vol</stp>
        <stp>VolType=auto, CoCType=Contract</stp>
        <stp>Vol</stp>
        <stp>ADC</stp>
        <stp>-630</stp>
        <stp>All</stp>
        <stp/>
        <stp/>
        <stp>TRUE</stp>
        <stp>T</stp>
        <tr r="I632" s="1"/>
      </tp>
      <tp>
        <v>2152610</v>
        <stp/>
        <stp>StudyData</stp>
        <stp>EP</stp>
        <stp>Vol</stp>
        <stp>VolType=auto, CoCType=Contract</stp>
        <stp>Vol</stp>
        <stp>ADC</stp>
        <stp>-930</stp>
        <stp>All</stp>
        <stp/>
        <stp/>
        <stp>TRUE</stp>
        <stp>T</stp>
        <tr r="I932" s="1"/>
      </tp>
      <tp>
        <v>1957881</v>
        <stp/>
        <stp>StudyData</stp>
        <stp>EP</stp>
        <stp>Vol</stp>
        <stp>VolType=auto, CoCType=Contract</stp>
        <stp>Vol</stp>
        <stp>ADC</stp>
        <stp>-830</stp>
        <stp>All</stp>
        <stp/>
        <stp/>
        <stp>TRUE</stp>
        <stp>T</stp>
        <tr r="I832" s="1"/>
      </tp>
      <tp>
        <v>1874532</v>
        <stp/>
        <stp>StudyData</stp>
        <stp>EP</stp>
        <stp>Vol</stp>
        <stp>VolType=auto, CoCType=Contract</stp>
        <stp>Vol</stp>
        <stp>ADC</stp>
        <stp>-109</stp>
        <stp>All</stp>
        <stp/>
        <stp/>
        <stp>TRUE</stp>
        <stp>T</stp>
        <tr r="I111" s="1"/>
      </tp>
      <tp>
        <v>1208040</v>
        <stp/>
        <stp>StudyData</stp>
        <stp>EP</stp>
        <stp>Vol</stp>
        <stp>VolType=auto, CoCType=Contract</stp>
        <stp>Vol</stp>
        <stp>ADC</stp>
        <stp>-309</stp>
        <stp>All</stp>
        <stp/>
        <stp/>
        <stp>TRUE</stp>
        <stp>T</stp>
        <tr r="I311" s="1"/>
      </tp>
      <tp>
        <v>1977698</v>
        <stp/>
        <stp>StudyData</stp>
        <stp>EP</stp>
        <stp>Vol</stp>
        <stp>VolType=auto, CoCType=Contract</stp>
        <stp>Vol</stp>
        <stp>ADC</stp>
        <stp>-209</stp>
        <stp>All</stp>
        <stp/>
        <stp/>
        <stp>TRUE</stp>
        <stp>T</stp>
        <tr r="I211" s="1"/>
      </tp>
      <tp>
        <v>1316691</v>
        <stp/>
        <stp>StudyData</stp>
        <stp>EP</stp>
        <stp>Vol</stp>
        <stp>VolType=auto, CoCType=Contract</stp>
        <stp>Vol</stp>
        <stp>ADC</stp>
        <stp>-509</stp>
        <stp>All</stp>
        <stp/>
        <stp/>
        <stp>TRUE</stp>
        <stp>T</stp>
        <tr r="I511" s="1"/>
      </tp>
      <tp>
        <v>1485254</v>
        <stp/>
        <stp>StudyData</stp>
        <stp>EP</stp>
        <stp>Vol</stp>
        <stp>VolType=auto, CoCType=Contract</stp>
        <stp>Vol</stp>
        <stp>ADC</stp>
        <stp>-409</stp>
        <stp>All</stp>
        <stp/>
        <stp/>
        <stp>TRUE</stp>
        <stp>T</stp>
        <tr r="I411" s="1"/>
      </tp>
      <tp>
        <v>1776936</v>
        <stp/>
        <stp>StudyData</stp>
        <stp>EP</stp>
        <stp>Vol</stp>
        <stp>VolType=auto, CoCType=Contract</stp>
        <stp>Vol</stp>
        <stp>ADC</stp>
        <stp>-709</stp>
        <stp>All</stp>
        <stp/>
        <stp/>
        <stp>TRUE</stp>
        <stp>T</stp>
        <tr r="I711" s="1"/>
      </tp>
      <tp>
        <v>1522069</v>
        <stp/>
        <stp>StudyData</stp>
        <stp>EP</stp>
        <stp>Vol</stp>
        <stp>VolType=auto, CoCType=Contract</stp>
        <stp>Vol</stp>
        <stp>ADC</stp>
        <stp>-609</stp>
        <stp>All</stp>
        <stp/>
        <stp/>
        <stp>TRUE</stp>
        <stp>T</stp>
        <tr r="I611" s="1"/>
      </tp>
      <tp>
        <v>1372482</v>
        <stp/>
        <stp>StudyData</stp>
        <stp>EP</stp>
        <stp>Vol</stp>
        <stp>VolType=auto, CoCType=Contract</stp>
        <stp>Vol</stp>
        <stp>ADC</stp>
        <stp>-909</stp>
        <stp>All</stp>
        <stp/>
        <stp/>
        <stp>TRUE</stp>
        <stp>T</stp>
        <tr r="I911" s="1"/>
      </tp>
      <tp>
        <v>2333021</v>
        <stp/>
        <stp>StudyData</stp>
        <stp>EP</stp>
        <stp>Vol</stp>
        <stp>VolType=auto, CoCType=Contract</stp>
        <stp>Vol</stp>
        <stp>ADC</stp>
        <stp>-809</stp>
        <stp>All</stp>
        <stp/>
        <stp/>
        <stp>TRUE</stp>
        <stp>T</stp>
        <tr r="I811" s="1"/>
      </tp>
      <tp>
        <v>2604006</v>
        <stp/>
        <stp>StudyData</stp>
        <stp>EP</stp>
        <stp>Vol</stp>
        <stp>VolType=auto, CoCType=Contract</stp>
        <stp>Vol</stp>
        <stp>ADC</stp>
        <stp>-108</stp>
        <stp>All</stp>
        <stp/>
        <stp/>
        <stp>TRUE</stp>
        <stp>T</stp>
        <tr r="I110" s="1"/>
      </tp>
      <tp>
        <v>1885769</v>
        <stp/>
        <stp>StudyData</stp>
        <stp>EP</stp>
        <stp>Vol</stp>
        <stp>VolType=auto, CoCType=Contract</stp>
        <stp>Vol</stp>
        <stp>ADC</stp>
        <stp>-308</stp>
        <stp>All</stp>
        <stp/>
        <stp/>
        <stp>TRUE</stp>
        <stp>T</stp>
        <tr r="I310" s="1"/>
      </tp>
      <tp>
        <v>1697647</v>
        <stp/>
        <stp>StudyData</stp>
        <stp>EP</stp>
        <stp>Vol</stp>
        <stp>VolType=auto, CoCType=Contract</stp>
        <stp>Vol</stp>
        <stp>ADC</stp>
        <stp>-208</stp>
        <stp>All</stp>
        <stp/>
        <stp/>
        <stp>TRUE</stp>
        <stp>T</stp>
        <tr r="I210" s="1"/>
      </tp>
      <tp>
        <v>1584910</v>
        <stp/>
        <stp>StudyData</stp>
        <stp>EP</stp>
        <stp>Vol</stp>
        <stp>VolType=auto, CoCType=Contract</stp>
        <stp>Vol</stp>
        <stp>ADC</stp>
        <stp>-508</stp>
        <stp>All</stp>
        <stp/>
        <stp/>
        <stp>TRUE</stp>
        <stp>T</stp>
        <tr r="I510" s="1"/>
      </tp>
      <tp>
        <v>1610271</v>
        <stp/>
        <stp>StudyData</stp>
        <stp>EP</stp>
        <stp>Vol</stp>
        <stp>VolType=auto, CoCType=Contract</stp>
        <stp>Vol</stp>
        <stp>ADC</stp>
        <stp>-408</stp>
        <stp>All</stp>
        <stp/>
        <stp/>
        <stp>TRUE</stp>
        <stp>T</stp>
        <tr r="I410" s="1"/>
      </tp>
      <tp>
        <v>1892241</v>
        <stp/>
        <stp>StudyData</stp>
        <stp>EP</stp>
        <stp>Vol</stp>
        <stp>VolType=auto, CoCType=Contract</stp>
        <stp>Vol</stp>
        <stp>ADC</stp>
        <stp>-708</stp>
        <stp>All</stp>
        <stp/>
        <stp/>
        <stp>TRUE</stp>
        <stp>T</stp>
        <tr r="I710" s="1"/>
      </tp>
      <tp>
        <v>1842326</v>
        <stp/>
        <stp>StudyData</stp>
        <stp>EP</stp>
        <stp>Vol</stp>
        <stp>VolType=auto, CoCType=Contract</stp>
        <stp>Vol</stp>
        <stp>ADC</stp>
        <stp>-608</stp>
        <stp>All</stp>
        <stp/>
        <stp/>
        <stp>TRUE</stp>
        <stp>T</stp>
        <tr r="I610" s="1"/>
      </tp>
      <tp>
        <v>1264458</v>
        <stp/>
        <stp>StudyData</stp>
        <stp>EP</stp>
        <stp>Vol</stp>
        <stp>VolType=auto, CoCType=Contract</stp>
        <stp>Vol</stp>
        <stp>ADC</stp>
        <stp>-908</stp>
        <stp>All</stp>
        <stp/>
        <stp/>
        <stp>TRUE</stp>
        <stp>T</stp>
        <tr r="I910" s="1"/>
      </tp>
      <tp>
        <v>1659520</v>
        <stp/>
        <stp>StudyData</stp>
        <stp>EP</stp>
        <stp>Vol</stp>
        <stp>VolType=auto, CoCType=Contract</stp>
        <stp>Vol</stp>
        <stp>ADC</stp>
        <stp>-808</stp>
        <stp>All</stp>
        <stp/>
        <stp/>
        <stp>TRUE</stp>
        <stp>T</stp>
        <tr r="I810" s="1"/>
      </tp>
      <tp>
        <v>2391121</v>
        <stp/>
        <stp>StudyData</stp>
        <stp>EP</stp>
        <stp>Vol</stp>
        <stp>VolType=auto, CoCType=Contract</stp>
        <stp>Vol</stp>
        <stp>ADC</stp>
        <stp>-107</stp>
        <stp>All</stp>
        <stp/>
        <stp/>
        <stp>TRUE</stp>
        <stp>T</stp>
        <tr r="I109" s="1"/>
      </tp>
      <tp>
        <v>1996223</v>
        <stp/>
        <stp>StudyData</stp>
        <stp>EP</stp>
        <stp>Vol</stp>
        <stp>VolType=auto, CoCType=Contract</stp>
        <stp>Vol</stp>
        <stp>ADC</stp>
        <stp>-307</stp>
        <stp>All</stp>
        <stp/>
        <stp/>
        <stp>TRUE</stp>
        <stp>T</stp>
        <tr r="I309" s="1"/>
      </tp>
      <tp>
        <v>1982400</v>
        <stp/>
        <stp>StudyData</stp>
        <stp>EP</stp>
        <stp>Vol</stp>
        <stp>VolType=auto, CoCType=Contract</stp>
        <stp>Vol</stp>
        <stp>ADC</stp>
        <stp>-207</stp>
        <stp>All</stp>
        <stp/>
        <stp/>
        <stp>TRUE</stp>
        <stp>T</stp>
        <tr r="I209" s="1"/>
      </tp>
      <tp>
        <v>1760668</v>
        <stp/>
        <stp>StudyData</stp>
        <stp>EP</stp>
        <stp>Vol</stp>
        <stp>VolType=auto, CoCType=Contract</stp>
        <stp>Vol</stp>
        <stp>ADC</stp>
        <stp>-507</stp>
        <stp>All</stp>
        <stp/>
        <stp/>
        <stp>TRUE</stp>
        <stp>T</stp>
        <tr r="I509" s="1"/>
      </tp>
      <tp>
        <v>1489644</v>
        <stp/>
        <stp>StudyData</stp>
        <stp>EP</stp>
        <stp>Vol</stp>
        <stp>VolType=auto, CoCType=Contract</stp>
        <stp>Vol</stp>
        <stp>ADC</stp>
        <stp>-407</stp>
        <stp>All</stp>
        <stp/>
        <stp/>
        <stp>TRUE</stp>
        <stp>T</stp>
        <tr r="I409" s="1"/>
      </tp>
      <tp>
        <v>1696602</v>
        <stp/>
        <stp>StudyData</stp>
        <stp>EP</stp>
        <stp>Vol</stp>
        <stp>VolType=auto, CoCType=Contract</stp>
        <stp>Vol</stp>
        <stp>ADC</stp>
        <stp>-707</stp>
        <stp>All</stp>
        <stp/>
        <stp/>
        <stp>TRUE</stp>
        <stp>T</stp>
        <tr r="I709" s="1"/>
      </tp>
      <tp>
        <v>1374913</v>
        <stp/>
        <stp>StudyData</stp>
        <stp>EP</stp>
        <stp>Vol</stp>
        <stp>VolType=auto, CoCType=Contract</stp>
        <stp>Vol</stp>
        <stp>ADC</stp>
        <stp>-607</stp>
        <stp>All</stp>
        <stp/>
        <stp/>
        <stp>TRUE</stp>
        <stp>T</stp>
        <tr r="I609" s="1"/>
      </tp>
      <tp>
        <v>1185108</v>
        <stp/>
        <stp>StudyData</stp>
        <stp>EP</stp>
        <stp>Vol</stp>
        <stp>VolType=auto, CoCType=Contract</stp>
        <stp>Vol</stp>
        <stp>ADC</stp>
        <stp>-907</stp>
        <stp>All</stp>
        <stp/>
        <stp/>
        <stp>TRUE</stp>
        <stp>T</stp>
        <tr r="I909" s="1"/>
      </tp>
      <tp>
        <v>1745090</v>
        <stp/>
        <stp>StudyData</stp>
        <stp>EP</stp>
        <stp>Vol</stp>
        <stp>VolType=auto, CoCType=Contract</stp>
        <stp>Vol</stp>
        <stp>ADC</stp>
        <stp>-807</stp>
        <stp>All</stp>
        <stp/>
        <stp/>
        <stp>TRUE</stp>
        <stp>T</stp>
        <tr r="I809" s="1"/>
      </tp>
      <tp>
        <v>2340873</v>
        <stp/>
        <stp>StudyData</stp>
        <stp>EP</stp>
        <stp>Vol</stp>
        <stp>VolType=auto, CoCType=Contract</stp>
        <stp>Vol</stp>
        <stp>ADC</stp>
        <stp>-106</stp>
        <stp>All</stp>
        <stp/>
        <stp/>
        <stp>TRUE</stp>
        <stp>T</stp>
        <tr r="I108" s="1"/>
      </tp>
      <tp>
        <v>1791666</v>
        <stp/>
        <stp>StudyData</stp>
        <stp>EP</stp>
        <stp>Vol</stp>
        <stp>VolType=auto, CoCType=Contract</stp>
        <stp>Vol</stp>
        <stp>ADC</stp>
        <stp>-306</stp>
        <stp>All</stp>
        <stp/>
        <stp/>
        <stp>TRUE</stp>
        <stp>T</stp>
        <tr r="I308" s="1"/>
      </tp>
      <tp>
        <v>2156505</v>
        <stp/>
        <stp>StudyData</stp>
        <stp>EP</stp>
        <stp>Vol</stp>
        <stp>VolType=auto, CoCType=Contract</stp>
        <stp>Vol</stp>
        <stp>ADC</stp>
        <stp>-206</stp>
        <stp>All</stp>
        <stp/>
        <stp/>
        <stp>TRUE</stp>
        <stp>T</stp>
        <tr r="I208" s="1"/>
      </tp>
      <tp>
        <v>1713351</v>
        <stp/>
        <stp>StudyData</stp>
        <stp>EP</stp>
        <stp>Vol</stp>
        <stp>VolType=auto, CoCType=Contract</stp>
        <stp>Vol</stp>
        <stp>ADC</stp>
        <stp>-506</stp>
        <stp>All</stp>
        <stp/>
        <stp/>
        <stp>TRUE</stp>
        <stp>T</stp>
        <tr r="I508" s="1"/>
      </tp>
      <tp>
        <v>1881573</v>
        <stp/>
        <stp>StudyData</stp>
        <stp>EP</stp>
        <stp>Vol</stp>
        <stp>VolType=auto, CoCType=Contract</stp>
        <stp>Vol</stp>
        <stp>ADC</stp>
        <stp>-406</stp>
        <stp>All</stp>
        <stp/>
        <stp/>
        <stp>TRUE</stp>
        <stp>T</stp>
        <tr r="I408" s="1"/>
      </tp>
      <tp>
        <v>1245063</v>
        <stp/>
        <stp>StudyData</stp>
        <stp>EP</stp>
        <stp>Vol</stp>
        <stp>VolType=auto, CoCType=Contract</stp>
        <stp>Vol</stp>
        <stp>ADC</stp>
        <stp>-706</stp>
        <stp>All</stp>
        <stp/>
        <stp/>
        <stp>TRUE</stp>
        <stp>T</stp>
        <tr r="I708" s="1"/>
      </tp>
      <tp>
        <v>1006414</v>
        <stp/>
        <stp>StudyData</stp>
        <stp>EP</stp>
        <stp>Vol</stp>
        <stp>VolType=auto, CoCType=Contract</stp>
        <stp>Vol</stp>
        <stp>ADC</stp>
        <stp>-606</stp>
        <stp>All</stp>
        <stp/>
        <stp/>
        <stp>TRUE</stp>
        <stp>T</stp>
        <tr r="I608" s="1"/>
      </tp>
      <tp>
        <v>1095216</v>
        <stp/>
        <stp>StudyData</stp>
        <stp>EP</stp>
        <stp>Vol</stp>
        <stp>VolType=auto, CoCType=Contract</stp>
        <stp>Vol</stp>
        <stp>ADC</stp>
        <stp>-906</stp>
        <stp>All</stp>
        <stp/>
        <stp/>
        <stp>TRUE</stp>
        <stp>T</stp>
        <tr r="I908" s="1"/>
      </tp>
      <tp>
        <v>1687623</v>
        <stp/>
        <stp>StudyData</stp>
        <stp>EP</stp>
        <stp>Vol</stp>
        <stp>VolType=auto, CoCType=Contract</stp>
        <stp>Vol</stp>
        <stp>ADC</stp>
        <stp>-806</stp>
        <stp>All</stp>
        <stp/>
        <stp/>
        <stp>TRUE</stp>
        <stp>T</stp>
        <tr r="I808" s="1"/>
      </tp>
      <tp>
        <v>1406019</v>
        <stp/>
        <stp>StudyData</stp>
        <stp>EP</stp>
        <stp>Vol</stp>
        <stp>VolType=auto, CoCType=Contract</stp>
        <stp>Vol</stp>
        <stp>ADC</stp>
        <stp>-105</stp>
        <stp>All</stp>
        <stp/>
        <stp/>
        <stp>TRUE</stp>
        <stp>T</stp>
        <tr r="I107" s="1"/>
      </tp>
      <tp>
        <v>2786680</v>
        <stp/>
        <stp>StudyData</stp>
        <stp>EP</stp>
        <stp>Vol</stp>
        <stp>VolType=auto, CoCType=Contract</stp>
        <stp>Vol</stp>
        <stp>ADC</stp>
        <stp>-305</stp>
        <stp>All</stp>
        <stp/>
        <stp/>
        <stp>TRUE</stp>
        <stp>T</stp>
        <tr r="I307" s="1"/>
      </tp>
      <tp>
        <v>2751690</v>
        <stp/>
        <stp>StudyData</stp>
        <stp>EP</stp>
        <stp>Vol</stp>
        <stp>VolType=auto, CoCType=Contract</stp>
        <stp>Vol</stp>
        <stp>ADC</stp>
        <stp>-205</stp>
        <stp>All</stp>
        <stp/>
        <stp/>
        <stp>TRUE</stp>
        <stp>T</stp>
        <tr r="I207" s="1"/>
      </tp>
      <tp>
        <v>1302845</v>
        <stp/>
        <stp>StudyData</stp>
        <stp>EP</stp>
        <stp>Vol</stp>
        <stp>VolType=auto, CoCType=Contract</stp>
        <stp>Vol</stp>
        <stp>ADC</stp>
        <stp>-505</stp>
        <stp>All</stp>
        <stp/>
        <stp/>
        <stp>TRUE</stp>
        <stp>T</stp>
        <tr r="I507" s="1"/>
      </tp>
      <tp>
        <v>2159101</v>
        <stp/>
        <stp>StudyData</stp>
        <stp>EP</stp>
        <stp>Vol</stp>
        <stp>VolType=auto, CoCType=Contract</stp>
        <stp>Vol</stp>
        <stp>ADC</stp>
        <stp>-405</stp>
        <stp>All</stp>
        <stp/>
        <stp/>
        <stp>TRUE</stp>
        <stp>T</stp>
        <tr r="I407" s="1"/>
      </tp>
      <tp>
        <v>1722401</v>
        <stp/>
        <stp>StudyData</stp>
        <stp>EP</stp>
        <stp>Vol</stp>
        <stp>VolType=auto, CoCType=Contract</stp>
        <stp>Vol</stp>
        <stp>ADC</stp>
        <stp>-705</stp>
        <stp>All</stp>
        <stp/>
        <stp/>
        <stp>TRUE</stp>
        <stp>T</stp>
        <tr r="I707" s="1"/>
      </tp>
      <tp>
        <v>1282810</v>
        <stp/>
        <stp>StudyData</stp>
        <stp>EP</stp>
        <stp>Vol</stp>
        <stp>VolType=auto, CoCType=Contract</stp>
        <stp>Vol</stp>
        <stp>ADC</stp>
        <stp>-605</stp>
        <stp>All</stp>
        <stp/>
        <stp/>
        <stp>TRUE</stp>
        <stp>T</stp>
        <tr r="I607" s="1"/>
      </tp>
      <tp>
        <v>1018177</v>
        <stp/>
        <stp>StudyData</stp>
        <stp>EP</stp>
        <stp>Vol</stp>
        <stp>VolType=auto, CoCType=Contract</stp>
        <stp>Vol</stp>
        <stp>ADC</stp>
        <stp>-905</stp>
        <stp>All</stp>
        <stp/>
        <stp/>
        <stp>TRUE</stp>
        <stp>T</stp>
        <tr r="I907" s="1"/>
      </tp>
      <tp>
        <v>2062269</v>
        <stp/>
        <stp>StudyData</stp>
        <stp>EP</stp>
        <stp>Vol</stp>
        <stp>VolType=auto, CoCType=Contract</stp>
        <stp>Vol</stp>
        <stp>ADC</stp>
        <stp>-805</stp>
        <stp>All</stp>
        <stp/>
        <stp/>
        <stp>TRUE</stp>
        <stp>T</stp>
        <tr r="I807" s="1"/>
      </tp>
      <tp>
        <v>634201</v>
        <stp/>
        <stp>StudyData</stp>
        <stp>EP</stp>
        <stp>Vol</stp>
        <stp>VolType=auto, CoCType=Contract</stp>
        <stp>Vol</stp>
        <stp>ADC</stp>
        <stp>-104</stp>
        <stp>All</stp>
        <stp/>
        <stp/>
        <stp>TRUE</stp>
        <stp>T</stp>
        <tr r="I106" s="1"/>
      </tp>
      <tp>
        <v>2205843</v>
        <stp/>
        <stp>StudyData</stp>
        <stp>EP</stp>
        <stp>Vol</stp>
        <stp>VolType=auto, CoCType=Contract</stp>
        <stp>Vol</stp>
        <stp>ADC</stp>
        <stp>-304</stp>
        <stp>All</stp>
        <stp/>
        <stp/>
        <stp>TRUE</stp>
        <stp>T</stp>
        <tr r="I306" s="1"/>
      </tp>
      <tp>
        <v>3239738</v>
        <stp/>
        <stp>StudyData</stp>
        <stp>EP</stp>
        <stp>Vol</stp>
        <stp>VolType=auto, CoCType=Contract</stp>
        <stp>Vol</stp>
        <stp>ADC</stp>
        <stp>-204</stp>
        <stp>All</stp>
        <stp/>
        <stp/>
        <stp>TRUE</stp>
        <stp>T</stp>
        <tr r="I206" s="1"/>
      </tp>
      <tp>
        <v>1685056</v>
        <stp/>
        <stp>StudyData</stp>
        <stp>EP</stp>
        <stp>Vol</stp>
        <stp>VolType=auto, CoCType=Contract</stp>
        <stp>Vol</stp>
        <stp>ADC</stp>
        <stp>-504</stp>
        <stp>All</stp>
        <stp/>
        <stp/>
        <stp>TRUE</stp>
        <stp>T</stp>
        <tr r="I506" s="1"/>
      </tp>
      <tp>
        <v>1668948</v>
        <stp/>
        <stp>StudyData</stp>
        <stp>EP</stp>
        <stp>Vol</stp>
        <stp>VolType=auto, CoCType=Contract</stp>
        <stp>Vol</stp>
        <stp>ADC</stp>
        <stp>-404</stp>
        <stp>All</stp>
        <stp/>
        <stp/>
        <stp>TRUE</stp>
        <stp>T</stp>
        <tr r="I406" s="1"/>
      </tp>
      <tp>
        <v>1536449</v>
        <stp/>
        <stp>StudyData</stp>
        <stp>EP</stp>
        <stp>Vol</stp>
        <stp>VolType=auto, CoCType=Contract</stp>
        <stp>Vol</stp>
        <stp>ADC</stp>
        <stp>-704</stp>
        <stp>All</stp>
        <stp/>
        <stp/>
        <stp>TRUE</stp>
        <stp>T</stp>
        <tr r="I706" s="1"/>
      </tp>
      <tp>
        <v>1146984</v>
        <stp/>
        <stp>StudyData</stp>
        <stp>EP</stp>
        <stp>Vol</stp>
        <stp>VolType=auto, CoCType=Contract</stp>
        <stp>Vol</stp>
        <stp>ADC</stp>
        <stp>-604</stp>
        <stp>All</stp>
        <stp/>
        <stp/>
        <stp>TRUE</stp>
        <stp>T</stp>
        <tr r="I606" s="1"/>
      </tp>
      <tp>
        <v>1006857</v>
        <stp/>
        <stp>StudyData</stp>
        <stp>EP</stp>
        <stp>Vol</stp>
        <stp>VolType=auto, CoCType=Contract</stp>
        <stp>Vol</stp>
        <stp>ADC</stp>
        <stp>-904</stp>
        <stp>All</stp>
        <stp/>
        <stp/>
        <stp>TRUE</stp>
        <stp>T</stp>
        <tr r="I906" s="1"/>
      </tp>
      <tp>
        <v>2054335</v>
        <stp/>
        <stp>StudyData</stp>
        <stp>EP</stp>
        <stp>Vol</stp>
        <stp>VolType=auto, CoCType=Contract</stp>
        <stp>Vol</stp>
        <stp>ADC</stp>
        <stp>-804</stp>
        <stp>All</stp>
        <stp/>
        <stp/>
        <stp>TRUE</stp>
        <stp>T</stp>
        <tr r="I806" s="1"/>
      </tp>
      <tp>
        <v>911486</v>
        <stp/>
        <stp>StudyData</stp>
        <stp>EP</stp>
        <stp>Vol</stp>
        <stp>VolType=auto, CoCType=Contract</stp>
        <stp>Vol</stp>
        <stp>ADC</stp>
        <stp>-103</stp>
        <stp>All</stp>
        <stp/>
        <stp/>
        <stp>TRUE</stp>
        <stp>T</stp>
        <tr r="I105" s="1"/>
      </tp>
      <tp>
        <v>2317426</v>
        <stp/>
        <stp>StudyData</stp>
        <stp>EP</stp>
        <stp>Vol</stp>
        <stp>VolType=auto, CoCType=Contract</stp>
        <stp>Vol</stp>
        <stp>ADC</stp>
        <stp>-303</stp>
        <stp>All</stp>
        <stp/>
        <stp/>
        <stp>TRUE</stp>
        <stp>T</stp>
        <tr r="I305" s="1"/>
      </tp>
      <tp>
        <v>3436090</v>
        <stp/>
        <stp>StudyData</stp>
        <stp>EP</stp>
        <stp>Vol</stp>
        <stp>VolType=auto, CoCType=Contract</stp>
        <stp>Vol</stp>
        <stp>ADC</stp>
        <stp>-203</stp>
        <stp>All</stp>
        <stp/>
        <stp/>
        <stp>TRUE</stp>
        <stp>T</stp>
        <tr r="I205" s="1"/>
      </tp>
      <tp>
        <v>1911903</v>
        <stp/>
        <stp>StudyData</stp>
        <stp>EP</stp>
        <stp>Vol</stp>
        <stp>VolType=auto, CoCType=Contract</stp>
        <stp>Vol</stp>
        <stp>ADC</stp>
        <stp>-503</stp>
        <stp>All</stp>
        <stp/>
        <stp/>
        <stp>TRUE</stp>
        <stp>T</stp>
        <tr r="I505" s="1"/>
      </tp>
      <tp>
        <v>1879736</v>
        <stp/>
        <stp>StudyData</stp>
        <stp>EP</stp>
        <stp>Vol</stp>
        <stp>VolType=auto, CoCType=Contract</stp>
        <stp>Vol</stp>
        <stp>ADC</stp>
        <stp>-403</stp>
        <stp>All</stp>
        <stp/>
        <stp/>
        <stp>TRUE</stp>
        <stp>T</stp>
        <tr r="I405" s="1"/>
      </tp>
      <tp>
        <v>1280085</v>
        <stp/>
        <stp>StudyData</stp>
        <stp>EP</stp>
        <stp>Vol</stp>
        <stp>VolType=auto, CoCType=Contract</stp>
        <stp>Vol</stp>
        <stp>ADC</stp>
        <stp>-703</stp>
        <stp>All</stp>
        <stp/>
        <stp/>
        <stp>TRUE</stp>
        <stp>T</stp>
        <tr r="I705" s="1"/>
      </tp>
      <tp>
        <v>1401810</v>
        <stp/>
        <stp>StudyData</stp>
        <stp>EP</stp>
        <stp>Vol</stp>
        <stp>VolType=auto, CoCType=Contract</stp>
        <stp>Vol</stp>
        <stp>ADC</stp>
        <stp>-603</stp>
        <stp>All</stp>
        <stp/>
        <stp/>
        <stp>TRUE</stp>
        <stp>T</stp>
        <tr r="I605" s="1"/>
      </tp>
      <tp>
        <v>938565</v>
        <stp/>
        <stp>StudyData</stp>
        <stp>EP</stp>
        <stp>Vol</stp>
        <stp>VolType=auto, CoCType=Contract</stp>
        <stp>Vol</stp>
        <stp>ADC</stp>
        <stp>-903</stp>
        <stp>All</stp>
        <stp/>
        <stp/>
        <stp>TRUE</stp>
        <stp>T</stp>
        <tr r="I905" s="1"/>
      </tp>
      <tp>
        <v>1980647</v>
        <stp/>
        <stp>StudyData</stp>
        <stp>EP</stp>
        <stp>Vol</stp>
        <stp>VolType=auto, CoCType=Contract</stp>
        <stp>Vol</stp>
        <stp>ADC</stp>
        <stp>-803</stp>
        <stp>All</stp>
        <stp/>
        <stp/>
        <stp>TRUE</stp>
        <stp>T</stp>
        <tr r="I805" s="1"/>
      </tp>
      <tp>
        <v>1641100</v>
        <stp/>
        <stp>StudyData</stp>
        <stp>EP</stp>
        <stp>Vol</stp>
        <stp>VolType=auto, CoCType=Contract</stp>
        <stp>Vol</stp>
        <stp>ADC</stp>
        <stp>-102</stp>
        <stp>All</stp>
        <stp/>
        <stp/>
        <stp>TRUE</stp>
        <stp>T</stp>
        <tr r="I104" s="1"/>
      </tp>
      <tp>
        <v>1602402</v>
        <stp/>
        <stp>StudyData</stp>
        <stp>EP</stp>
        <stp>Vol</stp>
        <stp>VolType=auto, CoCType=Contract</stp>
        <stp>Vol</stp>
        <stp>ADC</stp>
        <stp>-302</stp>
        <stp>All</stp>
        <stp/>
        <stp/>
        <stp>TRUE</stp>
        <stp>T</stp>
        <tr r="I304" s="1"/>
      </tp>
      <tp>
        <v>2172067</v>
        <stp/>
        <stp>StudyData</stp>
        <stp>EP</stp>
        <stp>Vol</stp>
        <stp>VolType=auto, CoCType=Contract</stp>
        <stp>Vol</stp>
        <stp>ADC</stp>
        <stp>-202</stp>
        <stp>All</stp>
        <stp/>
        <stp/>
        <stp>TRUE</stp>
        <stp>T</stp>
        <tr r="I204" s="1"/>
      </tp>
      <tp>
        <v>1966626</v>
        <stp/>
        <stp>StudyData</stp>
        <stp>EP</stp>
        <stp>Vol</stp>
        <stp>VolType=auto, CoCType=Contract</stp>
        <stp>Vol</stp>
        <stp>ADC</stp>
        <stp>-502</stp>
        <stp>All</stp>
        <stp/>
        <stp/>
        <stp>TRUE</stp>
        <stp>T</stp>
        <tr r="I504" s="1"/>
      </tp>
      <tp>
        <v>2271572</v>
        <stp/>
        <stp>StudyData</stp>
        <stp>EP</stp>
        <stp>Vol</stp>
        <stp>VolType=auto, CoCType=Contract</stp>
        <stp>Vol</stp>
        <stp>ADC</stp>
        <stp>-402</stp>
        <stp>All</stp>
        <stp/>
        <stp/>
        <stp>TRUE</stp>
        <stp>T</stp>
        <tr r="I404" s="1"/>
      </tp>
      <tp>
        <v>1627940</v>
        <stp/>
        <stp>StudyData</stp>
        <stp>EP</stp>
        <stp>Vol</stp>
        <stp>VolType=auto, CoCType=Contract</stp>
        <stp>Vol</stp>
        <stp>ADC</stp>
        <stp>-702</stp>
        <stp>All</stp>
        <stp/>
        <stp/>
        <stp>TRUE</stp>
        <stp>T</stp>
        <tr r="I704" s="1"/>
      </tp>
      <tp>
        <v>1782473</v>
        <stp/>
        <stp>StudyData</stp>
        <stp>EP</stp>
        <stp>Vol</stp>
        <stp>VolType=auto, CoCType=Contract</stp>
        <stp>Vol</stp>
        <stp>ADC</stp>
        <stp>-602</stp>
        <stp>All</stp>
        <stp/>
        <stp/>
        <stp>TRUE</stp>
        <stp>T</stp>
        <tr r="I604" s="1"/>
      </tp>
      <tp>
        <v>1315668</v>
        <stp/>
        <stp>StudyData</stp>
        <stp>EP</stp>
        <stp>Vol</stp>
        <stp>VolType=auto, CoCType=Contract</stp>
        <stp>Vol</stp>
        <stp>ADC</stp>
        <stp>-902</stp>
        <stp>All</stp>
        <stp/>
        <stp/>
        <stp>TRUE</stp>
        <stp>T</stp>
        <tr r="I904" s="1"/>
      </tp>
      <tp>
        <v>1442645</v>
        <stp/>
        <stp>StudyData</stp>
        <stp>EP</stp>
        <stp>Vol</stp>
        <stp>VolType=auto, CoCType=Contract</stp>
        <stp>Vol</stp>
        <stp>ADC</stp>
        <stp>-802</stp>
        <stp>All</stp>
        <stp/>
        <stp/>
        <stp>TRUE</stp>
        <stp>T</stp>
        <tr r="I804" s="1"/>
      </tp>
      <tp>
        <v>1575134</v>
        <stp/>
        <stp>StudyData</stp>
        <stp>EP</stp>
        <stp>Vol</stp>
        <stp>VolType=auto, CoCType=Contract</stp>
        <stp>Vol</stp>
        <stp>ADC</stp>
        <stp>-101</stp>
        <stp>All</stp>
        <stp/>
        <stp/>
        <stp>TRUE</stp>
        <stp>T</stp>
        <tr r="I103" s="1"/>
      </tp>
      <tp>
        <v>2188953</v>
        <stp/>
        <stp>StudyData</stp>
        <stp>EP</stp>
        <stp>Vol</stp>
        <stp>VolType=auto, CoCType=Contract</stp>
        <stp>Vol</stp>
        <stp>ADC</stp>
        <stp>-301</stp>
        <stp>All</stp>
        <stp/>
        <stp/>
        <stp>TRUE</stp>
        <stp>T</stp>
        <tr r="I303" s="1"/>
      </tp>
      <tp>
        <v>2247229</v>
        <stp/>
        <stp>StudyData</stp>
        <stp>EP</stp>
        <stp>Vol</stp>
        <stp>VolType=auto, CoCType=Contract</stp>
        <stp>Vol</stp>
        <stp>ADC</stp>
        <stp>-201</stp>
        <stp>All</stp>
        <stp/>
        <stp/>
        <stp>TRUE</stp>
        <stp>T</stp>
        <tr r="I203" s="1"/>
      </tp>
      <tp>
        <v>1744425</v>
        <stp/>
        <stp>StudyData</stp>
        <stp>EP</stp>
        <stp>Vol</stp>
        <stp>VolType=auto, CoCType=Contract</stp>
        <stp>Vol</stp>
        <stp>ADC</stp>
        <stp>-501</stp>
        <stp>All</stp>
        <stp/>
        <stp/>
        <stp>TRUE</stp>
        <stp>T</stp>
        <tr r="I503" s="1"/>
      </tp>
      <tp>
        <v>2741942</v>
        <stp/>
        <stp>StudyData</stp>
        <stp>EP</stp>
        <stp>Vol</stp>
        <stp>VolType=auto, CoCType=Contract</stp>
        <stp>Vol</stp>
        <stp>ADC</stp>
        <stp>-401</stp>
        <stp>All</stp>
        <stp/>
        <stp/>
        <stp>TRUE</stp>
        <stp>T</stp>
        <tr r="I403" s="1"/>
      </tp>
      <tp>
        <v>1598130</v>
        <stp/>
        <stp>StudyData</stp>
        <stp>EP</stp>
        <stp>Vol</stp>
        <stp>VolType=auto, CoCType=Contract</stp>
        <stp>Vol</stp>
        <stp>ADC</stp>
        <stp>-701</stp>
        <stp>All</stp>
        <stp/>
        <stp/>
        <stp>TRUE</stp>
        <stp>T</stp>
        <tr r="I703" s="1"/>
      </tp>
      <tp>
        <v>1912155</v>
        <stp/>
        <stp>StudyData</stp>
        <stp>EP</stp>
        <stp>Vol</stp>
        <stp>VolType=auto, CoCType=Contract</stp>
        <stp>Vol</stp>
        <stp>ADC</stp>
        <stp>-601</stp>
        <stp>All</stp>
        <stp/>
        <stp/>
        <stp>TRUE</stp>
        <stp>T</stp>
        <tr r="I603" s="1"/>
      </tp>
      <tp>
        <v>1031431</v>
        <stp/>
        <stp>StudyData</stp>
        <stp>EP</stp>
        <stp>Vol</stp>
        <stp>VolType=auto, CoCType=Contract</stp>
        <stp>Vol</stp>
        <stp>ADC</stp>
        <stp>-901</stp>
        <stp>All</stp>
        <stp/>
        <stp/>
        <stp>TRUE</stp>
        <stp>T</stp>
        <tr r="I903" s="1"/>
      </tp>
      <tp>
        <v>1405299</v>
        <stp/>
        <stp>StudyData</stp>
        <stp>EP</stp>
        <stp>Vol</stp>
        <stp>VolType=auto, CoCType=Contract</stp>
        <stp>Vol</stp>
        <stp>ADC</stp>
        <stp>-801</stp>
        <stp>All</stp>
        <stp/>
        <stp/>
        <stp>TRUE</stp>
        <stp>T</stp>
        <tr r="I803" s="1"/>
      </tp>
      <tp>
        <v>1382187</v>
        <stp/>
        <stp>StudyData</stp>
        <stp>EP</stp>
        <stp>Vol</stp>
        <stp>VolType=auto, CoCType=Contract</stp>
        <stp>Vol</stp>
        <stp>ADC</stp>
        <stp>-100</stp>
        <stp>All</stp>
        <stp/>
        <stp/>
        <stp>TRUE</stp>
        <stp>T</stp>
        <tr r="I102" s="1"/>
      </tp>
      <tp>
        <v>1927775</v>
        <stp/>
        <stp>StudyData</stp>
        <stp>EP</stp>
        <stp>Vol</stp>
        <stp>VolType=auto, CoCType=Contract</stp>
        <stp>Vol</stp>
        <stp>ADC</stp>
        <stp>-300</stp>
        <stp>All</stp>
        <stp/>
        <stp/>
        <stp>TRUE</stp>
        <stp>T</stp>
        <tr r="I302" s="1"/>
      </tp>
      <tp>
        <v>1912347</v>
        <stp/>
        <stp>StudyData</stp>
        <stp>EP</stp>
        <stp>Vol</stp>
        <stp>VolType=auto, CoCType=Contract</stp>
        <stp>Vol</stp>
        <stp>ADC</stp>
        <stp>-200</stp>
        <stp>All</stp>
        <stp/>
        <stp/>
        <stp>TRUE</stp>
        <stp>T</stp>
        <tr r="I202" s="1"/>
      </tp>
      <tp>
        <v>1957579</v>
        <stp/>
        <stp>StudyData</stp>
        <stp>EP</stp>
        <stp>Vol</stp>
        <stp>VolType=auto, CoCType=Contract</stp>
        <stp>Vol</stp>
        <stp>ADC</stp>
        <stp>-500</stp>
        <stp>All</stp>
        <stp/>
        <stp/>
        <stp>TRUE</stp>
        <stp>T</stp>
        <tr r="I502" s="1"/>
      </tp>
      <tp>
        <v>2328806</v>
        <stp/>
        <stp>StudyData</stp>
        <stp>EP</stp>
        <stp>Vol</stp>
        <stp>VolType=auto, CoCType=Contract</stp>
        <stp>Vol</stp>
        <stp>ADC</stp>
        <stp>-400</stp>
        <stp>All</stp>
        <stp/>
        <stp/>
        <stp>TRUE</stp>
        <stp>T</stp>
        <tr r="I402" s="1"/>
      </tp>
      <tp>
        <v>1300170</v>
        <stp/>
        <stp>StudyData</stp>
        <stp>EP</stp>
        <stp>Vol</stp>
        <stp>VolType=auto, CoCType=Contract</stp>
        <stp>Vol</stp>
        <stp>ADC</stp>
        <stp>-700</stp>
        <stp>All</stp>
        <stp/>
        <stp/>
        <stp>TRUE</stp>
        <stp>T</stp>
        <tr r="I702" s="1"/>
      </tp>
      <tp>
        <v>1679973</v>
        <stp/>
        <stp>StudyData</stp>
        <stp>EP</stp>
        <stp>Vol</stp>
        <stp>VolType=auto, CoCType=Contract</stp>
        <stp>Vol</stp>
        <stp>ADC</stp>
        <stp>-600</stp>
        <stp>All</stp>
        <stp/>
        <stp/>
        <stp>TRUE</stp>
        <stp>T</stp>
        <tr r="I602" s="1"/>
      </tp>
      <tp>
        <v>1257346</v>
        <stp/>
        <stp>StudyData</stp>
        <stp>EP</stp>
        <stp>Vol</stp>
        <stp>VolType=auto, CoCType=Contract</stp>
        <stp>Vol</stp>
        <stp>ADC</stp>
        <stp>-900</stp>
        <stp>All</stp>
        <stp/>
        <stp/>
        <stp>TRUE</stp>
        <stp>T</stp>
        <tr r="I902" s="1"/>
      </tp>
      <tp>
        <v>1375090</v>
        <stp/>
        <stp>StudyData</stp>
        <stp>EP</stp>
        <stp>Vol</stp>
        <stp>VolType=auto, CoCType=Contract</stp>
        <stp>Vol</stp>
        <stp>ADC</stp>
        <stp>-800</stp>
        <stp>All</stp>
        <stp/>
        <stp/>
        <stp>TRUE</stp>
        <stp>T</stp>
        <tr r="I802" s="1"/>
      </tp>
      <tp>
        <v>991961</v>
        <stp/>
        <stp>StudyData</stp>
        <stp>EP</stp>
        <stp>Vol</stp>
        <stp>VolType=auto, CoCType=Contract</stp>
        <stp>Vol</stp>
        <stp>ADC</stp>
        <stp>-119</stp>
        <stp>All</stp>
        <stp/>
        <stp/>
        <stp>TRUE</stp>
        <stp>T</stp>
        <tr r="I121" s="1"/>
      </tp>
      <tp>
        <v>1527729</v>
        <stp/>
        <stp>StudyData</stp>
        <stp>EP</stp>
        <stp>Vol</stp>
        <stp>VolType=auto, CoCType=Contract</stp>
        <stp>Vol</stp>
        <stp>ADC</stp>
        <stp>-319</stp>
        <stp>All</stp>
        <stp/>
        <stp/>
        <stp>TRUE</stp>
        <stp>T</stp>
        <tr r="I321" s="1"/>
      </tp>
      <tp>
        <v>1684437</v>
        <stp/>
        <stp>StudyData</stp>
        <stp>EP</stp>
        <stp>Vol</stp>
        <stp>VolType=auto, CoCType=Contract</stp>
        <stp>Vol</stp>
        <stp>ADC</stp>
        <stp>-219</stp>
        <stp>All</stp>
        <stp/>
        <stp/>
        <stp>TRUE</stp>
        <stp>T</stp>
        <tr r="I221" s="1"/>
      </tp>
      <tp>
        <v>2034176</v>
        <stp/>
        <stp>StudyData</stp>
        <stp>EP</stp>
        <stp>Vol</stp>
        <stp>VolType=auto, CoCType=Contract</stp>
        <stp>Vol</stp>
        <stp>ADC</stp>
        <stp>-519</stp>
        <stp>All</stp>
        <stp/>
        <stp/>
        <stp>TRUE</stp>
        <stp>T</stp>
        <tr r="I521" s="1"/>
      </tp>
      <tp>
        <v>1561595</v>
        <stp/>
        <stp>StudyData</stp>
        <stp>EP</stp>
        <stp>Vol</stp>
        <stp>VolType=auto, CoCType=Contract</stp>
        <stp>Vol</stp>
        <stp>ADC</stp>
        <stp>-419</stp>
        <stp>All</stp>
        <stp/>
        <stp/>
        <stp>TRUE</stp>
        <stp>T</stp>
        <tr r="I421" s="1"/>
      </tp>
      <tp>
        <v>1439590</v>
        <stp/>
        <stp>StudyData</stp>
        <stp>EP</stp>
        <stp>Vol</stp>
        <stp>VolType=auto, CoCType=Contract</stp>
        <stp>Vol</stp>
        <stp>ADC</stp>
        <stp>-719</stp>
        <stp>All</stp>
        <stp/>
        <stp/>
        <stp>TRUE</stp>
        <stp>T</stp>
        <tr r="I721" s="1"/>
      </tp>
      <tp>
        <v>1756473</v>
        <stp/>
        <stp>StudyData</stp>
        <stp>EP</stp>
        <stp>Vol</stp>
        <stp>VolType=auto, CoCType=Contract</stp>
        <stp>Vol</stp>
        <stp>ADC</stp>
        <stp>-619</stp>
        <stp>All</stp>
        <stp/>
        <stp/>
        <stp>TRUE</stp>
        <stp>T</stp>
        <tr r="I621" s="1"/>
      </tp>
      <tp>
        <v>1815726</v>
        <stp/>
        <stp>StudyData</stp>
        <stp>EP</stp>
        <stp>Vol</stp>
        <stp>VolType=auto, CoCType=Contract</stp>
        <stp>Vol</stp>
        <stp>ADC</stp>
        <stp>-919</stp>
        <stp>All</stp>
        <stp/>
        <stp/>
        <stp>TRUE</stp>
        <stp>T</stp>
        <tr r="I921" s="1"/>
      </tp>
      <tp>
        <v>2589159</v>
        <stp/>
        <stp>StudyData</stp>
        <stp>EP</stp>
        <stp>Vol</stp>
        <stp>VolType=auto, CoCType=Contract</stp>
        <stp>Vol</stp>
        <stp>ADC</stp>
        <stp>-819</stp>
        <stp>All</stp>
        <stp/>
        <stp/>
        <stp>TRUE</stp>
        <stp>T</stp>
        <tr r="I821" s="1"/>
      </tp>
      <tp>
        <v>1142137</v>
        <stp/>
        <stp>StudyData</stp>
        <stp>EP</stp>
        <stp>Vol</stp>
        <stp>VolType=auto, CoCType=Contract</stp>
        <stp>Vol</stp>
        <stp>ADC</stp>
        <stp>-118</stp>
        <stp>All</stp>
        <stp/>
        <stp/>
        <stp>TRUE</stp>
        <stp>T</stp>
        <tr r="I120" s="1"/>
      </tp>
      <tp>
        <v>1609827</v>
        <stp/>
        <stp>StudyData</stp>
        <stp>EP</stp>
        <stp>Vol</stp>
        <stp>VolType=auto, CoCType=Contract</stp>
        <stp>Vol</stp>
        <stp>ADC</stp>
        <stp>-318</stp>
        <stp>All</stp>
        <stp/>
        <stp/>
        <stp>TRUE</stp>
        <stp>T</stp>
        <tr r="I320" s="1"/>
      </tp>
      <tp>
        <v>1701349</v>
        <stp/>
        <stp>StudyData</stp>
        <stp>EP</stp>
        <stp>Vol</stp>
        <stp>VolType=auto, CoCType=Contract</stp>
        <stp>Vol</stp>
        <stp>ADC</stp>
        <stp>-218</stp>
        <stp>All</stp>
        <stp/>
        <stp/>
        <stp>TRUE</stp>
        <stp>T</stp>
        <tr r="I220" s="1"/>
      </tp>
      <tp>
        <v>1658392</v>
        <stp/>
        <stp>StudyData</stp>
        <stp>EP</stp>
        <stp>Vol</stp>
        <stp>VolType=auto, CoCType=Contract</stp>
        <stp>Vol</stp>
        <stp>ADC</stp>
        <stp>-518</stp>
        <stp>All</stp>
        <stp/>
        <stp/>
        <stp>TRUE</stp>
        <stp>T</stp>
        <tr r="I520" s="1"/>
      </tp>
      <tp>
        <v>1758048</v>
        <stp/>
        <stp>StudyData</stp>
        <stp>EP</stp>
        <stp>Vol</stp>
        <stp>VolType=auto, CoCType=Contract</stp>
        <stp>Vol</stp>
        <stp>ADC</stp>
        <stp>-418</stp>
        <stp>All</stp>
        <stp/>
        <stp/>
        <stp>TRUE</stp>
        <stp>T</stp>
        <tr r="I420" s="1"/>
      </tp>
      <tp>
        <v>1611604</v>
        <stp/>
        <stp>StudyData</stp>
        <stp>EP</stp>
        <stp>Vol</stp>
        <stp>VolType=auto, CoCType=Contract</stp>
        <stp>Vol</stp>
        <stp>ADC</stp>
        <stp>-718</stp>
        <stp>All</stp>
        <stp/>
        <stp/>
        <stp>TRUE</stp>
        <stp>T</stp>
        <tr r="I720" s="1"/>
      </tp>
      <tp>
        <v>1708915</v>
        <stp/>
        <stp>StudyData</stp>
        <stp>EP</stp>
        <stp>Vol</stp>
        <stp>VolType=auto, CoCType=Contract</stp>
        <stp>Vol</stp>
        <stp>ADC</stp>
        <stp>-618</stp>
        <stp>All</stp>
        <stp/>
        <stp/>
        <stp>TRUE</stp>
        <stp>T</stp>
        <tr r="I620" s="1"/>
      </tp>
      <tp>
        <v>2373423</v>
        <stp/>
        <stp>StudyData</stp>
        <stp>EP</stp>
        <stp>Vol</stp>
        <stp>VolType=auto, CoCType=Contract</stp>
        <stp>Vol</stp>
        <stp>ADC</stp>
        <stp>-918</stp>
        <stp>All</stp>
        <stp/>
        <stp/>
        <stp>TRUE</stp>
        <stp>T</stp>
        <tr r="I920" s="1"/>
      </tp>
      <tp>
        <v>1914227</v>
        <stp/>
        <stp>StudyData</stp>
        <stp>EP</stp>
        <stp>Vol</stp>
        <stp>VolType=auto, CoCType=Contract</stp>
        <stp>Vol</stp>
        <stp>ADC</stp>
        <stp>-818</stp>
        <stp>All</stp>
        <stp/>
        <stp/>
        <stp>TRUE</stp>
        <stp>T</stp>
        <tr r="I820" s="1"/>
      </tp>
      <tp>
        <v>1118784</v>
        <stp/>
        <stp>StudyData</stp>
        <stp>EP</stp>
        <stp>Vol</stp>
        <stp>VolType=auto, CoCType=Contract</stp>
        <stp>Vol</stp>
        <stp>ADC</stp>
        <stp>-117</stp>
        <stp>All</stp>
        <stp/>
        <stp/>
        <stp>TRUE</stp>
        <stp>T</stp>
        <tr r="I119" s="1"/>
      </tp>
      <tp>
        <v>1485687</v>
        <stp/>
        <stp>StudyData</stp>
        <stp>EP</stp>
        <stp>Vol</stp>
        <stp>VolType=auto, CoCType=Contract</stp>
        <stp>Vol</stp>
        <stp>ADC</stp>
        <stp>-317</stp>
        <stp>All</stp>
        <stp/>
        <stp/>
        <stp>TRUE</stp>
        <stp>T</stp>
        <tr r="I319" s="1"/>
      </tp>
      <tp>
        <v>1485113</v>
        <stp/>
        <stp>StudyData</stp>
        <stp>EP</stp>
        <stp>Vol</stp>
        <stp>VolType=auto, CoCType=Contract</stp>
        <stp>Vol</stp>
        <stp>ADC</stp>
        <stp>-217</stp>
        <stp>All</stp>
        <stp/>
        <stp/>
        <stp>TRUE</stp>
        <stp>T</stp>
        <tr r="I219" s="1"/>
      </tp>
      <tp>
        <v>1994772</v>
        <stp/>
        <stp>StudyData</stp>
        <stp>EP</stp>
        <stp>Vol</stp>
        <stp>VolType=auto, CoCType=Contract</stp>
        <stp>Vol</stp>
        <stp>ADC</stp>
        <stp>-517</stp>
        <stp>All</stp>
        <stp/>
        <stp/>
        <stp>TRUE</stp>
        <stp>T</stp>
        <tr r="I519" s="1"/>
      </tp>
      <tp>
        <v>1965913</v>
        <stp/>
        <stp>StudyData</stp>
        <stp>EP</stp>
        <stp>Vol</stp>
        <stp>VolType=auto, CoCType=Contract</stp>
        <stp>Vol</stp>
        <stp>ADC</stp>
        <stp>-417</stp>
        <stp>All</stp>
        <stp/>
        <stp/>
        <stp>TRUE</stp>
        <stp>T</stp>
        <tr r="I419" s="1"/>
      </tp>
      <tp>
        <v>1734355</v>
        <stp/>
        <stp>StudyData</stp>
        <stp>EP</stp>
        <stp>Vol</stp>
        <stp>VolType=auto, CoCType=Contract</stp>
        <stp>Vol</stp>
        <stp>ADC</stp>
        <stp>-717</stp>
        <stp>All</stp>
        <stp/>
        <stp/>
        <stp>TRUE</stp>
        <stp>T</stp>
        <tr r="I719" s="1"/>
      </tp>
      <tp>
        <v>1739761</v>
        <stp/>
        <stp>StudyData</stp>
        <stp>EP</stp>
        <stp>Vol</stp>
        <stp>VolType=auto, CoCType=Contract</stp>
        <stp>Vol</stp>
        <stp>ADC</stp>
        <stp>-617</stp>
        <stp>All</stp>
        <stp/>
        <stp/>
        <stp>TRUE</stp>
        <stp>T</stp>
        <tr r="I619" s="1"/>
      </tp>
      <tp>
        <v>2269695</v>
        <stp/>
        <stp>StudyData</stp>
        <stp>EP</stp>
        <stp>Vol</stp>
        <stp>VolType=auto, CoCType=Contract</stp>
        <stp>Vol</stp>
        <stp>ADC</stp>
        <stp>-917</stp>
        <stp>All</stp>
        <stp/>
        <stp/>
        <stp>TRUE</stp>
        <stp>T</stp>
        <tr r="I919" s="1"/>
      </tp>
      <tp>
        <v>2945330</v>
        <stp/>
        <stp>StudyData</stp>
        <stp>EP</stp>
        <stp>Vol</stp>
        <stp>VolType=auto, CoCType=Contract</stp>
        <stp>Vol</stp>
        <stp>ADC</stp>
        <stp>-817</stp>
        <stp>All</stp>
        <stp/>
        <stp/>
        <stp>TRUE</stp>
        <stp>T</stp>
        <tr r="I819" s="1"/>
      </tp>
      <tp>
        <v>1167677</v>
        <stp/>
        <stp>StudyData</stp>
        <stp>EP</stp>
        <stp>Vol</stp>
        <stp>VolType=auto, CoCType=Contract</stp>
        <stp>Vol</stp>
        <stp>ADC</stp>
        <stp>-116</stp>
        <stp>All</stp>
        <stp/>
        <stp/>
        <stp>TRUE</stp>
        <stp>T</stp>
        <tr r="I118" s="1"/>
      </tp>
      <tp>
        <v>1738869</v>
        <stp/>
        <stp>StudyData</stp>
        <stp>EP</stp>
        <stp>Vol</stp>
        <stp>VolType=auto, CoCType=Contract</stp>
        <stp>Vol</stp>
        <stp>ADC</stp>
        <stp>-316</stp>
        <stp>All</stp>
        <stp/>
        <stp/>
        <stp>TRUE</stp>
        <stp>T</stp>
        <tr r="I318" s="1"/>
      </tp>
      <tp>
        <v>2059862</v>
        <stp/>
        <stp>StudyData</stp>
        <stp>EP</stp>
        <stp>Vol</stp>
        <stp>VolType=auto, CoCType=Contract</stp>
        <stp>Vol</stp>
        <stp>ADC</stp>
        <stp>-216</stp>
        <stp>All</stp>
        <stp/>
        <stp/>
        <stp>TRUE</stp>
        <stp>T</stp>
        <tr r="I218" s="1"/>
      </tp>
      <tp>
        <v>1545895</v>
        <stp/>
        <stp>StudyData</stp>
        <stp>EP</stp>
        <stp>Vol</stp>
        <stp>VolType=auto, CoCType=Contract</stp>
        <stp>Vol</stp>
        <stp>ADC</stp>
        <stp>-516</stp>
        <stp>All</stp>
        <stp/>
        <stp/>
        <stp>TRUE</stp>
        <stp>T</stp>
        <tr r="I518" s="1"/>
      </tp>
      <tp>
        <v>2012088</v>
        <stp/>
        <stp>StudyData</stp>
        <stp>EP</stp>
        <stp>Vol</stp>
        <stp>VolType=auto, CoCType=Contract</stp>
        <stp>Vol</stp>
        <stp>ADC</stp>
        <stp>-416</stp>
        <stp>All</stp>
        <stp/>
        <stp/>
        <stp>TRUE</stp>
        <stp>T</stp>
        <tr r="I418" s="1"/>
      </tp>
      <tp>
        <v>1821097</v>
        <stp/>
        <stp>StudyData</stp>
        <stp>EP</stp>
        <stp>Vol</stp>
        <stp>VolType=auto, CoCType=Contract</stp>
        <stp>Vol</stp>
        <stp>ADC</stp>
        <stp>-716</stp>
        <stp>All</stp>
        <stp/>
        <stp/>
        <stp>TRUE</stp>
        <stp>T</stp>
        <tr r="I718" s="1"/>
      </tp>
      <tp>
        <v>2145805</v>
        <stp/>
        <stp>StudyData</stp>
        <stp>EP</stp>
        <stp>Vol</stp>
        <stp>VolType=auto, CoCType=Contract</stp>
        <stp>Vol</stp>
        <stp>ADC</stp>
        <stp>-616</stp>
        <stp>All</stp>
        <stp/>
        <stp/>
        <stp>TRUE</stp>
        <stp>T</stp>
        <tr r="I618" s="1"/>
      </tp>
      <tp>
        <v>2135338</v>
        <stp/>
        <stp>StudyData</stp>
        <stp>EP</stp>
        <stp>Vol</stp>
        <stp>VolType=auto, CoCType=Contract</stp>
        <stp>Vol</stp>
        <stp>ADC</stp>
        <stp>-916</stp>
        <stp>All</stp>
        <stp/>
        <stp/>
        <stp>TRUE</stp>
        <stp>T</stp>
        <tr r="I918" s="1"/>
      </tp>
      <tp>
        <v>1950397</v>
        <stp/>
        <stp>StudyData</stp>
        <stp>EP</stp>
        <stp>Vol</stp>
        <stp>VolType=auto, CoCType=Contract</stp>
        <stp>Vol</stp>
        <stp>ADC</stp>
        <stp>-816</stp>
        <stp>All</stp>
        <stp/>
        <stp/>
        <stp>TRUE</stp>
        <stp>T</stp>
        <tr r="I818" s="1"/>
      </tp>
      <tp>
        <v>1351194</v>
        <stp/>
        <stp>StudyData</stp>
        <stp>EP</stp>
        <stp>Vol</stp>
        <stp>VolType=auto, CoCType=Contract</stp>
        <stp>Vol</stp>
        <stp>ADC</stp>
        <stp>-115</stp>
        <stp>All</stp>
        <stp/>
        <stp/>
        <stp>TRUE</stp>
        <stp>T</stp>
        <tr r="I117" s="1"/>
      </tp>
      <tp>
        <v>1340050</v>
        <stp/>
        <stp>StudyData</stp>
        <stp>EP</stp>
        <stp>Vol</stp>
        <stp>VolType=auto, CoCType=Contract</stp>
        <stp>Vol</stp>
        <stp>ADC</stp>
        <stp>-315</stp>
        <stp>All</stp>
        <stp/>
        <stp/>
        <stp>TRUE</stp>
        <stp>T</stp>
        <tr r="I317" s="1"/>
      </tp>
      <tp>
        <v>2528379</v>
        <stp/>
        <stp>StudyData</stp>
        <stp>EP</stp>
        <stp>Vol</stp>
        <stp>VolType=auto, CoCType=Contract</stp>
        <stp>Vol</stp>
        <stp>ADC</stp>
        <stp>-215</stp>
        <stp>All</stp>
        <stp/>
        <stp/>
        <stp>TRUE</stp>
        <stp>T</stp>
        <tr r="I217" s="1"/>
      </tp>
      <tp>
        <v>1026014</v>
        <stp/>
        <stp>StudyData</stp>
        <stp>EP</stp>
        <stp>Vol</stp>
        <stp>VolType=auto, CoCType=Contract</stp>
        <stp>Vol</stp>
        <stp>ADC</stp>
        <stp>-515</stp>
        <stp>All</stp>
        <stp/>
        <stp/>
        <stp>TRUE</stp>
        <stp>T</stp>
        <tr r="I517" s="1"/>
      </tp>
      <tp>
        <v>2106053</v>
        <stp/>
        <stp>StudyData</stp>
        <stp>EP</stp>
        <stp>Vol</stp>
        <stp>VolType=auto, CoCType=Contract</stp>
        <stp>Vol</stp>
        <stp>ADC</stp>
        <stp>-415</stp>
        <stp>All</stp>
        <stp/>
        <stp/>
        <stp>TRUE</stp>
        <stp>T</stp>
        <tr r="I417" s="1"/>
      </tp>
      <tp>
        <v>1736592</v>
        <stp/>
        <stp>StudyData</stp>
        <stp>EP</stp>
        <stp>Vol</stp>
        <stp>VolType=auto, CoCType=Contract</stp>
        <stp>Vol</stp>
        <stp>ADC</stp>
        <stp>-715</stp>
        <stp>All</stp>
        <stp/>
        <stp/>
        <stp>TRUE</stp>
        <stp>T</stp>
        <tr r="I717" s="1"/>
      </tp>
      <tp>
        <v>2864043</v>
        <stp/>
        <stp>StudyData</stp>
        <stp>EP</stp>
        <stp>Vol</stp>
        <stp>VolType=auto, CoCType=Contract</stp>
        <stp>Vol</stp>
        <stp>ADC</stp>
        <stp>-615</stp>
        <stp>All</stp>
        <stp/>
        <stp/>
        <stp>TRUE</stp>
        <stp>T</stp>
        <tr r="I617" s="1"/>
      </tp>
      <tp>
        <v>1650217</v>
        <stp/>
        <stp>StudyData</stp>
        <stp>EP</stp>
        <stp>Vol</stp>
        <stp>VolType=auto, CoCType=Contract</stp>
        <stp>Vol</stp>
        <stp>ADC</stp>
        <stp>-915</stp>
        <stp>All</stp>
        <stp/>
        <stp/>
        <stp>TRUE</stp>
        <stp>T</stp>
        <tr r="I917" s="1"/>
      </tp>
      <tp>
        <v>2189820</v>
        <stp/>
        <stp>StudyData</stp>
        <stp>EP</stp>
        <stp>Vol</stp>
        <stp>VolType=auto, CoCType=Contract</stp>
        <stp>Vol</stp>
        <stp>ADC</stp>
        <stp>-815</stp>
        <stp>All</stp>
        <stp/>
        <stp/>
        <stp>TRUE</stp>
        <stp>T</stp>
        <tr r="I817" s="1"/>
      </tp>
      <tp>
        <v>1350731</v>
        <stp/>
        <stp>StudyData</stp>
        <stp>EP</stp>
        <stp>Vol</stp>
        <stp>VolType=auto, CoCType=Contract</stp>
        <stp>Vol</stp>
        <stp>ADC</stp>
        <stp>-114</stp>
        <stp>All</stp>
        <stp/>
        <stp/>
        <stp>TRUE</stp>
        <stp>T</stp>
        <tr r="I116" s="1"/>
      </tp>
      <tp>
        <v>1094682</v>
        <stp/>
        <stp>StudyData</stp>
        <stp>EP</stp>
        <stp>Vol</stp>
        <stp>VolType=auto, CoCType=Contract</stp>
        <stp>Vol</stp>
        <stp>ADC</stp>
        <stp>-314</stp>
        <stp>All</stp>
        <stp/>
        <stp/>
        <stp>TRUE</stp>
        <stp>T</stp>
        <tr r="I316" s="1"/>
      </tp>
      <tp>
        <v>2106581</v>
        <stp/>
        <stp>StudyData</stp>
        <stp>EP</stp>
        <stp>Vol</stp>
        <stp>VolType=auto, CoCType=Contract</stp>
        <stp>Vol</stp>
        <stp>ADC</stp>
        <stp>-214</stp>
        <stp>All</stp>
        <stp/>
        <stp/>
        <stp>TRUE</stp>
        <stp>T</stp>
        <tr r="I216" s="1"/>
      </tp>
      <tp>
        <v>1000924</v>
        <stp/>
        <stp>StudyData</stp>
        <stp>EP</stp>
        <stp>Vol</stp>
        <stp>VolType=auto, CoCType=Contract</stp>
        <stp>Vol</stp>
        <stp>ADC</stp>
        <stp>-514</stp>
        <stp>All</stp>
        <stp/>
        <stp/>
        <stp>TRUE</stp>
        <stp>T</stp>
        <tr r="I516" s="1"/>
      </tp>
      <tp>
        <v>1950463</v>
        <stp/>
        <stp>StudyData</stp>
        <stp>EP</stp>
        <stp>Vol</stp>
        <stp>VolType=auto, CoCType=Contract</stp>
        <stp>Vol</stp>
        <stp>ADC</stp>
        <stp>-414</stp>
        <stp>All</stp>
        <stp/>
        <stp/>
        <stp>TRUE</stp>
        <stp>T</stp>
        <tr r="I416" s="1"/>
      </tp>
      <tp>
        <v>1493471</v>
        <stp/>
        <stp>StudyData</stp>
        <stp>EP</stp>
        <stp>Vol</stp>
        <stp>VolType=auto, CoCType=Contract</stp>
        <stp>Vol</stp>
        <stp>ADC</stp>
        <stp>-714</stp>
        <stp>All</stp>
        <stp/>
        <stp/>
        <stp>TRUE</stp>
        <stp>T</stp>
        <tr r="I716" s="1"/>
      </tp>
      <tp>
        <v>1951473</v>
        <stp/>
        <stp>StudyData</stp>
        <stp>EP</stp>
        <stp>Vol</stp>
        <stp>VolType=auto, CoCType=Contract</stp>
        <stp>Vol</stp>
        <stp>ADC</stp>
        <stp>-614</stp>
        <stp>All</stp>
        <stp/>
        <stp/>
        <stp>TRUE</stp>
        <stp>T</stp>
        <tr r="I616" s="1"/>
      </tp>
      <tp>
        <v>2202805</v>
        <stp/>
        <stp>StudyData</stp>
        <stp>EP</stp>
        <stp>Vol</stp>
        <stp>VolType=auto, CoCType=Contract</stp>
        <stp>Vol</stp>
        <stp>ADC</stp>
        <stp>-914</stp>
        <stp>All</stp>
        <stp/>
        <stp/>
        <stp>TRUE</stp>
        <stp>T</stp>
        <tr r="I916" s="1"/>
      </tp>
      <tp>
        <v>1869277</v>
        <stp/>
        <stp>StudyData</stp>
        <stp>EP</stp>
        <stp>Vol</stp>
        <stp>VolType=auto, CoCType=Contract</stp>
        <stp>Vol</stp>
        <stp>ADC</stp>
        <stp>-814</stp>
        <stp>All</stp>
        <stp/>
        <stp/>
        <stp>TRUE</stp>
        <stp>T</stp>
        <tr r="I816" s="1"/>
      </tp>
      <tp>
        <v>1271795</v>
        <stp/>
        <stp>StudyData</stp>
        <stp>EP</stp>
        <stp>Vol</stp>
        <stp>VolType=auto, CoCType=Contract</stp>
        <stp>Vol</stp>
        <stp>ADC</stp>
        <stp>-113</stp>
        <stp>All</stp>
        <stp/>
        <stp/>
        <stp>TRUE</stp>
        <stp>T</stp>
        <tr r="I115" s="1"/>
      </tp>
      <tp>
        <v>1026819</v>
        <stp/>
        <stp>StudyData</stp>
        <stp>EP</stp>
        <stp>Vol</stp>
        <stp>VolType=auto, CoCType=Contract</stp>
        <stp>Vol</stp>
        <stp>ADC</stp>
        <stp>-313</stp>
        <stp>All</stp>
        <stp/>
        <stp/>
        <stp>TRUE</stp>
        <stp>T</stp>
        <tr r="I315" s="1"/>
      </tp>
      <tp>
        <v>1671918</v>
        <stp/>
        <stp>StudyData</stp>
        <stp>EP</stp>
        <stp>Vol</stp>
        <stp>VolType=auto, CoCType=Contract</stp>
        <stp>Vol</stp>
        <stp>ADC</stp>
        <stp>-213</stp>
        <stp>All</stp>
        <stp/>
        <stp/>
        <stp>TRUE</stp>
        <stp>T</stp>
        <tr r="I215" s="1"/>
      </tp>
      <tp>
        <v>1887587</v>
        <stp/>
        <stp>StudyData</stp>
        <stp>EP</stp>
        <stp>Vol</stp>
        <stp>VolType=auto, CoCType=Contract</stp>
        <stp>Vol</stp>
        <stp>ADC</stp>
        <stp>-513</stp>
        <stp>All</stp>
        <stp/>
        <stp/>
        <stp>TRUE</stp>
        <stp>T</stp>
        <tr r="I515" s="1"/>
      </tp>
      <tp>
        <v>2256808</v>
        <stp/>
        <stp>StudyData</stp>
        <stp>EP</stp>
        <stp>Vol</stp>
        <stp>VolType=auto, CoCType=Contract</stp>
        <stp>Vol</stp>
        <stp>ADC</stp>
        <stp>-413</stp>
        <stp>All</stp>
        <stp/>
        <stp/>
        <stp>TRUE</stp>
        <stp>T</stp>
        <tr r="I415" s="1"/>
      </tp>
      <tp>
        <v>1589161</v>
        <stp/>
        <stp>StudyData</stp>
        <stp>EP</stp>
        <stp>Vol</stp>
        <stp>VolType=auto, CoCType=Contract</stp>
        <stp>Vol</stp>
        <stp>ADC</stp>
        <stp>-713</stp>
        <stp>All</stp>
        <stp/>
        <stp/>
        <stp>TRUE</stp>
        <stp>T</stp>
        <tr r="I715" s="1"/>
      </tp>
      <tp>
        <v>2216621</v>
        <stp/>
        <stp>StudyData</stp>
        <stp>EP</stp>
        <stp>Vol</stp>
        <stp>VolType=auto, CoCType=Contract</stp>
        <stp>Vol</stp>
        <stp>ADC</stp>
        <stp>-613</stp>
        <stp>All</stp>
        <stp/>
        <stp/>
        <stp>TRUE</stp>
        <stp>T</stp>
        <tr r="I615" s="1"/>
      </tp>
      <tp>
        <v>1406808</v>
        <stp/>
        <stp>StudyData</stp>
        <stp>EP</stp>
        <stp>Vol</stp>
        <stp>VolType=auto, CoCType=Contract</stp>
        <stp>Vol</stp>
        <stp>ADC</stp>
        <stp>-913</stp>
        <stp>All</stp>
        <stp/>
        <stp/>
        <stp>TRUE</stp>
        <stp>T</stp>
        <tr r="I915" s="1"/>
      </tp>
      <tp>
        <v>1712970</v>
        <stp/>
        <stp>StudyData</stp>
        <stp>EP</stp>
        <stp>Vol</stp>
        <stp>VolType=auto, CoCType=Contract</stp>
        <stp>Vol</stp>
        <stp>ADC</stp>
        <stp>-813</stp>
        <stp>All</stp>
        <stp/>
        <stp/>
        <stp>TRUE</stp>
        <stp>T</stp>
        <tr r="I815" s="1"/>
      </tp>
      <tp>
        <v>1565731</v>
        <stp/>
        <stp>StudyData</stp>
        <stp>EP</stp>
        <stp>Vol</stp>
        <stp>VolType=auto, CoCType=Contract</stp>
        <stp>Vol</stp>
        <stp>ADC</stp>
        <stp>-112</stp>
        <stp>All</stp>
        <stp/>
        <stp/>
        <stp>TRUE</stp>
        <stp>T</stp>
        <tr r="I114" s="1"/>
      </tp>
      <tp>
        <v>1201011</v>
        <stp/>
        <stp>StudyData</stp>
        <stp>EP</stp>
        <stp>Vol</stp>
        <stp>VolType=auto, CoCType=Contract</stp>
        <stp>Vol</stp>
        <stp>ADC</stp>
        <stp>-312</stp>
        <stp>All</stp>
        <stp/>
        <stp/>
        <stp>TRUE</stp>
        <stp>T</stp>
        <tr r="I314" s="1"/>
      </tp>
      <tp>
        <v>1385653</v>
        <stp/>
        <stp>StudyData</stp>
        <stp>EP</stp>
        <stp>Vol</stp>
        <stp>VolType=auto, CoCType=Contract</stp>
        <stp>Vol</stp>
        <stp>ADC</stp>
        <stp>-212</stp>
        <stp>All</stp>
        <stp/>
        <stp/>
        <stp>TRUE</stp>
        <stp>T</stp>
        <tr r="I214" s="1"/>
      </tp>
      <tp>
        <v>1473383</v>
        <stp/>
        <stp>StudyData</stp>
        <stp>EP</stp>
        <stp>Vol</stp>
        <stp>VolType=auto, CoCType=Contract</stp>
        <stp>Vol</stp>
        <stp>ADC</stp>
        <stp>-512</stp>
        <stp>All</stp>
        <stp/>
        <stp/>
        <stp>TRUE</stp>
        <stp>T</stp>
        <tr r="I514" s="1"/>
      </tp>
      <tp>
        <v>2168271</v>
        <stp/>
        <stp>StudyData</stp>
        <stp>EP</stp>
        <stp>Vol</stp>
        <stp>VolType=auto, CoCType=Contract</stp>
        <stp>Vol</stp>
        <stp>ADC</stp>
        <stp>-412</stp>
        <stp>All</stp>
        <stp/>
        <stp/>
        <stp>TRUE</stp>
        <stp>T</stp>
        <tr r="I414" s="1"/>
      </tp>
      <tp>
        <v>1740431</v>
        <stp/>
        <stp>StudyData</stp>
        <stp>EP</stp>
        <stp>Vol</stp>
        <stp>VolType=auto, CoCType=Contract</stp>
        <stp>Vol</stp>
        <stp>ADC</stp>
        <stp>-712</stp>
        <stp>All</stp>
        <stp/>
        <stp/>
        <stp>TRUE</stp>
        <stp>T</stp>
        <tr r="I714" s="1"/>
      </tp>
      <tp>
        <v>1965701</v>
        <stp/>
        <stp>StudyData</stp>
        <stp>EP</stp>
        <stp>Vol</stp>
        <stp>VolType=auto, CoCType=Contract</stp>
        <stp>Vol</stp>
        <stp>ADC</stp>
        <stp>-612</stp>
        <stp>All</stp>
        <stp/>
        <stp/>
        <stp>TRUE</stp>
        <stp>T</stp>
        <tr r="I614" s="1"/>
      </tp>
      <tp>
        <v>1428160</v>
        <stp/>
        <stp>StudyData</stp>
        <stp>EP</stp>
        <stp>Vol</stp>
        <stp>VolType=auto, CoCType=Contract</stp>
        <stp>Vol</stp>
        <stp>ADC</stp>
        <stp>-912</stp>
        <stp>All</stp>
        <stp/>
        <stp/>
        <stp>TRUE</stp>
        <stp>T</stp>
        <tr r="I914" s="1"/>
      </tp>
      <tp>
        <v>1547676</v>
        <stp/>
        <stp>StudyData</stp>
        <stp>EP</stp>
        <stp>Vol</stp>
        <stp>VolType=auto, CoCType=Contract</stp>
        <stp>Vol</stp>
        <stp>ADC</stp>
        <stp>-812</stp>
        <stp>All</stp>
        <stp/>
        <stp/>
        <stp>TRUE</stp>
        <stp>T</stp>
        <tr r="I814" s="1"/>
      </tp>
      <tp>
        <v>1996354</v>
        <stp/>
        <stp>StudyData</stp>
        <stp>EP</stp>
        <stp>Vol</stp>
        <stp>VolType=auto, CoCType=Contract</stp>
        <stp>Vol</stp>
        <stp>ADC</stp>
        <stp>-111</stp>
        <stp>All</stp>
        <stp/>
        <stp/>
        <stp>TRUE</stp>
        <stp>T</stp>
        <tr r="I113" s="1"/>
      </tp>
      <tp>
        <v>1790702</v>
        <stp/>
        <stp>StudyData</stp>
        <stp>EP</stp>
        <stp>Vol</stp>
        <stp>VolType=auto, CoCType=Contract</stp>
        <stp>Vol</stp>
        <stp>ADC</stp>
        <stp>-311</stp>
        <stp>All</stp>
        <stp/>
        <stp/>
        <stp>TRUE</stp>
        <stp>T</stp>
        <tr r="I313" s="1"/>
      </tp>
      <tp>
        <v>2178690</v>
        <stp/>
        <stp>StudyData</stp>
        <stp>EP</stp>
        <stp>Vol</stp>
        <stp>VolType=auto, CoCType=Contract</stp>
        <stp>Vol</stp>
        <stp>ADC</stp>
        <stp>-211</stp>
        <stp>All</stp>
        <stp/>
        <stp/>
        <stp>TRUE</stp>
        <stp>T</stp>
        <tr r="I213" s="1"/>
      </tp>
      <tp>
        <v>1434601</v>
        <stp/>
        <stp>StudyData</stp>
        <stp>EP</stp>
        <stp>Vol</stp>
        <stp>VolType=auto, CoCType=Contract</stp>
        <stp>Vol</stp>
        <stp>ADC</stp>
        <stp>-511</stp>
        <stp>All</stp>
        <stp/>
        <stp/>
        <stp>TRUE</stp>
        <stp>T</stp>
        <tr r="I513" s="1"/>
      </tp>
      <tp>
        <v>1673477</v>
        <stp/>
        <stp>StudyData</stp>
        <stp>EP</stp>
        <stp>Vol</stp>
        <stp>VolType=auto, CoCType=Contract</stp>
        <stp>Vol</stp>
        <stp>ADC</stp>
        <stp>-411</stp>
        <stp>All</stp>
        <stp/>
        <stp/>
        <stp>TRUE</stp>
        <stp>T</stp>
        <tr r="I413" s="1"/>
      </tp>
      <tp>
        <v>2014467</v>
        <stp/>
        <stp>StudyData</stp>
        <stp>EP</stp>
        <stp>Vol</stp>
        <stp>VolType=auto, CoCType=Contract</stp>
        <stp>Vol</stp>
        <stp>ADC</stp>
        <stp>-711</stp>
        <stp>All</stp>
        <stp/>
        <stp/>
        <stp>TRUE</stp>
        <stp>T</stp>
        <tr r="I713" s="1"/>
      </tp>
      <tp>
        <v>1405774</v>
        <stp/>
        <stp>StudyData</stp>
        <stp>EP</stp>
        <stp>Vol</stp>
        <stp>VolType=auto, CoCType=Contract</stp>
        <stp>Vol</stp>
        <stp>ADC</stp>
        <stp>-611</stp>
        <stp>All</stp>
        <stp/>
        <stp/>
        <stp>TRUE</stp>
        <stp>T</stp>
        <tr r="I613" s="1"/>
      </tp>
      <tp>
        <v>1245705</v>
        <stp/>
        <stp>StudyData</stp>
        <stp>EP</stp>
        <stp>Vol</stp>
        <stp>VolType=auto, CoCType=Contract</stp>
        <stp>Vol</stp>
        <stp>ADC</stp>
        <stp>-911</stp>
        <stp>All</stp>
        <stp/>
        <stp/>
        <stp>TRUE</stp>
        <stp>T</stp>
        <tr r="I913" s="1"/>
      </tp>
      <tp>
        <v>1842722</v>
        <stp/>
        <stp>StudyData</stp>
        <stp>EP</stp>
        <stp>Vol</stp>
        <stp>VolType=auto, CoCType=Contract</stp>
        <stp>Vol</stp>
        <stp>ADC</stp>
        <stp>-811</stp>
        <stp>All</stp>
        <stp/>
        <stp/>
        <stp>TRUE</stp>
        <stp>T</stp>
        <tr r="I813" s="1"/>
      </tp>
      <tp>
        <v>1871975</v>
        <stp/>
        <stp>StudyData</stp>
        <stp>EP</stp>
        <stp>Vol</stp>
        <stp>VolType=auto, CoCType=Contract</stp>
        <stp>Vol</stp>
        <stp>ADC</stp>
        <stp>-110</stp>
        <stp>All</stp>
        <stp/>
        <stp/>
        <stp>TRUE</stp>
        <stp>T</stp>
        <tr r="I112" s="1"/>
      </tp>
      <tp>
        <v>1597331</v>
        <stp/>
        <stp>StudyData</stp>
        <stp>EP</stp>
        <stp>Vol</stp>
        <stp>VolType=auto, CoCType=Contract</stp>
        <stp>Vol</stp>
        <stp>ADC</stp>
        <stp>-310</stp>
        <stp>All</stp>
        <stp/>
        <stp/>
        <stp>TRUE</stp>
        <stp>T</stp>
        <tr r="I312" s="1"/>
      </tp>
      <tp>
        <v>2888086</v>
        <stp/>
        <stp>StudyData</stp>
        <stp>EP</stp>
        <stp>Vol</stp>
        <stp>VolType=auto, CoCType=Contract</stp>
        <stp>Vol</stp>
        <stp>ADC</stp>
        <stp>-210</stp>
        <stp>All</stp>
        <stp/>
        <stp/>
        <stp>TRUE</stp>
        <stp>T</stp>
        <tr r="I212" s="1"/>
      </tp>
      <tp>
        <v>1179165</v>
        <stp/>
        <stp>StudyData</stp>
        <stp>EP</stp>
        <stp>Vol</stp>
        <stp>VolType=auto, CoCType=Contract</stp>
        <stp>Vol</stp>
        <stp>ADC</stp>
        <stp>-510</stp>
        <stp>All</stp>
        <stp/>
        <stp/>
        <stp>TRUE</stp>
        <stp>T</stp>
        <tr r="I512" s="1"/>
      </tp>
      <tp>
        <v>2216456</v>
        <stp/>
        <stp>StudyData</stp>
        <stp>EP</stp>
        <stp>Vol</stp>
        <stp>VolType=auto, CoCType=Contract</stp>
        <stp>Vol</stp>
        <stp>ADC</stp>
        <stp>-410</stp>
        <stp>All</stp>
        <stp/>
        <stp/>
        <stp>TRUE</stp>
        <stp>T</stp>
        <tr r="I412" s="1"/>
      </tp>
      <tp>
        <v>1919598</v>
        <stp/>
        <stp>StudyData</stp>
        <stp>EP</stp>
        <stp>Vol</stp>
        <stp>VolType=auto, CoCType=Contract</stp>
        <stp>Vol</stp>
        <stp>ADC</stp>
        <stp>-710</stp>
        <stp>All</stp>
        <stp/>
        <stp/>
        <stp>TRUE</stp>
        <stp>T</stp>
        <tr r="I712" s="1"/>
      </tp>
      <tp>
        <v>1541868</v>
        <stp/>
        <stp>StudyData</stp>
        <stp>EP</stp>
        <stp>Vol</stp>
        <stp>VolType=auto, CoCType=Contract</stp>
        <stp>Vol</stp>
        <stp>ADC</stp>
        <stp>-610</stp>
        <stp>All</stp>
        <stp/>
        <stp/>
        <stp>TRUE</stp>
        <stp>T</stp>
        <tr r="I612" s="1"/>
      </tp>
      <tp>
        <v>1295686</v>
        <stp/>
        <stp>StudyData</stp>
        <stp>EP</stp>
        <stp>Vol</stp>
        <stp>VolType=auto, CoCType=Contract</stp>
        <stp>Vol</stp>
        <stp>ADC</stp>
        <stp>-910</stp>
        <stp>All</stp>
        <stp/>
        <stp/>
        <stp>TRUE</stp>
        <stp>T</stp>
        <tr r="I912" s="1"/>
      </tp>
      <tp>
        <v>1902001</v>
        <stp/>
        <stp>StudyData</stp>
        <stp>EP</stp>
        <stp>Vol</stp>
        <stp>VolType=auto, CoCType=Contract</stp>
        <stp>Vol</stp>
        <stp>ADC</stp>
        <stp>-810</stp>
        <stp>All</stp>
        <stp/>
        <stp/>
        <stp>TRUE</stp>
        <stp>T</stp>
        <tr r="I812" s="1"/>
      </tp>
      <tp>
        <v>0.25</v>
        <stp/>
        <stp>ContractData</stp>
        <stp>Tsize(EP)</stp>
        <stp>LastQuoteToday</stp>
        <stp/>
        <stp>T</stp>
        <tr r="A14" s="1"/>
        <tr r="A14" s="1"/>
      </tp>
      <tp>
        <v>1415472</v>
        <stp/>
        <stp>StudyData</stp>
        <stp>EP</stp>
        <stp>Vol</stp>
        <stp>VolType=auto, CoCType=Contract</stp>
        <stp>Vol</stp>
        <stp>ADC</stp>
        <stp>-189</stp>
        <stp>All</stp>
        <stp/>
        <stp/>
        <stp>TRUE</stp>
        <stp>T</stp>
        <tr r="I191" s="1"/>
      </tp>
      <tp>
        <v>1348878</v>
        <stp/>
        <stp>StudyData</stp>
        <stp>EP</stp>
        <stp>Vol</stp>
        <stp>VolType=auto, CoCType=Contract</stp>
        <stp>Vol</stp>
        <stp>ADC</stp>
        <stp>-389</stp>
        <stp>All</stp>
        <stp/>
        <stp/>
        <stp>TRUE</stp>
        <stp>T</stp>
        <tr r="I391" s="1"/>
      </tp>
      <tp>
        <v>1426691</v>
        <stp/>
        <stp>StudyData</stp>
        <stp>EP</stp>
        <stp>Vol</stp>
        <stp>VolType=auto, CoCType=Contract</stp>
        <stp>Vol</stp>
        <stp>ADC</stp>
        <stp>-289</stp>
        <stp>All</stp>
        <stp/>
        <stp/>
        <stp>TRUE</stp>
        <stp>T</stp>
        <tr r="I291" s="1"/>
      </tp>
      <tp>
        <v>1594736</v>
        <stp/>
        <stp>StudyData</stp>
        <stp>EP</stp>
        <stp>Vol</stp>
        <stp>VolType=auto, CoCType=Contract</stp>
        <stp>Vol</stp>
        <stp>ADC</stp>
        <stp>-589</stp>
        <stp>All</stp>
        <stp/>
        <stp/>
        <stp>TRUE</stp>
        <stp>T</stp>
        <tr r="I591" s="1"/>
      </tp>
      <tp>
        <v>2142634</v>
        <stp/>
        <stp>StudyData</stp>
        <stp>EP</stp>
        <stp>Vol</stp>
        <stp>VolType=auto, CoCType=Contract</stp>
        <stp>Vol</stp>
        <stp>ADC</stp>
        <stp>-489</stp>
        <stp>All</stp>
        <stp/>
        <stp/>
        <stp>TRUE</stp>
        <stp>T</stp>
        <tr r="I491" s="1"/>
      </tp>
      <tp>
        <v>1303877</v>
        <stp/>
        <stp>StudyData</stp>
        <stp>EP</stp>
        <stp>Vol</stp>
        <stp>VolType=auto, CoCType=Contract</stp>
        <stp>Vol</stp>
        <stp>ADC</stp>
        <stp>-789</stp>
        <stp>All</stp>
        <stp/>
        <stp/>
        <stp>TRUE</stp>
        <stp>T</stp>
        <tr r="I791" s="1"/>
      </tp>
      <tp>
        <v>1963446</v>
        <stp/>
        <stp>StudyData</stp>
        <stp>EP</stp>
        <stp>Vol</stp>
        <stp>VolType=auto, CoCType=Contract</stp>
        <stp>Vol</stp>
        <stp>ADC</stp>
        <stp>-689</stp>
        <stp>All</stp>
        <stp/>
        <stp/>
        <stp>TRUE</stp>
        <stp>T</stp>
        <tr r="I691" s="1"/>
      </tp>
      <tp>
        <v>1425623</v>
        <stp/>
        <stp>StudyData</stp>
        <stp>EP</stp>
        <stp>Vol</stp>
        <stp>VolType=auto, CoCType=Contract</stp>
        <stp>Vol</stp>
        <stp>ADC</stp>
        <stp>-989</stp>
        <stp>All</stp>
        <stp/>
        <stp/>
        <stp>TRUE</stp>
        <stp>T</stp>
        <tr r="I991" s="1"/>
      </tp>
      <tp>
        <v>1639098</v>
        <stp/>
        <stp>StudyData</stp>
        <stp>EP</stp>
        <stp>Vol</stp>
        <stp>VolType=auto, CoCType=Contract</stp>
        <stp>Vol</stp>
        <stp>ADC</stp>
        <stp>-889</stp>
        <stp>All</stp>
        <stp/>
        <stp/>
        <stp>TRUE</stp>
        <stp>T</stp>
        <tr r="I891" s="1"/>
      </tp>
      <tp>
        <v>1090361</v>
        <stp/>
        <stp>StudyData</stp>
        <stp>EP</stp>
        <stp>Vol</stp>
        <stp>VolType=auto, CoCType=Contract</stp>
        <stp>Vol</stp>
        <stp>ADC</stp>
        <stp>-188</stp>
        <stp>All</stp>
        <stp/>
        <stp/>
        <stp>TRUE</stp>
        <stp>T</stp>
        <tr r="I190" s="1"/>
      </tp>
      <tp>
        <v>1371257</v>
        <stp/>
        <stp>StudyData</stp>
        <stp>EP</stp>
        <stp>Vol</stp>
        <stp>VolType=auto, CoCType=Contract</stp>
        <stp>Vol</stp>
        <stp>ADC</stp>
        <stp>-388</stp>
        <stp>All</stp>
        <stp/>
        <stp/>
        <stp>TRUE</stp>
        <stp>T</stp>
        <tr r="I390" s="1"/>
      </tp>
      <tp>
        <v>1402981</v>
        <stp/>
        <stp>StudyData</stp>
        <stp>EP</stp>
        <stp>Vol</stp>
        <stp>VolType=auto, CoCType=Contract</stp>
        <stp>Vol</stp>
        <stp>ADC</stp>
        <stp>-288</stp>
        <stp>All</stp>
        <stp/>
        <stp/>
        <stp>TRUE</stp>
        <stp>T</stp>
        <tr r="I290" s="1"/>
      </tp>
      <tp>
        <v>1472856</v>
        <stp/>
        <stp>StudyData</stp>
        <stp>EP</stp>
        <stp>Vol</stp>
        <stp>VolType=auto, CoCType=Contract</stp>
        <stp>Vol</stp>
        <stp>ADC</stp>
        <stp>-588</stp>
        <stp>All</stp>
        <stp/>
        <stp/>
        <stp>TRUE</stp>
        <stp>T</stp>
        <tr r="I590" s="1"/>
      </tp>
      <tp>
        <v>2023296</v>
        <stp/>
        <stp>StudyData</stp>
        <stp>EP</stp>
        <stp>Vol</stp>
        <stp>VolType=auto, CoCType=Contract</stp>
        <stp>Vol</stp>
        <stp>ADC</stp>
        <stp>-488</stp>
        <stp>All</stp>
        <stp/>
        <stp/>
        <stp>TRUE</stp>
        <stp>T</stp>
        <tr r="I490" s="1"/>
      </tp>
      <tp>
        <v>1803684</v>
        <stp/>
        <stp>StudyData</stp>
        <stp>EP</stp>
        <stp>Vol</stp>
        <stp>VolType=auto, CoCType=Contract</stp>
        <stp>Vol</stp>
        <stp>ADC</stp>
        <stp>-788</stp>
        <stp>All</stp>
        <stp/>
        <stp/>
        <stp>TRUE</stp>
        <stp>T</stp>
        <tr r="I790" s="1"/>
      </tp>
      <tp>
        <v>2555455</v>
        <stp/>
        <stp>StudyData</stp>
        <stp>EP</stp>
        <stp>Vol</stp>
        <stp>VolType=auto, CoCType=Contract</stp>
        <stp>Vol</stp>
        <stp>ADC</stp>
        <stp>-688</stp>
        <stp>All</stp>
        <stp/>
        <stp/>
        <stp>TRUE</stp>
        <stp>T</stp>
        <tr r="I690" s="1"/>
      </tp>
      <tp>
        <v>1063749</v>
        <stp/>
        <stp>StudyData</stp>
        <stp>EP</stp>
        <stp>Vol</stp>
        <stp>VolType=auto, CoCType=Contract</stp>
        <stp>Vol</stp>
        <stp>ADC</stp>
        <stp>-988</stp>
        <stp>All</stp>
        <stp/>
        <stp/>
        <stp>TRUE</stp>
        <stp>T</stp>
        <tr r="I990" s="1"/>
      </tp>
      <tp>
        <v>936857</v>
        <stp/>
        <stp>StudyData</stp>
        <stp>EP</stp>
        <stp>Vol</stp>
        <stp>VolType=auto, CoCType=Contract</stp>
        <stp>Vol</stp>
        <stp>ADC</stp>
        <stp>-888</stp>
        <stp>All</stp>
        <stp/>
        <stp/>
        <stp>TRUE</stp>
        <stp>T</stp>
        <tr r="I890" s="1"/>
      </tp>
      <tp>
        <v>1027658</v>
        <stp/>
        <stp>StudyData</stp>
        <stp>EP</stp>
        <stp>Vol</stp>
        <stp>VolType=auto, CoCType=Contract</stp>
        <stp>Vol</stp>
        <stp>ADC</stp>
        <stp>-187</stp>
        <stp>All</stp>
        <stp/>
        <stp/>
        <stp>TRUE</stp>
        <stp>T</stp>
        <tr r="I189" s="1"/>
      </tp>
      <tp>
        <v>1390288</v>
        <stp/>
        <stp>StudyData</stp>
        <stp>EP</stp>
        <stp>Vol</stp>
        <stp>VolType=auto, CoCType=Contract</stp>
        <stp>Vol</stp>
        <stp>ADC</stp>
        <stp>-387</stp>
        <stp>All</stp>
        <stp/>
        <stp/>
        <stp>TRUE</stp>
        <stp>T</stp>
        <tr r="I389" s="1"/>
      </tp>
      <tp>
        <v>1941274</v>
        <stp/>
        <stp>StudyData</stp>
        <stp>EP</stp>
        <stp>Vol</stp>
        <stp>VolType=auto, CoCType=Contract</stp>
        <stp>Vol</stp>
        <stp>ADC</stp>
        <stp>-287</stp>
        <stp>All</stp>
        <stp/>
        <stp/>
        <stp>TRUE</stp>
        <stp>T</stp>
        <tr r="I289" s="1"/>
      </tp>
      <tp>
        <v>1760515</v>
        <stp/>
        <stp>StudyData</stp>
        <stp>EP</stp>
        <stp>Vol</stp>
        <stp>VolType=auto, CoCType=Contract</stp>
        <stp>Vol</stp>
        <stp>ADC</stp>
        <stp>-587</stp>
        <stp>All</stp>
        <stp/>
        <stp/>
        <stp>TRUE</stp>
        <stp>T</stp>
        <tr r="I589" s="1"/>
      </tp>
      <tp>
        <v>1895105</v>
        <stp/>
        <stp>StudyData</stp>
        <stp>EP</stp>
        <stp>Vol</stp>
        <stp>VolType=auto, CoCType=Contract</stp>
        <stp>Vol</stp>
        <stp>ADC</stp>
        <stp>-487</stp>
        <stp>All</stp>
        <stp/>
        <stp/>
        <stp>TRUE</stp>
        <stp>T</stp>
        <tr r="I489" s="1"/>
      </tp>
      <tp>
        <v>1446250</v>
        <stp/>
        <stp>StudyData</stp>
        <stp>EP</stp>
        <stp>Vol</stp>
        <stp>VolType=auto, CoCType=Contract</stp>
        <stp>Vol</stp>
        <stp>ADC</stp>
        <stp>-787</stp>
        <stp>All</stp>
        <stp/>
        <stp/>
        <stp>TRUE</stp>
        <stp>T</stp>
        <tr r="I789" s="1"/>
      </tp>
      <tp>
        <v>2366488</v>
        <stp/>
        <stp>StudyData</stp>
        <stp>EP</stp>
        <stp>Vol</stp>
        <stp>VolType=auto, CoCType=Contract</stp>
        <stp>Vol</stp>
        <stp>ADC</stp>
        <stp>-687</stp>
        <stp>All</stp>
        <stp/>
        <stp/>
        <stp>TRUE</stp>
        <stp>T</stp>
        <tr r="I689" s="1"/>
      </tp>
      <tp>
        <v>938299</v>
        <stp/>
        <stp>StudyData</stp>
        <stp>EP</stp>
        <stp>Vol</stp>
        <stp>VolType=auto, CoCType=Contract</stp>
        <stp>Vol</stp>
        <stp>ADC</stp>
        <stp>-987</stp>
        <stp>All</stp>
        <stp/>
        <stp/>
        <stp>TRUE</stp>
        <stp>T</stp>
        <tr r="I989" s="1"/>
      </tp>
      <tp>
        <v>1155591</v>
        <stp/>
        <stp>StudyData</stp>
        <stp>EP</stp>
        <stp>Vol</stp>
        <stp>VolType=auto, CoCType=Contract</stp>
        <stp>Vol</stp>
        <stp>ADC</stp>
        <stp>-887</stp>
        <stp>All</stp>
        <stp/>
        <stp/>
        <stp>TRUE</stp>
        <stp>T</stp>
        <tr r="I889" s="1"/>
      </tp>
      <tp>
        <v>1381099</v>
        <stp/>
        <stp>StudyData</stp>
        <stp>EP</stp>
        <stp>Vol</stp>
        <stp>VolType=auto, CoCType=Contract</stp>
        <stp>Vol</stp>
        <stp>ADC</stp>
        <stp>-186</stp>
        <stp>All</stp>
        <stp/>
        <stp/>
        <stp>TRUE</stp>
        <stp>T</stp>
        <tr r="I188" s="1"/>
      </tp>
      <tp>
        <v>1972630</v>
        <stp/>
        <stp>StudyData</stp>
        <stp>EP</stp>
        <stp>Vol</stp>
        <stp>VolType=auto, CoCType=Contract</stp>
        <stp>Vol</stp>
        <stp>ADC</stp>
        <stp>-386</stp>
        <stp>All</stp>
        <stp/>
        <stp/>
        <stp>TRUE</stp>
        <stp>T</stp>
        <tr r="I388" s="1"/>
      </tp>
      <tp>
        <v>1908306</v>
        <stp/>
        <stp>StudyData</stp>
        <stp>EP</stp>
        <stp>Vol</stp>
        <stp>VolType=auto, CoCType=Contract</stp>
        <stp>Vol</stp>
        <stp>ADC</stp>
        <stp>-286</stp>
        <stp>All</stp>
        <stp/>
        <stp/>
        <stp>TRUE</stp>
        <stp>T</stp>
        <tr r="I288" s="1"/>
      </tp>
      <tp>
        <v>1613804</v>
        <stp/>
        <stp>StudyData</stp>
        <stp>EP</stp>
        <stp>Vol</stp>
        <stp>VolType=auto, CoCType=Contract</stp>
        <stp>Vol</stp>
        <stp>ADC</stp>
        <stp>-586</stp>
        <stp>All</stp>
        <stp/>
        <stp/>
        <stp>TRUE</stp>
        <stp>T</stp>
        <tr r="I588" s="1"/>
      </tp>
      <tp>
        <v>1540416</v>
        <stp/>
        <stp>StudyData</stp>
        <stp>EP</stp>
        <stp>Vol</stp>
        <stp>VolType=auto, CoCType=Contract</stp>
        <stp>Vol</stp>
        <stp>ADC</stp>
        <stp>-486</stp>
        <stp>All</stp>
        <stp/>
        <stp/>
        <stp>TRUE</stp>
        <stp>T</stp>
        <tr r="I488" s="1"/>
      </tp>
      <tp>
        <v>1358450</v>
        <stp/>
        <stp>StudyData</stp>
        <stp>EP</stp>
        <stp>Vol</stp>
        <stp>VolType=auto, CoCType=Contract</stp>
        <stp>Vol</stp>
        <stp>ADC</stp>
        <stp>-786</stp>
        <stp>All</stp>
        <stp/>
        <stp/>
        <stp>TRUE</stp>
        <stp>T</stp>
        <tr r="I788" s="1"/>
      </tp>
      <tp>
        <v>2212034</v>
        <stp/>
        <stp>StudyData</stp>
        <stp>EP</stp>
        <stp>Vol</stp>
        <stp>VolType=auto, CoCType=Contract</stp>
        <stp>Vol</stp>
        <stp>ADC</stp>
        <stp>-686</stp>
        <stp>All</stp>
        <stp/>
        <stp/>
        <stp>TRUE</stp>
        <stp>T</stp>
        <tr r="I688" s="1"/>
      </tp>
      <tp>
        <v>878788</v>
        <stp/>
        <stp>StudyData</stp>
        <stp>EP</stp>
        <stp>Vol</stp>
        <stp>VolType=auto, CoCType=Contract</stp>
        <stp>Vol</stp>
        <stp>ADC</stp>
        <stp>-986</stp>
        <stp>All</stp>
        <stp/>
        <stp/>
        <stp>TRUE</stp>
        <stp>T</stp>
        <tr r="I988" s="1"/>
      </tp>
      <tp>
        <v>1047123</v>
        <stp/>
        <stp>StudyData</stp>
        <stp>EP</stp>
        <stp>Vol</stp>
        <stp>VolType=auto, CoCType=Contract</stp>
        <stp>Vol</stp>
        <stp>ADC</stp>
        <stp>-886</stp>
        <stp>All</stp>
        <stp/>
        <stp/>
        <stp>TRUE</stp>
        <stp>T</stp>
        <tr r="I888" s="1"/>
      </tp>
      <tp>
        <v>1571688</v>
        <stp/>
        <stp>StudyData</stp>
        <stp>EP</stp>
        <stp>Vol</stp>
        <stp>VolType=auto, CoCType=Contract</stp>
        <stp>Vol</stp>
        <stp>ADC</stp>
        <stp>-185</stp>
        <stp>All</stp>
        <stp/>
        <stp/>
        <stp>TRUE</stp>
        <stp>T</stp>
        <tr r="I187" s="1"/>
      </tp>
      <tp>
        <v>1752002</v>
        <stp/>
        <stp>StudyData</stp>
        <stp>EP</stp>
        <stp>Vol</stp>
        <stp>VolType=auto, CoCType=Contract</stp>
        <stp>Vol</stp>
        <stp>ADC</stp>
        <stp>-385</stp>
        <stp>All</stp>
        <stp/>
        <stp/>
        <stp>TRUE</stp>
        <stp>T</stp>
        <tr r="I387" s="1"/>
      </tp>
      <tp>
        <v>1167648</v>
        <stp/>
        <stp>StudyData</stp>
        <stp>EP</stp>
        <stp>Vol</stp>
        <stp>VolType=auto, CoCType=Contract</stp>
        <stp>Vol</stp>
        <stp>ADC</stp>
        <stp>-285</stp>
        <stp>All</stp>
        <stp/>
        <stp/>
        <stp>TRUE</stp>
        <stp>T</stp>
        <tr r="I287" s="1"/>
      </tp>
      <tp>
        <v>1587936</v>
        <stp/>
        <stp>StudyData</stp>
        <stp>EP</stp>
        <stp>Vol</stp>
        <stp>VolType=auto, CoCType=Contract</stp>
        <stp>Vol</stp>
        <stp>ADC</stp>
        <stp>-585</stp>
        <stp>All</stp>
        <stp/>
        <stp/>
        <stp>TRUE</stp>
        <stp>T</stp>
        <tr r="I587" s="1"/>
      </tp>
      <tp>
        <v>1468258</v>
        <stp/>
        <stp>StudyData</stp>
        <stp>EP</stp>
        <stp>Vol</stp>
        <stp>VolType=auto, CoCType=Contract</stp>
        <stp>Vol</stp>
        <stp>ADC</stp>
        <stp>-485</stp>
        <stp>All</stp>
        <stp/>
        <stp/>
        <stp>TRUE</stp>
        <stp>T</stp>
        <tr r="I487" s="1"/>
      </tp>
      <tp>
        <v>1431371</v>
        <stp/>
        <stp>StudyData</stp>
        <stp>EP</stp>
        <stp>Vol</stp>
        <stp>VolType=auto, CoCType=Contract</stp>
        <stp>Vol</stp>
        <stp>ADC</stp>
        <stp>-785</stp>
        <stp>All</stp>
        <stp/>
        <stp/>
        <stp>TRUE</stp>
        <stp>T</stp>
        <tr r="I787" s="1"/>
      </tp>
      <tp>
        <v>2510355</v>
        <stp/>
        <stp>StudyData</stp>
        <stp>EP</stp>
        <stp>Vol</stp>
        <stp>VolType=auto, CoCType=Contract</stp>
        <stp>Vol</stp>
        <stp>ADC</stp>
        <stp>-685</stp>
        <stp>All</stp>
        <stp/>
        <stp/>
        <stp>TRUE</stp>
        <stp>T</stp>
        <tr r="I687" s="1"/>
      </tp>
      <tp>
        <v>906160</v>
        <stp/>
        <stp>StudyData</stp>
        <stp>EP</stp>
        <stp>Vol</stp>
        <stp>VolType=auto, CoCType=Contract</stp>
        <stp>Vol</stp>
        <stp>ADC</stp>
        <stp>-985</stp>
        <stp>All</stp>
        <stp/>
        <stp/>
        <stp>TRUE</stp>
        <stp>T</stp>
        <tr r="I987" s="1"/>
      </tp>
      <tp>
        <v>1043587</v>
        <stp/>
        <stp>StudyData</stp>
        <stp>EP</stp>
        <stp>Vol</stp>
        <stp>VolType=auto, CoCType=Contract</stp>
        <stp>Vol</stp>
        <stp>ADC</stp>
        <stp>-885</stp>
        <stp>All</stp>
        <stp/>
        <stp/>
        <stp>TRUE</stp>
        <stp>T</stp>
        <tr r="I887" s="1"/>
      </tp>
      <tp>
        <v>1558874</v>
        <stp/>
        <stp>StudyData</stp>
        <stp>EP</stp>
        <stp>Vol</stp>
        <stp>VolType=auto, CoCType=Contract</stp>
        <stp>Vol</stp>
        <stp>ADC</stp>
        <stp>-184</stp>
        <stp>All</stp>
        <stp/>
        <stp/>
        <stp>TRUE</stp>
        <stp>T</stp>
        <tr r="I186" s="1"/>
      </tp>
      <tp>
        <v>1276182</v>
        <stp/>
        <stp>StudyData</stp>
        <stp>EP</stp>
        <stp>Vol</stp>
        <stp>VolType=auto, CoCType=Contract</stp>
        <stp>Vol</stp>
        <stp>ADC</stp>
        <stp>-384</stp>
        <stp>All</stp>
        <stp/>
        <stp/>
        <stp>TRUE</stp>
        <stp>T</stp>
        <tr r="I386" s="1"/>
      </tp>
      <tp>
        <v>1651973</v>
        <stp/>
        <stp>StudyData</stp>
        <stp>EP</stp>
        <stp>Vol</stp>
        <stp>VolType=auto, CoCType=Contract</stp>
        <stp>Vol</stp>
        <stp>ADC</stp>
        <stp>-284</stp>
        <stp>All</stp>
        <stp/>
        <stp/>
        <stp>TRUE</stp>
        <stp>T</stp>
        <tr r="I286" s="1"/>
      </tp>
      <tp>
        <v>1786112</v>
        <stp/>
        <stp>StudyData</stp>
        <stp>EP</stp>
        <stp>Vol</stp>
        <stp>VolType=auto, CoCType=Contract</stp>
        <stp>Vol</stp>
        <stp>ADC</stp>
        <stp>-584</stp>
        <stp>All</stp>
        <stp/>
        <stp/>
        <stp>TRUE</stp>
        <stp>T</stp>
        <tr r="I586" s="1"/>
      </tp>
      <tp>
        <v>1384002</v>
        <stp/>
        <stp>StudyData</stp>
        <stp>EP</stp>
        <stp>Vol</stp>
        <stp>VolType=auto, CoCType=Contract</stp>
        <stp>Vol</stp>
        <stp>ADC</stp>
        <stp>-484</stp>
        <stp>All</stp>
        <stp/>
        <stp/>
        <stp>TRUE</stp>
        <stp>T</stp>
        <tr r="I486" s="1"/>
      </tp>
      <tp>
        <v>1739771</v>
        <stp/>
        <stp>StudyData</stp>
        <stp>EP</stp>
        <stp>Vol</stp>
        <stp>VolType=auto, CoCType=Contract</stp>
        <stp>Vol</stp>
        <stp>ADC</stp>
        <stp>-784</stp>
        <stp>All</stp>
        <stp/>
        <stp/>
        <stp>TRUE</stp>
        <stp>T</stp>
        <tr r="I786" s="1"/>
      </tp>
      <tp>
        <v>2360326</v>
        <stp/>
        <stp>StudyData</stp>
        <stp>EP</stp>
        <stp>Vol</stp>
        <stp>VolType=auto, CoCType=Contract</stp>
        <stp>Vol</stp>
        <stp>ADC</stp>
        <stp>-684</stp>
        <stp>All</stp>
        <stp/>
        <stp/>
        <stp>TRUE</stp>
        <stp>T</stp>
        <tr r="I686" s="1"/>
      </tp>
      <tp>
        <v>823723</v>
        <stp/>
        <stp>StudyData</stp>
        <stp>EP</stp>
        <stp>Vol</stp>
        <stp>VolType=auto, CoCType=Contract</stp>
        <stp>Vol</stp>
        <stp>ADC</stp>
        <stp>-984</stp>
        <stp>All</stp>
        <stp/>
        <stp/>
        <stp>TRUE</stp>
        <stp>T</stp>
        <tr r="I986" s="1"/>
      </tp>
      <tp>
        <v>1056696</v>
        <stp/>
        <stp>StudyData</stp>
        <stp>EP</stp>
        <stp>Vol</stp>
        <stp>VolType=auto, CoCType=Contract</stp>
        <stp>Vol</stp>
        <stp>ADC</stp>
        <stp>-884</stp>
        <stp>All</stp>
        <stp/>
        <stp/>
        <stp>TRUE</stp>
        <stp>T</stp>
        <tr r="I886" s="1"/>
      </tp>
      <tp>
        <v>1910577</v>
        <stp/>
        <stp>StudyData</stp>
        <stp>EP</stp>
        <stp>Vol</stp>
        <stp>VolType=auto, CoCType=Contract</stp>
        <stp>Vol</stp>
        <stp>ADC</stp>
        <stp>-183</stp>
        <stp>All</stp>
        <stp/>
        <stp/>
        <stp>TRUE</stp>
        <stp>T</stp>
        <tr r="I185" s="1"/>
      </tp>
      <tp>
        <v>1901847</v>
        <stp/>
        <stp>StudyData</stp>
        <stp>EP</stp>
        <stp>Vol</stp>
        <stp>VolType=auto, CoCType=Contract</stp>
        <stp>Vol</stp>
        <stp>ADC</stp>
        <stp>-383</stp>
        <stp>All</stp>
        <stp/>
        <stp/>
        <stp>TRUE</stp>
        <stp>T</stp>
        <tr r="I385" s="1"/>
      </tp>
      <tp>
        <v>2369864</v>
        <stp/>
        <stp>StudyData</stp>
        <stp>EP</stp>
        <stp>Vol</stp>
        <stp>VolType=auto, CoCType=Contract</stp>
        <stp>Vol</stp>
        <stp>ADC</stp>
        <stp>-283</stp>
        <stp>All</stp>
        <stp/>
        <stp/>
        <stp>TRUE</stp>
        <stp>T</stp>
        <tr r="I285" s="1"/>
      </tp>
      <tp>
        <v>1790751</v>
        <stp/>
        <stp>StudyData</stp>
        <stp>EP</stp>
        <stp>Vol</stp>
        <stp>VolType=auto, CoCType=Contract</stp>
        <stp>Vol</stp>
        <stp>ADC</stp>
        <stp>-583</stp>
        <stp>All</stp>
        <stp/>
        <stp/>
        <stp>TRUE</stp>
        <stp>T</stp>
        <tr r="I585" s="1"/>
      </tp>
      <tp>
        <v>1550992</v>
        <stp/>
        <stp>StudyData</stp>
        <stp>EP</stp>
        <stp>Vol</stp>
        <stp>VolType=auto, CoCType=Contract</stp>
        <stp>Vol</stp>
        <stp>ADC</stp>
        <stp>-483</stp>
        <stp>All</stp>
        <stp/>
        <stp/>
        <stp>TRUE</stp>
        <stp>T</stp>
        <tr r="I485" s="1"/>
      </tp>
      <tp>
        <v>1254348</v>
        <stp/>
        <stp>StudyData</stp>
        <stp>EP</stp>
        <stp>Vol</stp>
        <stp>VolType=auto, CoCType=Contract</stp>
        <stp>Vol</stp>
        <stp>ADC</stp>
        <stp>-783</stp>
        <stp>All</stp>
        <stp/>
        <stp/>
        <stp>TRUE</stp>
        <stp>T</stp>
        <tr r="I785" s="1"/>
      </tp>
      <tp>
        <v>1956209</v>
        <stp/>
        <stp>StudyData</stp>
        <stp>EP</stp>
        <stp>Vol</stp>
        <stp>VolType=auto, CoCType=Contract</stp>
        <stp>Vol</stp>
        <stp>ADC</stp>
        <stp>-683</stp>
        <stp>All</stp>
        <stp/>
        <stp/>
        <stp>TRUE</stp>
        <stp>T</stp>
        <tr r="I685" s="1"/>
      </tp>
      <tp>
        <v>741471</v>
        <stp/>
        <stp>StudyData</stp>
        <stp>EP</stp>
        <stp>Vol</stp>
        <stp>VolType=auto, CoCType=Contract</stp>
        <stp>Vol</stp>
        <stp>ADC</stp>
        <stp>-983</stp>
        <stp>All</stp>
        <stp/>
        <stp/>
        <stp>TRUE</stp>
        <stp>T</stp>
        <tr r="I985" s="1"/>
      </tp>
      <tp>
        <v>1168195</v>
        <stp/>
        <stp>StudyData</stp>
        <stp>EP</stp>
        <stp>Vol</stp>
        <stp>VolType=auto, CoCType=Contract</stp>
        <stp>Vol</stp>
        <stp>ADC</stp>
        <stp>-883</stp>
        <stp>All</stp>
        <stp/>
        <stp/>
        <stp>TRUE</stp>
        <stp>T</stp>
        <tr r="I885" s="1"/>
      </tp>
      <tp>
        <v>1749591</v>
        <stp/>
        <stp>StudyData</stp>
        <stp>EP</stp>
        <stp>Vol</stp>
        <stp>VolType=auto, CoCType=Contract</stp>
        <stp>Vol</stp>
        <stp>ADC</stp>
        <stp>-182</stp>
        <stp>All</stp>
        <stp/>
        <stp/>
        <stp>TRUE</stp>
        <stp>T</stp>
        <tr r="I184" s="1"/>
      </tp>
      <tp>
        <v>1573452</v>
        <stp/>
        <stp>StudyData</stp>
        <stp>EP</stp>
        <stp>Vol</stp>
        <stp>VolType=auto, CoCType=Contract</stp>
        <stp>Vol</stp>
        <stp>ADC</stp>
        <stp>-382</stp>
        <stp>All</stp>
        <stp/>
        <stp/>
        <stp>TRUE</stp>
        <stp>T</stp>
        <tr r="I384" s="1"/>
      </tp>
      <tp>
        <v>1762470</v>
        <stp/>
        <stp>StudyData</stp>
        <stp>EP</stp>
        <stp>Vol</stp>
        <stp>VolType=auto, CoCType=Contract</stp>
        <stp>Vol</stp>
        <stp>ADC</stp>
        <stp>-282</stp>
        <stp>All</stp>
        <stp/>
        <stp/>
        <stp>TRUE</stp>
        <stp>T</stp>
        <tr r="I284" s="1"/>
      </tp>
      <tp>
        <v>2000400</v>
        <stp/>
        <stp>StudyData</stp>
        <stp>EP</stp>
        <stp>Vol</stp>
        <stp>VolType=auto, CoCType=Contract</stp>
        <stp>Vol</stp>
        <stp>ADC</stp>
        <stp>-582</stp>
        <stp>All</stp>
        <stp/>
        <stp/>
        <stp>TRUE</stp>
        <stp>T</stp>
        <tr r="I584" s="1"/>
      </tp>
      <tp>
        <v>1622416</v>
        <stp/>
        <stp>StudyData</stp>
        <stp>EP</stp>
        <stp>Vol</stp>
        <stp>VolType=auto, CoCType=Contract</stp>
        <stp>Vol</stp>
        <stp>ADC</stp>
        <stp>-482</stp>
        <stp>All</stp>
        <stp/>
        <stp/>
        <stp>TRUE</stp>
        <stp>T</stp>
        <tr r="I484" s="1"/>
      </tp>
      <tp>
        <v>1396074</v>
        <stp/>
        <stp>StudyData</stp>
        <stp>EP</stp>
        <stp>Vol</stp>
        <stp>VolType=auto, CoCType=Contract</stp>
        <stp>Vol</stp>
        <stp>ADC</stp>
        <stp>-782</stp>
        <stp>All</stp>
        <stp/>
        <stp/>
        <stp>TRUE</stp>
        <stp>T</stp>
        <tr r="I784" s="1"/>
      </tp>
      <tp>
        <v>2356008</v>
        <stp/>
        <stp>StudyData</stp>
        <stp>EP</stp>
        <stp>Vol</stp>
        <stp>VolType=auto, CoCType=Contract</stp>
        <stp>Vol</stp>
        <stp>ADC</stp>
        <stp>-682</stp>
        <stp>All</stp>
        <stp/>
        <stp/>
        <stp>TRUE</stp>
        <stp>T</stp>
        <tr r="I684" s="1"/>
      </tp>
      <tp>
        <v>1100062</v>
        <stp/>
        <stp>StudyData</stp>
        <stp>EP</stp>
        <stp>Vol</stp>
        <stp>VolType=auto, CoCType=Contract</stp>
        <stp>Vol</stp>
        <stp>ADC</stp>
        <stp>-982</stp>
        <stp>All</stp>
        <stp/>
        <stp/>
        <stp>TRUE</stp>
        <stp>T</stp>
        <tr r="I984" s="1"/>
      </tp>
      <tp>
        <v>1344893</v>
        <stp/>
        <stp>StudyData</stp>
        <stp>EP</stp>
        <stp>Vol</stp>
        <stp>VolType=auto, CoCType=Contract</stp>
        <stp>Vol</stp>
        <stp>ADC</stp>
        <stp>-882</stp>
        <stp>All</stp>
        <stp/>
        <stp/>
        <stp>TRUE</stp>
        <stp>T</stp>
        <tr r="I884" s="1"/>
      </tp>
      <tp>
        <v>1737210</v>
        <stp/>
        <stp>StudyData</stp>
        <stp>EP</stp>
        <stp>Vol</stp>
        <stp>VolType=auto, CoCType=Contract</stp>
        <stp>Vol</stp>
        <stp>ADC</stp>
        <stp>-181</stp>
        <stp>All</stp>
        <stp/>
        <stp/>
        <stp>TRUE</stp>
        <stp>T</stp>
        <tr r="I183" s="1"/>
      </tp>
      <tp>
        <v>1491734</v>
        <stp/>
        <stp>StudyData</stp>
        <stp>EP</stp>
        <stp>Vol</stp>
        <stp>VolType=auto, CoCType=Contract</stp>
        <stp>Vol</stp>
        <stp>ADC</stp>
        <stp>-381</stp>
        <stp>All</stp>
        <stp/>
        <stp/>
        <stp>TRUE</stp>
        <stp>T</stp>
        <tr r="I383" s="1"/>
      </tp>
      <tp>
        <v>2005106</v>
        <stp/>
        <stp>StudyData</stp>
        <stp>EP</stp>
        <stp>Vol</stp>
        <stp>VolType=auto, CoCType=Contract</stp>
        <stp>Vol</stp>
        <stp>ADC</stp>
        <stp>-281</stp>
        <stp>All</stp>
        <stp/>
        <stp/>
        <stp>TRUE</stp>
        <stp>T</stp>
        <tr r="I283" s="1"/>
      </tp>
      <tp>
        <v>2290729</v>
        <stp/>
        <stp>StudyData</stp>
        <stp>EP</stp>
        <stp>Vol</stp>
        <stp>VolType=auto, CoCType=Contract</stp>
        <stp>Vol</stp>
        <stp>ADC</stp>
        <stp>-581</stp>
        <stp>All</stp>
        <stp/>
        <stp/>
        <stp>TRUE</stp>
        <stp>T</stp>
        <tr r="I583" s="1"/>
      </tp>
      <tp>
        <v>1512256</v>
        <stp/>
        <stp>StudyData</stp>
        <stp>EP</stp>
        <stp>Vol</stp>
        <stp>VolType=auto, CoCType=Contract</stp>
        <stp>Vol</stp>
        <stp>ADC</stp>
        <stp>-481</stp>
        <stp>All</stp>
        <stp/>
        <stp/>
        <stp>TRUE</stp>
        <stp>T</stp>
        <tr r="I483" s="1"/>
      </tp>
      <tp>
        <v>1149765</v>
        <stp/>
        <stp>StudyData</stp>
        <stp>EP</stp>
        <stp>Vol</stp>
        <stp>VolType=auto, CoCType=Contract</stp>
        <stp>Vol</stp>
        <stp>ADC</stp>
        <stp>-781</stp>
        <stp>All</stp>
        <stp/>
        <stp/>
        <stp>TRUE</stp>
        <stp>T</stp>
        <tr r="I783" s="1"/>
      </tp>
      <tp>
        <v>1677890</v>
        <stp/>
        <stp>StudyData</stp>
        <stp>EP</stp>
        <stp>Vol</stp>
        <stp>VolType=auto, CoCType=Contract</stp>
        <stp>Vol</stp>
        <stp>ADC</stp>
        <stp>-681</stp>
        <stp>All</stp>
        <stp/>
        <stp/>
        <stp>TRUE</stp>
        <stp>T</stp>
        <tr r="I683" s="1"/>
      </tp>
      <tp>
        <v>985190</v>
        <stp/>
        <stp>StudyData</stp>
        <stp>EP</stp>
        <stp>Vol</stp>
        <stp>VolType=auto, CoCType=Contract</stp>
        <stp>Vol</stp>
        <stp>ADC</stp>
        <stp>-981</stp>
        <stp>All</stp>
        <stp/>
        <stp/>
        <stp>TRUE</stp>
        <stp>T</stp>
        <tr r="I983" s="1"/>
      </tp>
      <tp>
        <v>1685386</v>
        <stp/>
        <stp>StudyData</stp>
        <stp>EP</stp>
        <stp>Vol</stp>
        <stp>VolType=auto, CoCType=Contract</stp>
        <stp>Vol</stp>
        <stp>ADC</stp>
        <stp>-881</stp>
        <stp>All</stp>
        <stp/>
        <stp/>
        <stp>TRUE</stp>
        <stp>T</stp>
        <tr r="I883" s="1"/>
      </tp>
      <tp>
        <v>2377532</v>
        <stp/>
        <stp>StudyData</stp>
        <stp>EP</stp>
        <stp>Vol</stp>
        <stp>VolType=auto, CoCType=Contract</stp>
        <stp>Vol</stp>
        <stp>ADC</stp>
        <stp>-180</stp>
        <stp>All</stp>
        <stp/>
        <stp/>
        <stp>TRUE</stp>
        <stp>T</stp>
        <tr r="I182" s="1"/>
      </tp>
      <tp>
        <v>1331912</v>
        <stp/>
        <stp>StudyData</stp>
        <stp>EP</stp>
        <stp>Vol</stp>
        <stp>VolType=auto, CoCType=Contract</stp>
        <stp>Vol</stp>
        <stp>ADC</stp>
        <stp>-380</stp>
        <stp>All</stp>
        <stp/>
        <stp/>
        <stp>TRUE</stp>
        <stp>T</stp>
        <tr r="I382" s="1"/>
      </tp>
      <tp>
        <v>2226105</v>
        <stp/>
        <stp>StudyData</stp>
        <stp>EP</stp>
        <stp>Vol</stp>
        <stp>VolType=auto, CoCType=Contract</stp>
        <stp>Vol</stp>
        <stp>ADC</stp>
        <stp>-280</stp>
        <stp>All</stp>
        <stp/>
        <stp/>
        <stp>TRUE</stp>
        <stp>T</stp>
        <tr r="I282" s="1"/>
      </tp>
      <tp>
        <v>2354996</v>
        <stp/>
        <stp>StudyData</stp>
        <stp>EP</stp>
        <stp>Vol</stp>
        <stp>VolType=auto, CoCType=Contract</stp>
        <stp>Vol</stp>
        <stp>ADC</stp>
        <stp>-580</stp>
        <stp>All</stp>
        <stp/>
        <stp/>
        <stp>TRUE</stp>
        <stp>T</stp>
        <tr r="I582" s="1"/>
      </tp>
      <tp>
        <v>1689461</v>
        <stp/>
        <stp>StudyData</stp>
        <stp>EP</stp>
        <stp>Vol</stp>
        <stp>VolType=auto, CoCType=Contract</stp>
        <stp>Vol</stp>
        <stp>ADC</stp>
        <stp>-480</stp>
        <stp>All</stp>
        <stp/>
        <stp/>
        <stp>TRUE</stp>
        <stp>T</stp>
        <tr r="I482" s="1"/>
      </tp>
      <tp>
        <v>1465764</v>
        <stp/>
        <stp>StudyData</stp>
        <stp>EP</stp>
        <stp>Vol</stp>
        <stp>VolType=auto, CoCType=Contract</stp>
        <stp>Vol</stp>
        <stp>ADC</stp>
        <stp>-780</stp>
        <stp>All</stp>
        <stp/>
        <stp/>
        <stp>TRUE</stp>
        <stp>T</stp>
        <tr r="I782" s="1"/>
      </tp>
      <tp>
        <v>2528311</v>
        <stp/>
        <stp>StudyData</stp>
        <stp>EP</stp>
        <stp>Vol</stp>
        <stp>VolType=auto, CoCType=Contract</stp>
        <stp>Vol</stp>
        <stp>ADC</stp>
        <stp>-680</stp>
        <stp>All</stp>
        <stp/>
        <stp/>
        <stp>TRUE</stp>
        <stp>T</stp>
        <tr r="I682" s="1"/>
      </tp>
      <tp>
        <v>999780</v>
        <stp/>
        <stp>StudyData</stp>
        <stp>EP</stp>
        <stp>Vol</stp>
        <stp>VolType=auto, CoCType=Contract</stp>
        <stp>Vol</stp>
        <stp>ADC</stp>
        <stp>-980</stp>
        <stp>All</stp>
        <stp/>
        <stp/>
        <stp>TRUE</stp>
        <stp>T</stp>
        <tr r="I982" s="1"/>
      </tp>
      <tp>
        <v>1872492</v>
        <stp/>
        <stp>StudyData</stp>
        <stp>EP</stp>
        <stp>Vol</stp>
        <stp>VolType=auto, CoCType=Contract</stp>
        <stp>Vol</stp>
        <stp>ADC</stp>
        <stp>-880</stp>
        <stp>All</stp>
        <stp/>
        <stp/>
        <stp>TRUE</stp>
        <stp>T</stp>
        <tr r="I882" s="1"/>
      </tp>
      <tp>
        <v>1412017</v>
        <stp/>
        <stp>StudyData</stp>
        <stp>EP</stp>
        <stp>Vol</stp>
        <stp>VolType=auto, CoCType=Contract</stp>
        <stp>Vol</stp>
        <stp>ADC</stp>
        <stp>-199</stp>
        <stp>All</stp>
        <stp/>
        <stp/>
        <stp>TRUE</stp>
        <stp>T</stp>
        <tr r="I201" s="1"/>
      </tp>
      <tp>
        <v>1963670</v>
        <stp/>
        <stp>StudyData</stp>
        <stp>EP</stp>
        <stp>Vol</stp>
        <stp>VolType=auto, CoCType=Contract</stp>
        <stp>Vol</stp>
        <stp>ADC</stp>
        <stp>-399</stp>
        <stp>All</stp>
        <stp/>
        <stp/>
        <stp>TRUE</stp>
        <stp>T</stp>
        <tr r="I401" s="1"/>
      </tp>
      <tp>
        <v>1377276</v>
        <stp/>
        <stp>StudyData</stp>
        <stp>EP</stp>
        <stp>Vol</stp>
        <stp>VolType=auto, CoCType=Contract</stp>
        <stp>Vol</stp>
        <stp>ADC</stp>
        <stp>-299</stp>
        <stp>All</stp>
        <stp/>
        <stp/>
        <stp>TRUE</stp>
        <stp>T</stp>
        <tr r="I301" s="1"/>
      </tp>
      <tp>
        <v>2026154</v>
        <stp/>
        <stp>StudyData</stp>
        <stp>EP</stp>
        <stp>Vol</stp>
        <stp>VolType=auto, CoCType=Contract</stp>
        <stp>Vol</stp>
        <stp>ADC</stp>
        <stp>-599</stp>
        <stp>All</stp>
        <stp/>
        <stp/>
        <stp>TRUE</stp>
        <stp>T</stp>
        <tr r="I601" s="1"/>
      </tp>
      <tp>
        <v>2138566</v>
        <stp/>
        <stp>StudyData</stp>
        <stp>EP</stp>
        <stp>Vol</stp>
        <stp>VolType=auto, CoCType=Contract</stp>
        <stp>Vol</stp>
        <stp>ADC</stp>
        <stp>-499</stp>
        <stp>All</stp>
        <stp/>
        <stp/>
        <stp>TRUE</stp>
        <stp>T</stp>
        <tr r="I501" s="1"/>
      </tp>
      <tp>
        <v>1205860</v>
        <stp/>
        <stp>StudyData</stp>
        <stp>EP</stp>
        <stp>Vol</stp>
        <stp>VolType=auto, CoCType=Contract</stp>
        <stp>Vol</stp>
        <stp>ADC</stp>
        <stp>-799</stp>
        <stp>All</stp>
        <stp/>
        <stp/>
        <stp>TRUE</stp>
        <stp>T</stp>
        <tr r="I801" s="1"/>
      </tp>
      <tp>
        <v>1317241</v>
        <stp/>
        <stp>StudyData</stp>
        <stp>EP</stp>
        <stp>Vol</stp>
        <stp>VolType=auto, CoCType=Contract</stp>
        <stp>Vol</stp>
        <stp>ADC</stp>
        <stp>-699</stp>
        <stp>All</stp>
        <stp/>
        <stp/>
        <stp>TRUE</stp>
        <stp>T</stp>
        <tr r="I701" s="1"/>
      </tp>
      <tp>
        <v>934681</v>
        <stp/>
        <stp>StudyData</stp>
        <stp>EP</stp>
        <stp>Vol</stp>
        <stp>VolType=auto, CoCType=Contract</stp>
        <stp>Vol</stp>
        <stp>ADC</stp>
        <stp>-999</stp>
        <stp>All</stp>
        <stp/>
        <stp/>
        <stp>TRUE</stp>
        <stp>T</stp>
        <tr r="I1001" s="1"/>
      </tp>
      <tp>
        <v>1263181</v>
        <stp/>
        <stp>StudyData</stp>
        <stp>EP</stp>
        <stp>Vol</stp>
        <stp>VolType=auto, CoCType=Contract</stp>
        <stp>Vol</stp>
        <stp>ADC</stp>
        <stp>-899</stp>
        <stp>All</stp>
        <stp/>
        <stp/>
        <stp>TRUE</stp>
        <stp>T</stp>
        <tr r="I901" s="1"/>
      </tp>
      <tp>
        <v>1219995</v>
        <stp/>
        <stp>StudyData</stp>
        <stp>EP</stp>
        <stp>Vol</stp>
        <stp>VolType=auto, CoCType=Contract</stp>
        <stp>Vol</stp>
        <stp>ADC</stp>
        <stp>-198</stp>
        <stp>All</stp>
        <stp/>
        <stp/>
        <stp>TRUE</stp>
        <stp>T</stp>
        <tr r="I200" s="1"/>
      </tp>
      <tp>
        <v>1807092</v>
        <stp/>
        <stp>StudyData</stp>
        <stp>EP</stp>
        <stp>Vol</stp>
        <stp>VolType=auto, CoCType=Contract</stp>
        <stp>Vol</stp>
        <stp>ADC</stp>
        <stp>-398</stp>
        <stp>All</stp>
        <stp/>
        <stp/>
        <stp>TRUE</stp>
        <stp>T</stp>
        <tr r="I400" s="1"/>
      </tp>
      <tp>
        <v>1440289</v>
        <stp/>
        <stp>StudyData</stp>
        <stp>EP</stp>
        <stp>Vol</stp>
        <stp>VolType=auto, CoCType=Contract</stp>
        <stp>Vol</stp>
        <stp>ADC</stp>
        <stp>-298</stp>
        <stp>All</stp>
        <stp/>
        <stp/>
        <stp>TRUE</stp>
        <stp>T</stp>
        <tr r="I300" s="1"/>
      </tp>
      <tp>
        <v>1697887</v>
        <stp/>
        <stp>StudyData</stp>
        <stp>EP</stp>
        <stp>Vol</stp>
        <stp>VolType=auto, CoCType=Contract</stp>
        <stp>Vol</stp>
        <stp>ADC</stp>
        <stp>-598</stp>
        <stp>All</stp>
        <stp/>
        <stp/>
        <stp>TRUE</stp>
        <stp>T</stp>
        <tr r="I600" s="1"/>
      </tp>
      <tp>
        <v>1868363</v>
        <stp/>
        <stp>StudyData</stp>
        <stp>EP</stp>
        <stp>Vol</stp>
        <stp>VolType=auto, CoCType=Contract</stp>
        <stp>Vol</stp>
        <stp>ADC</stp>
        <stp>-498</stp>
        <stp>All</stp>
        <stp/>
        <stp/>
        <stp>TRUE</stp>
        <stp>T</stp>
        <tr r="I500" s="1"/>
      </tp>
      <tp>
        <v>1336967</v>
        <stp/>
        <stp>StudyData</stp>
        <stp>EP</stp>
        <stp>Vol</stp>
        <stp>VolType=auto, CoCType=Contract</stp>
        <stp>Vol</stp>
        <stp>ADC</stp>
        <stp>-798</stp>
        <stp>All</stp>
        <stp/>
        <stp/>
        <stp>TRUE</stp>
        <stp>T</stp>
        <tr r="I800" s="1"/>
      </tp>
      <tp>
        <v>1363248</v>
        <stp/>
        <stp>StudyData</stp>
        <stp>EP</stp>
        <stp>Vol</stp>
        <stp>VolType=auto, CoCType=Contract</stp>
        <stp>Vol</stp>
        <stp>ADC</stp>
        <stp>-698</stp>
        <stp>All</stp>
        <stp/>
        <stp/>
        <stp>TRUE</stp>
        <stp>T</stp>
        <tr r="I700" s="1"/>
      </tp>
      <tp>
        <v>1305814</v>
        <stp/>
        <stp>StudyData</stp>
        <stp>EP</stp>
        <stp>Vol</stp>
        <stp>VolType=auto, CoCType=Contract</stp>
        <stp>Vol</stp>
        <stp>ADC</stp>
        <stp>-998</stp>
        <stp>All</stp>
        <stp/>
        <stp/>
        <stp>TRUE</stp>
        <stp>T</stp>
        <tr r="I1000" s="1"/>
      </tp>
      <tp>
        <v>1195785</v>
        <stp/>
        <stp>StudyData</stp>
        <stp>EP</stp>
        <stp>Vol</stp>
        <stp>VolType=auto, CoCType=Contract</stp>
        <stp>Vol</stp>
        <stp>ADC</stp>
        <stp>-898</stp>
        <stp>All</stp>
        <stp/>
        <stp/>
        <stp>TRUE</stp>
        <stp>T</stp>
        <tr r="I900" s="1"/>
      </tp>
      <tp>
        <v>1271171</v>
        <stp/>
        <stp>StudyData</stp>
        <stp>EP</stp>
        <stp>Vol</stp>
        <stp>VolType=auto, CoCType=Contract</stp>
        <stp>Vol</stp>
        <stp>ADC</stp>
        <stp>-197</stp>
        <stp>All</stp>
        <stp/>
        <stp/>
        <stp>TRUE</stp>
        <stp>T</stp>
        <tr r="I199" s="1"/>
      </tp>
      <tp>
        <v>1981633</v>
        <stp/>
        <stp>StudyData</stp>
        <stp>EP</stp>
        <stp>Vol</stp>
        <stp>VolType=auto, CoCType=Contract</stp>
        <stp>Vol</stp>
        <stp>ADC</stp>
        <stp>-397</stp>
        <stp>All</stp>
        <stp/>
        <stp/>
        <stp>TRUE</stp>
        <stp>T</stp>
        <tr r="I399" s="1"/>
      </tp>
      <tp>
        <v>1404974</v>
        <stp/>
        <stp>StudyData</stp>
        <stp>EP</stp>
        <stp>Vol</stp>
        <stp>VolType=auto, CoCType=Contract</stp>
        <stp>Vol</stp>
        <stp>ADC</stp>
        <stp>-297</stp>
        <stp>All</stp>
        <stp/>
        <stp/>
        <stp>TRUE</stp>
        <stp>T</stp>
        <tr r="I299" s="1"/>
      </tp>
      <tp>
        <v>1520955</v>
        <stp/>
        <stp>StudyData</stp>
        <stp>EP</stp>
        <stp>Vol</stp>
        <stp>VolType=auto, CoCType=Contract</stp>
        <stp>Vol</stp>
        <stp>ADC</stp>
        <stp>-597</stp>
        <stp>All</stp>
        <stp/>
        <stp/>
        <stp>TRUE</stp>
        <stp>T</stp>
        <tr r="I599" s="1"/>
      </tp>
      <tp>
        <v>1955603</v>
        <stp/>
        <stp>StudyData</stp>
        <stp>EP</stp>
        <stp>Vol</stp>
        <stp>VolType=auto, CoCType=Contract</stp>
        <stp>Vol</stp>
        <stp>ADC</stp>
        <stp>-497</stp>
        <stp>All</stp>
        <stp/>
        <stp/>
        <stp>TRUE</stp>
        <stp>T</stp>
        <tr r="I499" s="1"/>
      </tp>
      <tp>
        <v>1221569</v>
        <stp/>
        <stp>StudyData</stp>
        <stp>EP</stp>
        <stp>Vol</stp>
        <stp>VolType=auto, CoCType=Contract</stp>
        <stp>Vol</stp>
        <stp>ADC</stp>
        <stp>-797</stp>
        <stp>All</stp>
        <stp/>
        <stp/>
        <stp>TRUE</stp>
        <stp>T</stp>
        <tr r="I799" s="1"/>
      </tp>
      <tp>
        <v>1638797</v>
        <stp/>
        <stp>StudyData</stp>
        <stp>EP</stp>
        <stp>Vol</stp>
        <stp>VolType=auto, CoCType=Contract</stp>
        <stp>Vol</stp>
        <stp>ADC</stp>
        <stp>-697</stp>
        <stp>All</stp>
        <stp/>
        <stp/>
        <stp>TRUE</stp>
        <stp>T</stp>
        <tr r="I699" s="1"/>
      </tp>
      <tp>
        <v>1057216</v>
        <stp/>
        <stp>StudyData</stp>
        <stp>EP</stp>
        <stp>Vol</stp>
        <stp>VolType=auto, CoCType=Contract</stp>
        <stp>Vol</stp>
        <stp>ADC</stp>
        <stp>-997</stp>
        <stp>All</stp>
        <stp/>
        <stp/>
        <stp>TRUE</stp>
        <stp>T</stp>
        <tr r="I999" s="1"/>
      </tp>
      <tp>
        <v>1418280</v>
        <stp/>
        <stp>StudyData</stp>
        <stp>EP</stp>
        <stp>Vol</stp>
        <stp>VolType=auto, CoCType=Contract</stp>
        <stp>Vol</stp>
        <stp>ADC</stp>
        <stp>-897</stp>
        <stp>All</stp>
        <stp/>
        <stp/>
        <stp>TRUE</stp>
        <stp>T</stp>
        <tr r="I899" s="1"/>
      </tp>
      <tp>
        <v>1301826</v>
        <stp/>
        <stp>StudyData</stp>
        <stp>EP</stp>
        <stp>Vol</stp>
        <stp>VolType=auto, CoCType=Contract</stp>
        <stp>Vol</stp>
        <stp>ADC</stp>
        <stp>-196</stp>
        <stp>All</stp>
        <stp/>
        <stp/>
        <stp>TRUE</stp>
        <stp>T</stp>
        <tr r="I198" s="1"/>
      </tp>
      <tp>
        <v>2419407</v>
        <stp/>
        <stp>StudyData</stp>
        <stp>EP</stp>
        <stp>Vol</stp>
        <stp>VolType=auto, CoCType=Contract</stp>
        <stp>Vol</stp>
        <stp>ADC</stp>
        <stp>-396</stp>
        <stp>All</stp>
        <stp/>
        <stp/>
        <stp>TRUE</stp>
        <stp>T</stp>
        <tr r="I398" s="1"/>
      </tp>
      <tp>
        <v>1326994</v>
        <stp/>
        <stp>StudyData</stp>
        <stp>EP</stp>
        <stp>Vol</stp>
        <stp>VolType=auto, CoCType=Contract</stp>
        <stp>Vol</stp>
        <stp>ADC</stp>
        <stp>-296</stp>
        <stp>All</stp>
        <stp/>
        <stp/>
        <stp>TRUE</stp>
        <stp>T</stp>
        <tr r="I298" s="1"/>
      </tp>
      <tp>
        <v>1398769</v>
        <stp/>
        <stp>StudyData</stp>
        <stp>EP</stp>
        <stp>Vol</stp>
        <stp>VolType=auto, CoCType=Contract</stp>
        <stp>Vol</stp>
        <stp>ADC</stp>
        <stp>-596</stp>
        <stp>All</stp>
        <stp/>
        <stp/>
        <stp>TRUE</stp>
        <stp>T</stp>
        <tr r="I598" s="1"/>
      </tp>
      <tp>
        <v>1668759</v>
        <stp/>
        <stp>StudyData</stp>
        <stp>EP</stp>
        <stp>Vol</stp>
        <stp>VolType=auto, CoCType=Contract</stp>
        <stp>Vol</stp>
        <stp>ADC</stp>
        <stp>-496</stp>
        <stp>All</stp>
        <stp/>
        <stp/>
        <stp>TRUE</stp>
        <stp>T</stp>
        <tr r="I498" s="1"/>
      </tp>
      <tp>
        <v>1251078</v>
        <stp/>
        <stp>StudyData</stp>
        <stp>EP</stp>
        <stp>Vol</stp>
        <stp>VolType=auto, CoCType=Contract</stp>
        <stp>Vol</stp>
        <stp>ADC</stp>
        <stp>-796</stp>
        <stp>All</stp>
        <stp/>
        <stp/>
        <stp>TRUE</stp>
        <stp>T</stp>
        <tr r="I798" s="1"/>
      </tp>
      <tp>
        <v>1366220</v>
        <stp/>
        <stp>StudyData</stp>
        <stp>EP</stp>
        <stp>Vol</stp>
        <stp>VolType=auto, CoCType=Contract</stp>
        <stp>Vol</stp>
        <stp>ADC</stp>
        <stp>-696</stp>
        <stp>All</stp>
        <stp/>
        <stp/>
        <stp>TRUE</stp>
        <stp>T</stp>
        <tr r="I698" s="1"/>
      </tp>
      <tp>
        <v>1563728</v>
        <stp/>
        <stp>StudyData</stp>
        <stp>EP</stp>
        <stp>Vol</stp>
        <stp>VolType=auto, CoCType=Contract</stp>
        <stp>Vol</stp>
        <stp>ADC</stp>
        <stp>-996</stp>
        <stp>All</stp>
        <stp/>
        <stp/>
        <stp>TRUE</stp>
        <stp>T</stp>
        <tr r="I998" s="1"/>
      </tp>
      <tp>
        <v>1071118</v>
        <stp/>
        <stp>StudyData</stp>
        <stp>EP</stp>
        <stp>Vol</stp>
        <stp>VolType=auto, CoCType=Contract</stp>
        <stp>Vol</stp>
        <stp>ADC</stp>
        <stp>-896</stp>
        <stp>All</stp>
        <stp/>
        <stp/>
        <stp>TRUE</stp>
        <stp>T</stp>
        <tr r="I898" s="1"/>
      </tp>
      <tp>
        <v>1440377</v>
        <stp/>
        <stp>StudyData</stp>
        <stp>EP</stp>
        <stp>Vol</stp>
        <stp>VolType=auto, CoCType=Contract</stp>
        <stp>Vol</stp>
        <stp>ADC</stp>
        <stp>-195</stp>
        <stp>All</stp>
        <stp/>
        <stp/>
        <stp>TRUE</stp>
        <stp>T</stp>
        <tr r="I197" s="1"/>
      </tp>
      <tp>
        <v>2195767</v>
        <stp/>
        <stp>StudyData</stp>
        <stp>EP</stp>
        <stp>Vol</stp>
        <stp>VolType=auto, CoCType=Contract</stp>
        <stp>Vol</stp>
        <stp>ADC</stp>
        <stp>-395</stp>
        <stp>All</stp>
        <stp/>
        <stp/>
        <stp>TRUE</stp>
        <stp>T</stp>
        <tr r="I397" s="1"/>
      </tp>
      <tp>
        <v>1162606</v>
        <stp/>
        <stp>StudyData</stp>
        <stp>EP</stp>
        <stp>Vol</stp>
        <stp>VolType=auto, CoCType=Contract</stp>
        <stp>Vol</stp>
        <stp>ADC</stp>
        <stp>-295</stp>
        <stp>All</stp>
        <stp/>
        <stp/>
        <stp>TRUE</stp>
        <stp>T</stp>
        <tr r="I297" s="1"/>
      </tp>
      <tp>
        <v>2102587</v>
        <stp/>
        <stp>StudyData</stp>
        <stp>EP</stp>
        <stp>Vol</stp>
        <stp>VolType=auto, CoCType=Contract</stp>
        <stp>Vol</stp>
        <stp>ADC</stp>
        <stp>-595</stp>
        <stp>All</stp>
        <stp/>
        <stp/>
        <stp>TRUE</stp>
        <stp>T</stp>
        <tr r="I597" s="1"/>
      </tp>
      <tp>
        <v>1548125</v>
        <stp/>
        <stp>StudyData</stp>
        <stp>EP</stp>
        <stp>Vol</stp>
        <stp>VolType=auto, CoCType=Contract</stp>
        <stp>Vol</stp>
        <stp>ADC</stp>
        <stp>-495</stp>
        <stp>All</stp>
        <stp/>
        <stp/>
        <stp>TRUE</stp>
        <stp>T</stp>
        <tr r="I497" s="1"/>
      </tp>
      <tp>
        <v>1182527</v>
        <stp/>
        <stp>StudyData</stp>
        <stp>EP</stp>
        <stp>Vol</stp>
        <stp>VolType=auto, CoCType=Contract</stp>
        <stp>Vol</stp>
        <stp>ADC</stp>
        <stp>-795</stp>
        <stp>All</stp>
        <stp/>
        <stp/>
        <stp>TRUE</stp>
        <stp>T</stp>
        <tr r="I797" s="1"/>
      </tp>
      <tp>
        <v>1701251</v>
        <stp/>
        <stp>StudyData</stp>
        <stp>EP</stp>
        <stp>Vol</stp>
        <stp>VolType=auto, CoCType=Contract</stp>
        <stp>Vol</stp>
        <stp>ADC</stp>
        <stp>-695</stp>
        <stp>All</stp>
        <stp/>
        <stp/>
        <stp>TRUE</stp>
        <stp>T</stp>
        <tr r="I697" s="1"/>
      </tp>
      <tp>
        <v>1289533</v>
        <stp/>
        <stp>StudyData</stp>
        <stp>EP</stp>
        <stp>Vol</stp>
        <stp>VolType=auto, CoCType=Contract</stp>
        <stp>Vol</stp>
        <stp>ADC</stp>
        <stp>-995</stp>
        <stp>All</stp>
        <stp/>
        <stp/>
        <stp>TRUE</stp>
        <stp>T</stp>
        <tr r="I997" s="1"/>
      </tp>
      <tp>
        <v>980833</v>
        <stp/>
        <stp>StudyData</stp>
        <stp>EP</stp>
        <stp>Vol</stp>
        <stp>VolType=auto, CoCType=Contract</stp>
        <stp>Vol</stp>
        <stp>ADC</stp>
        <stp>-895</stp>
        <stp>All</stp>
        <stp/>
        <stp/>
        <stp>TRUE</stp>
        <stp>T</stp>
        <tr r="I897" s="1"/>
      </tp>
      <tp>
        <v>1183498</v>
        <stp/>
        <stp>StudyData</stp>
        <stp>EP</stp>
        <stp>Vol</stp>
        <stp>VolType=auto, CoCType=Contract</stp>
        <stp>Vol</stp>
        <stp>ADC</stp>
        <stp>-194</stp>
        <stp>All</stp>
        <stp/>
        <stp/>
        <stp>TRUE</stp>
        <stp>T</stp>
        <tr r="I196" s="1"/>
      </tp>
      <tp>
        <v>1904610</v>
        <stp/>
        <stp>StudyData</stp>
        <stp>EP</stp>
        <stp>Vol</stp>
        <stp>VolType=auto, CoCType=Contract</stp>
        <stp>Vol</stp>
        <stp>ADC</stp>
        <stp>-394</stp>
        <stp>All</stp>
        <stp/>
        <stp/>
        <stp>TRUE</stp>
        <stp>T</stp>
        <tr r="I396" s="1"/>
      </tp>
      <tp>
        <v>920608</v>
        <stp/>
        <stp>StudyData</stp>
        <stp>EP</stp>
        <stp>Vol</stp>
        <stp>VolType=auto, CoCType=Contract</stp>
        <stp>Vol</stp>
        <stp>ADC</stp>
        <stp>-294</stp>
        <stp>All</stp>
        <stp/>
        <stp/>
        <stp>TRUE</stp>
        <stp>T</stp>
        <tr r="I296" s="1"/>
      </tp>
      <tp>
        <v>1456784</v>
        <stp/>
        <stp>StudyData</stp>
        <stp>EP</stp>
        <stp>Vol</stp>
        <stp>VolType=auto, CoCType=Contract</stp>
        <stp>Vol</stp>
        <stp>ADC</stp>
        <stp>-594</stp>
        <stp>All</stp>
        <stp/>
        <stp/>
        <stp>TRUE</stp>
        <stp>T</stp>
        <tr r="I596" s="1"/>
      </tp>
      <tp>
        <v>1925195</v>
        <stp/>
        <stp>StudyData</stp>
        <stp>EP</stp>
        <stp>Vol</stp>
        <stp>VolType=auto, CoCType=Contract</stp>
        <stp>Vol</stp>
        <stp>ADC</stp>
        <stp>-494</stp>
        <stp>All</stp>
        <stp/>
        <stp/>
        <stp>TRUE</stp>
        <stp>T</stp>
        <tr r="I496" s="1"/>
      </tp>
      <tp>
        <v>1353683</v>
        <stp/>
        <stp>StudyData</stp>
        <stp>EP</stp>
        <stp>Vol</stp>
        <stp>VolType=auto, CoCType=Contract</stp>
        <stp>Vol</stp>
        <stp>ADC</stp>
        <stp>-794</stp>
        <stp>All</stp>
        <stp/>
        <stp/>
        <stp>TRUE</stp>
        <stp>T</stp>
        <tr r="I796" s="1"/>
      </tp>
      <tp>
        <v>1724203</v>
        <stp/>
        <stp>StudyData</stp>
        <stp>EP</stp>
        <stp>Vol</stp>
        <stp>VolType=auto, CoCType=Contract</stp>
        <stp>Vol</stp>
        <stp>ADC</stp>
        <stp>-694</stp>
        <stp>All</stp>
        <stp/>
        <stp/>
        <stp>TRUE</stp>
        <stp>T</stp>
        <tr r="I696" s="1"/>
      </tp>
      <tp>
        <v>1714445</v>
        <stp/>
        <stp>StudyData</stp>
        <stp>EP</stp>
        <stp>Vol</stp>
        <stp>VolType=auto, CoCType=Contract</stp>
        <stp>Vol</stp>
        <stp>ADC</stp>
        <stp>-994</stp>
        <stp>All</stp>
        <stp/>
        <stp/>
        <stp>TRUE</stp>
        <stp>T</stp>
        <tr r="I996" s="1"/>
      </tp>
      <tp>
        <v>1074650</v>
        <stp/>
        <stp>StudyData</stp>
        <stp>EP</stp>
        <stp>Vol</stp>
        <stp>VolType=auto, CoCType=Contract</stp>
        <stp>Vol</stp>
        <stp>ADC</stp>
        <stp>-894</stp>
        <stp>All</stp>
        <stp/>
        <stp/>
        <stp>TRUE</stp>
        <stp>T</stp>
        <tr r="I896" s="1"/>
      </tp>
      <tp>
        <v>1010612</v>
        <stp/>
        <stp>StudyData</stp>
        <stp>EP</stp>
        <stp>Vol</stp>
        <stp>VolType=auto, CoCType=Contract</stp>
        <stp>Vol</stp>
        <stp>ADC</stp>
        <stp>-193</stp>
        <stp>All</stp>
        <stp/>
        <stp/>
        <stp>TRUE</stp>
        <stp>T</stp>
        <tr r="I195" s="1"/>
      </tp>
      <tp>
        <v>1836212</v>
        <stp/>
        <stp>StudyData</stp>
        <stp>EP</stp>
        <stp>Vol</stp>
        <stp>VolType=auto, CoCType=Contract</stp>
        <stp>Vol</stp>
        <stp>ADC</stp>
        <stp>-393</stp>
        <stp>All</stp>
        <stp/>
        <stp/>
        <stp>TRUE</stp>
        <stp>T</stp>
        <tr r="I395" s="1"/>
      </tp>
      <tp>
        <v>1092706</v>
        <stp/>
        <stp>StudyData</stp>
        <stp>EP</stp>
        <stp>Vol</stp>
        <stp>VolType=auto, CoCType=Contract</stp>
        <stp>Vol</stp>
        <stp>ADC</stp>
        <stp>-293</stp>
        <stp>All</stp>
        <stp/>
        <stp/>
        <stp>TRUE</stp>
        <stp>T</stp>
        <tr r="I295" s="1"/>
      </tp>
      <tp>
        <v>1423931</v>
        <stp/>
        <stp>StudyData</stp>
        <stp>EP</stp>
        <stp>Vol</stp>
        <stp>VolType=auto, CoCType=Contract</stp>
        <stp>Vol</stp>
        <stp>ADC</stp>
        <stp>-593</stp>
        <stp>All</stp>
        <stp/>
        <stp/>
        <stp>TRUE</stp>
        <stp>T</stp>
        <tr r="I595" s="1"/>
      </tp>
      <tp>
        <v>1664333</v>
        <stp/>
        <stp>StudyData</stp>
        <stp>EP</stp>
        <stp>Vol</stp>
        <stp>VolType=auto, CoCType=Contract</stp>
        <stp>Vol</stp>
        <stp>ADC</stp>
        <stp>-493</stp>
        <stp>All</stp>
        <stp/>
        <stp/>
        <stp>TRUE</stp>
        <stp>T</stp>
        <tr r="I495" s="1"/>
      </tp>
      <tp>
        <v>1206203</v>
        <stp/>
        <stp>StudyData</stp>
        <stp>EP</stp>
        <stp>Vol</stp>
        <stp>VolType=auto, CoCType=Contract</stp>
        <stp>Vol</stp>
        <stp>ADC</stp>
        <stp>-793</stp>
        <stp>All</stp>
        <stp/>
        <stp/>
        <stp>TRUE</stp>
        <stp>T</stp>
        <tr r="I795" s="1"/>
      </tp>
      <tp>
        <v>1575674</v>
        <stp/>
        <stp>StudyData</stp>
        <stp>EP</stp>
        <stp>Vol</stp>
        <stp>VolType=auto, CoCType=Contract</stp>
        <stp>Vol</stp>
        <stp>ADC</stp>
        <stp>-693</stp>
        <stp>All</stp>
        <stp/>
        <stp/>
        <stp>TRUE</stp>
        <stp>T</stp>
        <tr r="I695" s="1"/>
      </tp>
      <tp>
        <v>1671493</v>
        <stp/>
        <stp>StudyData</stp>
        <stp>EP</stp>
        <stp>Vol</stp>
        <stp>VolType=auto, CoCType=Contract</stp>
        <stp>Vol</stp>
        <stp>ADC</stp>
        <stp>-993</stp>
        <stp>All</stp>
        <stp/>
        <stp/>
        <stp>TRUE</stp>
        <stp>T</stp>
        <tr r="I995" s="1"/>
      </tp>
      <tp>
        <v>1169886</v>
        <stp/>
        <stp>StudyData</stp>
        <stp>EP</stp>
        <stp>Vol</stp>
        <stp>VolType=auto, CoCType=Contract</stp>
        <stp>Vol</stp>
        <stp>ADC</stp>
        <stp>-893</stp>
        <stp>All</stp>
        <stp/>
        <stp/>
        <stp>TRUE</stp>
        <stp>T</stp>
        <tr r="I895" s="1"/>
      </tp>
      <tp>
        <v>1020393</v>
        <stp/>
        <stp>StudyData</stp>
        <stp>EP</stp>
        <stp>Vol</stp>
        <stp>VolType=auto, CoCType=Contract</stp>
        <stp>Vol</stp>
        <stp>ADC</stp>
        <stp>-192</stp>
        <stp>All</stp>
        <stp/>
        <stp/>
        <stp>TRUE</stp>
        <stp>T</stp>
        <tr r="I194" s="1"/>
      </tp>
      <tp>
        <v>2027080</v>
        <stp/>
        <stp>StudyData</stp>
        <stp>EP</stp>
        <stp>Vol</stp>
        <stp>VolType=auto, CoCType=Contract</stp>
        <stp>Vol</stp>
        <stp>ADC</stp>
        <stp>-392</stp>
        <stp>All</stp>
        <stp/>
        <stp/>
        <stp>TRUE</stp>
        <stp>T</stp>
        <tr r="I394" s="1"/>
      </tp>
      <tp>
        <v>1487671</v>
        <stp/>
        <stp>StudyData</stp>
        <stp>EP</stp>
        <stp>Vol</stp>
        <stp>VolType=auto, CoCType=Contract</stp>
        <stp>Vol</stp>
        <stp>ADC</stp>
        <stp>-292</stp>
        <stp>All</stp>
        <stp/>
        <stp/>
        <stp>TRUE</stp>
        <stp>T</stp>
        <tr r="I294" s="1"/>
      </tp>
      <tp>
        <v>1902551</v>
        <stp/>
        <stp>StudyData</stp>
        <stp>EP</stp>
        <stp>Vol</stp>
        <stp>VolType=auto, CoCType=Contract</stp>
        <stp>Vol</stp>
        <stp>ADC</stp>
        <stp>-592</stp>
        <stp>All</stp>
        <stp/>
        <stp/>
        <stp>TRUE</stp>
        <stp>T</stp>
        <tr r="I594" s="1"/>
      </tp>
      <tp>
        <v>2176645</v>
        <stp/>
        <stp>StudyData</stp>
        <stp>EP</stp>
        <stp>Vol</stp>
        <stp>VolType=auto, CoCType=Contract</stp>
        <stp>Vol</stp>
        <stp>ADC</stp>
        <stp>-492</stp>
        <stp>All</stp>
        <stp/>
        <stp/>
        <stp>TRUE</stp>
        <stp>T</stp>
        <tr r="I494" s="1"/>
      </tp>
      <tp>
        <v>1650667</v>
        <stp/>
        <stp>StudyData</stp>
        <stp>EP</stp>
        <stp>Vol</stp>
        <stp>VolType=auto, CoCType=Contract</stp>
        <stp>Vol</stp>
        <stp>ADC</stp>
        <stp>-792</stp>
        <stp>All</stp>
        <stp/>
        <stp/>
        <stp>TRUE</stp>
        <stp>T</stp>
        <tr r="I794" s="1"/>
      </tp>
      <tp>
        <v>1348612</v>
        <stp/>
        <stp>StudyData</stp>
        <stp>EP</stp>
        <stp>Vol</stp>
        <stp>VolType=auto, CoCType=Contract</stp>
        <stp>Vol</stp>
        <stp>ADC</stp>
        <stp>-692</stp>
        <stp>All</stp>
        <stp/>
        <stp/>
        <stp>TRUE</stp>
        <stp>T</stp>
        <tr r="I694" s="1"/>
      </tp>
      <tp>
        <v>1612367</v>
        <stp/>
        <stp>StudyData</stp>
        <stp>EP</stp>
        <stp>Vol</stp>
        <stp>VolType=auto, CoCType=Contract</stp>
        <stp>Vol</stp>
        <stp>ADC</stp>
        <stp>-992</stp>
        <stp>All</stp>
        <stp/>
        <stp/>
        <stp>TRUE</stp>
        <stp>T</stp>
        <tr r="I994" s="1"/>
      </tp>
      <tp>
        <v>1459142</v>
        <stp/>
        <stp>StudyData</stp>
        <stp>EP</stp>
        <stp>Vol</stp>
        <stp>VolType=auto, CoCType=Contract</stp>
        <stp>Vol</stp>
        <stp>ADC</stp>
        <stp>-892</stp>
        <stp>All</stp>
        <stp/>
        <stp/>
        <stp>TRUE</stp>
        <stp>T</stp>
        <tr r="I894" s="1"/>
      </tp>
      <tp>
        <v>1086814</v>
        <stp/>
        <stp>StudyData</stp>
        <stp>EP</stp>
        <stp>Vol</stp>
        <stp>VolType=auto, CoCType=Contract</stp>
        <stp>Vol</stp>
        <stp>ADC</stp>
        <stp>-191</stp>
        <stp>All</stp>
        <stp/>
        <stp/>
        <stp>TRUE</stp>
        <stp>T</stp>
        <tr r="I193" s="1"/>
      </tp>
      <tp>
        <v>1819596</v>
        <stp/>
        <stp>StudyData</stp>
        <stp>EP</stp>
        <stp>Vol</stp>
        <stp>VolType=auto, CoCType=Contract</stp>
        <stp>Vol</stp>
        <stp>ADC</stp>
        <stp>-391</stp>
        <stp>All</stp>
        <stp/>
        <stp/>
        <stp>TRUE</stp>
        <stp>T</stp>
        <tr r="I393" s="1"/>
      </tp>
      <tp>
        <v>1317836</v>
        <stp/>
        <stp>StudyData</stp>
        <stp>EP</stp>
        <stp>Vol</stp>
        <stp>VolType=auto, CoCType=Contract</stp>
        <stp>Vol</stp>
        <stp>ADC</stp>
        <stp>-291</stp>
        <stp>All</stp>
        <stp/>
        <stp/>
        <stp>TRUE</stp>
        <stp>T</stp>
        <tr r="I293" s="1"/>
      </tp>
      <tp>
        <v>1896890</v>
        <stp/>
        <stp>StudyData</stp>
        <stp>EP</stp>
        <stp>Vol</stp>
        <stp>VolType=auto, CoCType=Contract</stp>
        <stp>Vol</stp>
        <stp>ADC</stp>
        <stp>-591</stp>
        <stp>All</stp>
        <stp/>
        <stp/>
        <stp>TRUE</stp>
        <stp>T</stp>
        <tr r="I593" s="1"/>
      </tp>
      <tp>
        <v>2211433</v>
        <stp/>
        <stp>StudyData</stp>
        <stp>EP</stp>
        <stp>Vol</stp>
        <stp>VolType=auto, CoCType=Contract</stp>
        <stp>Vol</stp>
        <stp>ADC</stp>
        <stp>-491</stp>
        <stp>All</stp>
        <stp/>
        <stp/>
        <stp>TRUE</stp>
        <stp>T</stp>
        <tr r="I493" s="1"/>
      </tp>
      <tp>
        <v>1441126</v>
        <stp/>
        <stp>StudyData</stp>
        <stp>EP</stp>
        <stp>Vol</stp>
        <stp>VolType=auto, CoCType=Contract</stp>
        <stp>Vol</stp>
        <stp>ADC</stp>
        <stp>-791</stp>
        <stp>All</stp>
        <stp/>
        <stp/>
        <stp>TRUE</stp>
        <stp>T</stp>
        <tr r="I793" s="1"/>
      </tp>
      <tp>
        <v>1635476</v>
        <stp/>
        <stp>StudyData</stp>
        <stp>EP</stp>
        <stp>Vol</stp>
        <stp>VolType=auto, CoCType=Contract</stp>
        <stp>Vol</stp>
        <stp>ADC</stp>
        <stp>-691</stp>
        <stp>All</stp>
        <stp/>
        <stp/>
        <stp>TRUE</stp>
        <stp>T</stp>
        <tr r="I693" s="1"/>
      </tp>
      <tp>
        <v>1746318</v>
        <stp/>
        <stp>StudyData</stp>
        <stp>EP</stp>
        <stp>Vol</stp>
        <stp>VolType=auto, CoCType=Contract</stp>
        <stp>Vol</stp>
        <stp>ADC</stp>
        <stp>-991</stp>
        <stp>All</stp>
        <stp/>
        <stp/>
        <stp>TRUE</stp>
        <stp>T</stp>
        <tr r="I993" s="1"/>
      </tp>
      <tp>
        <v>1000404</v>
        <stp/>
        <stp>StudyData</stp>
        <stp>EP</stp>
        <stp>Vol</stp>
        <stp>VolType=auto, CoCType=Contract</stp>
        <stp>Vol</stp>
        <stp>ADC</stp>
        <stp>-891</stp>
        <stp>All</stp>
        <stp/>
        <stp/>
        <stp>TRUE</stp>
        <stp>T</stp>
        <tr r="I893" s="1"/>
      </tp>
      <tp>
        <v>1409474</v>
        <stp/>
        <stp>StudyData</stp>
        <stp>EP</stp>
        <stp>Vol</stp>
        <stp>VolType=auto, CoCType=Contract</stp>
        <stp>Vol</stp>
        <stp>ADC</stp>
        <stp>-190</stp>
        <stp>All</stp>
        <stp/>
        <stp/>
        <stp>TRUE</stp>
        <stp>T</stp>
        <tr r="I192" s="1"/>
      </tp>
      <tp>
        <v>1803552</v>
        <stp/>
        <stp>StudyData</stp>
        <stp>EP</stp>
        <stp>Vol</stp>
        <stp>VolType=auto, CoCType=Contract</stp>
        <stp>Vol</stp>
        <stp>ADC</stp>
        <stp>-390</stp>
        <stp>All</stp>
        <stp/>
        <stp/>
        <stp>TRUE</stp>
        <stp>T</stp>
        <tr r="I392" s="1"/>
      </tp>
      <tp>
        <v>1125234</v>
        <stp/>
        <stp>StudyData</stp>
        <stp>EP</stp>
        <stp>Vol</stp>
        <stp>VolType=auto, CoCType=Contract</stp>
        <stp>Vol</stp>
        <stp>ADC</stp>
        <stp>-290</stp>
        <stp>All</stp>
        <stp/>
        <stp/>
        <stp>TRUE</stp>
        <stp>T</stp>
        <tr r="I292" s="1"/>
      </tp>
      <tp>
        <v>1620355</v>
        <stp/>
        <stp>StudyData</stp>
        <stp>EP</stp>
        <stp>Vol</stp>
        <stp>VolType=auto, CoCType=Contract</stp>
        <stp>Vol</stp>
        <stp>ADC</stp>
        <stp>-590</stp>
        <stp>All</stp>
        <stp/>
        <stp/>
        <stp>TRUE</stp>
        <stp>T</stp>
        <tr r="I592" s="1"/>
      </tp>
      <tp>
        <v>2519014</v>
        <stp/>
        <stp>StudyData</stp>
        <stp>EP</stp>
        <stp>Vol</stp>
        <stp>VolType=auto, CoCType=Contract</stp>
        <stp>Vol</stp>
        <stp>ADC</stp>
        <stp>-490</stp>
        <stp>All</stp>
        <stp/>
        <stp/>
        <stp>TRUE</stp>
        <stp>T</stp>
        <tr r="I492" s="1"/>
      </tp>
      <tp>
        <v>1025558</v>
        <stp/>
        <stp>StudyData</stp>
        <stp>EP</stp>
        <stp>Vol</stp>
        <stp>VolType=auto, CoCType=Contract</stp>
        <stp>Vol</stp>
        <stp>ADC</stp>
        <stp>-790</stp>
        <stp>All</stp>
        <stp/>
        <stp/>
        <stp>TRUE</stp>
        <stp>T</stp>
        <tr r="I792" s="1"/>
      </tp>
      <tp>
        <v>2241117</v>
        <stp/>
        <stp>StudyData</stp>
        <stp>EP</stp>
        <stp>Vol</stp>
        <stp>VolType=auto, CoCType=Contract</stp>
        <stp>Vol</stp>
        <stp>ADC</stp>
        <stp>-690</stp>
        <stp>All</stp>
        <stp/>
        <stp/>
        <stp>TRUE</stp>
        <stp>T</stp>
        <tr r="I692" s="1"/>
      </tp>
      <tp>
        <v>1951342</v>
        <stp/>
        <stp>StudyData</stp>
        <stp>EP</stp>
        <stp>Vol</stp>
        <stp>VolType=auto, CoCType=Contract</stp>
        <stp>Vol</stp>
        <stp>ADC</stp>
        <stp>-990</stp>
        <stp>All</stp>
        <stp/>
        <stp/>
        <stp>TRUE</stp>
        <stp>T</stp>
        <tr r="I992" s="1"/>
      </tp>
      <tp>
        <v>1289857</v>
        <stp/>
        <stp>StudyData</stp>
        <stp>EP</stp>
        <stp>Vol</stp>
        <stp>VolType=auto, CoCType=Contract</stp>
        <stp>Vol</stp>
        <stp>ADC</stp>
        <stp>-890</stp>
        <stp>All</stp>
        <stp/>
        <stp/>
        <stp>TRUE</stp>
        <stp>T</stp>
        <tr r="I892" s="1"/>
      </tp>
      <tp>
        <v>1585216</v>
        <stp/>
        <stp>StudyData</stp>
        <stp>EP</stp>
        <stp>Vol</stp>
        <stp>VolType=auto, CoCType=Contract</stp>
        <stp>Vol</stp>
        <stp>ADC</stp>
        <stp>-82</stp>
        <stp>All</stp>
        <stp/>
        <stp/>
        <stp>TRUE</stp>
        <stp>T</stp>
        <tr r="I84" s="1"/>
      </tp>
      <tp>
        <v>2385614</v>
        <stp/>
        <stp>StudyData</stp>
        <stp>EP</stp>
        <stp>Vol</stp>
        <stp>VolType=auto, CoCType=Contract</stp>
        <stp>Vol</stp>
        <stp>ADC</stp>
        <stp>-83</stp>
        <stp>All</stp>
        <stp/>
        <stp/>
        <stp>TRUE</stp>
        <stp>T</stp>
        <tr r="I85" s="1"/>
      </tp>
      <tp>
        <v>1606753</v>
        <stp/>
        <stp>StudyData</stp>
        <stp>EP</stp>
        <stp>Vol</stp>
        <stp>VolType=auto, CoCType=Contract</stp>
        <stp>Vol</stp>
        <stp>ADC</stp>
        <stp>-80</stp>
        <stp>All</stp>
        <stp/>
        <stp/>
        <stp>TRUE</stp>
        <stp>T</stp>
        <tr r="I82" s="1"/>
      </tp>
      <tp>
        <v>1552941</v>
        <stp/>
        <stp>StudyData</stp>
        <stp>EP</stp>
        <stp>Vol</stp>
        <stp>VolType=auto, CoCType=Contract</stp>
        <stp>Vol</stp>
        <stp>ADC</stp>
        <stp>-81</stp>
        <stp>All</stp>
        <stp/>
        <stp/>
        <stp>TRUE</stp>
        <stp>T</stp>
        <tr r="I83" s="1"/>
      </tp>
      <tp>
        <v>1249850</v>
        <stp/>
        <stp>StudyData</stp>
        <stp>EP</stp>
        <stp>Vol</stp>
        <stp>VolType=auto, CoCType=Contract</stp>
        <stp>Vol</stp>
        <stp>ADC</stp>
        <stp>-86</stp>
        <stp>All</stp>
        <stp/>
        <stp/>
        <stp>TRUE</stp>
        <stp>T</stp>
        <tr r="I88" s="1"/>
      </tp>
      <tp>
        <v>1725952</v>
        <stp/>
        <stp>StudyData</stp>
        <stp>EP</stp>
        <stp>Vol</stp>
        <stp>VolType=auto, CoCType=Contract</stp>
        <stp>Vol</stp>
        <stp>ADC</stp>
        <stp>-87</stp>
        <stp>All</stp>
        <stp/>
        <stp/>
        <stp>TRUE</stp>
        <stp>T</stp>
        <tr r="I89" s="1"/>
      </tp>
      <tp>
        <v>1254280</v>
        <stp/>
        <stp>StudyData</stp>
        <stp>EP</stp>
        <stp>Vol</stp>
        <stp>VolType=auto, CoCType=Contract</stp>
        <stp>Vol</stp>
        <stp>ADC</stp>
        <stp>-84</stp>
        <stp>All</stp>
        <stp/>
        <stp/>
        <stp>TRUE</stp>
        <stp>T</stp>
        <tr r="I86" s="1"/>
      </tp>
      <tp>
        <v>1136009</v>
        <stp/>
        <stp>StudyData</stp>
        <stp>EP</stp>
        <stp>Vol</stp>
        <stp>VolType=auto, CoCType=Contract</stp>
        <stp>Vol</stp>
        <stp>ADC</stp>
        <stp>-85</stp>
        <stp>All</stp>
        <stp/>
        <stp/>
        <stp>TRUE</stp>
        <stp>T</stp>
        <tr r="I87" s="1"/>
      </tp>
      <tp>
        <v>1417304</v>
        <stp/>
        <stp>StudyData</stp>
        <stp>EP</stp>
        <stp>Vol</stp>
        <stp>VolType=auto, CoCType=Contract</stp>
        <stp>Vol</stp>
        <stp>ADC</stp>
        <stp>-88</stp>
        <stp>All</stp>
        <stp/>
        <stp/>
        <stp>TRUE</stp>
        <stp>T</stp>
        <tr r="I90" s="1"/>
      </tp>
      <tp>
        <v>1566439</v>
        <stp/>
        <stp>StudyData</stp>
        <stp>EP</stp>
        <stp>Vol</stp>
        <stp>VolType=auto, CoCType=Contract</stp>
        <stp>Vol</stp>
        <stp>ADC</stp>
        <stp>-89</stp>
        <stp>All</stp>
        <stp/>
        <stp/>
        <stp>TRUE</stp>
        <stp>T</stp>
        <tr r="I91" s="1"/>
      </tp>
      <tp>
        <v>44358</v>
        <stp/>
        <stp>StudyData</stp>
        <stp>EP</stp>
        <stp>BAR</stp>
        <stp/>
        <stp>Time</stp>
        <stp>ADC</stp>
        <stp>-995</stp>
        <stp>All</stp>
        <stp/>
        <stp/>
        <stp>False</stp>
        <stp>T</stp>
        <tr r="D997" s="1"/>
        <tr r="C997" s="1"/>
      </tp>
      <tp>
        <v>44372</v>
        <stp/>
        <stp>StudyData</stp>
        <stp>EP</stp>
        <stp>BAR</stp>
        <stp/>
        <stp>Time</stp>
        <stp>ADC</stp>
        <stp>-985</stp>
        <stp>All</stp>
        <stp/>
        <stp/>
        <stp>False</stp>
        <stp>T</stp>
        <tr r="C987" s="1"/>
        <tr r="D987" s="1"/>
      </tp>
      <tp>
        <v>44446</v>
        <stp/>
        <stp>StudyData</stp>
        <stp>EP</stp>
        <stp>BAR</stp>
        <stp/>
        <stp>Time</stp>
        <stp>ADC</stp>
        <stp>-935</stp>
        <stp>All</stp>
        <stp/>
        <stp/>
        <stp>False</stp>
        <stp>T</stp>
        <tr r="D937" s="1"/>
        <tr r="C937" s="1"/>
      </tp>
      <tp>
        <v>44460</v>
        <stp/>
        <stp>StudyData</stp>
        <stp>EP</stp>
        <stp>BAR</stp>
        <stp/>
        <stp>Time</stp>
        <stp>ADC</stp>
        <stp>-925</stp>
        <stp>All</stp>
        <stp/>
        <stp/>
        <stp>False</stp>
        <stp>T</stp>
        <tr r="C927" s="1"/>
        <tr r="D927" s="1"/>
      </tp>
      <tp>
        <v>44474</v>
        <stp/>
        <stp>StudyData</stp>
        <stp>EP</stp>
        <stp>BAR</stp>
        <stp/>
        <stp>Time</stp>
        <stp>ADC</stp>
        <stp>-915</stp>
        <stp>All</stp>
        <stp/>
        <stp/>
        <stp>False</stp>
        <stp>T</stp>
        <tr r="C917" s="1"/>
        <tr r="D917" s="1"/>
      </tp>
      <tp>
        <v>44488</v>
        <stp/>
        <stp>StudyData</stp>
        <stp>EP</stp>
        <stp>BAR</stp>
        <stp/>
        <stp>Time</stp>
        <stp>ADC</stp>
        <stp>-905</stp>
        <stp>All</stp>
        <stp/>
        <stp/>
        <stp>False</stp>
        <stp>T</stp>
        <tr r="C907" s="1"/>
        <tr r="D907" s="1"/>
      </tp>
      <tp>
        <v>44389</v>
        <stp/>
        <stp>StudyData</stp>
        <stp>EP</stp>
        <stp>BAR</stp>
        <stp/>
        <stp>Time</stp>
        <stp>ADC</stp>
        <stp>-975</stp>
        <stp>All</stp>
        <stp/>
        <stp/>
        <stp>False</stp>
        <stp>T</stp>
        <tr r="D977" s="1"/>
        <tr r="C977" s="1"/>
      </tp>
      <tp>
        <v>44403</v>
        <stp/>
        <stp>StudyData</stp>
        <stp>EP</stp>
        <stp>BAR</stp>
        <stp/>
        <stp>Time</stp>
        <stp>ADC</stp>
        <stp>-965</stp>
        <stp>All</stp>
        <stp/>
        <stp/>
        <stp>False</stp>
        <stp>T</stp>
        <tr r="C967" s="1"/>
        <tr r="D967" s="1"/>
      </tp>
      <tp>
        <v>44417</v>
        <stp/>
        <stp>StudyData</stp>
        <stp>EP</stp>
        <stp>BAR</stp>
        <stp/>
        <stp>Time</stp>
        <stp>ADC</stp>
        <stp>-955</stp>
        <stp>All</stp>
        <stp/>
        <stp/>
        <stp>False</stp>
        <stp>T</stp>
        <tr r="C957" s="1"/>
        <tr r="D957" s="1"/>
      </tp>
      <tp>
        <v>44431</v>
        <stp/>
        <stp>StudyData</stp>
        <stp>EP</stp>
        <stp>BAR</stp>
        <stp/>
        <stp>Time</stp>
        <stp>ADC</stp>
        <stp>-945</stp>
        <stp>All</stp>
        <stp/>
        <stp/>
        <stp>False</stp>
        <stp>T</stp>
        <tr r="C947" s="1"/>
        <tr r="D947" s="1"/>
      </tp>
      <tp>
        <v>44502</v>
        <stp/>
        <stp>StudyData</stp>
        <stp>EP</stp>
        <stp>BAR</stp>
        <stp/>
        <stp>Time</stp>
        <stp>ADC</stp>
        <stp>-895</stp>
        <stp>All</stp>
        <stp/>
        <stp/>
        <stp>False</stp>
        <stp>T</stp>
        <tr r="C897" s="1"/>
        <tr r="D897" s="1"/>
      </tp>
      <tp>
        <v>44516</v>
        <stp/>
        <stp>StudyData</stp>
        <stp>EP</stp>
        <stp>BAR</stp>
        <stp/>
        <stp>Time</stp>
        <stp>ADC</stp>
        <stp>-885</stp>
        <stp>All</stp>
        <stp/>
        <stp/>
        <stp>False</stp>
        <stp>T</stp>
        <tr r="C887" s="1"/>
        <tr r="D887" s="1"/>
      </tp>
      <tp>
        <v>44589</v>
        <stp/>
        <stp>StudyData</stp>
        <stp>EP</stp>
        <stp>BAR</stp>
        <stp/>
        <stp>Time</stp>
        <stp>ADC</stp>
        <stp>-835</stp>
        <stp>All</stp>
        <stp/>
        <stp/>
        <stp>False</stp>
        <stp>T</stp>
        <tr r="C837" s="1"/>
        <tr r="D837" s="1"/>
      </tp>
      <tp>
        <v>44603</v>
        <stp/>
        <stp>StudyData</stp>
        <stp>EP</stp>
        <stp>BAR</stp>
        <stp/>
        <stp>Time</stp>
        <stp>ADC</stp>
        <stp>-825</stp>
        <stp>All</stp>
        <stp/>
        <stp/>
        <stp>False</stp>
        <stp>T</stp>
        <tr r="C827" s="1"/>
        <tr r="D827" s="1"/>
      </tp>
      <tp>
        <v>44620</v>
        <stp/>
        <stp>StudyData</stp>
        <stp>EP</stp>
        <stp>BAR</stp>
        <stp/>
        <stp>Time</stp>
        <stp>ADC</stp>
        <stp>-815</stp>
        <stp>All</stp>
        <stp/>
        <stp/>
        <stp>False</stp>
        <stp>T</stp>
        <tr r="C817" s="1"/>
        <tr r="D817" s="1"/>
      </tp>
      <tp>
        <v>44634</v>
        <stp/>
        <stp>StudyData</stp>
        <stp>EP</stp>
        <stp>BAR</stp>
        <stp/>
        <stp>Time</stp>
        <stp>ADC</stp>
        <stp>-805</stp>
        <stp>All</stp>
        <stp/>
        <stp/>
        <stp>False</stp>
        <stp>T</stp>
        <tr r="C807" s="1"/>
        <tr r="D807" s="1"/>
      </tp>
      <tp>
        <v>44531</v>
        <stp/>
        <stp>StudyData</stp>
        <stp>EP</stp>
        <stp>BAR</stp>
        <stp/>
        <stp>Time</stp>
        <stp>ADC</stp>
        <stp>-875</stp>
        <stp>All</stp>
        <stp/>
        <stp/>
        <stp>False</stp>
        <stp>T</stp>
        <tr r="C877" s="1"/>
        <tr r="D877" s="1"/>
      </tp>
      <tp>
        <v>44545</v>
        <stp/>
        <stp>StudyData</stp>
        <stp>EP</stp>
        <stp>BAR</stp>
        <stp/>
        <stp>Time</stp>
        <stp>ADC</stp>
        <stp>-865</stp>
        <stp>All</stp>
        <stp/>
        <stp/>
        <stp>False</stp>
        <stp>T</stp>
        <tr r="D867" s="1"/>
        <tr r="C867" s="1"/>
      </tp>
      <tp>
        <v>44560</v>
        <stp/>
        <stp>StudyData</stp>
        <stp>EP</stp>
        <stp>BAR</stp>
        <stp/>
        <stp>Time</stp>
        <stp>ADC</stp>
        <stp>-855</stp>
        <stp>All</stp>
        <stp/>
        <stp/>
        <stp>False</stp>
        <stp>T</stp>
        <tr r="D857" s="1"/>
        <tr r="C857" s="1"/>
      </tp>
      <tp>
        <v>44574</v>
        <stp/>
        <stp>StudyData</stp>
        <stp>EP</stp>
        <stp>BAR</stp>
        <stp/>
        <stp>Time</stp>
        <stp>ADC</stp>
        <stp>-845</stp>
        <stp>All</stp>
        <stp/>
        <stp/>
        <stp>False</stp>
        <stp>T</stp>
        <tr r="C847" s="1"/>
        <tr r="D847" s="1"/>
      </tp>
      <tp>
        <v>44938</v>
        <stp/>
        <stp>StudyData</stp>
        <stp>EP</stp>
        <stp>BAR</stp>
        <stp/>
        <stp>Time</stp>
        <stp>ADC</stp>
        <stp>-595</stp>
        <stp>All</stp>
        <stp/>
        <stp/>
        <stp>False</stp>
        <stp>T</stp>
        <tr r="C597" s="1"/>
        <tr r="D597" s="1"/>
      </tp>
      <tp>
        <v>44953</v>
        <stp/>
        <stp>StudyData</stp>
        <stp>EP</stp>
        <stp>BAR</stp>
        <stp/>
        <stp>Time</stp>
        <stp>ADC</stp>
        <stp>-585</stp>
        <stp>All</stp>
        <stp/>
        <stp/>
        <stp>False</stp>
        <stp>T</stp>
        <tr r="C587" s="1"/>
        <tr r="D587" s="1"/>
      </tp>
      <tp>
        <v>45026</v>
        <stp/>
        <stp>StudyData</stp>
        <stp>EP</stp>
        <stp>BAR</stp>
        <stp/>
        <stp>Time</stp>
        <stp>ADC</stp>
        <stp>-535</stp>
        <stp>All</stp>
        <stp/>
        <stp/>
        <stp>False</stp>
        <stp>T</stp>
        <tr r="D537" s="1"/>
        <tr r="C537" s="1"/>
      </tp>
      <tp>
        <v>45040</v>
        <stp/>
        <stp>StudyData</stp>
        <stp>EP</stp>
        <stp>BAR</stp>
        <stp/>
        <stp>Time</stp>
        <stp>ADC</stp>
        <stp>-525</stp>
        <stp>All</stp>
        <stp/>
        <stp/>
        <stp>False</stp>
        <stp>T</stp>
        <tr r="C527" s="1"/>
        <tr r="D527" s="1"/>
      </tp>
      <tp>
        <v>45054</v>
        <stp/>
        <stp>StudyData</stp>
        <stp>EP</stp>
        <stp>BAR</stp>
        <stp/>
        <stp>Time</stp>
        <stp>ADC</stp>
        <stp>-515</stp>
        <stp>All</stp>
        <stp/>
        <stp/>
        <stp>False</stp>
        <stp>T</stp>
        <tr r="C517" s="1"/>
        <tr r="D517" s="1"/>
      </tp>
      <tp>
        <v>45068</v>
        <stp/>
        <stp>StudyData</stp>
        <stp>EP</stp>
        <stp>BAR</stp>
        <stp/>
        <stp>Time</stp>
        <stp>ADC</stp>
        <stp>-505</stp>
        <stp>All</stp>
        <stp/>
        <stp/>
        <stp>False</stp>
        <stp>T</stp>
        <tr r="D507" s="1"/>
        <tr r="C507" s="1"/>
      </tp>
      <tp>
        <v>44967</v>
        <stp/>
        <stp>StudyData</stp>
        <stp>EP</stp>
        <stp>BAR</stp>
        <stp/>
        <stp>Time</stp>
        <stp>ADC</stp>
        <stp>-575</stp>
        <stp>All</stp>
        <stp/>
        <stp/>
        <stp>False</stp>
        <stp>T</stp>
        <tr r="D577" s="1"/>
        <tr r="C577" s="1"/>
      </tp>
      <tp>
        <v>44984</v>
        <stp/>
        <stp>StudyData</stp>
        <stp>EP</stp>
        <stp>BAR</stp>
        <stp/>
        <stp>Time</stp>
        <stp>ADC</stp>
        <stp>-565</stp>
        <stp>All</stp>
        <stp/>
        <stp/>
        <stp>False</stp>
        <stp>T</stp>
        <tr r="C567" s="1"/>
        <tr r="D567" s="1"/>
      </tp>
      <tp>
        <v>44998</v>
        <stp/>
        <stp>StudyData</stp>
        <stp>EP</stp>
        <stp>BAR</stp>
        <stp/>
        <stp>Time</stp>
        <stp>ADC</stp>
        <stp>-555</stp>
        <stp>All</stp>
        <stp/>
        <stp/>
        <stp>False</stp>
        <stp>T</stp>
        <tr r="C557" s="1"/>
        <tr r="D557" s="1"/>
      </tp>
      <tp>
        <v>45012</v>
        <stp/>
        <stp>StudyData</stp>
        <stp>EP</stp>
        <stp>BAR</stp>
        <stp/>
        <stp>Time</stp>
        <stp>ADC</stp>
        <stp>-545</stp>
        <stp>All</stp>
        <stp/>
        <stp/>
        <stp>False</stp>
        <stp>T</stp>
        <tr r="C547" s="1"/>
        <tr r="D547" s="1"/>
      </tp>
      <tp>
        <v>45083</v>
        <stp/>
        <stp>StudyData</stp>
        <stp>EP</stp>
        <stp>BAR</stp>
        <stp/>
        <stp>Time</stp>
        <stp>ADC</stp>
        <stp>-495</stp>
        <stp>All</stp>
        <stp/>
        <stp/>
        <stp>False</stp>
        <stp>T</stp>
        <tr r="D497" s="1"/>
        <tr r="C497" s="1"/>
      </tp>
      <tp>
        <v>45098</v>
        <stp/>
        <stp>StudyData</stp>
        <stp>EP</stp>
        <stp>BAR</stp>
        <stp/>
        <stp>Time</stp>
        <stp>ADC</stp>
        <stp>-485</stp>
        <stp>All</stp>
        <stp/>
        <stp/>
        <stp>False</stp>
        <stp>T</stp>
        <tr r="C487" s="1"/>
        <tr r="D487" s="1"/>
      </tp>
      <tp>
        <v>45169</v>
        <stp/>
        <stp>StudyData</stp>
        <stp>EP</stp>
        <stp>BAR</stp>
        <stp/>
        <stp>Time</stp>
        <stp>ADC</stp>
        <stp>-435</stp>
        <stp>All</stp>
        <stp/>
        <stp/>
        <stp>False</stp>
        <stp>T</stp>
        <tr r="D437" s="1"/>
        <tr r="C437" s="1"/>
      </tp>
      <tp>
        <v>45184</v>
        <stp/>
        <stp>StudyData</stp>
        <stp>EP</stp>
        <stp>BAR</stp>
        <stp/>
        <stp>Time</stp>
        <stp>ADC</stp>
        <stp>-425</stp>
        <stp>All</stp>
        <stp/>
        <stp/>
        <stp>False</stp>
        <stp>T</stp>
        <tr r="C427" s="1"/>
        <tr r="D427" s="1"/>
      </tp>
      <tp>
        <v>45198</v>
        <stp/>
        <stp>StudyData</stp>
        <stp>EP</stp>
        <stp>BAR</stp>
        <stp/>
        <stp>Time</stp>
        <stp>ADC</stp>
        <stp>-415</stp>
        <stp>All</stp>
        <stp/>
        <stp/>
        <stp>False</stp>
        <stp>T</stp>
        <tr r="D417" s="1"/>
        <tr r="C417" s="1"/>
      </tp>
      <tp>
        <v>45212</v>
        <stp/>
        <stp>StudyData</stp>
        <stp>EP</stp>
        <stp>BAR</stp>
        <stp/>
        <stp>Time</stp>
        <stp>ADC</stp>
        <stp>-405</stp>
        <stp>All</stp>
        <stp/>
        <stp/>
        <stp>False</stp>
        <stp>T</stp>
        <tr r="C407" s="1"/>
        <tr r="D407" s="1"/>
      </tp>
      <tp>
        <v>45113</v>
        <stp/>
        <stp>StudyData</stp>
        <stp>EP</stp>
        <stp>BAR</stp>
        <stp/>
        <stp>Time</stp>
        <stp>ADC</stp>
        <stp>-475</stp>
        <stp>All</stp>
        <stp/>
        <stp/>
        <stp>False</stp>
        <stp>T</stp>
        <tr r="C477" s="1"/>
        <tr r="D477" s="1"/>
      </tp>
      <tp>
        <v>45127</v>
        <stp/>
        <stp>StudyData</stp>
        <stp>EP</stp>
        <stp>BAR</stp>
        <stp/>
        <stp>Time</stp>
        <stp>ADC</stp>
        <stp>-465</stp>
        <stp>All</stp>
        <stp/>
        <stp/>
        <stp>False</stp>
        <stp>T</stp>
        <tr r="C467" s="1"/>
        <tr r="D467" s="1"/>
      </tp>
      <tp>
        <v>45141</v>
        <stp/>
        <stp>StudyData</stp>
        <stp>EP</stp>
        <stp>BAR</stp>
        <stp/>
        <stp>Time</stp>
        <stp>ADC</stp>
        <stp>-455</stp>
        <stp>All</stp>
        <stp/>
        <stp/>
        <stp>False</stp>
        <stp>T</stp>
        <tr r="C457" s="1"/>
        <tr r="D457" s="1"/>
      </tp>
      <tp>
        <v>45155</v>
        <stp/>
        <stp>StudyData</stp>
        <stp>EP</stp>
        <stp>BAR</stp>
        <stp/>
        <stp>Time</stp>
        <stp>ADC</stp>
        <stp>-445</stp>
        <stp>All</stp>
        <stp/>
        <stp/>
        <stp>False</stp>
        <stp>T</stp>
        <tr r="D447" s="1"/>
        <tr r="C447" s="1"/>
      </tp>
      <tp>
        <v>44648</v>
        <stp/>
        <stp>StudyData</stp>
        <stp>EP</stp>
        <stp>BAR</stp>
        <stp/>
        <stp>Time</stp>
        <stp>ADC</stp>
        <stp>-795</stp>
        <stp>All</stp>
        <stp/>
        <stp/>
        <stp>False</stp>
        <stp>T</stp>
        <tr r="C797" s="1"/>
        <tr r="D797" s="1"/>
      </tp>
      <tp>
        <v>44662</v>
        <stp/>
        <stp>StudyData</stp>
        <stp>EP</stp>
        <stp>BAR</stp>
        <stp/>
        <stp>Time</stp>
        <stp>ADC</stp>
        <stp>-785</stp>
        <stp>All</stp>
        <stp/>
        <stp/>
        <stp>False</stp>
        <stp>T</stp>
        <tr r="C787" s="1"/>
        <tr r="D787" s="1"/>
      </tp>
      <tp>
        <v>44735</v>
        <stp/>
        <stp>StudyData</stp>
        <stp>EP</stp>
        <stp>BAR</stp>
        <stp/>
        <stp>Time</stp>
        <stp>ADC</stp>
        <stp>-735</stp>
        <stp>All</stp>
        <stp/>
        <stp/>
        <stp>False</stp>
        <stp>T</stp>
        <tr r="C737" s="1"/>
        <tr r="D737" s="1"/>
      </tp>
      <tp>
        <v>44750</v>
        <stp/>
        <stp>StudyData</stp>
        <stp>EP</stp>
        <stp>BAR</stp>
        <stp/>
        <stp>Time</stp>
        <stp>ADC</stp>
        <stp>-725</stp>
        <stp>All</stp>
        <stp/>
        <stp/>
        <stp>False</stp>
        <stp>T</stp>
        <tr r="C727" s="1"/>
        <tr r="D727" s="1"/>
      </tp>
      <tp>
        <v>44764</v>
        <stp/>
        <stp>StudyData</stp>
        <stp>EP</stp>
        <stp>BAR</stp>
        <stp/>
        <stp>Time</stp>
        <stp>ADC</stp>
        <stp>-715</stp>
        <stp>All</stp>
        <stp/>
        <stp/>
        <stp>False</stp>
        <stp>T</stp>
        <tr r="D717" s="1"/>
        <tr r="C717" s="1"/>
      </tp>
      <tp>
        <v>44778</v>
        <stp/>
        <stp>StudyData</stp>
        <stp>EP</stp>
        <stp>BAR</stp>
        <stp/>
        <stp>Time</stp>
        <stp>ADC</stp>
        <stp>-705</stp>
        <stp>All</stp>
        <stp/>
        <stp/>
        <stp>False</stp>
        <stp>T</stp>
        <tr r="D707" s="1"/>
        <tr r="C707" s="1"/>
      </tp>
      <tp>
        <v>44677</v>
        <stp/>
        <stp>StudyData</stp>
        <stp>EP</stp>
        <stp>BAR</stp>
        <stp/>
        <stp>Time</stp>
        <stp>ADC</stp>
        <stp>-775</stp>
        <stp>All</stp>
        <stp/>
        <stp/>
        <stp>False</stp>
        <stp>T</stp>
        <tr r="C777" s="1"/>
        <tr r="D777" s="1"/>
      </tp>
      <tp>
        <v>44691</v>
        <stp/>
        <stp>StudyData</stp>
        <stp>EP</stp>
        <stp>BAR</stp>
        <stp/>
        <stp>Time</stp>
        <stp>ADC</stp>
        <stp>-765</stp>
        <stp>All</stp>
        <stp/>
        <stp/>
        <stp>False</stp>
        <stp>T</stp>
        <tr r="D767" s="1"/>
        <tr r="C767" s="1"/>
      </tp>
      <tp>
        <v>44705</v>
        <stp/>
        <stp>StudyData</stp>
        <stp>EP</stp>
        <stp>BAR</stp>
        <stp/>
        <stp>Time</stp>
        <stp>ADC</stp>
        <stp>-755</stp>
        <stp>All</stp>
        <stp/>
        <stp/>
        <stp>False</stp>
        <stp>T</stp>
        <tr r="D757" s="1"/>
        <tr r="C757" s="1"/>
      </tp>
      <tp>
        <v>44720</v>
        <stp/>
        <stp>StudyData</stp>
        <stp>EP</stp>
        <stp>BAR</stp>
        <stp/>
        <stp>Time</stp>
        <stp>ADC</stp>
        <stp>-745</stp>
        <stp>All</stp>
        <stp/>
        <stp/>
        <stp>False</stp>
        <stp>T</stp>
        <tr r="D747" s="1"/>
        <tr r="C747" s="1"/>
      </tp>
      <tp>
        <v>44792</v>
        <stp/>
        <stp>StudyData</stp>
        <stp>EP</stp>
        <stp>BAR</stp>
        <stp/>
        <stp>Time</stp>
        <stp>ADC</stp>
        <stp>-695</stp>
        <stp>All</stp>
        <stp/>
        <stp/>
        <stp>False</stp>
        <stp>T</stp>
        <tr r="C697" s="1"/>
        <tr r="D697" s="1"/>
      </tp>
      <tp>
        <v>44806</v>
        <stp/>
        <stp>StudyData</stp>
        <stp>EP</stp>
        <stp>BAR</stp>
        <stp/>
        <stp>Time</stp>
        <stp>ADC</stp>
        <stp>-685</stp>
        <stp>All</stp>
        <stp/>
        <stp/>
        <stp>False</stp>
        <stp>T</stp>
        <tr r="C687" s="1"/>
        <tr r="D687" s="1"/>
      </tp>
      <tp>
        <v>44879</v>
        <stp/>
        <stp>StudyData</stp>
        <stp>EP</stp>
        <stp>BAR</stp>
        <stp/>
        <stp>Time</stp>
        <stp>ADC</stp>
        <stp>-635</stp>
        <stp>All</stp>
        <stp/>
        <stp/>
        <stp>False</stp>
        <stp>T</stp>
        <tr r="D637" s="1"/>
        <tr r="C637" s="1"/>
      </tp>
      <tp>
        <v>44894</v>
        <stp/>
        <stp>StudyData</stp>
        <stp>EP</stp>
        <stp>BAR</stp>
        <stp/>
        <stp>Time</stp>
        <stp>ADC</stp>
        <stp>-625</stp>
        <stp>All</stp>
        <stp/>
        <stp/>
        <stp>False</stp>
        <stp>T</stp>
        <tr r="C627" s="1"/>
        <tr r="D627" s="1"/>
      </tp>
      <tp>
        <v>44908</v>
        <stp/>
        <stp>StudyData</stp>
        <stp>EP</stp>
        <stp>BAR</stp>
        <stp/>
        <stp>Time</stp>
        <stp>ADC</stp>
        <stp>-615</stp>
        <stp>All</stp>
        <stp/>
        <stp/>
        <stp>False</stp>
        <stp>T</stp>
        <tr r="C617" s="1"/>
        <tr r="D617" s="1"/>
      </tp>
      <tp>
        <v>44923</v>
        <stp/>
        <stp>StudyData</stp>
        <stp>EP</stp>
        <stp>BAR</stp>
        <stp/>
        <stp>Time</stp>
        <stp>ADC</stp>
        <stp>-605</stp>
        <stp>All</stp>
        <stp/>
        <stp/>
        <stp>False</stp>
        <stp>T</stp>
        <tr r="C607" s="1"/>
        <tr r="D607" s="1"/>
      </tp>
      <tp>
        <v>44823</v>
        <stp/>
        <stp>StudyData</stp>
        <stp>EP</stp>
        <stp>BAR</stp>
        <stp/>
        <stp>Time</stp>
        <stp>ADC</stp>
        <stp>-675</stp>
        <stp>All</stp>
        <stp/>
        <stp/>
        <stp>False</stp>
        <stp>T</stp>
        <tr r="C677" s="1"/>
        <tr r="D677" s="1"/>
      </tp>
      <tp>
        <v>44837</v>
        <stp/>
        <stp>StudyData</stp>
        <stp>EP</stp>
        <stp>BAR</stp>
        <stp/>
        <stp>Time</stp>
        <stp>ADC</stp>
        <stp>-665</stp>
        <stp>All</stp>
        <stp/>
        <stp/>
        <stp>False</stp>
        <stp>T</stp>
        <tr r="D667" s="1"/>
        <tr r="C667" s="1"/>
      </tp>
      <tp>
        <v>44851</v>
        <stp/>
        <stp>StudyData</stp>
        <stp>EP</stp>
        <stp>BAR</stp>
        <stp/>
        <stp>Time</stp>
        <stp>ADC</stp>
        <stp>-655</stp>
        <stp>All</stp>
        <stp/>
        <stp/>
        <stp>False</stp>
        <stp>T</stp>
        <tr r="D657" s="1"/>
        <tr r="C657" s="1"/>
      </tp>
      <tp>
        <v>44865</v>
        <stp/>
        <stp>StudyData</stp>
        <stp>EP</stp>
        <stp>BAR</stp>
        <stp/>
        <stp>Time</stp>
        <stp>ADC</stp>
        <stp>-645</stp>
        <stp>All</stp>
        <stp/>
        <stp/>
        <stp>False</stp>
        <stp>T</stp>
        <tr r="C647" s="1"/>
        <tr r="D647" s="1"/>
      </tp>
      <tp>
        <v>45519</v>
        <stp/>
        <stp>StudyData</stp>
        <stp>EP</stp>
        <stp>BAR</stp>
        <stp/>
        <stp>Time</stp>
        <stp>ADC</stp>
        <stp>-195</stp>
        <stp>All</stp>
        <stp/>
        <stp/>
        <stp>False</stp>
        <stp>T</stp>
        <tr r="C197" s="1"/>
        <tr r="D197" s="1"/>
      </tp>
      <tp>
        <v>45533</v>
        <stp/>
        <stp>StudyData</stp>
        <stp>EP</stp>
        <stp>BAR</stp>
        <stp/>
        <stp>Time</stp>
        <stp>ADC</stp>
        <stp>-185</stp>
        <stp>All</stp>
        <stp/>
        <stp/>
        <stp>False</stp>
        <stp>T</stp>
        <tr r="C187" s="1"/>
        <tr r="D187" s="1"/>
      </tp>
      <tp>
        <v>45604</v>
        <stp/>
        <stp>StudyData</stp>
        <stp>EP</stp>
        <stp>BAR</stp>
        <stp/>
        <stp>Time</stp>
        <stp>ADC</stp>
        <stp>-135</stp>
        <stp>All</stp>
        <stp/>
        <stp/>
        <stp>False</stp>
        <stp>T</stp>
        <tr r="C137" s="1"/>
        <tr r="D137" s="1"/>
      </tp>
      <tp>
        <v>45618</v>
        <stp/>
        <stp>StudyData</stp>
        <stp>EP</stp>
        <stp>BAR</stp>
        <stp/>
        <stp>Time</stp>
        <stp>ADC</stp>
        <stp>-125</stp>
        <stp>All</stp>
        <stp/>
        <stp/>
        <stp>False</stp>
        <stp>T</stp>
        <tr r="C127" s="1"/>
        <tr r="D127" s="1"/>
      </tp>
      <tp>
        <v>45635</v>
        <stp/>
        <stp>StudyData</stp>
        <stp>EP</stp>
        <stp>BAR</stp>
        <stp/>
        <stp>Time</stp>
        <stp>ADC</stp>
        <stp>-115</stp>
        <stp>All</stp>
        <stp/>
        <stp/>
        <stp>False</stp>
        <stp>T</stp>
        <tr r="C117" s="1"/>
        <tr r="D117" s="1"/>
      </tp>
      <tp>
        <v>45649</v>
        <stp/>
        <stp>StudyData</stp>
        <stp>EP</stp>
        <stp>BAR</stp>
        <stp/>
        <stp>Time</stp>
        <stp>ADC</stp>
        <stp>-105</stp>
        <stp>All</stp>
        <stp/>
        <stp/>
        <stp>False</stp>
        <stp>T</stp>
        <tr r="D107" s="1"/>
        <tr r="C107" s="1"/>
      </tp>
      <tp>
        <v>45548</v>
        <stp/>
        <stp>StudyData</stp>
        <stp>EP</stp>
        <stp>BAR</stp>
        <stp/>
        <stp>Time</stp>
        <stp>ADC</stp>
        <stp>-175</stp>
        <stp>All</stp>
        <stp/>
        <stp/>
        <stp>False</stp>
        <stp>T</stp>
        <tr r="D177" s="1"/>
        <tr r="C177" s="1"/>
      </tp>
      <tp>
        <v>45562</v>
        <stp/>
        <stp>StudyData</stp>
        <stp>EP</stp>
        <stp>BAR</stp>
        <stp/>
        <stp>Time</stp>
        <stp>ADC</stp>
        <stp>-165</stp>
        <stp>All</stp>
        <stp/>
        <stp/>
        <stp>False</stp>
        <stp>T</stp>
        <tr r="D167" s="1"/>
        <tr r="C167" s="1"/>
      </tp>
      <tp>
        <v>45576</v>
        <stp/>
        <stp>StudyData</stp>
        <stp>EP</stp>
        <stp>BAR</stp>
        <stp/>
        <stp>Time</stp>
        <stp>ADC</stp>
        <stp>-155</stp>
        <stp>All</stp>
        <stp/>
        <stp/>
        <stp>False</stp>
        <stp>T</stp>
        <tr r="C157" s="1"/>
        <tr r="D157" s="1"/>
      </tp>
      <tp>
        <v>45590</v>
        <stp/>
        <stp>StudyData</stp>
        <stp>EP</stp>
        <stp>BAR</stp>
        <stp/>
        <stp>Time</stp>
        <stp>ADC</stp>
        <stp>-145</stp>
        <stp>All</stp>
        <stp/>
        <stp/>
        <stp>False</stp>
        <stp>T</stp>
        <tr r="D147" s="1"/>
        <tr r="C147" s="1"/>
      </tp>
      <tp>
        <v>45226</v>
        <stp/>
        <stp>StudyData</stp>
        <stp>EP</stp>
        <stp>BAR</stp>
        <stp/>
        <stp>Time</stp>
        <stp>ADC</stp>
        <stp>-395</stp>
        <stp>All</stp>
        <stp/>
        <stp/>
        <stp>False</stp>
        <stp>T</stp>
        <tr r="D397" s="1"/>
        <tr r="C397" s="1"/>
      </tp>
      <tp>
        <v>45240</v>
        <stp/>
        <stp>StudyData</stp>
        <stp>EP</stp>
        <stp>BAR</stp>
        <stp/>
        <stp>Time</stp>
        <stp>ADC</stp>
        <stp>-385</stp>
        <stp>All</stp>
        <stp/>
        <stp/>
        <stp>False</stp>
        <stp>T</stp>
        <tr r="C387" s="1"/>
        <tr r="D387" s="1"/>
      </tp>
      <tp>
        <v>45316</v>
        <stp/>
        <stp>StudyData</stp>
        <stp>EP</stp>
        <stp>BAR</stp>
        <stp/>
        <stp>Time</stp>
        <stp>ADC</stp>
        <stp>-335</stp>
        <stp>All</stp>
        <stp/>
        <stp/>
        <stp>False</stp>
        <stp>T</stp>
        <tr r="C337" s="1"/>
        <tr r="D337" s="1"/>
      </tp>
      <tp>
        <v>45330</v>
        <stp/>
        <stp>StudyData</stp>
        <stp>EP</stp>
        <stp>BAR</stp>
        <stp/>
        <stp>Time</stp>
        <stp>ADC</stp>
        <stp>-325</stp>
        <stp>All</stp>
        <stp/>
        <stp/>
        <stp>False</stp>
        <stp>T</stp>
        <tr r="C327" s="1"/>
        <tr r="D327" s="1"/>
      </tp>
      <tp>
        <v>45345</v>
        <stp/>
        <stp>StudyData</stp>
        <stp>EP</stp>
        <stp>BAR</stp>
        <stp/>
        <stp>Time</stp>
        <stp>ADC</stp>
        <stp>-315</stp>
        <stp>All</stp>
        <stp/>
        <stp/>
        <stp>False</stp>
        <stp>T</stp>
        <tr r="C317" s="1"/>
        <tr r="D317" s="1"/>
      </tp>
      <tp>
        <v>45359</v>
        <stp/>
        <stp>StudyData</stp>
        <stp>EP</stp>
        <stp>BAR</stp>
        <stp/>
        <stp>Time</stp>
        <stp>ADC</stp>
        <stp>-305</stp>
        <stp>All</stp>
        <stp/>
        <stp/>
        <stp>False</stp>
        <stp>T</stp>
        <tr r="C307" s="1"/>
        <tr r="D307" s="1"/>
      </tp>
      <tp>
        <v>45257</v>
        <stp/>
        <stp>StudyData</stp>
        <stp>EP</stp>
        <stp>BAR</stp>
        <stp/>
        <stp>Time</stp>
        <stp>ADC</stp>
        <stp>-375</stp>
        <stp>All</stp>
        <stp/>
        <stp/>
        <stp>False</stp>
        <stp>T</stp>
        <tr r="C377" s="1"/>
        <tr r="D377" s="1"/>
      </tp>
      <tp>
        <v>45271</v>
        <stp/>
        <stp>StudyData</stp>
        <stp>EP</stp>
        <stp>BAR</stp>
        <stp/>
        <stp>Time</stp>
        <stp>ADC</stp>
        <stp>-365</stp>
        <stp>All</stp>
        <stp/>
        <stp/>
        <stp>False</stp>
        <stp>T</stp>
        <tr r="D367" s="1"/>
        <tr r="C367" s="1"/>
      </tp>
      <tp>
        <v>45286</v>
        <stp/>
        <stp>StudyData</stp>
        <stp>EP</stp>
        <stp>BAR</stp>
        <stp/>
        <stp>Time</stp>
        <stp>ADC</stp>
        <stp>-355</stp>
        <stp>All</stp>
        <stp/>
        <stp/>
        <stp>False</stp>
        <stp>T</stp>
        <tr r="D357" s="1"/>
        <tr r="C357" s="1"/>
      </tp>
      <tp>
        <v>45301</v>
        <stp/>
        <stp>StudyData</stp>
        <stp>EP</stp>
        <stp>BAR</stp>
        <stp/>
        <stp>Time</stp>
        <stp>ADC</stp>
        <stp>-345</stp>
        <stp>All</stp>
        <stp/>
        <stp/>
        <stp>False</stp>
        <stp>T</stp>
        <tr r="C347" s="1"/>
        <tr r="D347" s="1"/>
      </tp>
      <tp>
        <v>45373</v>
        <stp/>
        <stp>StudyData</stp>
        <stp>EP</stp>
        <stp>BAR</stp>
        <stp/>
        <stp>Time</stp>
        <stp>ADC</stp>
        <stp>-295</stp>
        <stp>All</stp>
        <stp/>
        <stp/>
        <stp>False</stp>
        <stp>T</stp>
        <tr r="C297" s="1"/>
        <tr r="D297" s="1"/>
      </tp>
      <tp>
        <v>45390</v>
        <stp/>
        <stp>StudyData</stp>
        <stp>EP</stp>
        <stp>BAR</stp>
        <stp/>
        <stp>Time</stp>
        <stp>ADC</stp>
        <stp>-285</stp>
        <stp>All</stp>
        <stp/>
        <stp/>
        <stp>False</stp>
        <stp>T</stp>
        <tr r="D287" s="1"/>
        <tr r="C287" s="1"/>
      </tp>
      <tp>
        <v>45461</v>
        <stp/>
        <stp>StudyData</stp>
        <stp>EP</stp>
        <stp>BAR</stp>
        <stp/>
        <stp>Time</stp>
        <stp>ADC</stp>
        <stp>-235</stp>
        <stp>All</stp>
        <stp/>
        <stp/>
        <stp>False</stp>
        <stp>T</stp>
        <tr r="C237" s="1"/>
        <tr r="D237" s="1"/>
      </tp>
      <tp>
        <v>45476</v>
        <stp/>
        <stp>StudyData</stp>
        <stp>EP</stp>
        <stp>BAR</stp>
        <stp/>
        <stp>Time</stp>
        <stp>ADC</stp>
        <stp>-225</stp>
        <stp>All</stp>
        <stp/>
        <stp/>
        <stp>False</stp>
        <stp>T</stp>
        <tr r="D227" s="1"/>
        <tr r="C227" s="1"/>
      </tp>
      <tp>
        <v>45491</v>
        <stp/>
        <stp>StudyData</stp>
        <stp>EP</stp>
        <stp>BAR</stp>
        <stp/>
        <stp>Time</stp>
        <stp>ADC</stp>
        <stp>-215</stp>
        <stp>All</stp>
        <stp/>
        <stp/>
        <stp>False</stp>
        <stp>T</stp>
        <tr r="C217" s="1"/>
        <tr r="D217" s="1"/>
      </tp>
      <tp>
        <v>45505</v>
        <stp/>
        <stp>StudyData</stp>
        <stp>EP</stp>
        <stp>BAR</stp>
        <stp/>
        <stp>Time</stp>
        <stp>ADC</stp>
        <stp>-205</stp>
        <stp>All</stp>
        <stp/>
        <stp/>
        <stp>False</stp>
        <stp>T</stp>
        <tr r="D207" s="1"/>
        <tr r="C207" s="1"/>
      </tp>
      <tp>
        <v>45404</v>
        <stp/>
        <stp>StudyData</stp>
        <stp>EP</stp>
        <stp>BAR</stp>
        <stp/>
        <stp>Time</stp>
        <stp>ADC</stp>
        <stp>-275</stp>
        <stp>All</stp>
        <stp/>
        <stp/>
        <stp>False</stp>
        <stp>T</stp>
        <tr r="D277" s="1"/>
        <tr r="C277" s="1"/>
      </tp>
      <tp>
        <v>45418</v>
        <stp/>
        <stp>StudyData</stp>
        <stp>EP</stp>
        <stp>BAR</stp>
        <stp/>
        <stp>Time</stp>
        <stp>ADC</stp>
        <stp>-265</stp>
        <stp>All</stp>
        <stp/>
        <stp/>
        <stp>False</stp>
        <stp>T</stp>
        <tr r="C267" s="1"/>
        <tr r="D267" s="1"/>
      </tp>
      <tp>
        <v>45432</v>
        <stp/>
        <stp>StudyData</stp>
        <stp>EP</stp>
        <stp>BAR</stp>
        <stp/>
        <stp>Time</stp>
        <stp>ADC</stp>
        <stp>-255</stp>
        <stp>All</stp>
        <stp/>
        <stp/>
        <stp>False</stp>
        <stp>T</stp>
        <tr r="C257" s="1"/>
        <tr r="D257" s="1"/>
      </tp>
      <tp>
        <v>45447</v>
        <stp/>
        <stp>StudyData</stp>
        <stp>EP</stp>
        <stp>BAR</stp>
        <stp/>
        <stp>Time</stp>
        <stp>ADC</stp>
        <stp>-245</stp>
        <stp>All</stp>
        <stp/>
        <stp/>
        <stp>False</stp>
        <stp>T</stp>
        <tr r="C247" s="1"/>
        <tr r="D24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</stp>
        <stp/>
        <stp/>
        <stp/>
        <stp/>
        <stp>T</stp>
        <tr r="J3" s="1"/>
      </tp>
      <tp>
        <v>1755341</v>
        <stp/>
        <stp>StudyData</stp>
        <stp>EP</stp>
        <stp>Vol</stp>
        <stp>VolType=auto, CoCType=Contract</stp>
        <stp>Vol</stp>
        <stp>ADC</stp>
        <stp>-92</stp>
        <stp>All</stp>
        <stp/>
        <stp/>
        <stp>TRUE</stp>
        <stp>T</stp>
        <tr r="I94" s="1"/>
      </tp>
      <tp>
        <v>2130067</v>
        <stp/>
        <stp>StudyData</stp>
        <stp>EP</stp>
        <stp>Vol</stp>
        <stp>VolType=auto, CoCType=Contract</stp>
        <stp>Vol</stp>
        <stp>ADC</stp>
        <stp>-93</stp>
        <stp>All</stp>
        <stp/>
        <stp/>
        <stp>TRUE</stp>
        <stp>T</stp>
        <tr r="I95" s="1"/>
      </tp>
      <tp>
        <v>1657670</v>
        <stp/>
        <stp>StudyData</stp>
        <stp>EP</stp>
        <stp>Vol</stp>
        <stp>VolType=auto, CoCType=Contract</stp>
        <stp>Vol</stp>
        <stp>ADC</stp>
        <stp>-90</stp>
        <stp>All</stp>
        <stp/>
        <stp/>
        <stp>TRUE</stp>
        <stp>T</stp>
        <tr r="I92" s="1"/>
      </tp>
      <tp>
        <v>1839961</v>
        <stp/>
        <stp>StudyData</stp>
        <stp>EP</stp>
        <stp>Vol</stp>
        <stp>VolType=auto, CoCType=Contract</stp>
        <stp>Vol</stp>
        <stp>ADC</stp>
        <stp>-91</stp>
        <stp>All</stp>
        <stp/>
        <stp/>
        <stp>TRUE</stp>
        <stp>T</stp>
        <tr r="I93" s="1"/>
      </tp>
      <tp>
        <v>1771767</v>
        <stp/>
        <stp>StudyData</stp>
        <stp>EP</stp>
        <stp>Vol</stp>
        <stp>VolType=auto, CoCType=Contract</stp>
        <stp>Vol</stp>
        <stp>ADC</stp>
        <stp>-96</stp>
        <stp>All</stp>
        <stp/>
        <stp/>
        <stp>TRUE</stp>
        <stp>T</stp>
        <tr r="I98" s="1"/>
      </tp>
      <tp>
        <v>1547298</v>
        <stp/>
        <stp>StudyData</stp>
        <stp>EP</stp>
        <stp>Vol</stp>
        <stp>VolType=auto, CoCType=Contract</stp>
        <stp>Vol</stp>
        <stp>ADC</stp>
        <stp>-97</stp>
        <stp>All</stp>
        <stp/>
        <stp/>
        <stp>TRUE</stp>
        <stp>T</stp>
        <tr r="I99" s="1"/>
      </tp>
      <tp>
        <v>113831</v>
        <stp/>
        <stp>StudyData</stp>
        <stp>EP</stp>
        <stp>Vol</stp>
        <stp>VolType=auto, CoCType=Contract</stp>
        <stp>Vol</stp>
        <stp>ADC</stp>
        <stp>-94</stp>
        <stp>All</stp>
        <stp/>
        <stp/>
        <stp>TRUE</stp>
        <stp>T</stp>
        <tr r="I96" s="1"/>
      </tp>
      <tp>
        <v>1764315</v>
        <stp/>
        <stp>StudyData</stp>
        <stp>EP</stp>
        <stp>Vol</stp>
        <stp>VolType=auto, CoCType=Contract</stp>
        <stp>Vol</stp>
        <stp>ADC</stp>
        <stp>-95</stp>
        <stp>All</stp>
        <stp/>
        <stp/>
        <stp>TRUE</stp>
        <stp>T</stp>
        <tr r="I97" s="1"/>
      </tp>
      <tp>
        <v>1206570</v>
        <stp/>
        <stp>StudyData</stp>
        <stp>EP</stp>
        <stp>Vol</stp>
        <stp>VolType=auto, CoCType=Contract</stp>
        <stp>Vol</stp>
        <stp>ADC</stp>
        <stp>-98</stp>
        <stp>All</stp>
        <stp/>
        <stp/>
        <stp>TRUE</stp>
        <stp>T</stp>
        <tr r="I100" s="1"/>
      </tp>
      <tp>
        <v>1826031</v>
        <stp/>
        <stp>StudyData</stp>
        <stp>EP</stp>
        <stp>Vol</stp>
        <stp>VolType=auto, CoCType=Contract</stp>
        <stp>Vol</stp>
        <stp>ADC</stp>
        <stp>-99</stp>
        <stp>All</stp>
        <stp/>
        <stp/>
        <stp>TRUE</stp>
        <stp>T</stp>
        <tr r="I101" s="1"/>
      </tp>
      <tp>
        <v>44361</v>
        <stp/>
        <stp>StudyData</stp>
        <stp>EP</stp>
        <stp>BAR</stp>
        <stp/>
        <stp>Time</stp>
        <stp>ADC</stp>
        <stp>-994</stp>
        <stp>All</stp>
        <stp/>
        <stp/>
        <stp>False</stp>
        <stp>T</stp>
        <tr r="D996" s="1"/>
        <tr r="C996" s="1"/>
      </tp>
      <tp>
        <v>44375</v>
        <stp/>
        <stp>StudyData</stp>
        <stp>EP</stp>
        <stp>BAR</stp>
        <stp/>
        <stp>Time</stp>
        <stp>ADC</stp>
        <stp>-984</stp>
        <stp>All</stp>
        <stp/>
        <stp/>
        <stp>False</stp>
        <stp>T</stp>
        <tr r="D986" s="1"/>
        <tr r="C986" s="1"/>
      </tp>
      <tp>
        <v>44447</v>
        <stp/>
        <stp>StudyData</stp>
        <stp>EP</stp>
        <stp>BAR</stp>
        <stp/>
        <stp>Time</stp>
        <stp>ADC</stp>
        <stp>-934</stp>
        <stp>All</stp>
        <stp/>
        <stp/>
        <stp>False</stp>
        <stp>T</stp>
        <tr r="C936" s="1"/>
        <tr r="D936" s="1"/>
      </tp>
      <tp>
        <v>44461</v>
        <stp/>
        <stp>StudyData</stp>
        <stp>EP</stp>
        <stp>BAR</stp>
        <stp/>
        <stp>Time</stp>
        <stp>ADC</stp>
        <stp>-924</stp>
        <stp>All</stp>
        <stp/>
        <stp/>
        <stp>False</stp>
        <stp>T</stp>
        <tr r="C926" s="1"/>
        <tr r="D926" s="1"/>
      </tp>
      <tp>
        <v>44475</v>
        <stp/>
        <stp>StudyData</stp>
        <stp>EP</stp>
        <stp>BAR</stp>
        <stp/>
        <stp>Time</stp>
        <stp>ADC</stp>
        <stp>-914</stp>
        <stp>All</stp>
        <stp/>
        <stp/>
        <stp>False</stp>
        <stp>T</stp>
        <tr r="C916" s="1"/>
        <tr r="D916" s="1"/>
      </tp>
      <tp>
        <v>44489</v>
        <stp/>
        <stp>StudyData</stp>
        <stp>EP</stp>
        <stp>BAR</stp>
        <stp/>
        <stp>Time</stp>
        <stp>ADC</stp>
        <stp>-904</stp>
        <stp>All</stp>
        <stp/>
        <stp/>
        <stp>False</stp>
        <stp>T</stp>
        <tr r="C906" s="1"/>
        <tr r="D906" s="1"/>
      </tp>
      <tp>
        <v>44390</v>
        <stp/>
        <stp>StudyData</stp>
        <stp>EP</stp>
        <stp>BAR</stp>
        <stp/>
        <stp>Time</stp>
        <stp>ADC</stp>
        <stp>-974</stp>
        <stp>All</stp>
        <stp/>
        <stp/>
        <stp>False</stp>
        <stp>T</stp>
        <tr r="C976" s="1"/>
        <tr r="D976" s="1"/>
      </tp>
      <tp>
        <v>44404</v>
        <stp/>
        <stp>StudyData</stp>
        <stp>EP</stp>
        <stp>BAR</stp>
        <stp/>
        <stp>Time</stp>
        <stp>ADC</stp>
        <stp>-964</stp>
        <stp>All</stp>
        <stp/>
        <stp/>
        <stp>False</stp>
        <stp>T</stp>
        <tr r="D966" s="1"/>
        <tr r="C966" s="1"/>
      </tp>
      <tp>
        <v>44418</v>
        <stp/>
        <stp>StudyData</stp>
        <stp>EP</stp>
        <stp>BAR</stp>
        <stp/>
        <stp>Time</stp>
        <stp>ADC</stp>
        <stp>-954</stp>
        <stp>All</stp>
        <stp/>
        <stp/>
        <stp>False</stp>
        <stp>T</stp>
        <tr r="C956" s="1"/>
        <tr r="D956" s="1"/>
      </tp>
      <tp>
        <v>44432</v>
        <stp/>
        <stp>StudyData</stp>
        <stp>EP</stp>
        <stp>BAR</stp>
        <stp/>
        <stp>Time</stp>
        <stp>ADC</stp>
        <stp>-944</stp>
        <stp>All</stp>
        <stp/>
        <stp/>
        <stp>False</stp>
        <stp>T</stp>
        <tr r="C946" s="1"/>
        <tr r="D946" s="1"/>
      </tp>
      <tp>
        <v>44503</v>
        <stp/>
        <stp>StudyData</stp>
        <stp>EP</stp>
        <stp>BAR</stp>
        <stp/>
        <stp>Time</stp>
        <stp>ADC</stp>
        <stp>-894</stp>
        <stp>All</stp>
        <stp/>
        <stp/>
        <stp>False</stp>
        <stp>T</stp>
        <tr r="C896" s="1"/>
        <tr r="D896" s="1"/>
      </tp>
      <tp>
        <v>44517</v>
        <stp/>
        <stp>StudyData</stp>
        <stp>EP</stp>
        <stp>BAR</stp>
        <stp/>
        <stp>Time</stp>
        <stp>ADC</stp>
        <stp>-884</stp>
        <stp>All</stp>
        <stp/>
        <stp/>
        <stp>False</stp>
        <stp>T</stp>
        <tr r="C886" s="1"/>
        <tr r="D886" s="1"/>
      </tp>
      <tp>
        <v>44592</v>
        <stp/>
        <stp>StudyData</stp>
        <stp>EP</stp>
        <stp>BAR</stp>
        <stp/>
        <stp>Time</stp>
        <stp>ADC</stp>
        <stp>-834</stp>
        <stp>All</stp>
        <stp/>
        <stp/>
        <stp>False</stp>
        <stp>T</stp>
        <tr r="D836" s="1"/>
        <tr r="C836" s="1"/>
      </tp>
      <tp>
        <v>44606</v>
        <stp/>
        <stp>StudyData</stp>
        <stp>EP</stp>
        <stp>BAR</stp>
        <stp/>
        <stp>Time</stp>
        <stp>ADC</stp>
        <stp>-824</stp>
        <stp>All</stp>
        <stp/>
        <stp/>
        <stp>False</stp>
        <stp>T</stp>
        <tr r="C826" s="1"/>
        <tr r="D826" s="1"/>
      </tp>
      <tp>
        <v>44621</v>
        <stp/>
        <stp>StudyData</stp>
        <stp>EP</stp>
        <stp>BAR</stp>
        <stp/>
        <stp>Time</stp>
        <stp>ADC</stp>
        <stp>-814</stp>
        <stp>All</stp>
        <stp/>
        <stp/>
        <stp>False</stp>
        <stp>T</stp>
        <tr r="C816" s="1"/>
        <tr r="D816" s="1"/>
      </tp>
      <tp>
        <v>44635</v>
        <stp/>
        <stp>StudyData</stp>
        <stp>EP</stp>
        <stp>BAR</stp>
        <stp/>
        <stp>Time</stp>
        <stp>ADC</stp>
        <stp>-804</stp>
        <stp>All</stp>
        <stp/>
        <stp/>
        <stp>False</stp>
        <stp>T</stp>
        <tr r="D806" s="1"/>
        <tr r="C806" s="1"/>
      </tp>
      <tp>
        <v>44532</v>
        <stp/>
        <stp>StudyData</stp>
        <stp>EP</stp>
        <stp>BAR</stp>
        <stp/>
        <stp>Time</stp>
        <stp>ADC</stp>
        <stp>-874</stp>
        <stp>All</stp>
        <stp/>
        <stp/>
        <stp>False</stp>
        <stp>T</stp>
        <tr r="D876" s="1"/>
        <tr r="C876" s="1"/>
      </tp>
      <tp>
        <v>44546</v>
        <stp/>
        <stp>StudyData</stp>
        <stp>EP</stp>
        <stp>BAR</stp>
        <stp/>
        <stp>Time</stp>
        <stp>ADC</stp>
        <stp>-864</stp>
        <stp>All</stp>
        <stp/>
        <stp/>
        <stp>False</stp>
        <stp>T</stp>
        <tr r="D866" s="1"/>
        <tr r="C866" s="1"/>
      </tp>
      <tp>
        <v>44561</v>
        <stp/>
        <stp>StudyData</stp>
        <stp>EP</stp>
        <stp>BAR</stp>
        <stp/>
        <stp>Time</stp>
        <stp>ADC</stp>
        <stp>-854</stp>
        <stp>All</stp>
        <stp/>
        <stp/>
        <stp>False</stp>
        <stp>T</stp>
        <tr r="C856" s="1"/>
        <tr r="D856" s="1"/>
      </tp>
      <tp>
        <v>44575</v>
        <stp/>
        <stp>StudyData</stp>
        <stp>EP</stp>
        <stp>BAR</stp>
        <stp/>
        <stp>Time</stp>
        <stp>ADC</stp>
        <stp>-844</stp>
        <stp>All</stp>
        <stp/>
        <stp/>
        <stp>False</stp>
        <stp>T</stp>
        <tr r="C846" s="1"/>
        <tr r="D846" s="1"/>
      </tp>
      <tp>
        <v>44939</v>
        <stp/>
        <stp>StudyData</stp>
        <stp>EP</stp>
        <stp>BAR</stp>
        <stp/>
        <stp>Time</stp>
        <stp>ADC</stp>
        <stp>-594</stp>
        <stp>All</stp>
        <stp/>
        <stp/>
        <stp>False</stp>
        <stp>T</stp>
        <tr r="C596" s="1"/>
        <tr r="D596" s="1"/>
      </tp>
      <tp>
        <v>44956</v>
        <stp/>
        <stp>StudyData</stp>
        <stp>EP</stp>
        <stp>BAR</stp>
        <stp/>
        <stp>Time</stp>
        <stp>ADC</stp>
        <stp>-584</stp>
        <stp>All</stp>
        <stp/>
        <stp/>
        <stp>False</stp>
        <stp>T</stp>
        <tr r="C586" s="1"/>
        <tr r="D586" s="1"/>
      </tp>
      <tp>
        <v>45027</v>
        <stp/>
        <stp>StudyData</stp>
        <stp>EP</stp>
        <stp>BAR</stp>
        <stp/>
        <stp>Time</stp>
        <stp>ADC</stp>
        <stp>-534</stp>
        <stp>All</stp>
        <stp/>
        <stp/>
        <stp>False</stp>
        <stp>T</stp>
        <tr r="D536" s="1"/>
        <tr r="C536" s="1"/>
      </tp>
      <tp>
        <v>45041</v>
        <stp/>
        <stp>StudyData</stp>
        <stp>EP</stp>
        <stp>BAR</stp>
        <stp/>
        <stp>Time</stp>
        <stp>ADC</stp>
        <stp>-524</stp>
        <stp>All</stp>
        <stp/>
        <stp/>
        <stp>False</stp>
        <stp>T</stp>
        <tr r="C526" s="1"/>
        <tr r="D526" s="1"/>
      </tp>
      <tp>
        <v>45055</v>
        <stp/>
        <stp>StudyData</stp>
        <stp>EP</stp>
        <stp>BAR</stp>
        <stp/>
        <stp>Time</stp>
        <stp>ADC</stp>
        <stp>-514</stp>
        <stp>All</stp>
        <stp/>
        <stp/>
        <stp>False</stp>
        <stp>T</stp>
        <tr r="C516" s="1"/>
        <tr r="D516" s="1"/>
      </tp>
      <tp>
        <v>45069</v>
        <stp/>
        <stp>StudyData</stp>
        <stp>EP</stp>
        <stp>BAR</stp>
        <stp/>
        <stp>Time</stp>
        <stp>ADC</stp>
        <stp>-504</stp>
        <stp>All</stp>
        <stp/>
        <stp/>
        <stp>False</stp>
        <stp>T</stp>
        <tr r="D506" s="1"/>
        <tr r="C506" s="1"/>
      </tp>
      <tp>
        <v>44970</v>
        <stp/>
        <stp>StudyData</stp>
        <stp>EP</stp>
        <stp>BAR</stp>
        <stp/>
        <stp>Time</stp>
        <stp>ADC</stp>
        <stp>-574</stp>
        <stp>All</stp>
        <stp/>
        <stp/>
        <stp>False</stp>
        <stp>T</stp>
        <tr r="D576" s="1"/>
        <tr r="C576" s="1"/>
      </tp>
      <tp>
        <v>44985</v>
        <stp/>
        <stp>StudyData</stp>
        <stp>EP</stp>
        <stp>BAR</stp>
        <stp/>
        <stp>Time</stp>
        <stp>ADC</stp>
        <stp>-564</stp>
        <stp>All</stp>
        <stp/>
        <stp/>
        <stp>False</stp>
        <stp>T</stp>
        <tr r="D566" s="1"/>
        <tr r="C566" s="1"/>
      </tp>
      <tp>
        <v>44999</v>
        <stp/>
        <stp>StudyData</stp>
        <stp>EP</stp>
        <stp>BAR</stp>
        <stp/>
        <stp>Time</stp>
        <stp>ADC</stp>
        <stp>-554</stp>
        <stp>All</stp>
        <stp/>
        <stp/>
        <stp>False</stp>
        <stp>T</stp>
        <tr r="C556" s="1"/>
        <tr r="D556" s="1"/>
      </tp>
      <tp>
        <v>45013</v>
        <stp/>
        <stp>StudyData</stp>
        <stp>EP</stp>
        <stp>BAR</stp>
        <stp/>
        <stp>Time</stp>
        <stp>ADC</stp>
        <stp>-544</stp>
        <stp>All</stp>
        <stp/>
        <stp/>
        <stp>False</stp>
        <stp>T</stp>
        <tr r="C546" s="1"/>
        <tr r="D546" s="1"/>
      </tp>
      <tp>
        <v>45084</v>
        <stp/>
        <stp>StudyData</stp>
        <stp>EP</stp>
        <stp>BAR</stp>
        <stp/>
        <stp>Time</stp>
        <stp>ADC</stp>
        <stp>-494</stp>
        <stp>All</stp>
        <stp/>
        <stp/>
        <stp>False</stp>
        <stp>T</stp>
        <tr r="C496" s="1"/>
        <tr r="D496" s="1"/>
      </tp>
      <tp>
        <v>45099</v>
        <stp/>
        <stp>StudyData</stp>
        <stp>EP</stp>
        <stp>BAR</stp>
        <stp/>
        <stp>Time</stp>
        <stp>ADC</stp>
        <stp>-484</stp>
        <stp>All</stp>
        <stp/>
        <stp/>
        <stp>False</stp>
        <stp>T</stp>
        <tr r="D486" s="1"/>
        <tr r="C486" s="1"/>
      </tp>
      <tp>
        <v>45170</v>
        <stp/>
        <stp>StudyData</stp>
        <stp>EP</stp>
        <stp>BAR</stp>
        <stp/>
        <stp>Time</stp>
        <stp>ADC</stp>
        <stp>-434</stp>
        <stp>All</stp>
        <stp/>
        <stp/>
        <stp>False</stp>
        <stp>T</stp>
        <tr r="D436" s="1"/>
        <tr r="C436" s="1"/>
      </tp>
      <tp>
        <v>45187</v>
        <stp/>
        <stp>StudyData</stp>
        <stp>EP</stp>
        <stp>BAR</stp>
        <stp/>
        <stp>Time</stp>
        <stp>ADC</stp>
        <stp>-424</stp>
        <stp>All</stp>
        <stp/>
        <stp/>
        <stp>False</stp>
        <stp>T</stp>
        <tr r="D426" s="1"/>
        <tr r="C426" s="1"/>
      </tp>
      <tp>
        <v>45201</v>
        <stp/>
        <stp>StudyData</stp>
        <stp>EP</stp>
        <stp>BAR</stp>
        <stp/>
        <stp>Time</stp>
        <stp>ADC</stp>
        <stp>-414</stp>
        <stp>All</stp>
        <stp/>
        <stp/>
        <stp>False</stp>
        <stp>T</stp>
        <tr r="C416" s="1"/>
        <tr r="D416" s="1"/>
      </tp>
      <tp>
        <v>45215</v>
        <stp/>
        <stp>StudyData</stp>
        <stp>EP</stp>
        <stp>BAR</stp>
        <stp/>
        <stp>Time</stp>
        <stp>ADC</stp>
        <stp>-404</stp>
        <stp>All</stp>
        <stp/>
        <stp/>
        <stp>False</stp>
        <stp>T</stp>
        <tr r="C406" s="1"/>
        <tr r="D406" s="1"/>
      </tp>
      <tp>
        <v>45114</v>
        <stp/>
        <stp>StudyData</stp>
        <stp>EP</stp>
        <stp>BAR</stp>
        <stp/>
        <stp>Time</stp>
        <stp>ADC</stp>
        <stp>-474</stp>
        <stp>All</stp>
        <stp/>
        <stp/>
        <stp>False</stp>
        <stp>T</stp>
        <tr r="C476" s="1"/>
        <tr r="D476" s="1"/>
      </tp>
      <tp>
        <v>45128</v>
        <stp/>
        <stp>StudyData</stp>
        <stp>EP</stp>
        <stp>BAR</stp>
        <stp/>
        <stp>Time</stp>
        <stp>ADC</stp>
        <stp>-464</stp>
        <stp>All</stp>
        <stp/>
        <stp/>
        <stp>False</stp>
        <stp>T</stp>
        <tr r="C466" s="1"/>
        <tr r="D466" s="1"/>
      </tp>
      <tp>
        <v>45142</v>
        <stp/>
        <stp>StudyData</stp>
        <stp>EP</stp>
        <stp>BAR</stp>
        <stp/>
        <stp>Time</stp>
        <stp>ADC</stp>
        <stp>-454</stp>
        <stp>All</stp>
        <stp/>
        <stp/>
        <stp>False</stp>
        <stp>T</stp>
        <tr r="C456" s="1"/>
        <tr r="D456" s="1"/>
      </tp>
      <tp>
        <v>45156</v>
        <stp/>
        <stp>StudyData</stp>
        <stp>EP</stp>
        <stp>BAR</stp>
        <stp/>
        <stp>Time</stp>
        <stp>ADC</stp>
        <stp>-444</stp>
        <stp>All</stp>
        <stp/>
        <stp/>
        <stp>False</stp>
        <stp>T</stp>
        <tr r="C446" s="1"/>
        <tr r="D446" s="1"/>
      </tp>
      <tp>
        <v>44649</v>
        <stp/>
        <stp>StudyData</stp>
        <stp>EP</stp>
        <stp>BAR</stp>
        <stp/>
        <stp>Time</stp>
        <stp>ADC</stp>
        <stp>-794</stp>
        <stp>All</stp>
        <stp/>
        <stp/>
        <stp>False</stp>
        <stp>T</stp>
        <tr r="C796" s="1"/>
        <tr r="D796" s="1"/>
      </tp>
      <tp>
        <v>44663</v>
        <stp/>
        <stp>StudyData</stp>
        <stp>EP</stp>
        <stp>BAR</stp>
        <stp/>
        <stp>Time</stp>
        <stp>ADC</stp>
        <stp>-784</stp>
        <stp>All</stp>
        <stp/>
        <stp/>
        <stp>False</stp>
        <stp>T</stp>
        <tr r="C786" s="1"/>
        <tr r="D786" s="1"/>
      </tp>
      <tp>
        <v>44736</v>
        <stp/>
        <stp>StudyData</stp>
        <stp>EP</stp>
        <stp>BAR</stp>
        <stp/>
        <stp>Time</stp>
        <stp>ADC</stp>
        <stp>-734</stp>
        <stp>All</stp>
        <stp/>
        <stp/>
        <stp>False</stp>
        <stp>T</stp>
        <tr r="C736" s="1"/>
        <tr r="D736" s="1"/>
      </tp>
      <tp>
        <v>44753</v>
        <stp/>
        <stp>StudyData</stp>
        <stp>EP</stp>
        <stp>BAR</stp>
        <stp/>
        <stp>Time</stp>
        <stp>ADC</stp>
        <stp>-724</stp>
        <stp>All</stp>
        <stp/>
        <stp/>
        <stp>False</stp>
        <stp>T</stp>
        <tr r="C726" s="1"/>
        <tr r="D726" s="1"/>
      </tp>
      <tp>
        <v>44767</v>
        <stp/>
        <stp>StudyData</stp>
        <stp>EP</stp>
        <stp>BAR</stp>
        <stp/>
        <stp>Time</stp>
        <stp>ADC</stp>
        <stp>-714</stp>
        <stp>All</stp>
        <stp/>
        <stp/>
        <stp>False</stp>
        <stp>T</stp>
        <tr r="D716" s="1"/>
        <tr r="C716" s="1"/>
      </tp>
      <tp>
        <v>44781</v>
        <stp/>
        <stp>StudyData</stp>
        <stp>EP</stp>
        <stp>BAR</stp>
        <stp/>
        <stp>Time</stp>
        <stp>ADC</stp>
        <stp>-704</stp>
        <stp>All</stp>
        <stp/>
        <stp/>
        <stp>False</stp>
        <stp>T</stp>
        <tr r="C706" s="1"/>
        <tr r="D706" s="1"/>
      </tp>
      <tp>
        <v>44678</v>
        <stp/>
        <stp>StudyData</stp>
        <stp>EP</stp>
        <stp>BAR</stp>
        <stp/>
        <stp>Time</stp>
        <stp>ADC</stp>
        <stp>-774</stp>
        <stp>All</stp>
        <stp/>
        <stp/>
        <stp>False</stp>
        <stp>T</stp>
        <tr r="D776" s="1"/>
        <tr r="C776" s="1"/>
      </tp>
      <tp>
        <v>44692</v>
        <stp/>
        <stp>StudyData</stp>
        <stp>EP</stp>
        <stp>BAR</stp>
        <stp/>
        <stp>Time</stp>
        <stp>ADC</stp>
        <stp>-764</stp>
        <stp>All</stp>
        <stp/>
        <stp/>
        <stp>False</stp>
        <stp>T</stp>
        <tr r="C766" s="1"/>
        <tr r="D766" s="1"/>
      </tp>
      <tp>
        <v>44706</v>
        <stp/>
        <stp>StudyData</stp>
        <stp>EP</stp>
        <stp>BAR</stp>
        <stp/>
        <stp>Time</stp>
        <stp>ADC</stp>
        <stp>-754</stp>
        <stp>All</stp>
        <stp/>
        <stp/>
        <stp>False</stp>
        <stp>T</stp>
        <tr r="C756" s="1"/>
        <tr r="D756" s="1"/>
      </tp>
      <tp>
        <v>44721</v>
        <stp/>
        <stp>StudyData</stp>
        <stp>EP</stp>
        <stp>BAR</stp>
        <stp/>
        <stp>Time</stp>
        <stp>ADC</stp>
        <stp>-744</stp>
        <stp>All</stp>
        <stp/>
        <stp/>
        <stp>False</stp>
        <stp>T</stp>
        <tr r="C746" s="1"/>
        <tr r="D746" s="1"/>
      </tp>
      <tp>
        <v>44795</v>
        <stp/>
        <stp>StudyData</stp>
        <stp>EP</stp>
        <stp>BAR</stp>
        <stp/>
        <stp>Time</stp>
        <stp>ADC</stp>
        <stp>-694</stp>
        <stp>All</stp>
        <stp/>
        <stp/>
        <stp>False</stp>
        <stp>T</stp>
        <tr r="D696" s="1"/>
        <tr r="C696" s="1"/>
      </tp>
      <tp>
        <v>44810</v>
        <stp/>
        <stp>StudyData</stp>
        <stp>EP</stp>
        <stp>BAR</stp>
        <stp/>
        <stp>Time</stp>
        <stp>ADC</stp>
        <stp>-684</stp>
        <stp>All</stp>
        <stp/>
        <stp/>
        <stp>False</stp>
        <stp>T</stp>
        <tr r="D686" s="1"/>
        <tr r="C686" s="1"/>
      </tp>
      <tp>
        <v>44880</v>
        <stp/>
        <stp>StudyData</stp>
        <stp>EP</stp>
        <stp>BAR</stp>
        <stp/>
        <stp>Time</stp>
        <stp>ADC</stp>
        <stp>-634</stp>
        <stp>All</stp>
        <stp/>
        <stp/>
        <stp>False</stp>
        <stp>T</stp>
        <tr r="C636" s="1"/>
        <tr r="D636" s="1"/>
      </tp>
      <tp>
        <v>44895</v>
        <stp/>
        <stp>StudyData</stp>
        <stp>EP</stp>
        <stp>BAR</stp>
        <stp/>
        <stp>Time</stp>
        <stp>ADC</stp>
        <stp>-624</stp>
        <stp>All</stp>
        <stp/>
        <stp/>
        <stp>False</stp>
        <stp>T</stp>
        <tr r="C626" s="1"/>
        <tr r="D626" s="1"/>
      </tp>
      <tp>
        <v>44909</v>
        <stp/>
        <stp>StudyData</stp>
        <stp>EP</stp>
        <stp>BAR</stp>
        <stp/>
        <stp>Time</stp>
        <stp>ADC</stp>
        <stp>-614</stp>
        <stp>All</stp>
        <stp/>
        <stp/>
        <stp>False</stp>
        <stp>T</stp>
        <tr r="C616" s="1"/>
        <tr r="D616" s="1"/>
      </tp>
      <tp>
        <v>44924</v>
        <stp/>
        <stp>StudyData</stp>
        <stp>EP</stp>
        <stp>BAR</stp>
        <stp/>
        <stp>Time</stp>
        <stp>ADC</stp>
        <stp>-604</stp>
        <stp>All</stp>
        <stp/>
        <stp/>
        <stp>False</stp>
        <stp>T</stp>
        <tr r="D606" s="1"/>
        <tr r="C606" s="1"/>
      </tp>
      <tp>
        <v>44824</v>
        <stp/>
        <stp>StudyData</stp>
        <stp>EP</stp>
        <stp>BAR</stp>
        <stp/>
        <stp>Time</stp>
        <stp>ADC</stp>
        <stp>-674</stp>
        <stp>All</stp>
        <stp/>
        <stp/>
        <stp>False</stp>
        <stp>T</stp>
        <tr r="C676" s="1"/>
        <tr r="D676" s="1"/>
      </tp>
      <tp>
        <v>44838</v>
        <stp/>
        <stp>StudyData</stp>
        <stp>EP</stp>
        <stp>BAR</stp>
        <stp/>
        <stp>Time</stp>
        <stp>ADC</stp>
        <stp>-664</stp>
        <stp>All</stp>
        <stp/>
        <stp/>
        <stp>False</stp>
        <stp>T</stp>
        <tr r="D666" s="1"/>
        <tr r="C666" s="1"/>
      </tp>
      <tp>
        <v>44852</v>
        <stp/>
        <stp>StudyData</stp>
        <stp>EP</stp>
        <stp>BAR</stp>
        <stp/>
        <stp>Time</stp>
        <stp>ADC</stp>
        <stp>-654</stp>
        <stp>All</stp>
        <stp/>
        <stp/>
        <stp>False</stp>
        <stp>T</stp>
        <tr r="D656" s="1"/>
        <tr r="C656" s="1"/>
      </tp>
      <tp>
        <v>44866</v>
        <stp/>
        <stp>StudyData</stp>
        <stp>EP</stp>
        <stp>BAR</stp>
        <stp/>
        <stp>Time</stp>
        <stp>ADC</stp>
        <stp>-644</stp>
        <stp>All</stp>
        <stp/>
        <stp/>
        <stp>False</stp>
        <stp>T</stp>
        <tr r="C646" s="1"/>
        <tr r="D646" s="1"/>
      </tp>
      <tp>
        <v>45520</v>
        <stp/>
        <stp>StudyData</stp>
        <stp>EP</stp>
        <stp>BAR</stp>
        <stp/>
        <stp>Time</stp>
        <stp>ADC</stp>
        <stp>-194</stp>
        <stp>All</stp>
        <stp/>
        <stp/>
        <stp>False</stp>
        <stp>T</stp>
        <tr r="D196" s="1"/>
        <tr r="C196" s="1"/>
      </tp>
      <tp>
        <v>45534</v>
        <stp/>
        <stp>StudyData</stp>
        <stp>EP</stp>
        <stp>BAR</stp>
        <stp/>
        <stp>Time</stp>
        <stp>ADC</stp>
        <stp>-184</stp>
        <stp>All</stp>
        <stp/>
        <stp/>
        <stp>False</stp>
        <stp>T</stp>
        <tr r="C186" s="1"/>
        <tr r="D186" s="1"/>
      </tp>
      <tp>
        <v>45607</v>
        <stp/>
        <stp>StudyData</stp>
        <stp>EP</stp>
        <stp>BAR</stp>
        <stp/>
        <stp>Time</stp>
        <stp>ADC</stp>
        <stp>-134</stp>
        <stp>All</stp>
        <stp/>
        <stp/>
        <stp>False</stp>
        <stp>T</stp>
        <tr r="C136" s="1"/>
        <tr r="D136" s="1"/>
      </tp>
      <tp>
        <v>45621</v>
        <stp/>
        <stp>StudyData</stp>
        <stp>EP</stp>
        <stp>BAR</stp>
        <stp/>
        <stp>Time</stp>
        <stp>ADC</stp>
        <stp>-124</stp>
        <stp>All</stp>
        <stp/>
        <stp/>
        <stp>False</stp>
        <stp>T</stp>
        <tr r="C126" s="1"/>
        <tr r="D126" s="1"/>
      </tp>
      <tp>
        <v>45636</v>
        <stp/>
        <stp>StudyData</stp>
        <stp>EP</stp>
        <stp>BAR</stp>
        <stp/>
        <stp>Time</stp>
        <stp>ADC</stp>
        <stp>-114</stp>
        <stp>All</stp>
        <stp/>
        <stp/>
        <stp>False</stp>
        <stp>T</stp>
        <tr r="C116" s="1"/>
        <tr r="D116" s="1"/>
      </tp>
      <tp>
        <v>45650</v>
        <stp/>
        <stp>StudyData</stp>
        <stp>EP</stp>
        <stp>BAR</stp>
        <stp/>
        <stp>Time</stp>
        <stp>ADC</stp>
        <stp>-104</stp>
        <stp>All</stp>
        <stp/>
        <stp/>
        <stp>False</stp>
        <stp>T</stp>
        <tr r="C106" s="1"/>
        <tr r="D106" s="1"/>
      </tp>
      <tp>
        <v>45551</v>
        <stp/>
        <stp>StudyData</stp>
        <stp>EP</stp>
        <stp>BAR</stp>
        <stp/>
        <stp>Time</stp>
        <stp>ADC</stp>
        <stp>-174</stp>
        <stp>All</stp>
        <stp/>
        <stp/>
        <stp>False</stp>
        <stp>T</stp>
        <tr r="D176" s="1"/>
        <tr r="C176" s="1"/>
      </tp>
      <tp>
        <v>45565</v>
        <stp/>
        <stp>StudyData</stp>
        <stp>EP</stp>
        <stp>BAR</stp>
        <stp/>
        <stp>Time</stp>
        <stp>ADC</stp>
        <stp>-164</stp>
        <stp>All</stp>
        <stp/>
        <stp/>
        <stp>False</stp>
        <stp>T</stp>
        <tr r="C166" s="1"/>
        <tr r="D166" s="1"/>
      </tp>
      <tp>
        <v>45579</v>
        <stp/>
        <stp>StudyData</stp>
        <stp>EP</stp>
        <stp>BAR</stp>
        <stp/>
        <stp>Time</stp>
        <stp>ADC</stp>
        <stp>-154</stp>
        <stp>All</stp>
        <stp/>
        <stp/>
        <stp>False</stp>
        <stp>T</stp>
        <tr r="D156" s="1"/>
        <tr r="C156" s="1"/>
      </tp>
      <tp>
        <v>45593</v>
        <stp/>
        <stp>StudyData</stp>
        <stp>EP</stp>
        <stp>BAR</stp>
        <stp/>
        <stp>Time</stp>
        <stp>ADC</stp>
        <stp>-144</stp>
        <stp>All</stp>
        <stp/>
        <stp/>
        <stp>False</stp>
        <stp>T</stp>
        <tr r="C146" s="1"/>
        <tr r="D146" s="1"/>
      </tp>
      <tp>
        <v>45229</v>
        <stp/>
        <stp>StudyData</stp>
        <stp>EP</stp>
        <stp>BAR</stp>
        <stp/>
        <stp>Time</stp>
        <stp>ADC</stp>
        <stp>-394</stp>
        <stp>All</stp>
        <stp/>
        <stp/>
        <stp>False</stp>
        <stp>T</stp>
        <tr r="D396" s="1"/>
        <tr r="C396" s="1"/>
      </tp>
      <tp>
        <v>45243</v>
        <stp/>
        <stp>StudyData</stp>
        <stp>EP</stp>
        <stp>BAR</stp>
        <stp/>
        <stp>Time</stp>
        <stp>ADC</stp>
        <stp>-384</stp>
        <stp>All</stp>
        <stp/>
        <stp/>
        <stp>False</stp>
        <stp>T</stp>
        <tr r="C386" s="1"/>
        <tr r="D386" s="1"/>
      </tp>
      <tp>
        <v>45317</v>
        <stp/>
        <stp>StudyData</stp>
        <stp>EP</stp>
        <stp>BAR</stp>
        <stp/>
        <stp>Time</stp>
        <stp>ADC</stp>
        <stp>-334</stp>
        <stp>All</stp>
        <stp/>
        <stp/>
        <stp>False</stp>
        <stp>T</stp>
        <tr r="D336" s="1"/>
        <tr r="C336" s="1"/>
      </tp>
      <tp>
        <v>45331</v>
        <stp/>
        <stp>StudyData</stp>
        <stp>EP</stp>
        <stp>BAR</stp>
        <stp/>
        <stp>Time</stp>
        <stp>ADC</stp>
        <stp>-324</stp>
        <stp>All</stp>
        <stp/>
        <stp/>
        <stp>False</stp>
        <stp>T</stp>
        <tr r="C326" s="1"/>
        <tr r="D326" s="1"/>
      </tp>
      <tp>
        <v>45348</v>
        <stp/>
        <stp>StudyData</stp>
        <stp>EP</stp>
        <stp>BAR</stp>
        <stp/>
        <stp>Time</stp>
        <stp>ADC</stp>
        <stp>-314</stp>
        <stp>All</stp>
        <stp/>
        <stp/>
        <stp>False</stp>
        <stp>T</stp>
        <tr r="C316" s="1"/>
        <tr r="D316" s="1"/>
      </tp>
      <tp>
        <v>45362</v>
        <stp/>
        <stp>StudyData</stp>
        <stp>EP</stp>
        <stp>BAR</stp>
        <stp/>
        <stp>Time</stp>
        <stp>ADC</stp>
        <stp>-304</stp>
        <stp>All</stp>
        <stp/>
        <stp/>
        <stp>False</stp>
        <stp>T</stp>
        <tr r="C306" s="1"/>
        <tr r="D306" s="1"/>
      </tp>
      <tp>
        <v>45258</v>
        <stp/>
        <stp>StudyData</stp>
        <stp>EP</stp>
        <stp>BAR</stp>
        <stp/>
        <stp>Time</stp>
        <stp>ADC</stp>
        <stp>-374</stp>
        <stp>All</stp>
        <stp/>
        <stp/>
        <stp>False</stp>
        <stp>T</stp>
        <tr r="C376" s="1"/>
        <tr r="D376" s="1"/>
      </tp>
      <tp>
        <v>45272</v>
        <stp/>
        <stp>StudyData</stp>
        <stp>EP</stp>
        <stp>BAR</stp>
        <stp/>
        <stp>Time</stp>
        <stp>ADC</stp>
        <stp>-364</stp>
        <stp>All</stp>
        <stp/>
        <stp/>
        <stp>False</stp>
        <stp>T</stp>
        <tr r="D366" s="1"/>
        <tr r="C366" s="1"/>
      </tp>
      <tp>
        <v>45287</v>
        <stp/>
        <stp>StudyData</stp>
        <stp>EP</stp>
        <stp>BAR</stp>
        <stp/>
        <stp>Time</stp>
        <stp>ADC</stp>
        <stp>-354</stp>
        <stp>All</stp>
        <stp/>
        <stp/>
        <stp>False</stp>
        <stp>T</stp>
        <tr r="D356" s="1"/>
        <tr r="C356" s="1"/>
      </tp>
      <tp>
        <v>45302</v>
        <stp/>
        <stp>StudyData</stp>
        <stp>EP</stp>
        <stp>BAR</stp>
        <stp/>
        <stp>Time</stp>
        <stp>ADC</stp>
        <stp>-344</stp>
        <stp>All</stp>
        <stp/>
        <stp/>
        <stp>False</stp>
        <stp>T</stp>
        <tr r="D346" s="1"/>
        <tr r="C346" s="1"/>
      </tp>
      <tp>
        <v>45376</v>
        <stp/>
        <stp>StudyData</stp>
        <stp>EP</stp>
        <stp>BAR</stp>
        <stp/>
        <stp>Time</stp>
        <stp>ADC</stp>
        <stp>-294</stp>
        <stp>All</stp>
        <stp/>
        <stp/>
        <stp>False</stp>
        <stp>T</stp>
        <tr r="C296" s="1"/>
        <tr r="D296" s="1"/>
      </tp>
      <tp>
        <v>45391</v>
        <stp/>
        <stp>StudyData</stp>
        <stp>EP</stp>
        <stp>BAR</stp>
        <stp/>
        <stp>Time</stp>
        <stp>ADC</stp>
        <stp>-284</stp>
        <stp>All</stp>
        <stp/>
        <stp/>
        <stp>False</stp>
        <stp>T</stp>
        <tr r="C286" s="1"/>
        <tr r="D286" s="1"/>
      </tp>
      <tp>
        <v>45463</v>
        <stp/>
        <stp>StudyData</stp>
        <stp>EP</stp>
        <stp>BAR</stp>
        <stp/>
        <stp>Time</stp>
        <stp>ADC</stp>
        <stp>-234</stp>
        <stp>All</stp>
        <stp/>
        <stp/>
        <stp>False</stp>
        <stp>T</stp>
        <tr r="C236" s="1"/>
        <tr r="D236" s="1"/>
      </tp>
      <tp>
        <v>45478</v>
        <stp/>
        <stp>StudyData</stp>
        <stp>EP</stp>
        <stp>BAR</stp>
        <stp/>
        <stp>Time</stp>
        <stp>ADC</stp>
        <stp>-224</stp>
        <stp>All</stp>
        <stp/>
        <stp/>
        <stp>False</stp>
        <stp>T</stp>
        <tr r="C226" s="1"/>
        <tr r="D226" s="1"/>
      </tp>
      <tp>
        <v>45492</v>
        <stp/>
        <stp>StudyData</stp>
        <stp>EP</stp>
        <stp>BAR</stp>
        <stp/>
        <stp>Time</stp>
        <stp>ADC</stp>
        <stp>-214</stp>
        <stp>All</stp>
        <stp/>
        <stp/>
        <stp>False</stp>
        <stp>T</stp>
        <tr r="C216" s="1"/>
        <tr r="D216" s="1"/>
      </tp>
      <tp>
        <v>45506</v>
        <stp/>
        <stp>StudyData</stp>
        <stp>EP</stp>
        <stp>BAR</stp>
        <stp/>
        <stp>Time</stp>
        <stp>ADC</stp>
        <stp>-204</stp>
        <stp>All</stp>
        <stp/>
        <stp/>
        <stp>False</stp>
        <stp>T</stp>
        <tr r="D206" s="1"/>
        <tr r="C206" s="1"/>
      </tp>
      <tp>
        <v>45405</v>
        <stp/>
        <stp>StudyData</stp>
        <stp>EP</stp>
        <stp>BAR</stp>
        <stp/>
        <stp>Time</stp>
        <stp>ADC</stp>
        <stp>-274</stp>
        <stp>All</stp>
        <stp/>
        <stp/>
        <stp>False</stp>
        <stp>T</stp>
        <tr r="C276" s="1"/>
        <tr r="D276" s="1"/>
      </tp>
      <tp>
        <v>45419</v>
        <stp/>
        <stp>StudyData</stp>
        <stp>EP</stp>
        <stp>BAR</stp>
        <stp/>
        <stp>Time</stp>
        <stp>ADC</stp>
        <stp>-264</stp>
        <stp>All</stp>
        <stp/>
        <stp/>
        <stp>False</stp>
        <stp>T</stp>
        <tr r="D266" s="1"/>
        <tr r="C266" s="1"/>
      </tp>
      <tp>
        <v>45433</v>
        <stp/>
        <stp>StudyData</stp>
        <stp>EP</stp>
        <stp>BAR</stp>
        <stp/>
        <stp>Time</stp>
        <stp>ADC</stp>
        <stp>-254</stp>
        <stp>All</stp>
        <stp/>
        <stp/>
        <stp>False</stp>
        <stp>T</stp>
        <tr r="C256" s="1"/>
        <tr r="D256" s="1"/>
      </tp>
      <tp>
        <v>45448</v>
        <stp/>
        <stp>StudyData</stp>
        <stp>EP</stp>
        <stp>BAR</stp>
        <stp/>
        <stp>Time</stp>
        <stp>ADC</stp>
        <stp>-244</stp>
        <stp>All</stp>
        <stp/>
        <stp/>
        <stp>False</stp>
        <stp>T</stp>
        <tr r="D246" s="1"/>
        <tr r="C246" s="1"/>
      </tp>
      <tp>
        <v>45790</v>
        <stp/>
        <stp>StudyData</stp>
        <stp>EP</stp>
        <stp>BAR</stp>
        <stp/>
        <stp>Time</stp>
        <stp>ADC</stp>
        <stp>-9</stp>
        <stp>All</stp>
        <stp/>
        <stp/>
        <stp>False</stp>
        <stp>T</stp>
        <tr r="D11" s="1"/>
        <tr r="C11" s="1"/>
      </tp>
      <tp>
        <v>44356</v>
        <stp/>
        <stp>StudyData</stp>
        <stp>EP</stp>
        <stp>BAR</stp>
        <stp/>
        <stp>Time</stp>
        <stp>ADC</stp>
        <stp>-997</stp>
        <stp>All</stp>
        <stp/>
        <stp/>
        <stp>False</stp>
        <stp>T</stp>
        <tr r="D999" s="1"/>
        <tr r="C999" s="1"/>
      </tp>
      <tp>
        <v>44370</v>
        <stp/>
        <stp>StudyData</stp>
        <stp>EP</stp>
        <stp>BAR</stp>
        <stp/>
        <stp>Time</stp>
        <stp>ADC</stp>
        <stp>-987</stp>
        <stp>All</stp>
        <stp/>
        <stp/>
        <stp>False</stp>
        <stp>T</stp>
        <tr r="C989" s="1"/>
        <tr r="D989" s="1"/>
      </tp>
      <tp>
        <v>44441</v>
        <stp/>
        <stp>StudyData</stp>
        <stp>EP</stp>
        <stp>BAR</stp>
        <stp/>
        <stp>Time</stp>
        <stp>ADC</stp>
        <stp>-937</stp>
        <stp>All</stp>
        <stp/>
        <stp/>
        <stp>False</stp>
        <stp>T</stp>
        <tr r="C939" s="1"/>
        <tr r="D939" s="1"/>
      </tp>
      <tp>
        <v>44456</v>
        <stp/>
        <stp>StudyData</stp>
        <stp>EP</stp>
        <stp>BAR</stp>
        <stp/>
        <stp>Time</stp>
        <stp>ADC</stp>
        <stp>-927</stp>
        <stp>All</stp>
        <stp/>
        <stp/>
        <stp>False</stp>
        <stp>T</stp>
        <tr r="C929" s="1"/>
        <tr r="D929" s="1"/>
      </tp>
      <tp>
        <v>44470</v>
        <stp/>
        <stp>StudyData</stp>
        <stp>EP</stp>
        <stp>BAR</stp>
        <stp/>
        <stp>Time</stp>
        <stp>ADC</stp>
        <stp>-917</stp>
        <stp>All</stp>
        <stp/>
        <stp/>
        <stp>False</stp>
        <stp>T</stp>
        <tr r="C919" s="1"/>
        <tr r="D919" s="1"/>
      </tp>
      <tp>
        <v>44484</v>
        <stp/>
        <stp>StudyData</stp>
        <stp>EP</stp>
        <stp>BAR</stp>
        <stp/>
        <stp>Time</stp>
        <stp>ADC</stp>
        <stp>-907</stp>
        <stp>All</stp>
        <stp/>
        <stp/>
        <stp>False</stp>
        <stp>T</stp>
        <tr r="D909" s="1"/>
        <tr r="C909" s="1"/>
      </tp>
      <tp>
        <v>44385</v>
        <stp/>
        <stp>StudyData</stp>
        <stp>EP</stp>
        <stp>BAR</stp>
        <stp/>
        <stp>Time</stp>
        <stp>ADC</stp>
        <stp>-977</stp>
        <stp>All</stp>
        <stp/>
        <stp/>
        <stp>False</stp>
        <stp>T</stp>
        <tr r="C979" s="1"/>
        <tr r="D979" s="1"/>
      </tp>
      <tp>
        <v>44399</v>
        <stp/>
        <stp>StudyData</stp>
        <stp>EP</stp>
        <stp>BAR</stp>
        <stp/>
        <stp>Time</stp>
        <stp>ADC</stp>
        <stp>-967</stp>
        <stp>All</stp>
        <stp/>
        <stp/>
        <stp>False</stp>
        <stp>T</stp>
        <tr r="C969" s="1"/>
        <tr r="D969" s="1"/>
      </tp>
      <tp>
        <v>44413</v>
        <stp/>
        <stp>StudyData</stp>
        <stp>EP</stp>
        <stp>BAR</stp>
        <stp/>
        <stp>Time</stp>
        <stp>ADC</stp>
        <stp>-957</stp>
        <stp>All</stp>
        <stp/>
        <stp/>
        <stp>False</stp>
        <stp>T</stp>
        <tr r="D959" s="1"/>
        <tr r="C959" s="1"/>
      </tp>
      <tp>
        <v>44427</v>
        <stp/>
        <stp>StudyData</stp>
        <stp>EP</stp>
        <stp>BAR</stp>
        <stp/>
        <stp>Time</stp>
        <stp>ADC</stp>
        <stp>-947</stp>
        <stp>All</stp>
        <stp/>
        <stp/>
        <stp>False</stp>
        <stp>T</stp>
        <tr r="C949" s="1"/>
        <tr r="D949" s="1"/>
      </tp>
      <tp>
        <v>44498</v>
        <stp/>
        <stp>StudyData</stp>
        <stp>EP</stp>
        <stp>BAR</stp>
        <stp/>
        <stp>Time</stp>
        <stp>ADC</stp>
        <stp>-897</stp>
        <stp>All</stp>
        <stp/>
        <stp/>
        <stp>False</stp>
        <stp>T</stp>
        <tr r="D899" s="1"/>
        <tr r="C899" s="1"/>
      </tp>
      <tp>
        <v>44512</v>
        <stp/>
        <stp>StudyData</stp>
        <stp>EP</stp>
        <stp>BAR</stp>
        <stp/>
        <stp>Time</stp>
        <stp>ADC</stp>
        <stp>-887</stp>
        <stp>All</stp>
        <stp/>
        <stp/>
        <stp>False</stp>
        <stp>T</stp>
        <tr r="C889" s="1"/>
        <tr r="D889" s="1"/>
      </tp>
      <tp>
        <v>44587</v>
        <stp/>
        <stp>StudyData</stp>
        <stp>EP</stp>
        <stp>BAR</stp>
        <stp/>
        <stp>Time</stp>
        <stp>ADC</stp>
        <stp>-837</stp>
        <stp>All</stp>
        <stp/>
        <stp/>
        <stp>False</stp>
        <stp>T</stp>
        <tr r="C839" s="1"/>
        <tr r="D839" s="1"/>
      </tp>
      <tp>
        <v>44601</v>
        <stp/>
        <stp>StudyData</stp>
        <stp>EP</stp>
        <stp>BAR</stp>
        <stp/>
        <stp>Time</stp>
        <stp>ADC</stp>
        <stp>-827</stp>
        <stp>All</stp>
        <stp/>
        <stp/>
        <stp>False</stp>
        <stp>T</stp>
        <tr r="C829" s="1"/>
        <tr r="D829" s="1"/>
      </tp>
      <tp>
        <v>44616</v>
        <stp/>
        <stp>StudyData</stp>
        <stp>EP</stp>
        <stp>BAR</stp>
        <stp/>
        <stp>Time</stp>
        <stp>ADC</stp>
        <stp>-817</stp>
        <stp>All</stp>
        <stp/>
        <stp/>
        <stp>False</stp>
        <stp>T</stp>
        <tr r="C819" s="1"/>
        <tr r="D819" s="1"/>
      </tp>
      <tp>
        <v>44630</v>
        <stp/>
        <stp>StudyData</stp>
        <stp>EP</stp>
        <stp>BAR</stp>
        <stp/>
        <stp>Time</stp>
        <stp>ADC</stp>
        <stp>-807</stp>
        <stp>All</stp>
        <stp/>
        <stp/>
        <stp>False</stp>
        <stp>T</stp>
        <tr r="C809" s="1"/>
        <tr r="D809" s="1"/>
      </tp>
      <tp>
        <v>44529</v>
        <stp/>
        <stp>StudyData</stp>
        <stp>EP</stp>
        <stp>BAR</stp>
        <stp/>
        <stp>Time</stp>
        <stp>ADC</stp>
        <stp>-877</stp>
        <stp>All</stp>
        <stp/>
        <stp/>
        <stp>False</stp>
        <stp>T</stp>
        <tr r="C879" s="1"/>
        <tr r="D879" s="1"/>
      </tp>
      <tp>
        <v>44543</v>
        <stp/>
        <stp>StudyData</stp>
        <stp>EP</stp>
        <stp>BAR</stp>
        <stp/>
        <stp>Time</stp>
        <stp>ADC</stp>
        <stp>-867</stp>
        <stp>All</stp>
        <stp/>
        <stp/>
        <stp>False</stp>
        <stp>T</stp>
        <tr r="D869" s="1"/>
        <tr r="C869" s="1"/>
      </tp>
      <tp>
        <v>44558</v>
        <stp/>
        <stp>StudyData</stp>
        <stp>EP</stp>
        <stp>BAR</stp>
        <stp/>
        <stp>Time</stp>
        <stp>ADC</stp>
        <stp>-857</stp>
        <stp>All</stp>
        <stp/>
        <stp/>
        <stp>False</stp>
        <stp>T</stp>
        <tr r="D859" s="1"/>
        <tr r="C859" s="1"/>
      </tp>
      <tp>
        <v>44572</v>
        <stp/>
        <stp>StudyData</stp>
        <stp>EP</stp>
        <stp>BAR</stp>
        <stp/>
        <stp>Time</stp>
        <stp>ADC</stp>
        <stp>-847</stp>
        <stp>All</stp>
        <stp/>
        <stp/>
        <stp>False</stp>
        <stp>T</stp>
        <tr r="C849" s="1"/>
        <tr r="D849" s="1"/>
      </tp>
      <tp>
        <v>44936</v>
        <stp/>
        <stp>StudyData</stp>
        <stp>EP</stp>
        <stp>BAR</stp>
        <stp/>
        <stp>Time</stp>
        <stp>ADC</stp>
        <stp>-597</stp>
        <stp>All</stp>
        <stp/>
        <stp/>
        <stp>False</stp>
        <stp>T</stp>
        <tr r="C599" s="1"/>
        <tr r="D599" s="1"/>
      </tp>
      <tp>
        <v>44951</v>
        <stp/>
        <stp>StudyData</stp>
        <stp>EP</stp>
        <stp>BAR</stp>
        <stp/>
        <stp>Time</stp>
        <stp>ADC</stp>
        <stp>-587</stp>
        <stp>All</stp>
        <stp/>
        <stp/>
        <stp>False</stp>
        <stp>T</stp>
        <tr r="C589" s="1"/>
        <tr r="D589" s="1"/>
      </tp>
      <tp>
        <v>45022</v>
        <stp/>
        <stp>StudyData</stp>
        <stp>EP</stp>
        <stp>BAR</stp>
        <stp/>
        <stp>Time</stp>
        <stp>ADC</stp>
        <stp>-537</stp>
        <stp>All</stp>
        <stp/>
        <stp/>
        <stp>False</stp>
        <stp>T</stp>
        <tr r="D539" s="1"/>
        <tr r="C539" s="1"/>
      </tp>
      <tp>
        <v>45036</v>
        <stp/>
        <stp>StudyData</stp>
        <stp>EP</stp>
        <stp>BAR</stp>
        <stp/>
        <stp>Time</stp>
        <stp>ADC</stp>
        <stp>-527</stp>
        <stp>All</stp>
        <stp/>
        <stp/>
        <stp>False</stp>
        <stp>T</stp>
        <tr r="C529" s="1"/>
        <tr r="D529" s="1"/>
      </tp>
      <tp>
        <v>45050</v>
        <stp/>
        <stp>StudyData</stp>
        <stp>EP</stp>
        <stp>BAR</stp>
        <stp/>
        <stp>Time</stp>
        <stp>ADC</stp>
        <stp>-517</stp>
        <stp>All</stp>
        <stp/>
        <stp/>
        <stp>False</stp>
        <stp>T</stp>
        <tr r="D519" s="1"/>
        <tr r="C519" s="1"/>
      </tp>
      <tp>
        <v>45064</v>
        <stp/>
        <stp>StudyData</stp>
        <stp>EP</stp>
        <stp>BAR</stp>
        <stp/>
        <stp>Time</stp>
        <stp>ADC</stp>
        <stp>-507</stp>
        <stp>All</stp>
        <stp/>
        <stp/>
        <stp>False</stp>
        <stp>T</stp>
        <tr r="D509" s="1"/>
        <tr r="C509" s="1"/>
      </tp>
      <tp>
        <v>44965</v>
        <stp/>
        <stp>StudyData</stp>
        <stp>EP</stp>
        <stp>BAR</stp>
        <stp/>
        <stp>Time</stp>
        <stp>ADC</stp>
        <stp>-577</stp>
        <stp>All</stp>
        <stp/>
        <stp/>
        <stp>False</stp>
        <stp>T</stp>
        <tr r="C579" s="1"/>
        <tr r="D579" s="1"/>
      </tp>
      <tp>
        <v>44980</v>
        <stp/>
        <stp>StudyData</stp>
        <stp>EP</stp>
        <stp>BAR</stp>
        <stp/>
        <stp>Time</stp>
        <stp>ADC</stp>
        <stp>-567</stp>
        <stp>All</stp>
        <stp/>
        <stp/>
        <stp>False</stp>
        <stp>T</stp>
        <tr r="C569" s="1"/>
        <tr r="D569" s="1"/>
      </tp>
      <tp>
        <v>44994</v>
        <stp/>
        <stp>StudyData</stp>
        <stp>EP</stp>
        <stp>BAR</stp>
        <stp/>
        <stp>Time</stp>
        <stp>ADC</stp>
        <stp>-557</stp>
        <stp>All</stp>
        <stp/>
        <stp/>
        <stp>False</stp>
        <stp>T</stp>
        <tr r="D559" s="1"/>
        <tr r="C559" s="1"/>
      </tp>
      <tp>
        <v>45008</v>
        <stp/>
        <stp>StudyData</stp>
        <stp>EP</stp>
        <stp>BAR</stp>
        <stp/>
        <stp>Time</stp>
        <stp>ADC</stp>
        <stp>-547</stp>
        <stp>All</stp>
        <stp/>
        <stp/>
        <stp>False</stp>
        <stp>T</stp>
        <tr r="C549" s="1"/>
        <tr r="D549" s="1"/>
      </tp>
      <tp>
        <v>45079</v>
        <stp/>
        <stp>StudyData</stp>
        <stp>EP</stp>
        <stp>BAR</stp>
        <stp/>
        <stp>Time</stp>
        <stp>ADC</stp>
        <stp>-497</stp>
        <stp>All</stp>
        <stp/>
        <stp/>
        <stp>False</stp>
        <stp>T</stp>
        <tr r="C499" s="1"/>
        <tr r="D499" s="1"/>
      </tp>
      <tp>
        <v>45093</v>
        <stp/>
        <stp>StudyData</stp>
        <stp>EP</stp>
        <stp>BAR</stp>
        <stp/>
        <stp>Time</stp>
        <stp>ADC</stp>
        <stp>-487</stp>
        <stp>All</stp>
        <stp/>
        <stp/>
        <stp>False</stp>
        <stp>T</stp>
        <tr r="C489" s="1"/>
        <tr r="D489" s="1"/>
      </tp>
      <tp>
        <v>45167</v>
        <stp/>
        <stp>StudyData</stp>
        <stp>EP</stp>
        <stp>BAR</stp>
        <stp/>
        <stp>Time</stp>
        <stp>ADC</stp>
        <stp>-437</stp>
        <stp>All</stp>
        <stp/>
        <stp/>
        <stp>False</stp>
        <stp>T</stp>
        <tr r="D439" s="1"/>
        <tr r="C439" s="1"/>
      </tp>
      <tp>
        <v>45182</v>
        <stp/>
        <stp>StudyData</stp>
        <stp>EP</stp>
        <stp>BAR</stp>
        <stp/>
        <stp>Time</stp>
        <stp>ADC</stp>
        <stp>-427</stp>
        <stp>All</stp>
        <stp/>
        <stp/>
        <stp>False</stp>
        <stp>T</stp>
        <tr r="C429" s="1"/>
        <tr r="D429" s="1"/>
      </tp>
      <tp>
        <v>45196</v>
        <stp/>
        <stp>StudyData</stp>
        <stp>EP</stp>
        <stp>BAR</stp>
        <stp/>
        <stp>Time</stp>
        <stp>ADC</stp>
        <stp>-417</stp>
        <stp>All</stp>
        <stp/>
        <stp/>
        <stp>False</stp>
        <stp>T</stp>
        <tr r="C419" s="1"/>
        <tr r="D419" s="1"/>
      </tp>
      <tp>
        <v>45210</v>
        <stp/>
        <stp>StudyData</stp>
        <stp>EP</stp>
        <stp>BAR</stp>
        <stp/>
        <stp>Time</stp>
        <stp>ADC</stp>
        <stp>-407</stp>
        <stp>All</stp>
        <stp/>
        <stp/>
        <stp>False</stp>
        <stp>T</stp>
        <tr r="D409" s="1"/>
        <tr r="C409" s="1"/>
      </tp>
      <tp>
        <v>45110</v>
        <stp/>
        <stp>StudyData</stp>
        <stp>EP</stp>
        <stp>BAR</stp>
        <stp/>
        <stp>Time</stp>
        <stp>ADC</stp>
        <stp>-477</stp>
        <stp>All</stp>
        <stp/>
        <stp/>
        <stp>False</stp>
        <stp>T</stp>
        <tr r="C479" s="1"/>
        <tr r="D479" s="1"/>
      </tp>
      <tp>
        <v>45125</v>
        <stp/>
        <stp>StudyData</stp>
        <stp>EP</stp>
        <stp>BAR</stp>
        <stp/>
        <stp>Time</stp>
        <stp>ADC</stp>
        <stp>-467</stp>
        <stp>All</stp>
        <stp/>
        <stp/>
        <stp>False</stp>
        <stp>T</stp>
        <tr r="C469" s="1"/>
        <tr r="D469" s="1"/>
      </tp>
      <tp>
        <v>45139</v>
        <stp/>
        <stp>StudyData</stp>
        <stp>EP</stp>
        <stp>BAR</stp>
        <stp/>
        <stp>Time</stp>
        <stp>ADC</stp>
        <stp>-457</stp>
        <stp>All</stp>
        <stp/>
        <stp/>
        <stp>False</stp>
        <stp>T</stp>
        <tr r="D459" s="1"/>
        <tr r="C459" s="1"/>
      </tp>
      <tp>
        <v>45153</v>
        <stp/>
        <stp>StudyData</stp>
        <stp>EP</stp>
        <stp>BAR</stp>
        <stp/>
        <stp>Time</stp>
        <stp>ADC</stp>
        <stp>-447</stp>
        <stp>All</stp>
        <stp/>
        <stp/>
        <stp>False</stp>
        <stp>T</stp>
        <tr r="C449" s="1"/>
        <tr r="D449" s="1"/>
      </tp>
      <tp>
        <v>44644</v>
        <stp/>
        <stp>StudyData</stp>
        <stp>EP</stp>
        <stp>BAR</stp>
        <stp/>
        <stp>Time</stp>
        <stp>ADC</stp>
        <stp>-797</stp>
        <stp>All</stp>
        <stp/>
        <stp/>
        <stp>False</stp>
        <stp>T</stp>
        <tr r="C799" s="1"/>
        <tr r="D799" s="1"/>
      </tp>
      <tp>
        <v>44658</v>
        <stp/>
        <stp>StudyData</stp>
        <stp>EP</stp>
        <stp>BAR</stp>
        <stp/>
        <stp>Time</stp>
        <stp>ADC</stp>
        <stp>-787</stp>
        <stp>All</stp>
        <stp/>
        <stp/>
        <stp>False</stp>
        <stp>T</stp>
        <tr r="C789" s="1"/>
        <tr r="D789" s="1"/>
      </tp>
      <tp>
        <v>44733</v>
        <stp/>
        <stp>StudyData</stp>
        <stp>EP</stp>
        <stp>BAR</stp>
        <stp/>
        <stp>Time</stp>
        <stp>ADC</stp>
        <stp>-737</stp>
        <stp>All</stp>
        <stp/>
        <stp/>
        <stp>False</stp>
        <stp>T</stp>
        <tr r="C739" s="1"/>
        <tr r="D739" s="1"/>
      </tp>
      <tp>
        <v>44748</v>
        <stp/>
        <stp>StudyData</stp>
        <stp>EP</stp>
        <stp>BAR</stp>
        <stp/>
        <stp>Time</stp>
        <stp>ADC</stp>
        <stp>-727</stp>
        <stp>All</stp>
        <stp/>
        <stp/>
        <stp>False</stp>
        <stp>T</stp>
        <tr r="C729" s="1"/>
        <tr r="D729" s="1"/>
      </tp>
      <tp>
        <v>44762</v>
        <stp/>
        <stp>StudyData</stp>
        <stp>EP</stp>
        <stp>BAR</stp>
        <stp/>
        <stp>Time</stp>
        <stp>ADC</stp>
        <stp>-717</stp>
        <stp>All</stp>
        <stp/>
        <stp/>
        <stp>False</stp>
        <stp>T</stp>
        <tr r="D719" s="1"/>
        <tr r="C719" s="1"/>
      </tp>
      <tp>
        <v>44776</v>
        <stp/>
        <stp>StudyData</stp>
        <stp>EP</stp>
        <stp>BAR</stp>
        <stp/>
        <stp>Time</stp>
        <stp>ADC</stp>
        <stp>-707</stp>
        <stp>All</stp>
        <stp/>
        <stp/>
        <stp>False</stp>
        <stp>T</stp>
        <tr r="D709" s="1"/>
        <tr r="C709" s="1"/>
      </tp>
      <tp>
        <v>44673</v>
        <stp/>
        <stp>StudyData</stp>
        <stp>EP</stp>
        <stp>BAR</stp>
        <stp/>
        <stp>Time</stp>
        <stp>ADC</stp>
        <stp>-777</stp>
        <stp>All</stp>
        <stp/>
        <stp/>
        <stp>False</stp>
        <stp>T</stp>
        <tr r="D779" s="1"/>
        <tr r="C779" s="1"/>
      </tp>
      <tp>
        <v>44687</v>
        <stp/>
        <stp>StudyData</stp>
        <stp>EP</stp>
        <stp>BAR</stp>
        <stp/>
        <stp>Time</stp>
        <stp>ADC</stp>
        <stp>-767</stp>
        <stp>All</stp>
        <stp/>
        <stp/>
        <stp>False</stp>
        <stp>T</stp>
        <tr r="C769" s="1"/>
        <tr r="D769" s="1"/>
      </tp>
      <tp>
        <v>44701</v>
        <stp/>
        <stp>StudyData</stp>
        <stp>EP</stp>
        <stp>BAR</stp>
        <stp/>
        <stp>Time</stp>
        <stp>ADC</stp>
        <stp>-757</stp>
        <stp>All</stp>
        <stp/>
        <stp/>
        <stp>False</stp>
        <stp>T</stp>
        <tr r="D759" s="1"/>
        <tr r="C759" s="1"/>
      </tp>
      <tp>
        <v>44718</v>
        <stp/>
        <stp>StudyData</stp>
        <stp>EP</stp>
        <stp>BAR</stp>
        <stp/>
        <stp>Time</stp>
        <stp>ADC</stp>
        <stp>-747</stp>
        <stp>All</stp>
        <stp/>
        <stp/>
        <stp>False</stp>
        <stp>T</stp>
        <tr r="D749" s="1"/>
        <tr r="C749" s="1"/>
      </tp>
      <tp>
        <v>44790</v>
        <stp/>
        <stp>StudyData</stp>
        <stp>EP</stp>
        <stp>BAR</stp>
        <stp/>
        <stp>Time</stp>
        <stp>ADC</stp>
        <stp>-697</stp>
        <stp>All</stp>
        <stp/>
        <stp/>
        <stp>False</stp>
        <stp>T</stp>
        <tr r="C699" s="1"/>
        <tr r="D699" s="1"/>
      </tp>
      <tp>
        <v>44804</v>
        <stp/>
        <stp>StudyData</stp>
        <stp>EP</stp>
        <stp>BAR</stp>
        <stp/>
        <stp>Time</stp>
        <stp>ADC</stp>
        <stp>-687</stp>
        <stp>All</stp>
        <stp/>
        <stp/>
        <stp>False</stp>
        <stp>T</stp>
        <tr r="C689" s="1"/>
        <tr r="D689" s="1"/>
      </tp>
      <tp>
        <v>44875</v>
        <stp/>
        <stp>StudyData</stp>
        <stp>EP</stp>
        <stp>BAR</stp>
        <stp/>
        <stp>Time</stp>
        <stp>ADC</stp>
        <stp>-637</stp>
        <stp>All</stp>
        <stp/>
        <stp/>
        <stp>False</stp>
        <stp>T</stp>
        <tr r="C639" s="1"/>
        <tr r="D639" s="1"/>
      </tp>
      <tp>
        <v>44890</v>
        <stp/>
        <stp>StudyData</stp>
        <stp>EP</stp>
        <stp>BAR</stp>
        <stp/>
        <stp>Time</stp>
        <stp>ADC</stp>
        <stp>-627</stp>
        <stp>All</stp>
        <stp/>
        <stp/>
        <stp>False</stp>
        <stp>T</stp>
        <tr r="D629" s="1"/>
        <tr r="C629" s="1"/>
      </tp>
      <tp>
        <v>44904</v>
        <stp/>
        <stp>StudyData</stp>
        <stp>EP</stp>
        <stp>BAR</stp>
        <stp/>
        <stp>Time</stp>
        <stp>ADC</stp>
        <stp>-617</stp>
        <stp>All</stp>
        <stp/>
        <stp/>
        <stp>False</stp>
        <stp>T</stp>
        <tr r="C619" s="1"/>
        <tr r="D619" s="1"/>
      </tp>
      <tp>
        <v>44918</v>
        <stp/>
        <stp>StudyData</stp>
        <stp>EP</stp>
        <stp>BAR</stp>
        <stp/>
        <stp>Time</stp>
        <stp>ADC</stp>
        <stp>-607</stp>
        <stp>All</stp>
        <stp/>
        <stp/>
        <stp>False</stp>
        <stp>T</stp>
        <tr r="C609" s="1"/>
        <tr r="D609" s="1"/>
      </tp>
      <tp>
        <v>44819</v>
        <stp/>
        <stp>StudyData</stp>
        <stp>EP</stp>
        <stp>BAR</stp>
        <stp/>
        <stp>Time</stp>
        <stp>ADC</stp>
        <stp>-677</stp>
        <stp>All</stp>
        <stp/>
        <stp/>
        <stp>False</stp>
        <stp>T</stp>
        <tr r="C679" s="1"/>
        <tr r="D679" s="1"/>
      </tp>
      <tp>
        <v>44833</v>
        <stp/>
        <stp>StudyData</stp>
        <stp>EP</stp>
        <stp>BAR</stp>
        <stp/>
        <stp>Time</stp>
        <stp>ADC</stp>
        <stp>-667</stp>
        <stp>All</stp>
        <stp/>
        <stp/>
        <stp>False</stp>
        <stp>T</stp>
        <tr r="D669" s="1"/>
        <tr r="C669" s="1"/>
      </tp>
      <tp>
        <v>44847</v>
        <stp/>
        <stp>StudyData</stp>
        <stp>EP</stp>
        <stp>BAR</stp>
        <stp/>
        <stp>Time</stp>
        <stp>ADC</stp>
        <stp>-657</stp>
        <stp>All</stp>
        <stp/>
        <stp/>
        <stp>False</stp>
        <stp>T</stp>
        <tr r="C659" s="1"/>
        <tr r="D659" s="1"/>
      </tp>
      <tp>
        <v>44861</v>
        <stp/>
        <stp>StudyData</stp>
        <stp>EP</stp>
        <stp>BAR</stp>
        <stp/>
        <stp>Time</stp>
        <stp>ADC</stp>
        <stp>-647</stp>
        <stp>All</stp>
        <stp/>
        <stp/>
        <stp>False</stp>
        <stp>T</stp>
        <tr r="C649" s="1"/>
        <tr r="D649" s="1"/>
      </tp>
      <tp>
        <v>45517</v>
        <stp/>
        <stp>StudyData</stp>
        <stp>EP</stp>
        <stp>BAR</stp>
        <stp/>
        <stp>Time</stp>
        <stp>ADC</stp>
        <stp>-197</stp>
        <stp>All</stp>
        <stp/>
        <stp/>
        <stp>False</stp>
        <stp>T</stp>
        <tr r="D199" s="1"/>
        <tr r="C199" s="1"/>
      </tp>
      <tp>
        <v>45531</v>
        <stp/>
        <stp>StudyData</stp>
        <stp>EP</stp>
        <stp>BAR</stp>
        <stp/>
        <stp>Time</stp>
        <stp>ADC</stp>
        <stp>-187</stp>
        <stp>All</stp>
        <stp/>
        <stp/>
        <stp>False</stp>
        <stp>T</stp>
        <tr r="C189" s="1"/>
        <tr r="D189" s="1"/>
      </tp>
      <tp>
        <v>45602</v>
        <stp/>
        <stp>StudyData</stp>
        <stp>EP</stp>
        <stp>BAR</stp>
        <stp/>
        <stp>Time</stp>
        <stp>ADC</stp>
        <stp>-137</stp>
        <stp>All</stp>
        <stp/>
        <stp/>
        <stp>False</stp>
        <stp>T</stp>
        <tr r="D139" s="1"/>
        <tr r="C139" s="1"/>
      </tp>
      <tp>
        <v>45616</v>
        <stp/>
        <stp>StudyData</stp>
        <stp>EP</stp>
        <stp>BAR</stp>
        <stp/>
        <stp>Time</stp>
        <stp>ADC</stp>
        <stp>-127</stp>
        <stp>All</stp>
        <stp/>
        <stp/>
        <stp>False</stp>
        <stp>T</stp>
        <tr r="D129" s="1"/>
        <tr r="C129" s="1"/>
      </tp>
      <tp>
        <v>45631</v>
        <stp/>
        <stp>StudyData</stp>
        <stp>EP</stp>
        <stp>BAR</stp>
        <stp/>
        <stp>Time</stp>
        <stp>ADC</stp>
        <stp>-117</stp>
        <stp>All</stp>
        <stp/>
        <stp/>
        <stp>False</stp>
        <stp>T</stp>
        <tr r="C119" s="1"/>
        <tr r="D119" s="1"/>
      </tp>
      <tp>
        <v>45645</v>
        <stp/>
        <stp>StudyData</stp>
        <stp>EP</stp>
        <stp>BAR</stp>
        <stp/>
        <stp>Time</stp>
        <stp>ADC</stp>
        <stp>-107</stp>
        <stp>All</stp>
        <stp/>
        <stp/>
        <stp>False</stp>
        <stp>T</stp>
        <tr r="D109" s="1"/>
        <tr r="C109" s="1"/>
      </tp>
      <tp>
        <v>45546</v>
        <stp/>
        <stp>StudyData</stp>
        <stp>EP</stp>
        <stp>BAR</stp>
        <stp/>
        <stp>Time</stp>
        <stp>ADC</stp>
        <stp>-177</stp>
        <stp>All</stp>
        <stp/>
        <stp/>
        <stp>False</stp>
        <stp>T</stp>
        <tr r="D179" s="1"/>
        <tr r="C179" s="1"/>
      </tp>
      <tp>
        <v>45560</v>
        <stp/>
        <stp>StudyData</stp>
        <stp>EP</stp>
        <stp>BAR</stp>
        <stp/>
        <stp>Time</stp>
        <stp>ADC</stp>
        <stp>-167</stp>
        <stp>All</stp>
        <stp/>
        <stp/>
        <stp>False</stp>
        <stp>T</stp>
        <tr r="D169" s="1"/>
        <tr r="C169" s="1"/>
      </tp>
      <tp>
        <v>45574</v>
        <stp/>
        <stp>StudyData</stp>
        <stp>EP</stp>
        <stp>BAR</stp>
        <stp/>
        <stp>Time</stp>
        <stp>ADC</stp>
        <stp>-157</stp>
        <stp>All</stp>
        <stp/>
        <stp/>
        <stp>False</stp>
        <stp>T</stp>
        <tr r="D159" s="1"/>
        <tr r="C159" s="1"/>
      </tp>
      <tp>
        <v>45588</v>
        <stp/>
        <stp>StudyData</stp>
        <stp>EP</stp>
        <stp>BAR</stp>
        <stp/>
        <stp>Time</stp>
        <stp>ADC</stp>
        <stp>-147</stp>
        <stp>All</stp>
        <stp/>
        <stp/>
        <stp>False</stp>
        <stp>T</stp>
        <tr r="C149" s="1"/>
        <tr r="D149" s="1"/>
      </tp>
      <tp>
        <v>45224</v>
        <stp/>
        <stp>StudyData</stp>
        <stp>EP</stp>
        <stp>BAR</stp>
        <stp/>
        <stp>Time</stp>
        <stp>ADC</stp>
        <stp>-397</stp>
        <stp>All</stp>
        <stp/>
        <stp/>
        <stp>False</stp>
        <stp>T</stp>
        <tr r="D399" s="1"/>
        <tr r="C399" s="1"/>
      </tp>
      <tp>
        <v>45238</v>
        <stp/>
        <stp>StudyData</stp>
        <stp>EP</stp>
        <stp>BAR</stp>
        <stp/>
        <stp>Time</stp>
        <stp>ADC</stp>
        <stp>-387</stp>
        <stp>All</stp>
        <stp/>
        <stp/>
        <stp>False</stp>
        <stp>T</stp>
        <tr r="C389" s="1"/>
        <tr r="D389" s="1"/>
      </tp>
      <tp>
        <v>45314</v>
        <stp/>
        <stp>StudyData</stp>
        <stp>EP</stp>
        <stp>BAR</stp>
        <stp/>
        <stp>Time</stp>
        <stp>ADC</stp>
        <stp>-337</stp>
        <stp>All</stp>
        <stp/>
        <stp/>
        <stp>False</stp>
        <stp>T</stp>
        <tr r="C339" s="1"/>
        <tr r="D339" s="1"/>
      </tp>
      <tp>
        <v>45328</v>
        <stp/>
        <stp>StudyData</stp>
        <stp>EP</stp>
        <stp>BAR</stp>
        <stp/>
        <stp>Time</stp>
        <stp>ADC</stp>
        <stp>-327</stp>
        <stp>All</stp>
        <stp/>
        <stp/>
        <stp>False</stp>
        <stp>T</stp>
        <tr r="C329" s="1"/>
        <tr r="D329" s="1"/>
      </tp>
      <tp>
        <v>45343</v>
        <stp/>
        <stp>StudyData</stp>
        <stp>EP</stp>
        <stp>BAR</stp>
        <stp/>
        <stp>Time</stp>
        <stp>ADC</stp>
        <stp>-317</stp>
        <stp>All</stp>
        <stp/>
        <stp/>
        <stp>False</stp>
        <stp>T</stp>
        <tr r="C319" s="1"/>
        <tr r="D319" s="1"/>
      </tp>
      <tp>
        <v>45357</v>
        <stp/>
        <stp>StudyData</stp>
        <stp>EP</stp>
        <stp>BAR</stp>
        <stp/>
        <stp>Time</stp>
        <stp>ADC</stp>
        <stp>-307</stp>
        <stp>All</stp>
        <stp/>
        <stp/>
        <stp>False</stp>
        <stp>T</stp>
        <tr r="D309" s="1"/>
        <tr r="C309" s="1"/>
      </tp>
      <tp>
        <v>45252</v>
        <stp/>
        <stp>StudyData</stp>
        <stp>EP</stp>
        <stp>BAR</stp>
        <stp/>
        <stp>Time</stp>
        <stp>ADC</stp>
        <stp>-377</stp>
        <stp>All</stp>
        <stp/>
        <stp/>
        <stp>False</stp>
        <stp>T</stp>
        <tr r="D379" s="1"/>
        <tr r="C379" s="1"/>
      </tp>
      <tp>
        <v>45267</v>
        <stp/>
        <stp>StudyData</stp>
        <stp>EP</stp>
        <stp>BAR</stp>
        <stp/>
        <stp>Time</stp>
        <stp>ADC</stp>
        <stp>-367</stp>
        <stp>All</stp>
        <stp/>
        <stp/>
        <stp>False</stp>
        <stp>T</stp>
        <tr r="C369" s="1"/>
        <tr r="D369" s="1"/>
      </tp>
      <tp>
        <v>45281</v>
        <stp/>
        <stp>StudyData</stp>
        <stp>EP</stp>
        <stp>BAR</stp>
        <stp/>
        <stp>Time</stp>
        <stp>ADC</stp>
        <stp>-357</stp>
        <stp>All</stp>
        <stp/>
        <stp/>
        <stp>False</stp>
        <stp>T</stp>
        <tr r="C359" s="1"/>
        <tr r="D359" s="1"/>
      </tp>
      <tp>
        <v>45299</v>
        <stp/>
        <stp>StudyData</stp>
        <stp>EP</stp>
        <stp>BAR</stp>
        <stp/>
        <stp>Time</stp>
        <stp>ADC</stp>
        <stp>-347</stp>
        <stp>All</stp>
        <stp/>
        <stp/>
        <stp>False</stp>
        <stp>T</stp>
        <tr r="C349" s="1"/>
        <tr r="D349" s="1"/>
      </tp>
      <tp>
        <v>45371</v>
        <stp/>
        <stp>StudyData</stp>
        <stp>EP</stp>
        <stp>BAR</stp>
        <stp/>
        <stp>Time</stp>
        <stp>ADC</stp>
        <stp>-297</stp>
        <stp>All</stp>
        <stp/>
        <stp/>
        <stp>False</stp>
        <stp>T</stp>
        <tr r="D299" s="1"/>
        <tr r="C299" s="1"/>
      </tp>
      <tp>
        <v>45386</v>
        <stp/>
        <stp>StudyData</stp>
        <stp>EP</stp>
        <stp>BAR</stp>
        <stp/>
        <stp>Time</stp>
        <stp>ADC</stp>
        <stp>-287</stp>
        <stp>All</stp>
        <stp/>
        <stp/>
        <stp>False</stp>
        <stp>T</stp>
        <tr r="D289" s="1"/>
        <tr r="C289" s="1"/>
      </tp>
      <tp>
        <v>45457</v>
        <stp/>
        <stp>StudyData</stp>
        <stp>EP</stp>
        <stp>BAR</stp>
        <stp/>
        <stp>Time</stp>
        <stp>ADC</stp>
        <stp>-237</stp>
        <stp>All</stp>
        <stp/>
        <stp/>
        <stp>False</stp>
        <stp>T</stp>
        <tr r="C239" s="1"/>
        <tr r="D239" s="1"/>
      </tp>
      <tp>
        <v>45474</v>
        <stp/>
        <stp>StudyData</stp>
        <stp>EP</stp>
        <stp>BAR</stp>
        <stp/>
        <stp>Time</stp>
        <stp>ADC</stp>
        <stp>-227</stp>
        <stp>All</stp>
        <stp/>
        <stp/>
        <stp>False</stp>
        <stp>T</stp>
        <tr r="D229" s="1"/>
        <tr r="C229" s="1"/>
      </tp>
      <tp>
        <v>45489</v>
        <stp/>
        <stp>StudyData</stp>
        <stp>EP</stp>
        <stp>BAR</stp>
        <stp/>
        <stp>Time</stp>
        <stp>ADC</stp>
        <stp>-217</stp>
        <stp>All</stp>
        <stp/>
        <stp/>
        <stp>False</stp>
        <stp>T</stp>
        <tr r="C219" s="1"/>
        <tr r="D219" s="1"/>
      </tp>
      <tp>
        <v>45503</v>
        <stp/>
        <stp>StudyData</stp>
        <stp>EP</stp>
        <stp>BAR</stp>
        <stp/>
        <stp>Time</stp>
        <stp>ADC</stp>
        <stp>-207</stp>
        <stp>All</stp>
        <stp/>
        <stp/>
        <stp>False</stp>
        <stp>T</stp>
        <tr r="D209" s="1"/>
        <tr r="C209" s="1"/>
      </tp>
      <tp>
        <v>45400</v>
        <stp/>
        <stp>StudyData</stp>
        <stp>EP</stp>
        <stp>BAR</stp>
        <stp/>
        <stp>Time</stp>
        <stp>ADC</stp>
        <stp>-277</stp>
        <stp>All</stp>
        <stp/>
        <stp/>
        <stp>False</stp>
        <stp>T</stp>
        <tr r="C279" s="1"/>
        <tr r="D279" s="1"/>
      </tp>
      <tp>
        <v>45414</v>
        <stp/>
        <stp>StudyData</stp>
        <stp>EP</stp>
        <stp>BAR</stp>
        <stp/>
        <stp>Time</stp>
        <stp>ADC</stp>
        <stp>-267</stp>
        <stp>All</stp>
        <stp/>
        <stp/>
        <stp>False</stp>
        <stp>T</stp>
        <tr r="C269" s="1"/>
        <tr r="D269" s="1"/>
      </tp>
      <tp>
        <v>45428</v>
        <stp/>
        <stp>StudyData</stp>
        <stp>EP</stp>
        <stp>BAR</stp>
        <stp/>
        <stp>Time</stp>
        <stp>ADC</stp>
        <stp>-257</stp>
        <stp>All</stp>
        <stp/>
        <stp/>
        <stp>False</stp>
        <stp>T</stp>
        <tr r="C259" s="1"/>
        <tr r="D259" s="1"/>
      </tp>
      <tp>
        <v>45443</v>
        <stp/>
        <stp>StudyData</stp>
        <stp>EP</stp>
        <stp>BAR</stp>
        <stp/>
        <stp>Time</stp>
        <stp>ADC</stp>
        <stp>-247</stp>
        <stp>All</stp>
        <stp/>
        <stp/>
        <stp>False</stp>
        <stp>T</stp>
        <tr r="C249" s="1"/>
        <tr r="D24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</stp>
        <stp/>
        <stp/>
        <stp/>
        <stp/>
        <stp>T</stp>
        <tr r="J5" s="1"/>
      </tp>
      <tp>
        <v>45791</v>
        <stp/>
        <stp>StudyData</stp>
        <stp>EP</stp>
        <stp>BAR</stp>
        <stp/>
        <stp>Time</stp>
        <stp>ADC</stp>
        <stp>-8</stp>
        <stp>All</stp>
        <stp/>
        <stp/>
        <stp>False</stp>
        <stp>T</stp>
        <tr r="C10" s="1"/>
        <tr r="D10" s="1"/>
      </tp>
      <tp>
        <v>44357</v>
        <stp/>
        <stp>StudyData</stp>
        <stp>EP</stp>
        <stp>BAR</stp>
        <stp/>
        <stp>Time</stp>
        <stp>ADC</stp>
        <stp>-996</stp>
        <stp>All</stp>
        <stp/>
        <stp/>
        <stp>False</stp>
        <stp>T</stp>
        <tr r="C998" s="1"/>
        <tr r="D998" s="1"/>
      </tp>
      <tp>
        <v>44371</v>
        <stp/>
        <stp>StudyData</stp>
        <stp>EP</stp>
        <stp>BAR</stp>
        <stp/>
        <stp>Time</stp>
        <stp>ADC</stp>
        <stp>-986</stp>
        <stp>All</stp>
        <stp/>
        <stp/>
        <stp>False</stp>
        <stp>T</stp>
        <tr r="D988" s="1"/>
        <tr r="C988" s="1"/>
      </tp>
      <tp>
        <v>44442</v>
        <stp/>
        <stp>StudyData</stp>
        <stp>EP</stp>
        <stp>BAR</stp>
        <stp/>
        <stp>Time</stp>
        <stp>ADC</stp>
        <stp>-936</stp>
        <stp>All</stp>
        <stp/>
        <stp/>
        <stp>False</stp>
        <stp>T</stp>
        <tr r="C938" s="1"/>
        <tr r="D938" s="1"/>
      </tp>
      <tp>
        <v>44459</v>
        <stp/>
        <stp>StudyData</stp>
        <stp>EP</stp>
        <stp>BAR</stp>
        <stp/>
        <stp>Time</stp>
        <stp>ADC</stp>
        <stp>-926</stp>
        <stp>All</stp>
        <stp/>
        <stp/>
        <stp>False</stp>
        <stp>T</stp>
        <tr r="C928" s="1"/>
        <tr r="D928" s="1"/>
      </tp>
      <tp>
        <v>44473</v>
        <stp/>
        <stp>StudyData</stp>
        <stp>EP</stp>
        <stp>BAR</stp>
        <stp/>
        <stp>Time</stp>
        <stp>ADC</stp>
        <stp>-916</stp>
        <stp>All</stp>
        <stp/>
        <stp/>
        <stp>False</stp>
        <stp>T</stp>
        <tr r="C918" s="1"/>
        <tr r="D918" s="1"/>
      </tp>
      <tp>
        <v>44487</v>
        <stp/>
        <stp>StudyData</stp>
        <stp>EP</stp>
        <stp>BAR</stp>
        <stp/>
        <stp>Time</stp>
        <stp>ADC</stp>
        <stp>-906</stp>
        <stp>All</stp>
        <stp/>
        <stp/>
        <stp>False</stp>
        <stp>T</stp>
        <tr r="C908" s="1"/>
        <tr r="D908" s="1"/>
      </tp>
      <tp>
        <v>44386</v>
        <stp/>
        <stp>StudyData</stp>
        <stp>EP</stp>
        <stp>BAR</stp>
        <stp/>
        <stp>Time</stp>
        <stp>ADC</stp>
        <stp>-976</stp>
        <stp>All</stp>
        <stp/>
        <stp/>
        <stp>False</stp>
        <stp>T</stp>
        <tr r="D978" s="1"/>
        <tr r="C978" s="1"/>
      </tp>
      <tp>
        <v>44400</v>
        <stp/>
        <stp>StudyData</stp>
        <stp>EP</stp>
        <stp>BAR</stp>
        <stp/>
        <stp>Time</stp>
        <stp>ADC</stp>
        <stp>-966</stp>
        <stp>All</stp>
        <stp/>
        <stp/>
        <stp>False</stp>
        <stp>T</stp>
        <tr r="D968" s="1"/>
        <tr r="C968" s="1"/>
      </tp>
      <tp>
        <v>44414</v>
        <stp/>
        <stp>StudyData</stp>
        <stp>EP</stp>
        <stp>BAR</stp>
        <stp/>
        <stp>Time</stp>
        <stp>ADC</stp>
        <stp>-956</stp>
        <stp>All</stp>
        <stp/>
        <stp/>
        <stp>False</stp>
        <stp>T</stp>
        <tr r="C958" s="1"/>
        <tr r="D958" s="1"/>
      </tp>
      <tp>
        <v>44428</v>
        <stp/>
        <stp>StudyData</stp>
        <stp>EP</stp>
        <stp>BAR</stp>
        <stp/>
        <stp>Time</stp>
        <stp>ADC</stp>
        <stp>-946</stp>
        <stp>All</stp>
        <stp/>
        <stp/>
        <stp>False</stp>
        <stp>T</stp>
        <tr r="C948" s="1"/>
        <tr r="D948" s="1"/>
      </tp>
      <tp>
        <v>44501</v>
        <stp/>
        <stp>StudyData</stp>
        <stp>EP</stp>
        <stp>BAR</stp>
        <stp/>
        <stp>Time</stp>
        <stp>ADC</stp>
        <stp>-896</stp>
        <stp>All</stp>
        <stp/>
        <stp/>
        <stp>False</stp>
        <stp>T</stp>
        <tr r="D898" s="1"/>
        <tr r="C898" s="1"/>
      </tp>
      <tp>
        <v>44515</v>
        <stp/>
        <stp>StudyData</stp>
        <stp>EP</stp>
        <stp>BAR</stp>
        <stp/>
        <stp>Time</stp>
        <stp>ADC</stp>
        <stp>-886</stp>
        <stp>All</stp>
        <stp/>
        <stp/>
        <stp>False</stp>
        <stp>T</stp>
        <tr r="C888" s="1"/>
        <tr r="D888" s="1"/>
      </tp>
      <tp>
        <v>44588</v>
        <stp/>
        <stp>StudyData</stp>
        <stp>EP</stp>
        <stp>BAR</stp>
        <stp/>
        <stp>Time</stp>
        <stp>ADC</stp>
        <stp>-836</stp>
        <stp>All</stp>
        <stp/>
        <stp/>
        <stp>False</stp>
        <stp>T</stp>
        <tr r="D838" s="1"/>
        <tr r="C838" s="1"/>
      </tp>
      <tp>
        <v>44602</v>
        <stp/>
        <stp>StudyData</stp>
        <stp>EP</stp>
        <stp>BAR</stp>
        <stp/>
        <stp>Time</stp>
        <stp>ADC</stp>
        <stp>-826</stp>
        <stp>All</stp>
        <stp/>
        <stp/>
        <stp>False</stp>
        <stp>T</stp>
        <tr r="D828" s="1"/>
        <tr r="C828" s="1"/>
      </tp>
      <tp>
        <v>44617</v>
        <stp/>
        <stp>StudyData</stp>
        <stp>EP</stp>
        <stp>BAR</stp>
        <stp/>
        <stp>Time</stp>
        <stp>ADC</stp>
        <stp>-816</stp>
        <stp>All</stp>
        <stp/>
        <stp/>
        <stp>False</stp>
        <stp>T</stp>
        <tr r="D818" s="1"/>
        <tr r="C818" s="1"/>
      </tp>
      <tp>
        <v>44631</v>
        <stp/>
        <stp>StudyData</stp>
        <stp>EP</stp>
        <stp>BAR</stp>
        <stp/>
        <stp>Time</stp>
        <stp>ADC</stp>
        <stp>-806</stp>
        <stp>All</stp>
        <stp/>
        <stp/>
        <stp>False</stp>
        <stp>T</stp>
        <tr r="C808" s="1"/>
        <tr r="D808" s="1"/>
      </tp>
      <tp>
        <v>44530</v>
        <stp/>
        <stp>StudyData</stp>
        <stp>EP</stp>
        <stp>BAR</stp>
        <stp/>
        <stp>Time</stp>
        <stp>ADC</stp>
        <stp>-876</stp>
        <stp>All</stp>
        <stp/>
        <stp/>
        <stp>False</stp>
        <stp>T</stp>
        <tr r="C878" s="1"/>
        <tr r="D878" s="1"/>
      </tp>
      <tp>
        <v>44544</v>
        <stp/>
        <stp>StudyData</stp>
        <stp>EP</stp>
        <stp>BAR</stp>
        <stp/>
        <stp>Time</stp>
        <stp>ADC</stp>
        <stp>-866</stp>
        <stp>All</stp>
        <stp/>
        <stp/>
        <stp>False</stp>
        <stp>T</stp>
        <tr r="D868" s="1"/>
        <tr r="C868" s="1"/>
      </tp>
      <tp>
        <v>44559</v>
        <stp/>
        <stp>StudyData</stp>
        <stp>EP</stp>
        <stp>BAR</stp>
        <stp/>
        <stp>Time</stp>
        <stp>ADC</stp>
        <stp>-856</stp>
        <stp>All</stp>
        <stp/>
        <stp/>
        <stp>False</stp>
        <stp>T</stp>
        <tr r="C858" s="1"/>
        <tr r="D858" s="1"/>
      </tp>
      <tp>
        <v>44573</v>
        <stp/>
        <stp>StudyData</stp>
        <stp>EP</stp>
        <stp>BAR</stp>
        <stp/>
        <stp>Time</stp>
        <stp>ADC</stp>
        <stp>-846</stp>
        <stp>All</stp>
        <stp/>
        <stp/>
        <stp>False</stp>
        <stp>T</stp>
        <tr r="C848" s="1"/>
        <tr r="D848" s="1"/>
      </tp>
      <tp>
        <v>44937</v>
        <stp/>
        <stp>StudyData</stp>
        <stp>EP</stp>
        <stp>BAR</stp>
        <stp/>
        <stp>Time</stp>
        <stp>ADC</stp>
        <stp>-596</stp>
        <stp>All</stp>
        <stp/>
        <stp/>
        <stp>False</stp>
        <stp>T</stp>
        <tr r="D598" s="1"/>
        <tr r="C598" s="1"/>
      </tp>
      <tp>
        <v>44952</v>
        <stp/>
        <stp>StudyData</stp>
        <stp>EP</stp>
        <stp>BAR</stp>
        <stp/>
        <stp>Time</stp>
        <stp>ADC</stp>
        <stp>-586</stp>
        <stp>All</stp>
        <stp/>
        <stp/>
        <stp>False</stp>
        <stp>T</stp>
        <tr r="C588" s="1"/>
        <tr r="D588" s="1"/>
      </tp>
      <tp>
        <v>45023</v>
        <stp/>
        <stp>StudyData</stp>
        <stp>EP</stp>
        <stp>BAR</stp>
        <stp/>
        <stp>Time</stp>
        <stp>ADC</stp>
        <stp>-536</stp>
        <stp>All</stp>
        <stp/>
        <stp/>
        <stp>False</stp>
        <stp>T</stp>
        <tr r="D538" s="1"/>
        <tr r="C538" s="1"/>
      </tp>
      <tp>
        <v>45037</v>
        <stp/>
        <stp>StudyData</stp>
        <stp>EP</stp>
        <stp>BAR</stp>
        <stp/>
        <stp>Time</stp>
        <stp>ADC</stp>
        <stp>-526</stp>
        <stp>All</stp>
        <stp/>
        <stp/>
        <stp>False</stp>
        <stp>T</stp>
        <tr r="C528" s="1"/>
        <tr r="D528" s="1"/>
      </tp>
      <tp>
        <v>45051</v>
        <stp/>
        <stp>StudyData</stp>
        <stp>EP</stp>
        <stp>BAR</stp>
        <stp/>
        <stp>Time</stp>
        <stp>ADC</stp>
        <stp>-516</stp>
        <stp>All</stp>
        <stp/>
        <stp/>
        <stp>False</stp>
        <stp>T</stp>
        <tr r="C518" s="1"/>
        <tr r="D518" s="1"/>
      </tp>
      <tp>
        <v>45065</v>
        <stp/>
        <stp>StudyData</stp>
        <stp>EP</stp>
        <stp>BAR</stp>
        <stp/>
        <stp>Time</stp>
        <stp>ADC</stp>
        <stp>-506</stp>
        <stp>All</stp>
        <stp/>
        <stp/>
        <stp>False</stp>
        <stp>T</stp>
        <tr r="C508" s="1"/>
        <tr r="D508" s="1"/>
      </tp>
      <tp>
        <v>44966</v>
        <stp/>
        <stp>StudyData</stp>
        <stp>EP</stp>
        <stp>BAR</stp>
        <stp/>
        <stp>Time</stp>
        <stp>ADC</stp>
        <stp>-576</stp>
        <stp>All</stp>
        <stp/>
        <stp/>
        <stp>False</stp>
        <stp>T</stp>
        <tr r="D578" s="1"/>
        <tr r="C578" s="1"/>
      </tp>
      <tp>
        <v>44981</v>
        <stp/>
        <stp>StudyData</stp>
        <stp>EP</stp>
        <stp>BAR</stp>
        <stp/>
        <stp>Time</stp>
        <stp>ADC</stp>
        <stp>-566</stp>
        <stp>All</stp>
        <stp/>
        <stp/>
        <stp>False</stp>
        <stp>T</stp>
        <tr r="C568" s="1"/>
        <tr r="D568" s="1"/>
      </tp>
      <tp>
        <v>44995</v>
        <stp/>
        <stp>StudyData</stp>
        <stp>EP</stp>
        <stp>BAR</stp>
        <stp/>
        <stp>Time</stp>
        <stp>ADC</stp>
        <stp>-556</stp>
        <stp>All</stp>
        <stp/>
        <stp/>
        <stp>False</stp>
        <stp>T</stp>
        <tr r="C558" s="1"/>
        <tr r="D558" s="1"/>
      </tp>
      <tp>
        <v>45009</v>
        <stp/>
        <stp>StudyData</stp>
        <stp>EP</stp>
        <stp>BAR</stp>
        <stp/>
        <stp>Time</stp>
        <stp>ADC</stp>
        <stp>-546</stp>
        <stp>All</stp>
        <stp/>
        <stp/>
        <stp>False</stp>
        <stp>T</stp>
        <tr r="C548" s="1"/>
        <tr r="D548" s="1"/>
      </tp>
      <tp>
        <v>45082</v>
        <stp/>
        <stp>StudyData</stp>
        <stp>EP</stp>
        <stp>BAR</stp>
        <stp/>
        <stp>Time</stp>
        <stp>ADC</stp>
        <stp>-496</stp>
        <stp>All</stp>
        <stp/>
        <stp/>
        <stp>False</stp>
        <stp>T</stp>
        <tr r="C498" s="1"/>
        <tr r="D498" s="1"/>
      </tp>
      <tp>
        <v>45097</v>
        <stp/>
        <stp>StudyData</stp>
        <stp>EP</stp>
        <stp>BAR</stp>
        <stp/>
        <stp>Time</stp>
        <stp>ADC</stp>
        <stp>-486</stp>
        <stp>All</stp>
        <stp/>
        <stp/>
        <stp>False</stp>
        <stp>T</stp>
        <tr r="D488" s="1"/>
        <tr r="C488" s="1"/>
      </tp>
      <tp>
        <v>45168</v>
        <stp/>
        <stp>StudyData</stp>
        <stp>EP</stp>
        <stp>BAR</stp>
        <stp/>
        <stp>Time</stp>
        <stp>ADC</stp>
        <stp>-436</stp>
        <stp>All</stp>
        <stp/>
        <stp/>
        <stp>False</stp>
        <stp>T</stp>
        <tr r="C438" s="1"/>
        <tr r="D438" s="1"/>
      </tp>
      <tp>
        <v>45183</v>
        <stp/>
        <stp>StudyData</stp>
        <stp>EP</stp>
        <stp>BAR</stp>
        <stp/>
        <stp>Time</stp>
        <stp>ADC</stp>
        <stp>-426</stp>
        <stp>All</stp>
        <stp/>
        <stp/>
        <stp>False</stp>
        <stp>T</stp>
        <tr r="D428" s="1"/>
        <tr r="C428" s="1"/>
      </tp>
      <tp>
        <v>45197</v>
        <stp/>
        <stp>StudyData</stp>
        <stp>EP</stp>
        <stp>BAR</stp>
        <stp/>
        <stp>Time</stp>
        <stp>ADC</stp>
        <stp>-416</stp>
        <stp>All</stp>
        <stp/>
        <stp/>
        <stp>False</stp>
        <stp>T</stp>
        <tr r="C418" s="1"/>
        <tr r="D418" s="1"/>
      </tp>
      <tp>
        <v>45211</v>
        <stp/>
        <stp>StudyData</stp>
        <stp>EP</stp>
        <stp>BAR</stp>
        <stp/>
        <stp>Time</stp>
        <stp>ADC</stp>
        <stp>-406</stp>
        <stp>All</stp>
        <stp/>
        <stp/>
        <stp>False</stp>
        <stp>T</stp>
        <tr r="D408" s="1"/>
        <tr r="C408" s="1"/>
      </tp>
      <tp>
        <v>45112</v>
        <stp/>
        <stp>StudyData</stp>
        <stp>EP</stp>
        <stp>BAR</stp>
        <stp/>
        <stp>Time</stp>
        <stp>ADC</stp>
        <stp>-476</stp>
        <stp>All</stp>
        <stp/>
        <stp/>
        <stp>False</stp>
        <stp>T</stp>
        <tr r="C478" s="1"/>
        <tr r="D478" s="1"/>
      </tp>
      <tp>
        <v>45126</v>
        <stp/>
        <stp>StudyData</stp>
        <stp>EP</stp>
        <stp>BAR</stp>
        <stp/>
        <stp>Time</stp>
        <stp>ADC</stp>
        <stp>-466</stp>
        <stp>All</stp>
        <stp/>
        <stp/>
        <stp>False</stp>
        <stp>T</stp>
        <tr r="C468" s="1"/>
        <tr r="D468" s="1"/>
      </tp>
      <tp>
        <v>45140</v>
        <stp/>
        <stp>StudyData</stp>
        <stp>EP</stp>
        <stp>BAR</stp>
        <stp/>
        <stp>Time</stp>
        <stp>ADC</stp>
        <stp>-456</stp>
        <stp>All</stp>
        <stp/>
        <stp/>
        <stp>False</stp>
        <stp>T</stp>
        <tr r="C458" s="1"/>
        <tr r="D458" s="1"/>
      </tp>
      <tp>
        <v>45154</v>
        <stp/>
        <stp>StudyData</stp>
        <stp>EP</stp>
        <stp>BAR</stp>
        <stp/>
        <stp>Time</stp>
        <stp>ADC</stp>
        <stp>-446</stp>
        <stp>All</stp>
        <stp/>
        <stp/>
        <stp>False</stp>
        <stp>T</stp>
        <tr r="D448" s="1"/>
        <tr r="C448" s="1"/>
      </tp>
      <tp>
        <v>44645</v>
        <stp/>
        <stp>StudyData</stp>
        <stp>EP</stp>
        <stp>BAR</stp>
        <stp/>
        <stp>Time</stp>
        <stp>ADC</stp>
        <stp>-796</stp>
        <stp>All</stp>
        <stp/>
        <stp/>
        <stp>False</stp>
        <stp>T</stp>
        <tr r="D798" s="1"/>
        <tr r="C798" s="1"/>
      </tp>
      <tp>
        <v>44659</v>
        <stp/>
        <stp>StudyData</stp>
        <stp>EP</stp>
        <stp>BAR</stp>
        <stp/>
        <stp>Time</stp>
        <stp>ADC</stp>
        <stp>-786</stp>
        <stp>All</stp>
        <stp/>
        <stp/>
        <stp>False</stp>
        <stp>T</stp>
        <tr r="D788" s="1"/>
        <tr r="C788" s="1"/>
      </tp>
      <tp>
        <v>44734</v>
        <stp/>
        <stp>StudyData</stp>
        <stp>EP</stp>
        <stp>BAR</stp>
        <stp/>
        <stp>Time</stp>
        <stp>ADC</stp>
        <stp>-736</stp>
        <stp>All</stp>
        <stp/>
        <stp/>
        <stp>False</stp>
        <stp>T</stp>
        <tr r="C738" s="1"/>
        <tr r="D738" s="1"/>
      </tp>
      <tp>
        <v>44749</v>
        <stp/>
        <stp>StudyData</stp>
        <stp>EP</stp>
        <stp>BAR</stp>
        <stp/>
        <stp>Time</stp>
        <stp>ADC</stp>
        <stp>-726</stp>
        <stp>All</stp>
        <stp/>
        <stp/>
        <stp>False</stp>
        <stp>T</stp>
        <tr r="C728" s="1"/>
        <tr r="D728" s="1"/>
      </tp>
      <tp>
        <v>44763</v>
        <stp/>
        <stp>StudyData</stp>
        <stp>EP</stp>
        <stp>BAR</stp>
        <stp/>
        <stp>Time</stp>
        <stp>ADC</stp>
        <stp>-716</stp>
        <stp>All</stp>
        <stp/>
        <stp/>
        <stp>False</stp>
        <stp>T</stp>
        <tr r="C718" s="1"/>
        <tr r="D718" s="1"/>
      </tp>
      <tp>
        <v>44777</v>
        <stp/>
        <stp>StudyData</stp>
        <stp>EP</stp>
        <stp>BAR</stp>
        <stp/>
        <stp>Time</stp>
        <stp>ADC</stp>
        <stp>-706</stp>
        <stp>All</stp>
        <stp/>
        <stp/>
        <stp>False</stp>
        <stp>T</stp>
        <tr r="C708" s="1"/>
        <tr r="D708" s="1"/>
      </tp>
      <tp>
        <v>44676</v>
        <stp/>
        <stp>StudyData</stp>
        <stp>EP</stp>
        <stp>BAR</stp>
        <stp/>
        <stp>Time</stp>
        <stp>ADC</stp>
        <stp>-776</stp>
        <stp>All</stp>
        <stp/>
        <stp/>
        <stp>False</stp>
        <stp>T</stp>
        <tr r="D778" s="1"/>
        <tr r="C778" s="1"/>
      </tp>
      <tp>
        <v>44690</v>
        <stp/>
        <stp>StudyData</stp>
        <stp>EP</stp>
        <stp>BAR</stp>
        <stp/>
        <stp>Time</stp>
        <stp>ADC</stp>
        <stp>-766</stp>
        <stp>All</stp>
        <stp/>
        <stp/>
        <stp>False</stp>
        <stp>T</stp>
        <tr r="D768" s="1"/>
        <tr r="C768" s="1"/>
      </tp>
      <tp>
        <v>44704</v>
        <stp/>
        <stp>StudyData</stp>
        <stp>EP</stp>
        <stp>BAR</stp>
        <stp/>
        <stp>Time</stp>
        <stp>ADC</stp>
        <stp>-756</stp>
        <stp>All</stp>
        <stp/>
        <stp/>
        <stp>False</stp>
        <stp>T</stp>
        <tr r="D758" s="1"/>
        <tr r="C758" s="1"/>
      </tp>
      <tp>
        <v>44719</v>
        <stp/>
        <stp>StudyData</stp>
        <stp>EP</stp>
        <stp>BAR</stp>
        <stp/>
        <stp>Time</stp>
        <stp>ADC</stp>
        <stp>-746</stp>
        <stp>All</stp>
        <stp/>
        <stp/>
        <stp>False</stp>
        <stp>T</stp>
        <tr r="C748" s="1"/>
        <tr r="D748" s="1"/>
      </tp>
      <tp>
        <v>44791</v>
        <stp/>
        <stp>StudyData</stp>
        <stp>EP</stp>
        <stp>BAR</stp>
        <stp/>
        <stp>Time</stp>
        <stp>ADC</stp>
        <stp>-696</stp>
        <stp>All</stp>
        <stp/>
        <stp/>
        <stp>False</stp>
        <stp>T</stp>
        <tr r="C698" s="1"/>
        <tr r="D698" s="1"/>
      </tp>
      <tp>
        <v>44805</v>
        <stp/>
        <stp>StudyData</stp>
        <stp>EP</stp>
        <stp>BAR</stp>
        <stp/>
        <stp>Time</stp>
        <stp>ADC</stp>
        <stp>-686</stp>
        <stp>All</stp>
        <stp/>
        <stp/>
        <stp>False</stp>
        <stp>T</stp>
        <tr r="D688" s="1"/>
        <tr r="C688" s="1"/>
      </tp>
      <tp>
        <v>44876</v>
        <stp/>
        <stp>StudyData</stp>
        <stp>EP</stp>
        <stp>BAR</stp>
        <stp/>
        <stp>Time</stp>
        <stp>ADC</stp>
        <stp>-636</stp>
        <stp>All</stp>
        <stp/>
        <stp/>
        <stp>False</stp>
        <stp>T</stp>
        <tr r="D638" s="1"/>
        <tr r="C638" s="1"/>
      </tp>
      <tp>
        <v>44893</v>
        <stp/>
        <stp>StudyData</stp>
        <stp>EP</stp>
        <stp>BAR</stp>
        <stp/>
        <stp>Time</stp>
        <stp>ADC</stp>
        <stp>-626</stp>
        <stp>All</stp>
        <stp/>
        <stp/>
        <stp>False</stp>
        <stp>T</stp>
        <tr r="C628" s="1"/>
        <tr r="D628" s="1"/>
      </tp>
      <tp>
        <v>44907</v>
        <stp/>
        <stp>StudyData</stp>
        <stp>EP</stp>
        <stp>BAR</stp>
        <stp/>
        <stp>Time</stp>
        <stp>ADC</stp>
        <stp>-616</stp>
        <stp>All</stp>
        <stp/>
        <stp/>
        <stp>False</stp>
        <stp>T</stp>
        <tr r="C618" s="1"/>
        <tr r="D618" s="1"/>
      </tp>
      <tp>
        <v>44922</v>
        <stp/>
        <stp>StudyData</stp>
        <stp>EP</stp>
        <stp>BAR</stp>
        <stp/>
        <stp>Time</stp>
        <stp>ADC</stp>
        <stp>-606</stp>
        <stp>All</stp>
        <stp/>
        <stp/>
        <stp>False</stp>
        <stp>T</stp>
        <tr r="D608" s="1"/>
        <tr r="C608" s="1"/>
      </tp>
      <tp>
        <v>44820</v>
        <stp/>
        <stp>StudyData</stp>
        <stp>EP</stp>
        <stp>BAR</stp>
        <stp/>
        <stp>Time</stp>
        <stp>ADC</stp>
        <stp>-676</stp>
        <stp>All</stp>
        <stp/>
        <stp/>
        <stp>False</stp>
        <stp>T</stp>
        <tr r="C678" s="1"/>
        <tr r="D678" s="1"/>
      </tp>
      <tp>
        <v>44834</v>
        <stp/>
        <stp>StudyData</stp>
        <stp>EP</stp>
        <stp>BAR</stp>
        <stp/>
        <stp>Time</stp>
        <stp>ADC</stp>
        <stp>-666</stp>
        <stp>All</stp>
        <stp/>
        <stp/>
        <stp>False</stp>
        <stp>T</stp>
        <tr r="D668" s="1"/>
        <tr r="C668" s="1"/>
      </tp>
      <tp>
        <v>44848</v>
        <stp/>
        <stp>StudyData</stp>
        <stp>EP</stp>
        <stp>BAR</stp>
        <stp/>
        <stp>Time</stp>
        <stp>ADC</stp>
        <stp>-656</stp>
        <stp>All</stp>
        <stp/>
        <stp/>
        <stp>False</stp>
        <stp>T</stp>
        <tr r="C658" s="1"/>
        <tr r="D658" s="1"/>
      </tp>
      <tp>
        <v>44862</v>
        <stp/>
        <stp>StudyData</stp>
        <stp>EP</stp>
        <stp>BAR</stp>
        <stp/>
        <stp>Time</stp>
        <stp>ADC</stp>
        <stp>-646</stp>
        <stp>All</stp>
        <stp/>
        <stp/>
        <stp>False</stp>
        <stp>T</stp>
        <tr r="C648" s="1"/>
        <tr r="D648" s="1"/>
      </tp>
      <tp>
        <v>45518</v>
        <stp/>
        <stp>StudyData</stp>
        <stp>EP</stp>
        <stp>BAR</stp>
        <stp/>
        <stp>Time</stp>
        <stp>ADC</stp>
        <stp>-196</stp>
        <stp>All</stp>
        <stp/>
        <stp/>
        <stp>False</stp>
        <stp>T</stp>
        <tr r="D198" s="1"/>
        <tr r="C198" s="1"/>
      </tp>
      <tp>
        <v>45532</v>
        <stp/>
        <stp>StudyData</stp>
        <stp>EP</stp>
        <stp>BAR</stp>
        <stp/>
        <stp>Time</stp>
        <stp>ADC</stp>
        <stp>-186</stp>
        <stp>All</stp>
        <stp/>
        <stp/>
        <stp>False</stp>
        <stp>T</stp>
        <tr r="D188" s="1"/>
        <tr r="C188" s="1"/>
      </tp>
      <tp>
        <v>45603</v>
        <stp/>
        <stp>StudyData</stp>
        <stp>EP</stp>
        <stp>BAR</stp>
        <stp/>
        <stp>Time</stp>
        <stp>ADC</stp>
        <stp>-136</stp>
        <stp>All</stp>
        <stp/>
        <stp/>
        <stp>False</stp>
        <stp>T</stp>
        <tr r="D138" s="1"/>
        <tr r="C138" s="1"/>
      </tp>
      <tp>
        <v>45617</v>
        <stp/>
        <stp>StudyData</stp>
        <stp>EP</stp>
        <stp>BAR</stp>
        <stp/>
        <stp>Time</stp>
        <stp>ADC</stp>
        <stp>-126</stp>
        <stp>All</stp>
        <stp/>
        <stp/>
        <stp>False</stp>
        <stp>T</stp>
        <tr r="D128" s="1"/>
        <tr r="C128" s="1"/>
      </tp>
      <tp>
        <v>45632</v>
        <stp/>
        <stp>StudyData</stp>
        <stp>EP</stp>
        <stp>BAR</stp>
        <stp/>
        <stp>Time</stp>
        <stp>ADC</stp>
        <stp>-116</stp>
        <stp>All</stp>
        <stp/>
        <stp/>
        <stp>False</stp>
        <stp>T</stp>
        <tr r="C118" s="1"/>
        <tr r="D118" s="1"/>
      </tp>
      <tp>
        <v>45646</v>
        <stp/>
        <stp>StudyData</stp>
        <stp>EP</stp>
        <stp>BAR</stp>
        <stp/>
        <stp>Time</stp>
        <stp>ADC</stp>
        <stp>-106</stp>
        <stp>All</stp>
        <stp/>
        <stp/>
        <stp>False</stp>
        <stp>T</stp>
        <tr r="C108" s="1"/>
        <tr r="D108" s="1"/>
      </tp>
      <tp>
        <v>45547</v>
        <stp/>
        <stp>StudyData</stp>
        <stp>EP</stp>
        <stp>BAR</stp>
        <stp/>
        <stp>Time</stp>
        <stp>ADC</stp>
        <stp>-176</stp>
        <stp>All</stp>
        <stp/>
        <stp/>
        <stp>False</stp>
        <stp>T</stp>
        <tr r="D178" s="1"/>
        <tr r="C178" s="1"/>
      </tp>
      <tp>
        <v>45561</v>
        <stp/>
        <stp>StudyData</stp>
        <stp>EP</stp>
        <stp>BAR</stp>
        <stp/>
        <stp>Time</stp>
        <stp>ADC</stp>
        <stp>-166</stp>
        <stp>All</stp>
        <stp/>
        <stp/>
        <stp>False</stp>
        <stp>T</stp>
        <tr r="D168" s="1"/>
        <tr r="C168" s="1"/>
      </tp>
      <tp>
        <v>45575</v>
        <stp/>
        <stp>StudyData</stp>
        <stp>EP</stp>
        <stp>BAR</stp>
        <stp/>
        <stp>Time</stp>
        <stp>ADC</stp>
        <stp>-156</stp>
        <stp>All</stp>
        <stp/>
        <stp/>
        <stp>False</stp>
        <stp>T</stp>
        <tr r="C158" s="1"/>
        <tr r="D158" s="1"/>
      </tp>
      <tp>
        <v>45589</v>
        <stp/>
        <stp>StudyData</stp>
        <stp>EP</stp>
        <stp>BAR</stp>
        <stp/>
        <stp>Time</stp>
        <stp>ADC</stp>
        <stp>-146</stp>
        <stp>All</stp>
        <stp/>
        <stp/>
        <stp>False</stp>
        <stp>T</stp>
        <tr r="D148" s="1"/>
        <tr r="C148" s="1"/>
      </tp>
      <tp>
        <v>45225</v>
        <stp/>
        <stp>StudyData</stp>
        <stp>EP</stp>
        <stp>BAR</stp>
        <stp/>
        <stp>Time</stp>
        <stp>ADC</stp>
        <stp>-396</stp>
        <stp>All</stp>
        <stp/>
        <stp/>
        <stp>False</stp>
        <stp>T</stp>
        <tr r="D398" s="1"/>
        <tr r="C398" s="1"/>
      </tp>
      <tp>
        <v>45239</v>
        <stp/>
        <stp>StudyData</stp>
        <stp>EP</stp>
        <stp>BAR</stp>
        <stp/>
        <stp>Time</stp>
        <stp>ADC</stp>
        <stp>-386</stp>
        <stp>All</stp>
        <stp/>
        <stp/>
        <stp>False</stp>
        <stp>T</stp>
        <tr r="C388" s="1"/>
        <tr r="D388" s="1"/>
      </tp>
      <tp>
        <v>45315</v>
        <stp/>
        <stp>StudyData</stp>
        <stp>EP</stp>
        <stp>BAR</stp>
        <stp/>
        <stp>Time</stp>
        <stp>ADC</stp>
        <stp>-336</stp>
        <stp>All</stp>
        <stp/>
        <stp/>
        <stp>False</stp>
        <stp>T</stp>
        <tr r="D338" s="1"/>
        <tr r="C338" s="1"/>
      </tp>
      <tp>
        <v>45329</v>
        <stp/>
        <stp>StudyData</stp>
        <stp>EP</stp>
        <stp>BAR</stp>
        <stp/>
        <stp>Time</stp>
        <stp>ADC</stp>
        <stp>-326</stp>
        <stp>All</stp>
        <stp/>
        <stp/>
        <stp>False</stp>
        <stp>T</stp>
        <tr r="C328" s="1"/>
        <tr r="D328" s="1"/>
      </tp>
      <tp>
        <v>45344</v>
        <stp/>
        <stp>StudyData</stp>
        <stp>EP</stp>
        <stp>BAR</stp>
        <stp/>
        <stp>Time</stp>
        <stp>ADC</stp>
        <stp>-316</stp>
        <stp>All</stp>
        <stp/>
        <stp/>
        <stp>False</stp>
        <stp>T</stp>
        <tr r="C318" s="1"/>
        <tr r="D318" s="1"/>
      </tp>
      <tp>
        <v>45358</v>
        <stp/>
        <stp>StudyData</stp>
        <stp>EP</stp>
        <stp>BAR</stp>
        <stp/>
        <stp>Time</stp>
        <stp>ADC</stp>
        <stp>-306</stp>
        <stp>All</stp>
        <stp/>
        <stp/>
        <stp>False</stp>
        <stp>T</stp>
        <tr r="D308" s="1"/>
        <tr r="C308" s="1"/>
      </tp>
      <tp>
        <v>45254</v>
        <stp/>
        <stp>StudyData</stp>
        <stp>EP</stp>
        <stp>BAR</stp>
        <stp/>
        <stp>Time</stp>
        <stp>ADC</stp>
        <stp>-376</stp>
        <stp>All</stp>
        <stp/>
        <stp/>
        <stp>False</stp>
        <stp>T</stp>
        <tr r="D378" s="1"/>
        <tr r="C378" s="1"/>
      </tp>
      <tp>
        <v>45268</v>
        <stp/>
        <stp>StudyData</stp>
        <stp>EP</stp>
        <stp>BAR</stp>
        <stp/>
        <stp>Time</stp>
        <stp>ADC</stp>
        <stp>-366</stp>
        <stp>All</stp>
        <stp/>
        <stp/>
        <stp>False</stp>
        <stp>T</stp>
        <tr r="D368" s="1"/>
        <tr r="C368" s="1"/>
      </tp>
      <tp>
        <v>45282</v>
        <stp/>
        <stp>StudyData</stp>
        <stp>EP</stp>
        <stp>BAR</stp>
        <stp/>
        <stp>Time</stp>
        <stp>ADC</stp>
        <stp>-356</stp>
        <stp>All</stp>
        <stp/>
        <stp/>
        <stp>False</stp>
        <stp>T</stp>
        <tr r="D358" s="1"/>
        <tr r="C358" s="1"/>
      </tp>
      <tp>
        <v>45300</v>
        <stp/>
        <stp>StudyData</stp>
        <stp>EP</stp>
        <stp>BAR</stp>
        <stp/>
        <stp>Time</stp>
        <stp>ADC</stp>
        <stp>-346</stp>
        <stp>All</stp>
        <stp/>
        <stp/>
        <stp>False</stp>
        <stp>T</stp>
        <tr r="C348" s="1"/>
        <tr r="D348" s="1"/>
      </tp>
      <tp>
        <v>45372</v>
        <stp/>
        <stp>StudyData</stp>
        <stp>EP</stp>
        <stp>BAR</stp>
        <stp/>
        <stp>Time</stp>
        <stp>ADC</stp>
        <stp>-296</stp>
        <stp>All</stp>
        <stp/>
        <stp/>
        <stp>False</stp>
        <stp>T</stp>
        <tr r="C298" s="1"/>
        <tr r="D298" s="1"/>
      </tp>
      <tp>
        <v>45387</v>
        <stp/>
        <stp>StudyData</stp>
        <stp>EP</stp>
        <stp>BAR</stp>
        <stp/>
        <stp>Time</stp>
        <stp>ADC</stp>
        <stp>-286</stp>
        <stp>All</stp>
        <stp/>
        <stp/>
        <stp>False</stp>
        <stp>T</stp>
        <tr r="D288" s="1"/>
        <tr r="C288" s="1"/>
      </tp>
      <tp>
        <v>45460</v>
        <stp/>
        <stp>StudyData</stp>
        <stp>EP</stp>
        <stp>BAR</stp>
        <stp/>
        <stp>Time</stp>
        <stp>ADC</stp>
        <stp>-236</stp>
        <stp>All</stp>
        <stp/>
        <stp/>
        <stp>False</stp>
        <stp>T</stp>
        <tr r="C238" s="1"/>
        <tr r="D238" s="1"/>
      </tp>
      <tp>
        <v>45475</v>
        <stp/>
        <stp>StudyData</stp>
        <stp>EP</stp>
        <stp>BAR</stp>
        <stp/>
        <stp>Time</stp>
        <stp>ADC</stp>
        <stp>-226</stp>
        <stp>All</stp>
        <stp/>
        <stp/>
        <stp>False</stp>
        <stp>T</stp>
        <tr r="C228" s="1"/>
        <tr r="D228" s="1"/>
      </tp>
      <tp>
        <v>45490</v>
        <stp/>
        <stp>StudyData</stp>
        <stp>EP</stp>
        <stp>BAR</stp>
        <stp/>
        <stp>Time</stp>
        <stp>ADC</stp>
        <stp>-216</stp>
        <stp>All</stp>
        <stp/>
        <stp/>
        <stp>False</stp>
        <stp>T</stp>
        <tr r="D218" s="1"/>
        <tr r="C218" s="1"/>
      </tp>
      <tp>
        <v>45504</v>
        <stp/>
        <stp>StudyData</stp>
        <stp>EP</stp>
        <stp>BAR</stp>
        <stp/>
        <stp>Time</stp>
        <stp>ADC</stp>
        <stp>-206</stp>
        <stp>All</stp>
        <stp/>
        <stp/>
        <stp>False</stp>
        <stp>T</stp>
        <tr r="C208" s="1"/>
        <tr r="D208" s="1"/>
      </tp>
      <tp>
        <v>45401</v>
        <stp/>
        <stp>StudyData</stp>
        <stp>EP</stp>
        <stp>BAR</stp>
        <stp/>
        <stp>Time</stp>
        <stp>ADC</stp>
        <stp>-276</stp>
        <stp>All</stp>
        <stp/>
        <stp/>
        <stp>False</stp>
        <stp>T</stp>
        <tr r="C278" s="1"/>
        <tr r="D278" s="1"/>
      </tp>
      <tp>
        <v>45415</v>
        <stp/>
        <stp>StudyData</stp>
        <stp>EP</stp>
        <stp>BAR</stp>
        <stp/>
        <stp>Time</stp>
        <stp>ADC</stp>
        <stp>-266</stp>
        <stp>All</stp>
        <stp/>
        <stp/>
        <stp>False</stp>
        <stp>T</stp>
        <tr r="D268" s="1"/>
        <tr r="C268" s="1"/>
      </tp>
      <tp>
        <v>45429</v>
        <stp/>
        <stp>StudyData</stp>
        <stp>EP</stp>
        <stp>BAR</stp>
        <stp/>
        <stp>Time</stp>
        <stp>ADC</stp>
        <stp>-256</stp>
        <stp>All</stp>
        <stp/>
        <stp/>
        <stp>False</stp>
        <stp>T</stp>
        <tr r="D258" s="1"/>
        <tr r="C258" s="1"/>
      </tp>
      <tp>
        <v>45446</v>
        <stp/>
        <stp>StudyData</stp>
        <stp>EP</stp>
        <stp>BAR</stp>
        <stp/>
        <stp>Time</stp>
        <stp>ADC</stp>
        <stp>-246</stp>
        <stp>All</stp>
        <stp/>
        <stp/>
        <stp>False</stp>
        <stp>T</stp>
        <tr r="C248" s="1"/>
        <tr r="D2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</stp>
        <stp/>
        <stp/>
        <stp/>
        <stp/>
        <stp>T</stp>
        <tr r="J4" s="1"/>
      </tp>
      <tp>
        <v>44364</v>
        <stp/>
        <stp>StudyData</stp>
        <stp>EP</stp>
        <stp>BAR</stp>
        <stp/>
        <stp>Time</stp>
        <stp>ADC</stp>
        <stp>-991</stp>
        <stp>All</stp>
        <stp/>
        <stp/>
        <stp>False</stp>
        <stp>T</stp>
        <tr r="C993" s="1"/>
        <tr r="D993" s="1"/>
      </tp>
      <tp>
        <v>44378</v>
        <stp/>
        <stp>StudyData</stp>
        <stp>EP</stp>
        <stp>BAR</stp>
        <stp/>
        <stp>Time</stp>
        <stp>ADC</stp>
        <stp>-981</stp>
        <stp>All</stp>
        <stp/>
        <stp/>
        <stp>False</stp>
        <stp>T</stp>
        <tr r="C983" s="1"/>
        <tr r="D983" s="1"/>
      </tp>
      <tp>
        <v>44452</v>
        <stp/>
        <stp>StudyData</stp>
        <stp>EP</stp>
        <stp>BAR</stp>
        <stp/>
        <stp>Time</stp>
        <stp>ADC</stp>
        <stp>-931</stp>
        <stp>All</stp>
        <stp/>
        <stp/>
        <stp>False</stp>
        <stp>T</stp>
        <tr r="C933" s="1"/>
        <tr r="D933" s="1"/>
      </tp>
      <tp>
        <v>44466</v>
        <stp/>
        <stp>StudyData</stp>
        <stp>EP</stp>
        <stp>BAR</stp>
        <stp/>
        <stp>Time</stp>
        <stp>ADC</stp>
        <stp>-921</stp>
        <stp>All</stp>
        <stp/>
        <stp/>
        <stp>False</stp>
        <stp>T</stp>
        <tr r="C923" s="1"/>
        <tr r="D923" s="1"/>
      </tp>
      <tp>
        <v>44480</v>
        <stp/>
        <stp>StudyData</stp>
        <stp>EP</stp>
        <stp>BAR</stp>
        <stp/>
        <stp>Time</stp>
        <stp>ADC</stp>
        <stp>-911</stp>
        <stp>All</stp>
        <stp/>
        <stp/>
        <stp>False</stp>
        <stp>T</stp>
        <tr r="D913" s="1"/>
        <tr r="C913" s="1"/>
      </tp>
      <tp>
        <v>44494</v>
        <stp/>
        <stp>StudyData</stp>
        <stp>EP</stp>
        <stp>BAR</stp>
        <stp/>
        <stp>Time</stp>
        <stp>ADC</stp>
        <stp>-901</stp>
        <stp>All</stp>
        <stp/>
        <stp/>
        <stp>False</stp>
        <stp>T</stp>
        <tr r="C903" s="1"/>
        <tr r="D903" s="1"/>
      </tp>
      <tp>
        <v>44393</v>
        <stp/>
        <stp>StudyData</stp>
        <stp>EP</stp>
        <stp>BAR</stp>
        <stp/>
        <stp>Time</stp>
        <stp>ADC</stp>
        <stp>-971</stp>
        <stp>All</stp>
        <stp/>
        <stp/>
        <stp>False</stp>
        <stp>T</stp>
        <tr r="C973" s="1"/>
        <tr r="D973" s="1"/>
      </tp>
      <tp>
        <v>44407</v>
        <stp/>
        <stp>StudyData</stp>
        <stp>EP</stp>
        <stp>BAR</stp>
        <stp/>
        <stp>Time</stp>
        <stp>ADC</stp>
        <stp>-961</stp>
        <stp>All</stp>
        <stp/>
        <stp/>
        <stp>False</stp>
        <stp>T</stp>
        <tr r="C963" s="1"/>
        <tr r="D963" s="1"/>
      </tp>
      <tp>
        <v>44421</v>
        <stp/>
        <stp>StudyData</stp>
        <stp>EP</stp>
        <stp>BAR</stp>
        <stp/>
        <stp>Time</stp>
        <stp>ADC</stp>
        <stp>-951</stp>
        <stp>All</stp>
        <stp/>
        <stp/>
        <stp>False</stp>
        <stp>T</stp>
        <tr r="D953" s="1"/>
        <tr r="C953" s="1"/>
      </tp>
      <tp>
        <v>44435</v>
        <stp/>
        <stp>StudyData</stp>
        <stp>EP</stp>
        <stp>BAR</stp>
        <stp/>
        <stp>Time</stp>
        <stp>ADC</stp>
        <stp>-941</stp>
        <stp>All</stp>
        <stp/>
        <stp/>
        <stp>False</stp>
        <stp>T</stp>
        <tr r="C943" s="1"/>
        <tr r="D943" s="1"/>
      </tp>
      <tp>
        <v>44508</v>
        <stp/>
        <stp>StudyData</stp>
        <stp>EP</stp>
        <stp>BAR</stp>
        <stp/>
        <stp>Time</stp>
        <stp>ADC</stp>
        <stp>-891</stp>
        <stp>All</stp>
        <stp/>
        <stp/>
        <stp>False</stp>
        <stp>T</stp>
        <tr r="C893" s="1"/>
        <tr r="D893" s="1"/>
      </tp>
      <tp>
        <v>44522</v>
        <stp/>
        <stp>StudyData</stp>
        <stp>EP</stp>
        <stp>BAR</stp>
        <stp/>
        <stp>Time</stp>
        <stp>ADC</stp>
        <stp>-881</stp>
        <stp>All</stp>
        <stp/>
        <stp/>
        <stp>False</stp>
        <stp>T</stp>
        <tr r="D883" s="1"/>
        <tr r="C883" s="1"/>
      </tp>
      <tp>
        <v>44595</v>
        <stp/>
        <stp>StudyData</stp>
        <stp>EP</stp>
        <stp>BAR</stp>
        <stp/>
        <stp>Time</stp>
        <stp>ADC</stp>
        <stp>-831</stp>
        <stp>All</stp>
        <stp/>
        <stp/>
        <stp>False</stp>
        <stp>T</stp>
        <tr r="C833" s="1"/>
        <tr r="D833" s="1"/>
      </tp>
      <tp>
        <v>44609</v>
        <stp/>
        <stp>StudyData</stp>
        <stp>EP</stp>
        <stp>BAR</stp>
        <stp/>
        <stp>Time</stp>
        <stp>ADC</stp>
        <stp>-821</stp>
        <stp>All</stp>
        <stp/>
        <stp/>
        <stp>False</stp>
        <stp>T</stp>
        <tr r="D823" s="1"/>
        <tr r="C823" s="1"/>
      </tp>
      <tp>
        <v>44624</v>
        <stp/>
        <stp>StudyData</stp>
        <stp>EP</stp>
        <stp>BAR</stp>
        <stp/>
        <stp>Time</stp>
        <stp>ADC</stp>
        <stp>-811</stp>
        <stp>All</stp>
        <stp/>
        <stp/>
        <stp>False</stp>
        <stp>T</stp>
        <tr r="C813" s="1"/>
        <tr r="D813" s="1"/>
      </tp>
      <tp>
        <v>44638</v>
        <stp/>
        <stp>StudyData</stp>
        <stp>EP</stp>
        <stp>BAR</stp>
        <stp/>
        <stp>Time</stp>
        <stp>ADC</stp>
        <stp>-801</stp>
        <stp>All</stp>
        <stp/>
        <stp/>
        <stp>False</stp>
        <stp>T</stp>
        <tr r="C803" s="1"/>
        <tr r="D803" s="1"/>
      </tp>
      <tp>
        <v>44537</v>
        <stp/>
        <stp>StudyData</stp>
        <stp>EP</stp>
        <stp>BAR</stp>
        <stp/>
        <stp>Time</stp>
        <stp>ADC</stp>
        <stp>-871</stp>
        <stp>All</stp>
        <stp/>
        <stp/>
        <stp>False</stp>
        <stp>T</stp>
        <tr r="C873" s="1"/>
        <tr r="D873" s="1"/>
      </tp>
      <tp>
        <v>44551</v>
        <stp/>
        <stp>StudyData</stp>
        <stp>EP</stp>
        <stp>BAR</stp>
        <stp/>
        <stp>Time</stp>
        <stp>ADC</stp>
        <stp>-861</stp>
        <stp>All</stp>
        <stp/>
        <stp/>
        <stp>False</stp>
        <stp>T</stp>
        <tr r="D863" s="1"/>
        <tr r="C863" s="1"/>
      </tp>
      <tp>
        <v>44566</v>
        <stp/>
        <stp>StudyData</stp>
        <stp>EP</stp>
        <stp>BAR</stp>
        <stp/>
        <stp>Time</stp>
        <stp>ADC</stp>
        <stp>-851</stp>
        <stp>All</stp>
        <stp/>
        <stp/>
        <stp>False</stp>
        <stp>T</stp>
        <tr r="C853" s="1"/>
        <tr r="D853" s="1"/>
      </tp>
      <tp>
        <v>44581</v>
        <stp/>
        <stp>StudyData</stp>
        <stp>EP</stp>
        <stp>BAR</stp>
        <stp/>
        <stp>Time</stp>
        <stp>ADC</stp>
        <stp>-841</stp>
        <stp>All</stp>
        <stp/>
        <stp/>
        <stp>False</stp>
        <stp>T</stp>
        <tr r="C843" s="1"/>
        <tr r="D843" s="1"/>
      </tp>
      <tp>
        <v>44945</v>
        <stp/>
        <stp>StudyData</stp>
        <stp>EP</stp>
        <stp>BAR</stp>
        <stp/>
        <stp>Time</stp>
        <stp>ADC</stp>
        <stp>-591</stp>
        <stp>All</stp>
        <stp/>
        <stp/>
        <stp>False</stp>
        <stp>T</stp>
        <tr r="C593" s="1"/>
        <tr r="D593" s="1"/>
      </tp>
      <tp>
        <v>44959</v>
        <stp/>
        <stp>StudyData</stp>
        <stp>EP</stp>
        <stp>BAR</stp>
        <stp/>
        <stp>Time</stp>
        <stp>ADC</stp>
        <stp>-581</stp>
        <stp>All</stp>
        <stp/>
        <stp/>
        <stp>False</stp>
        <stp>T</stp>
        <tr r="C583" s="1"/>
        <tr r="D583" s="1"/>
      </tp>
      <tp>
        <v>45030</v>
        <stp/>
        <stp>StudyData</stp>
        <stp>EP</stp>
        <stp>BAR</stp>
        <stp/>
        <stp>Time</stp>
        <stp>ADC</stp>
        <stp>-531</stp>
        <stp>All</stp>
        <stp/>
        <stp/>
        <stp>False</stp>
        <stp>T</stp>
        <tr r="C533" s="1"/>
        <tr r="D533" s="1"/>
      </tp>
      <tp>
        <v>45044</v>
        <stp/>
        <stp>StudyData</stp>
        <stp>EP</stp>
        <stp>BAR</stp>
        <stp/>
        <stp>Time</stp>
        <stp>ADC</stp>
        <stp>-521</stp>
        <stp>All</stp>
        <stp/>
        <stp/>
        <stp>False</stp>
        <stp>T</stp>
        <tr r="D523" s="1"/>
        <tr r="C523" s="1"/>
      </tp>
      <tp>
        <v>45058</v>
        <stp/>
        <stp>StudyData</stp>
        <stp>EP</stp>
        <stp>BAR</stp>
        <stp/>
        <stp>Time</stp>
        <stp>ADC</stp>
        <stp>-511</stp>
        <stp>All</stp>
        <stp/>
        <stp/>
        <stp>False</stp>
        <stp>T</stp>
        <tr r="C513" s="1"/>
        <tr r="D513" s="1"/>
      </tp>
      <tp>
        <v>45072</v>
        <stp/>
        <stp>StudyData</stp>
        <stp>EP</stp>
        <stp>BAR</stp>
        <stp/>
        <stp>Time</stp>
        <stp>ADC</stp>
        <stp>-501</stp>
        <stp>All</stp>
        <stp/>
        <stp/>
        <stp>False</stp>
        <stp>T</stp>
        <tr r="C503" s="1"/>
        <tr r="D503" s="1"/>
      </tp>
      <tp>
        <v>44973</v>
        <stp/>
        <stp>StudyData</stp>
        <stp>EP</stp>
        <stp>BAR</stp>
        <stp/>
        <stp>Time</stp>
        <stp>ADC</stp>
        <stp>-571</stp>
        <stp>All</stp>
        <stp/>
        <stp/>
        <stp>False</stp>
        <stp>T</stp>
        <tr r="D573" s="1"/>
        <tr r="C573" s="1"/>
      </tp>
      <tp>
        <v>44988</v>
        <stp/>
        <stp>StudyData</stp>
        <stp>EP</stp>
        <stp>BAR</stp>
        <stp/>
        <stp>Time</stp>
        <stp>ADC</stp>
        <stp>-561</stp>
        <stp>All</stp>
        <stp/>
        <stp/>
        <stp>False</stp>
        <stp>T</stp>
        <tr r="D563" s="1"/>
        <tr r="C563" s="1"/>
      </tp>
      <tp>
        <v>45002</v>
        <stp/>
        <stp>StudyData</stp>
        <stp>EP</stp>
        <stp>BAR</stp>
        <stp/>
        <stp>Time</stp>
        <stp>ADC</stp>
        <stp>-551</stp>
        <stp>All</stp>
        <stp/>
        <stp/>
        <stp>False</stp>
        <stp>T</stp>
        <tr r="C553" s="1"/>
        <tr r="D553" s="1"/>
      </tp>
      <tp>
        <v>45016</v>
        <stp/>
        <stp>StudyData</stp>
        <stp>EP</stp>
        <stp>BAR</stp>
        <stp/>
        <stp>Time</stp>
        <stp>ADC</stp>
        <stp>-541</stp>
        <stp>All</stp>
        <stp/>
        <stp/>
        <stp>False</stp>
        <stp>T</stp>
        <tr r="C543" s="1"/>
        <tr r="D543" s="1"/>
      </tp>
      <tp>
        <v>45089</v>
        <stp/>
        <stp>StudyData</stp>
        <stp>EP</stp>
        <stp>BAR</stp>
        <stp/>
        <stp>Time</stp>
        <stp>ADC</stp>
        <stp>-491</stp>
        <stp>All</stp>
        <stp/>
        <stp/>
        <stp>False</stp>
        <stp>T</stp>
        <tr r="C493" s="1"/>
        <tr r="D493" s="1"/>
      </tp>
      <tp>
        <v>45104</v>
        <stp/>
        <stp>StudyData</stp>
        <stp>EP</stp>
        <stp>BAR</stp>
        <stp/>
        <stp>Time</stp>
        <stp>ADC</stp>
        <stp>-481</stp>
        <stp>All</stp>
        <stp/>
        <stp/>
        <stp>False</stp>
        <stp>T</stp>
        <tr r="D483" s="1"/>
        <tr r="C483" s="1"/>
      </tp>
      <tp>
        <v>45176</v>
        <stp/>
        <stp>StudyData</stp>
        <stp>EP</stp>
        <stp>BAR</stp>
        <stp/>
        <stp>Time</stp>
        <stp>ADC</stp>
        <stp>-431</stp>
        <stp>All</stp>
        <stp/>
        <stp/>
        <stp>False</stp>
        <stp>T</stp>
        <tr r="D433" s="1"/>
        <tr r="C433" s="1"/>
      </tp>
      <tp>
        <v>45190</v>
        <stp/>
        <stp>StudyData</stp>
        <stp>EP</stp>
        <stp>BAR</stp>
        <stp/>
        <stp>Time</stp>
        <stp>ADC</stp>
        <stp>-421</stp>
        <stp>All</stp>
        <stp/>
        <stp/>
        <stp>False</stp>
        <stp>T</stp>
        <tr r="D423" s="1"/>
        <tr r="C423" s="1"/>
      </tp>
      <tp>
        <v>45204</v>
        <stp/>
        <stp>StudyData</stp>
        <stp>EP</stp>
        <stp>BAR</stp>
        <stp/>
        <stp>Time</stp>
        <stp>ADC</stp>
        <stp>-411</stp>
        <stp>All</stp>
        <stp/>
        <stp/>
        <stp>False</stp>
        <stp>T</stp>
        <tr r="D413" s="1"/>
        <tr r="C413" s="1"/>
      </tp>
      <tp>
        <v>45218</v>
        <stp/>
        <stp>StudyData</stp>
        <stp>EP</stp>
        <stp>BAR</stp>
        <stp/>
        <stp>Time</stp>
        <stp>ADC</stp>
        <stp>-401</stp>
        <stp>All</stp>
        <stp/>
        <stp/>
        <stp>False</stp>
        <stp>T</stp>
        <tr r="C403" s="1"/>
        <tr r="D403" s="1"/>
      </tp>
      <tp>
        <v>45119</v>
        <stp/>
        <stp>StudyData</stp>
        <stp>EP</stp>
        <stp>BAR</stp>
        <stp/>
        <stp>Time</stp>
        <stp>ADC</stp>
        <stp>-471</stp>
        <stp>All</stp>
        <stp/>
        <stp/>
        <stp>False</stp>
        <stp>T</stp>
        <tr r="C473" s="1"/>
        <tr r="D473" s="1"/>
      </tp>
      <tp>
        <v>45133</v>
        <stp/>
        <stp>StudyData</stp>
        <stp>EP</stp>
        <stp>BAR</stp>
        <stp/>
        <stp>Time</stp>
        <stp>ADC</stp>
        <stp>-461</stp>
        <stp>All</stp>
        <stp/>
        <stp/>
        <stp>False</stp>
        <stp>T</stp>
        <tr r="C463" s="1"/>
        <tr r="D463" s="1"/>
      </tp>
      <tp>
        <v>45147</v>
        <stp/>
        <stp>StudyData</stp>
        <stp>EP</stp>
        <stp>BAR</stp>
        <stp/>
        <stp>Time</stp>
        <stp>ADC</stp>
        <stp>-451</stp>
        <stp>All</stp>
        <stp/>
        <stp/>
        <stp>False</stp>
        <stp>T</stp>
        <tr r="C453" s="1"/>
        <tr r="D453" s="1"/>
      </tp>
      <tp>
        <v>45161</v>
        <stp/>
        <stp>StudyData</stp>
        <stp>EP</stp>
        <stp>BAR</stp>
        <stp/>
        <stp>Time</stp>
        <stp>ADC</stp>
        <stp>-441</stp>
        <stp>All</stp>
        <stp/>
        <stp/>
        <stp>False</stp>
        <stp>T</stp>
        <tr r="C443" s="1"/>
        <tr r="D443" s="1"/>
      </tp>
      <tp>
        <v>44652</v>
        <stp/>
        <stp>StudyData</stp>
        <stp>EP</stp>
        <stp>BAR</stp>
        <stp/>
        <stp>Time</stp>
        <stp>ADC</stp>
        <stp>-791</stp>
        <stp>All</stp>
        <stp/>
        <stp/>
        <stp>False</stp>
        <stp>T</stp>
        <tr r="C793" s="1"/>
        <tr r="D793" s="1"/>
      </tp>
      <tp>
        <v>44669</v>
        <stp/>
        <stp>StudyData</stp>
        <stp>EP</stp>
        <stp>BAR</stp>
        <stp/>
        <stp>Time</stp>
        <stp>ADC</stp>
        <stp>-781</stp>
        <stp>All</stp>
        <stp/>
        <stp/>
        <stp>False</stp>
        <stp>T</stp>
        <tr r="C783" s="1"/>
        <tr r="D783" s="1"/>
      </tp>
      <tp>
        <v>44741</v>
        <stp/>
        <stp>StudyData</stp>
        <stp>EP</stp>
        <stp>BAR</stp>
        <stp/>
        <stp>Time</stp>
        <stp>ADC</stp>
        <stp>-731</stp>
        <stp>All</stp>
        <stp/>
        <stp/>
        <stp>False</stp>
        <stp>T</stp>
        <tr r="D733" s="1"/>
        <tr r="C733" s="1"/>
      </tp>
      <tp>
        <v>44756</v>
        <stp/>
        <stp>StudyData</stp>
        <stp>EP</stp>
        <stp>BAR</stp>
        <stp/>
        <stp>Time</stp>
        <stp>ADC</stp>
        <stp>-721</stp>
        <stp>All</stp>
        <stp/>
        <stp/>
        <stp>False</stp>
        <stp>T</stp>
        <tr r="C723" s="1"/>
        <tr r="D723" s="1"/>
      </tp>
      <tp>
        <v>44770</v>
        <stp/>
        <stp>StudyData</stp>
        <stp>EP</stp>
        <stp>BAR</stp>
        <stp/>
        <stp>Time</stp>
        <stp>ADC</stp>
        <stp>-711</stp>
        <stp>All</stp>
        <stp/>
        <stp/>
        <stp>False</stp>
        <stp>T</stp>
        <tr r="C713" s="1"/>
        <tr r="D713" s="1"/>
      </tp>
      <tp>
        <v>44784</v>
        <stp/>
        <stp>StudyData</stp>
        <stp>EP</stp>
        <stp>BAR</stp>
        <stp/>
        <stp>Time</stp>
        <stp>ADC</stp>
        <stp>-701</stp>
        <stp>All</stp>
        <stp/>
        <stp/>
        <stp>False</stp>
        <stp>T</stp>
        <tr r="C703" s="1"/>
        <tr r="D703" s="1"/>
      </tp>
      <tp>
        <v>44683</v>
        <stp/>
        <stp>StudyData</stp>
        <stp>EP</stp>
        <stp>BAR</stp>
        <stp/>
        <stp>Time</stp>
        <stp>ADC</stp>
        <stp>-771</stp>
        <stp>All</stp>
        <stp/>
        <stp/>
        <stp>False</stp>
        <stp>T</stp>
        <tr r="C773" s="1"/>
        <tr r="D773" s="1"/>
      </tp>
      <tp>
        <v>44697</v>
        <stp/>
        <stp>StudyData</stp>
        <stp>EP</stp>
        <stp>BAR</stp>
        <stp/>
        <stp>Time</stp>
        <stp>ADC</stp>
        <stp>-761</stp>
        <stp>All</stp>
        <stp/>
        <stp/>
        <stp>False</stp>
        <stp>T</stp>
        <tr r="D763" s="1"/>
        <tr r="C763" s="1"/>
      </tp>
      <tp>
        <v>44712</v>
        <stp/>
        <stp>StudyData</stp>
        <stp>EP</stp>
        <stp>BAR</stp>
        <stp/>
        <stp>Time</stp>
        <stp>ADC</stp>
        <stp>-751</stp>
        <stp>All</stp>
        <stp/>
        <stp/>
        <stp>False</stp>
        <stp>T</stp>
        <tr r="C753" s="1"/>
        <tr r="D753" s="1"/>
      </tp>
      <tp>
        <v>44726</v>
        <stp/>
        <stp>StudyData</stp>
        <stp>EP</stp>
        <stp>BAR</stp>
        <stp/>
        <stp>Time</stp>
        <stp>ADC</stp>
        <stp>-741</stp>
        <stp>All</stp>
        <stp/>
        <stp/>
        <stp>False</stp>
        <stp>T</stp>
        <tr r="D743" s="1"/>
        <tr r="C743" s="1"/>
      </tp>
      <tp>
        <v>44798</v>
        <stp/>
        <stp>StudyData</stp>
        <stp>EP</stp>
        <stp>BAR</stp>
        <stp/>
        <stp>Time</stp>
        <stp>ADC</stp>
        <stp>-691</stp>
        <stp>All</stp>
        <stp/>
        <stp/>
        <stp>False</stp>
        <stp>T</stp>
        <tr r="C693" s="1"/>
        <tr r="D693" s="1"/>
      </tp>
      <tp>
        <v>44813</v>
        <stp/>
        <stp>StudyData</stp>
        <stp>EP</stp>
        <stp>BAR</stp>
        <stp/>
        <stp>Time</stp>
        <stp>ADC</stp>
        <stp>-681</stp>
        <stp>All</stp>
        <stp/>
        <stp/>
        <stp>False</stp>
        <stp>T</stp>
        <tr r="C683" s="1"/>
        <tr r="D683" s="1"/>
      </tp>
      <tp>
        <v>44883</v>
        <stp/>
        <stp>StudyData</stp>
        <stp>EP</stp>
        <stp>BAR</stp>
        <stp/>
        <stp>Time</stp>
        <stp>ADC</stp>
        <stp>-631</stp>
        <stp>All</stp>
        <stp/>
        <stp/>
        <stp>False</stp>
        <stp>T</stp>
        <tr r="C633" s="1"/>
        <tr r="D633" s="1"/>
      </tp>
      <tp>
        <v>44900</v>
        <stp/>
        <stp>StudyData</stp>
        <stp>EP</stp>
        <stp>BAR</stp>
        <stp/>
        <stp>Time</stp>
        <stp>ADC</stp>
        <stp>-621</stp>
        <stp>All</stp>
        <stp/>
        <stp/>
        <stp>False</stp>
        <stp>T</stp>
        <tr r="C623" s="1"/>
        <tr r="D623" s="1"/>
      </tp>
      <tp>
        <v>44914</v>
        <stp/>
        <stp>StudyData</stp>
        <stp>EP</stp>
        <stp>BAR</stp>
        <stp/>
        <stp>Time</stp>
        <stp>ADC</stp>
        <stp>-611</stp>
        <stp>All</stp>
        <stp/>
        <stp/>
        <stp>False</stp>
        <stp>T</stp>
        <tr r="C613" s="1"/>
        <tr r="D613" s="1"/>
      </tp>
      <tp>
        <v>44930</v>
        <stp/>
        <stp>StudyData</stp>
        <stp>EP</stp>
        <stp>BAR</stp>
        <stp/>
        <stp>Time</stp>
        <stp>ADC</stp>
        <stp>-601</stp>
        <stp>All</stp>
        <stp/>
        <stp/>
        <stp>False</stp>
        <stp>T</stp>
        <tr r="C603" s="1"/>
        <tr r="D603" s="1"/>
      </tp>
      <tp>
        <v>44827</v>
        <stp/>
        <stp>StudyData</stp>
        <stp>EP</stp>
        <stp>BAR</stp>
        <stp/>
        <stp>Time</stp>
        <stp>ADC</stp>
        <stp>-671</stp>
        <stp>All</stp>
        <stp/>
        <stp/>
        <stp>False</stp>
        <stp>T</stp>
        <tr r="C673" s="1"/>
        <tr r="D673" s="1"/>
      </tp>
      <tp>
        <v>44841</v>
        <stp/>
        <stp>StudyData</stp>
        <stp>EP</stp>
        <stp>BAR</stp>
        <stp/>
        <stp>Time</stp>
        <stp>ADC</stp>
        <stp>-661</stp>
        <stp>All</stp>
        <stp/>
        <stp/>
        <stp>False</stp>
        <stp>T</stp>
        <tr r="C663" s="1"/>
        <tr r="D663" s="1"/>
      </tp>
      <tp>
        <v>44855</v>
        <stp/>
        <stp>StudyData</stp>
        <stp>EP</stp>
        <stp>BAR</stp>
        <stp/>
        <stp>Time</stp>
        <stp>ADC</stp>
        <stp>-651</stp>
        <stp>All</stp>
        <stp/>
        <stp/>
        <stp>False</stp>
        <stp>T</stp>
        <tr r="C653" s="1"/>
        <tr r="D653" s="1"/>
      </tp>
      <tp>
        <v>44869</v>
        <stp/>
        <stp>StudyData</stp>
        <stp>EP</stp>
        <stp>BAR</stp>
        <stp/>
        <stp>Time</stp>
        <stp>ADC</stp>
        <stp>-641</stp>
        <stp>All</stp>
        <stp/>
        <stp/>
        <stp>False</stp>
        <stp>T</stp>
        <tr r="C643" s="1"/>
        <tr r="D643" s="1"/>
      </tp>
      <tp>
        <v>45525</v>
        <stp/>
        <stp>StudyData</stp>
        <stp>EP</stp>
        <stp>BAR</stp>
        <stp/>
        <stp>Time</stp>
        <stp>ADC</stp>
        <stp>-191</stp>
        <stp>All</stp>
        <stp/>
        <stp/>
        <stp>False</stp>
        <stp>T</stp>
        <tr r="D193" s="1"/>
        <tr r="C193" s="1"/>
      </tp>
      <tp>
        <v>45540</v>
        <stp/>
        <stp>StudyData</stp>
        <stp>EP</stp>
        <stp>BAR</stp>
        <stp/>
        <stp>Time</stp>
        <stp>ADC</stp>
        <stp>-181</stp>
        <stp>All</stp>
        <stp/>
        <stp/>
        <stp>False</stp>
        <stp>T</stp>
        <tr r="C183" s="1"/>
        <tr r="D183" s="1"/>
      </tp>
      <tp>
        <v>45610</v>
        <stp/>
        <stp>StudyData</stp>
        <stp>EP</stp>
        <stp>BAR</stp>
        <stp/>
        <stp>Time</stp>
        <stp>ADC</stp>
        <stp>-131</stp>
        <stp>All</stp>
        <stp/>
        <stp/>
        <stp>False</stp>
        <stp>T</stp>
        <tr r="C133" s="1"/>
        <tr r="D133" s="1"/>
      </tp>
      <tp>
        <v>45625</v>
        <stp/>
        <stp>StudyData</stp>
        <stp>EP</stp>
        <stp>BAR</stp>
        <stp/>
        <stp>Time</stp>
        <stp>ADC</stp>
        <stp>-121</stp>
        <stp>All</stp>
        <stp/>
        <stp/>
        <stp>False</stp>
        <stp>T</stp>
        <tr r="D123" s="1"/>
        <tr r="C123" s="1"/>
      </tp>
      <tp>
        <v>45639</v>
        <stp/>
        <stp>StudyData</stp>
        <stp>EP</stp>
        <stp>BAR</stp>
        <stp/>
        <stp>Time</stp>
        <stp>ADC</stp>
        <stp>-111</stp>
        <stp>All</stp>
        <stp/>
        <stp/>
        <stp>False</stp>
        <stp>T</stp>
        <tr r="D113" s="1"/>
        <tr r="C113" s="1"/>
      </tp>
      <tp>
        <v>45656</v>
        <stp/>
        <stp>StudyData</stp>
        <stp>EP</stp>
        <stp>BAR</stp>
        <stp/>
        <stp>Time</stp>
        <stp>ADC</stp>
        <stp>-101</stp>
        <stp>All</stp>
        <stp/>
        <stp/>
        <stp>False</stp>
        <stp>T</stp>
        <tr r="D103" s="1"/>
        <tr r="C103" s="1"/>
      </tp>
      <tp>
        <v>45554</v>
        <stp/>
        <stp>StudyData</stp>
        <stp>EP</stp>
        <stp>BAR</stp>
        <stp/>
        <stp>Time</stp>
        <stp>ADC</stp>
        <stp>-171</stp>
        <stp>All</stp>
        <stp/>
        <stp/>
        <stp>False</stp>
        <stp>T</stp>
        <tr r="C173" s="1"/>
        <tr r="D173" s="1"/>
      </tp>
      <tp>
        <v>45568</v>
        <stp/>
        <stp>StudyData</stp>
        <stp>EP</stp>
        <stp>BAR</stp>
        <stp/>
        <stp>Time</stp>
        <stp>ADC</stp>
        <stp>-161</stp>
        <stp>All</stp>
        <stp/>
        <stp/>
        <stp>False</stp>
        <stp>T</stp>
        <tr r="D163" s="1"/>
        <tr r="C163" s="1"/>
      </tp>
      <tp>
        <v>45582</v>
        <stp/>
        <stp>StudyData</stp>
        <stp>EP</stp>
        <stp>BAR</stp>
        <stp/>
        <stp>Time</stp>
        <stp>ADC</stp>
        <stp>-151</stp>
        <stp>All</stp>
        <stp/>
        <stp/>
        <stp>False</stp>
        <stp>T</stp>
        <tr r="C153" s="1"/>
        <tr r="D153" s="1"/>
      </tp>
      <tp>
        <v>45596</v>
        <stp/>
        <stp>StudyData</stp>
        <stp>EP</stp>
        <stp>BAR</stp>
        <stp/>
        <stp>Time</stp>
        <stp>ADC</stp>
        <stp>-141</stp>
        <stp>All</stp>
        <stp/>
        <stp/>
        <stp>False</stp>
        <stp>T</stp>
        <tr r="D143" s="1"/>
        <tr r="C143" s="1"/>
      </tp>
      <tp>
        <v>45232</v>
        <stp/>
        <stp>StudyData</stp>
        <stp>EP</stp>
        <stp>BAR</stp>
        <stp/>
        <stp>Time</stp>
        <stp>ADC</stp>
        <stp>-391</stp>
        <stp>All</stp>
        <stp/>
        <stp/>
        <stp>False</stp>
        <stp>T</stp>
        <tr r="C393" s="1"/>
        <tr r="D393" s="1"/>
      </tp>
      <tp>
        <v>45246</v>
        <stp/>
        <stp>StudyData</stp>
        <stp>EP</stp>
        <stp>BAR</stp>
        <stp/>
        <stp>Time</stp>
        <stp>ADC</stp>
        <stp>-381</stp>
        <stp>All</stp>
        <stp/>
        <stp/>
        <stp>False</stp>
        <stp>T</stp>
        <tr r="C383" s="1"/>
        <tr r="D383" s="1"/>
      </tp>
      <tp>
        <v>45322</v>
        <stp/>
        <stp>StudyData</stp>
        <stp>EP</stp>
        <stp>BAR</stp>
        <stp/>
        <stp>Time</stp>
        <stp>ADC</stp>
        <stp>-331</stp>
        <stp>All</stp>
        <stp/>
        <stp/>
        <stp>False</stp>
        <stp>T</stp>
        <tr r="D333" s="1"/>
        <tr r="C333" s="1"/>
      </tp>
      <tp>
        <v>45336</v>
        <stp/>
        <stp>StudyData</stp>
        <stp>EP</stp>
        <stp>BAR</stp>
        <stp/>
        <stp>Time</stp>
        <stp>ADC</stp>
        <stp>-321</stp>
        <stp>All</stp>
        <stp/>
        <stp/>
        <stp>False</stp>
        <stp>T</stp>
        <tr r="C323" s="1"/>
        <tr r="D323" s="1"/>
      </tp>
      <tp>
        <v>45351</v>
        <stp/>
        <stp>StudyData</stp>
        <stp>EP</stp>
        <stp>BAR</stp>
        <stp/>
        <stp>Time</stp>
        <stp>ADC</stp>
        <stp>-311</stp>
        <stp>All</stp>
        <stp/>
        <stp/>
        <stp>False</stp>
        <stp>T</stp>
        <tr r="C313" s="1"/>
        <tr r="D313" s="1"/>
      </tp>
      <tp>
        <v>45365</v>
        <stp/>
        <stp>StudyData</stp>
        <stp>EP</stp>
        <stp>BAR</stp>
        <stp/>
        <stp>Time</stp>
        <stp>ADC</stp>
        <stp>-301</stp>
        <stp>All</stp>
        <stp/>
        <stp/>
        <stp>False</stp>
        <stp>T</stp>
        <tr r="C303" s="1"/>
        <tr r="D303" s="1"/>
      </tp>
      <tp>
        <v>45261</v>
        <stp/>
        <stp>StudyData</stp>
        <stp>EP</stp>
        <stp>BAR</stp>
        <stp/>
        <stp>Time</stp>
        <stp>ADC</stp>
        <stp>-371</stp>
        <stp>All</stp>
        <stp/>
        <stp/>
        <stp>False</stp>
        <stp>T</stp>
        <tr r="C373" s="1"/>
        <tr r="D373" s="1"/>
      </tp>
      <tp>
        <v>45275</v>
        <stp/>
        <stp>StudyData</stp>
        <stp>EP</stp>
        <stp>BAR</stp>
        <stp/>
        <stp>Time</stp>
        <stp>ADC</stp>
        <stp>-361</stp>
        <stp>All</stp>
        <stp/>
        <stp/>
        <stp>False</stp>
        <stp>T</stp>
        <tr r="C363" s="1"/>
        <tr r="D363" s="1"/>
      </tp>
      <tp>
        <v>45293</v>
        <stp/>
        <stp>StudyData</stp>
        <stp>EP</stp>
        <stp>BAR</stp>
        <stp/>
        <stp>Time</stp>
        <stp>ADC</stp>
        <stp>-351</stp>
        <stp>All</stp>
        <stp/>
        <stp/>
        <stp>False</stp>
        <stp>T</stp>
        <tr r="D353" s="1"/>
        <tr r="C353" s="1"/>
      </tp>
      <tp>
        <v>45308</v>
        <stp/>
        <stp>StudyData</stp>
        <stp>EP</stp>
        <stp>BAR</stp>
        <stp/>
        <stp>Time</stp>
        <stp>ADC</stp>
        <stp>-341</stp>
        <stp>All</stp>
        <stp/>
        <stp/>
        <stp>False</stp>
        <stp>T</stp>
        <tr r="D343" s="1"/>
        <tr r="C343" s="1"/>
      </tp>
      <tp>
        <v>45379</v>
        <stp/>
        <stp>StudyData</stp>
        <stp>EP</stp>
        <stp>BAR</stp>
        <stp/>
        <stp>Time</stp>
        <stp>ADC</stp>
        <stp>-291</stp>
        <stp>All</stp>
        <stp/>
        <stp/>
        <stp>False</stp>
        <stp>T</stp>
        <tr r="C293" s="1"/>
        <tr r="D293" s="1"/>
      </tp>
      <tp>
        <v>45394</v>
        <stp/>
        <stp>StudyData</stp>
        <stp>EP</stp>
        <stp>BAR</stp>
        <stp/>
        <stp>Time</stp>
        <stp>ADC</stp>
        <stp>-281</stp>
        <stp>All</stp>
        <stp/>
        <stp/>
        <stp>False</stp>
        <stp>T</stp>
        <tr r="C283" s="1"/>
        <tr r="D283" s="1"/>
      </tp>
      <tp>
        <v>45468</v>
        <stp/>
        <stp>StudyData</stp>
        <stp>EP</stp>
        <stp>BAR</stp>
        <stp/>
        <stp>Time</stp>
        <stp>ADC</stp>
        <stp>-231</stp>
        <stp>All</stp>
        <stp/>
        <stp/>
        <stp>False</stp>
        <stp>T</stp>
        <tr r="C233" s="1"/>
        <tr r="D233" s="1"/>
      </tp>
      <tp>
        <v>45483</v>
        <stp/>
        <stp>StudyData</stp>
        <stp>EP</stp>
        <stp>BAR</stp>
        <stp/>
        <stp>Time</stp>
        <stp>ADC</stp>
        <stp>-221</stp>
        <stp>All</stp>
        <stp/>
        <stp/>
        <stp>False</stp>
        <stp>T</stp>
        <tr r="D223" s="1"/>
        <tr r="C223" s="1"/>
      </tp>
      <tp>
        <v>45497</v>
        <stp/>
        <stp>StudyData</stp>
        <stp>EP</stp>
        <stp>BAR</stp>
        <stp/>
        <stp>Time</stp>
        <stp>ADC</stp>
        <stp>-211</stp>
        <stp>All</stp>
        <stp/>
        <stp/>
        <stp>False</stp>
        <stp>T</stp>
        <tr r="C213" s="1"/>
        <tr r="D213" s="1"/>
      </tp>
      <tp>
        <v>45511</v>
        <stp/>
        <stp>StudyData</stp>
        <stp>EP</stp>
        <stp>BAR</stp>
        <stp/>
        <stp>Time</stp>
        <stp>ADC</stp>
        <stp>-201</stp>
        <stp>All</stp>
        <stp/>
        <stp/>
        <stp>False</stp>
        <stp>T</stp>
        <tr r="D203" s="1"/>
        <tr r="C203" s="1"/>
      </tp>
      <tp>
        <v>45408</v>
        <stp/>
        <stp>StudyData</stp>
        <stp>EP</stp>
        <stp>BAR</stp>
        <stp/>
        <stp>Time</stp>
        <stp>ADC</stp>
        <stp>-271</stp>
        <stp>All</stp>
        <stp/>
        <stp/>
        <stp>False</stp>
        <stp>T</stp>
        <tr r="C273" s="1"/>
        <tr r="D273" s="1"/>
      </tp>
      <tp>
        <v>45422</v>
        <stp/>
        <stp>StudyData</stp>
        <stp>EP</stp>
        <stp>BAR</stp>
        <stp/>
        <stp>Time</stp>
        <stp>ADC</stp>
        <stp>-261</stp>
        <stp>All</stp>
        <stp/>
        <stp/>
        <stp>False</stp>
        <stp>T</stp>
        <tr r="D263" s="1"/>
        <tr r="C263" s="1"/>
      </tp>
      <tp>
        <v>45436</v>
        <stp/>
        <stp>StudyData</stp>
        <stp>EP</stp>
        <stp>BAR</stp>
        <stp/>
        <stp>Time</stp>
        <stp>ADC</stp>
        <stp>-251</stp>
        <stp>All</stp>
        <stp/>
        <stp/>
        <stp>False</stp>
        <stp>T</stp>
        <tr r="C253" s="1"/>
        <tr r="D253" s="1"/>
      </tp>
      <tp>
        <v>45453</v>
        <stp/>
        <stp>StudyData</stp>
        <stp>EP</stp>
        <stp>BAR</stp>
        <stp/>
        <stp>Time</stp>
        <stp>ADC</stp>
        <stp>-241</stp>
        <stp>All</stp>
        <stp/>
        <stp/>
        <stp>False</stp>
        <stp>T</stp>
        <tr r="C243" s="1"/>
        <tr r="D2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</stp>
        <stp/>
        <stp/>
        <stp/>
        <stp/>
        <stp>T</stp>
        <tr r="J7" s="1"/>
      </tp>
      <tp>
        <v>44365</v>
        <stp/>
        <stp>StudyData</stp>
        <stp>EP</stp>
        <stp>BAR</stp>
        <stp/>
        <stp>Time</stp>
        <stp>ADC</stp>
        <stp>-990</stp>
        <stp>All</stp>
        <stp/>
        <stp/>
        <stp>False</stp>
        <stp>T</stp>
        <tr r="D992" s="1"/>
        <tr r="C992" s="1"/>
      </tp>
      <tp>
        <v>44379</v>
        <stp/>
        <stp>StudyData</stp>
        <stp>EP</stp>
        <stp>BAR</stp>
        <stp/>
        <stp>Time</stp>
        <stp>ADC</stp>
        <stp>-980</stp>
        <stp>All</stp>
        <stp/>
        <stp/>
        <stp>False</stp>
        <stp>T</stp>
        <tr r="C982" s="1"/>
        <tr r="D982" s="1"/>
      </tp>
      <tp>
        <v>44453</v>
        <stp/>
        <stp>StudyData</stp>
        <stp>EP</stp>
        <stp>BAR</stp>
        <stp/>
        <stp>Time</stp>
        <stp>ADC</stp>
        <stp>-930</stp>
        <stp>All</stp>
        <stp/>
        <stp/>
        <stp>False</stp>
        <stp>T</stp>
        <tr r="C932" s="1"/>
        <tr r="D932" s="1"/>
      </tp>
      <tp>
        <v>44467</v>
        <stp/>
        <stp>StudyData</stp>
        <stp>EP</stp>
        <stp>BAR</stp>
        <stp/>
        <stp>Time</stp>
        <stp>ADC</stp>
        <stp>-920</stp>
        <stp>All</stp>
        <stp/>
        <stp/>
        <stp>False</stp>
        <stp>T</stp>
        <tr r="C922" s="1"/>
        <tr r="D922" s="1"/>
      </tp>
      <tp>
        <v>44481</v>
        <stp/>
        <stp>StudyData</stp>
        <stp>EP</stp>
        <stp>BAR</stp>
        <stp/>
        <stp>Time</stp>
        <stp>ADC</stp>
        <stp>-910</stp>
        <stp>All</stp>
        <stp/>
        <stp/>
        <stp>False</stp>
        <stp>T</stp>
        <tr r="D912" s="1"/>
        <tr r="C912" s="1"/>
      </tp>
      <tp>
        <v>44495</v>
        <stp/>
        <stp>StudyData</stp>
        <stp>EP</stp>
        <stp>BAR</stp>
        <stp/>
        <stp>Time</stp>
        <stp>ADC</stp>
        <stp>-900</stp>
        <stp>All</stp>
        <stp/>
        <stp/>
        <stp>False</stp>
        <stp>T</stp>
        <tr r="D902" s="1"/>
        <tr r="C902" s="1"/>
      </tp>
      <tp>
        <v>44396</v>
        <stp/>
        <stp>StudyData</stp>
        <stp>EP</stp>
        <stp>BAR</stp>
        <stp/>
        <stp>Time</stp>
        <stp>ADC</stp>
        <stp>-970</stp>
        <stp>All</stp>
        <stp/>
        <stp/>
        <stp>False</stp>
        <stp>T</stp>
        <tr r="C972" s="1"/>
        <tr r="D972" s="1"/>
      </tp>
      <tp>
        <v>44410</v>
        <stp/>
        <stp>StudyData</stp>
        <stp>EP</stp>
        <stp>BAR</stp>
        <stp/>
        <stp>Time</stp>
        <stp>ADC</stp>
        <stp>-960</stp>
        <stp>All</stp>
        <stp/>
        <stp/>
        <stp>False</stp>
        <stp>T</stp>
        <tr r="D962" s="1"/>
        <tr r="C962" s="1"/>
      </tp>
      <tp>
        <v>44424</v>
        <stp/>
        <stp>StudyData</stp>
        <stp>EP</stp>
        <stp>BAR</stp>
        <stp/>
        <stp>Time</stp>
        <stp>ADC</stp>
        <stp>-950</stp>
        <stp>All</stp>
        <stp/>
        <stp/>
        <stp>False</stp>
        <stp>T</stp>
        <tr r="D952" s="1"/>
        <tr r="C952" s="1"/>
      </tp>
      <tp>
        <v>44438</v>
        <stp/>
        <stp>StudyData</stp>
        <stp>EP</stp>
        <stp>BAR</stp>
        <stp/>
        <stp>Time</stp>
        <stp>ADC</stp>
        <stp>-940</stp>
        <stp>All</stp>
        <stp/>
        <stp/>
        <stp>False</stp>
        <stp>T</stp>
        <tr r="C942" s="1"/>
        <tr r="D942" s="1"/>
      </tp>
      <tp>
        <v>44509</v>
        <stp/>
        <stp>StudyData</stp>
        <stp>EP</stp>
        <stp>BAR</stp>
        <stp/>
        <stp>Time</stp>
        <stp>ADC</stp>
        <stp>-890</stp>
        <stp>All</stp>
        <stp/>
        <stp/>
        <stp>False</stp>
        <stp>T</stp>
        <tr r="D892" s="1"/>
        <tr r="C892" s="1"/>
      </tp>
      <tp>
        <v>44523</v>
        <stp/>
        <stp>StudyData</stp>
        <stp>EP</stp>
        <stp>BAR</stp>
        <stp/>
        <stp>Time</stp>
        <stp>ADC</stp>
        <stp>-880</stp>
        <stp>All</stp>
        <stp/>
        <stp/>
        <stp>False</stp>
        <stp>T</stp>
        <tr r="D882" s="1"/>
        <tr r="C882" s="1"/>
      </tp>
      <tp>
        <v>44596</v>
        <stp/>
        <stp>StudyData</stp>
        <stp>EP</stp>
        <stp>BAR</stp>
        <stp/>
        <stp>Time</stp>
        <stp>ADC</stp>
        <stp>-830</stp>
        <stp>All</stp>
        <stp/>
        <stp/>
        <stp>False</stp>
        <stp>T</stp>
        <tr r="C832" s="1"/>
        <tr r="D832" s="1"/>
      </tp>
      <tp>
        <v>44610</v>
        <stp/>
        <stp>StudyData</stp>
        <stp>EP</stp>
        <stp>BAR</stp>
        <stp/>
        <stp>Time</stp>
        <stp>ADC</stp>
        <stp>-820</stp>
        <stp>All</stp>
        <stp/>
        <stp/>
        <stp>False</stp>
        <stp>T</stp>
        <tr r="C822" s="1"/>
        <tr r="D822" s="1"/>
      </tp>
      <tp>
        <v>44627</v>
        <stp/>
        <stp>StudyData</stp>
        <stp>EP</stp>
        <stp>BAR</stp>
        <stp/>
        <stp>Time</stp>
        <stp>ADC</stp>
        <stp>-810</stp>
        <stp>All</stp>
        <stp/>
        <stp/>
        <stp>False</stp>
        <stp>T</stp>
        <tr r="C812" s="1"/>
        <tr r="D812" s="1"/>
      </tp>
      <tp>
        <v>44641</v>
        <stp/>
        <stp>StudyData</stp>
        <stp>EP</stp>
        <stp>BAR</stp>
        <stp/>
        <stp>Time</stp>
        <stp>ADC</stp>
        <stp>-800</stp>
        <stp>All</stp>
        <stp/>
        <stp/>
        <stp>False</stp>
        <stp>T</stp>
        <tr r="C802" s="1"/>
        <tr r="D802" s="1"/>
      </tp>
      <tp>
        <v>44538</v>
        <stp/>
        <stp>StudyData</stp>
        <stp>EP</stp>
        <stp>BAR</stp>
        <stp/>
        <stp>Time</stp>
        <stp>ADC</stp>
        <stp>-870</stp>
        <stp>All</stp>
        <stp/>
        <stp/>
        <stp>False</stp>
        <stp>T</stp>
        <tr r="D872" s="1"/>
        <tr r="C872" s="1"/>
      </tp>
      <tp>
        <v>44552</v>
        <stp/>
        <stp>StudyData</stp>
        <stp>EP</stp>
        <stp>BAR</stp>
        <stp/>
        <stp>Time</stp>
        <stp>ADC</stp>
        <stp>-860</stp>
        <stp>All</stp>
        <stp/>
        <stp/>
        <stp>False</stp>
        <stp>T</stp>
        <tr r="C862" s="1"/>
        <tr r="D862" s="1"/>
      </tp>
      <tp>
        <v>44567</v>
        <stp/>
        <stp>StudyData</stp>
        <stp>EP</stp>
        <stp>BAR</stp>
        <stp/>
        <stp>Time</stp>
        <stp>ADC</stp>
        <stp>-850</stp>
        <stp>All</stp>
        <stp/>
        <stp/>
        <stp>False</stp>
        <stp>T</stp>
        <tr r="C852" s="1"/>
        <tr r="D852" s="1"/>
      </tp>
      <tp>
        <v>44582</v>
        <stp/>
        <stp>StudyData</stp>
        <stp>EP</stp>
        <stp>BAR</stp>
        <stp/>
        <stp>Time</stp>
        <stp>ADC</stp>
        <stp>-840</stp>
        <stp>All</stp>
        <stp/>
        <stp/>
        <stp>False</stp>
        <stp>T</stp>
        <tr r="C842" s="1"/>
        <tr r="D842" s="1"/>
      </tp>
      <tp>
        <v>44946</v>
        <stp/>
        <stp>StudyData</stp>
        <stp>EP</stp>
        <stp>BAR</stp>
        <stp/>
        <stp>Time</stp>
        <stp>ADC</stp>
        <stp>-590</stp>
        <stp>All</stp>
        <stp/>
        <stp/>
        <stp>False</stp>
        <stp>T</stp>
        <tr r="C592" s="1"/>
        <tr r="D592" s="1"/>
      </tp>
      <tp>
        <v>44960</v>
        <stp/>
        <stp>StudyData</stp>
        <stp>EP</stp>
        <stp>BAR</stp>
        <stp/>
        <stp>Time</stp>
        <stp>ADC</stp>
        <stp>-580</stp>
        <stp>All</stp>
        <stp/>
        <stp/>
        <stp>False</stp>
        <stp>T</stp>
        <tr r="C582" s="1"/>
        <tr r="D582" s="1"/>
      </tp>
      <tp>
        <v>45033</v>
        <stp/>
        <stp>StudyData</stp>
        <stp>EP</stp>
        <stp>BAR</stp>
        <stp/>
        <stp>Time</stp>
        <stp>ADC</stp>
        <stp>-530</stp>
        <stp>All</stp>
        <stp/>
        <stp/>
        <stp>False</stp>
        <stp>T</stp>
        <tr r="C532" s="1"/>
        <tr r="D532" s="1"/>
      </tp>
      <tp>
        <v>45047</v>
        <stp/>
        <stp>StudyData</stp>
        <stp>EP</stp>
        <stp>BAR</stp>
        <stp/>
        <stp>Time</stp>
        <stp>ADC</stp>
        <stp>-520</stp>
        <stp>All</stp>
        <stp/>
        <stp/>
        <stp>False</stp>
        <stp>T</stp>
        <tr r="C522" s="1"/>
        <tr r="D522" s="1"/>
      </tp>
      <tp>
        <v>45061</v>
        <stp/>
        <stp>StudyData</stp>
        <stp>EP</stp>
        <stp>BAR</stp>
        <stp/>
        <stp>Time</stp>
        <stp>ADC</stp>
        <stp>-510</stp>
        <stp>All</stp>
        <stp/>
        <stp/>
        <stp>False</stp>
        <stp>T</stp>
        <tr r="C512" s="1"/>
        <tr r="D512" s="1"/>
      </tp>
      <tp>
        <v>45076</v>
        <stp/>
        <stp>StudyData</stp>
        <stp>EP</stp>
        <stp>BAR</stp>
        <stp/>
        <stp>Time</stp>
        <stp>ADC</stp>
        <stp>-500</stp>
        <stp>All</stp>
        <stp/>
        <stp/>
        <stp>False</stp>
        <stp>T</stp>
        <tr r="C502" s="1"/>
        <tr r="D502" s="1"/>
      </tp>
      <tp>
        <v>44974</v>
        <stp/>
        <stp>StudyData</stp>
        <stp>EP</stp>
        <stp>BAR</stp>
        <stp/>
        <stp>Time</stp>
        <stp>ADC</stp>
        <stp>-570</stp>
        <stp>All</stp>
        <stp/>
        <stp/>
        <stp>False</stp>
        <stp>T</stp>
        <tr r="D572" s="1"/>
        <tr r="C572" s="1"/>
      </tp>
      <tp>
        <v>44991</v>
        <stp/>
        <stp>StudyData</stp>
        <stp>EP</stp>
        <stp>BAR</stp>
        <stp/>
        <stp>Time</stp>
        <stp>ADC</stp>
        <stp>-560</stp>
        <stp>All</stp>
        <stp/>
        <stp/>
        <stp>False</stp>
        <stp>T</stp>
        <tr r="C562" s="1"/>
        <tr r="D562" s="1"/>
      </tp>
      <tp>
        <v>45005</v>
        <stp/>
        <stp>StudyData</stp>
        <stp>EP</stp>
        <stp>BAR</stp>
        <stp/>
        <stp>Time</stp>
        <stp>ADC</stp>
        <stp>-550</stp>
        <stp>All</stp>
        <stp/>
        <stp/>
        <stp>False</stp>
        <stp>T</stp>
        <tr r="C552" s="1"/>
        <tr r="D552" s="1"/>
      </tp>
      <tp>
        <v>45019</v>
        <stp/>
        <stp>StudyData</stp>
        <stp>EP</stp>
        <stp>BAR</stp>
        <stp/>
        <stp>Time</stp>
        <stp>ADC</stp>
        <stp>-540</stp>
        <stp>All</stp>
        <stp/>
        <stp/>
        <stp>False</stp>
        <stp>T</stp>
        <tr r="D542" s="1"/>
        <tr r="C542" s="1"/>
      </tp>
      <tp>
        <v>45090</v>
        <stp/>
        <stp>StudyData</stp>
        <stp>EP</stp>
        <stp>BAR</stp>
        <stp/>
        <stp>Time</stp>
        <stp>ADC</stp>
        <stp>-490</stp>
        <stp>All</stp>
        <stp/>
        <stp/>
        <stp>False</stp>
        <stp>T</stp>
        <tr r="D492" s="1"/>
        <tr r="C492" s="1"/>
      </tp>
      <tp>
        <v>45105</v>
        <stp/>
        <stp>StudyData</stp>
        <stp>EP</stp>
        <stp>BAR</stp>
        <stp/>
        <stp>Time</stp>
        <stp>ADC</stp>
        <stp>-480</stp>
        <stp>All</stp>
        <stp/>
        <stp/>
        <stp>False</stp>
        <stp>T</stp>
        <tr r="C482" s="1"/>
        <tr r="D482" s="1"/>
      </tp>
      <tp>
        <v>45177</v>
        <stp/>
        <stp>StudyData</stp>
        <stp>EP</stp>
        <stp>BAR</stp>
        <stp/>
        <stp>Time</stp>
        <stp>ADC</stp>
        <stp>-430</stp>
        <stp>All</stp>
        <stp/>
        <stp/>
        <stp>False</stp>
        <stp>T</stp>
        <tr r="C432" s="1"/>
        <tr r="D432" s="1"/>
      </tp>
      <tp>
        <v>45191</v>
        <stp/>
        <stp>StudyData</stp>
        <stp>EP</stp>
        <stp>BAR</stp>
        <stp/>
        <stp>Time</stp>
        <stp>ADC</stp>
        <stp>-420</stp>
        <stp>All</stp>
        <stp/>
        <stp/>
        <stp>False</stp>
        <stp>T</stp>
        <tr r="D422" s="1"/>
        <tr r="C422" s="1"/>
      </tp>
      <tp>
        <v>45205</v>
        <stp/>
        <stp>StudyData</stp>
        <stp>EP</stp>
        <stp>BAR</stp>
        <stp/>
        <stp>Time</stp>
        <stp>ADC</stp>
        <stp>-410</stp>
        <stp>All</stp>
        <stp/>
        <stp/>
        <stp>False</stp>
        <stp>T</stp>
        <tr r="C412" s="1"/>
        <tr r="D412" s="1"/>
      </tp>
      <tp>
        <v>45219</v>
        <stp/>
        <stp>StudyData</stp>
        <stp>EP</stp>
        <stp>BAR</stp>
        <stp/>
        <stp>Time</stp>
        <stp>ADC</stp>
        <stp>-400</stp>
        <stp>All</stp>
        <stp/>
        <stp/>
        <stp>False</stp>
        <stp>T</stp>
        <tr r="C402" s="1"/>
        <tr r="D402" s="1"/>
      </tp>
      <tp>
        <v>45120</v>
        <stp/>
        <stp>StudyData</stp>
        <stp>EP</stp>
        <stp>BAR</stp>
        <stp/>
        <stp>Time</stp>
        <stp>ADC</stp>
        <stp>-470</stp>
        <stp>All</stp>
        <stp/>
        <stp/>
        <stp>False</stp>
        <stp>T</stp>
        <tr r="C472" s="1"/>
        <tr r="D472" s="1"/>
      </tp>
      <tp>
        <v>45134</v>
        <stp/>
        <stp>StudyData</stp>
        <stp>EP</stp>
        <stp>BAR</stp>
        <stp/>
        <stp>Time</stp>
        <stp>ADC</stp>
        <stp>-460</stp>
        <stp>All</stp>
        <stp/>
        <stp/>
        <stp>False</stp>
        <stp>T</stp>
        <tr r="C462" s="1"/>
        <tr r="D462" s="1"/>
      </tp>
      <tp>
        <v>45148</v>
        <stp/>
        <stp>StudyData</stp>
        <stp>EP</stp>
        <stp>BAR</stp>
        <stp/>
        <stp>Time</stp>
        <stp>ADC</stp>
        <stp>-450</stp>
        <stp>All</stp>
        <stp/>
        <stp/>
        <stp>False</stp>
        <stp>T</stp>
        <tr r="C452" s="1"/>
        <tr r="D452" s="1"/>
      </tp>
      <tp>
        <v>45162</v>
        <stp/>
        <stp>StudyData</stp>
        <stp>EP</stp>
        <stp>BAR</stp>
        <stp/>
        <stp>Time</stp>
        <stp>ADC</stp>
        <stp>-440</stp>
        <stp>All</stp>
        <stp/>
        <stp/>
        <stp>False</stp>
        <stp>T</stp>
        <tr r="D442" s="1"/>
        <tr r="C442" s="1"/>
      </tp>
      <tp>
        <v>44655</v>
        <stp/>
        <stp>StudyData</stp>
        <stp>EP</stp>
        <stp>BAR</stp>
        <stp/>
        <stp>Time</stp>
        <stp>ADC</stp>
        <stp>-790</stp>
        <stp>All</stp>
        <stp/>
        <stp/>
        <stp>False</stp>
        <stp>T</stp>
        <tr r="D792" s="1"/>
        <tr r="C792" s="1"/>
      </tp>
      <tp>
        <v>44670</v>
        <stp/>
        <stp>StudyData</stp>
        <stp>EP</stp>
        <stp>BAR</stp>
        <stp/>
        <stp>Time</stp>
        <stp>ADC</stp>
        <stp>-780</stp>
        <stp>All</stp>
        <stp/>
        <stp/>
        <stp>False</stp>
        <stp>T</stp>
        <tr r="C782" s="1"/>
        <tr r="D782" s="1"/>
      </tp>
      <tp>
        <v>44742</v>
        <stp/>
        <stp>StudyData</stp>
        <stp>EP</stp>
        <stp>BAR</stp>
        <stp/>
        <stp>Time</stp>
        <stp>ADC</stp>
        <stp>-730</stp>
        <stp>All</stp>
        <stp/>
        <stp/>
        <stp>False</stp>
        <stp>T</stp>
        <tr r="C732" s="1"/>
        <tr r="D732" s="1"/>
      </tp>
      <tp>
        <v>44757</v>
        <stp/>
        <stp>StudyData</stp>
        <stp>EP</stp>
        <stp>BAR</stp>
        <stp/>
        <stp>Time</stp>
        <stp>ADC</stp>
        <stp>-720</stp>
        <stp>All</stp>
        <stp/>
        <stp/>
        <stp>False</stp>
        <stp>T</stp>
        <tr r="C722" s="1"/>
        <tr r="D722" s="1"/>
      </tp>
      <tp>
        <v>44771</v>
        <stp/>
        <stp>StudyData</stp>
        <stp>EP</stp>
        <stp>BAR</stp>
        <stp/>
        <stp>Time</stp>
        <stp>ADC</stp>
        <stp>-710</stp>
        <stp>All</stp>
        <stp/>
        <stp/>
        <stp>False</stp>
        <stp>T</stp>
        <tr r="C712" s="1"/>
        <tr r="D712" s="1"/>
      </tp>
      <tp>
        <v>44785</v>
        <stp/>
        <stp>StudyData</stp>
        <stp>EP</stp>
        <stp>BAR</stp>
        <stp/>
        <stp>Time</stp>
        <stp>ADC</stp>
        <stp>-700</stp>
        <stp>All</stp>
        <stp/>
        <stp/>
        <stp>False</stp>
        <stp>T</stp>
        <tr r="D702" s="1"/>
        <tr r="C702" s="1"/>
      </tp>
      <tp>
        <v>44684</v>
        <stp/>
        <stp>StudyData</stp>
        <stp>EP</stp>
        <stp>BAR</stp>
        <stp/>
        <stp>Time</stp>
        <stp>ADC</stp>
        <stp>-770</stp>
        <stp>All</stp>
        <stp/>
        <stp/>
        <stp>False</stp>
        <stp>T</stp>
        <tr r="D772" s="1"/>
        <tr r="C772" s="1"/>
      </tp>
      <tp>
        <v>44698</v>
        <stp/>
        <stp>StudyData</stp>
        <stp>EP</stp>
        <stp>BAR</stp>
        <stp/>
        <stp>Time</stp>
        <stp>ADC</stp>
        <stp>-760</stp>
        <stp>All</stp>
        <stp/>
        <stp/>
        <stp>False</stp>
        <stp>T</stp>
        <tr r="C762" s="1"/>
        <tr r="D762" s="1"/>
      </tp>
      <tp>
        <v>44713</v>
        <stp/>
        <stp>StudyData</stp>
        <stp>EP</stp>
        <stp>BAR</stp>
        <stp/>
        <stp>Time</stp>
        <stp>ADC</stp>
        <stp>-750</stp>
        <stp>All</stp>
        <stp/>
        <stp/>
        <stp>False</stp>
        <stp>T</stp>
        <tr r="C752" s="1"/>
        <tr r="D752" s="1"/>
      </tp>
      <tp>
        <v>44727</v>
        <stp/>
        <stp>StudyData</stp>
        <stp>EP</stp>
        <stp>BAR</stp>
        <stp/>
        <stp>Time</stp>
        <stp>ADC</stp>
        <stp>-740</stp>
        <stp>All</stp>
        <stp/>
        <stp/>
        <stp>False</stp>
        <stp>T</stp>
        <tr r="D742" s="1"/>
        <tr r="C742" s="1"/>
      </tp>
      <tp>
        <v>44799</v>
        <stp/>
        <stp>StudyData</stp>
        <stp>EP</stp>
        <stp>BAR</stp>
        <stp/>
        <stp>Time</stp>
        <stp>ADC</stp>
        <stp>-690</stp>
        <stp>All</stp>
        <stp/>
        <stp/>
        <stp>False</stp>
        <stp>T</stp>
        <tr r="C692" s="1"/>
        <tr r="D692" s="1"/>
      </tp>
      <tp>
        <v>44816</v>
        <stp/>
        <stp>StudyData</stp>
        <stp>EP</stp>
        <stp>BAR</stp>
        <stp/>
        <stp>Time</stp>
        <stp>ADC</stp>
        <stp>-680</stp>
        <stp>All</stp>
        <stp/>
        <stp/>
        <stp>False</stp>
        <stp>T</stp>
        <tr r="C682" s="1"/>
        <tr r="D682" s="1"/>
      </tp>
      <tp>
        <v>44886</v>
        <stp/>
        <stp>StudyData</stp>
        <stp>EP</stp>
        <stp>BAR</stp>
        <stp/>
        <stp>Time</stp>
        <stp>ADC</stp>
        <stp>-630</stp>
        <stp>All</stp>
        <stp/>
        <stp/>
        <stp>False</stp>
        <stp>T</stp>
        <tr r="C632" s="1"/>
        <tr r="D632" s="1"/>
      </tp>
      <tp>
        <v>44901</v>
        <stp/>
        <stp>StudyData</stp>
        <stp>EP</stp>
        <stp>BAR</stp>
        <stp/>
        <stp>Time</stp>
        <stp>ADC</stp>
        <stp>-620</stp>
        <stp>All</stp>
        <stp/>
        <stp/>
        <stp>False</stp>
        <stp>T</stp>
        <tr r="C622" s="1"/>
        <tr r="D622" s="1"/>
      </tp>
      <tp>
        <v>44915</v>
        <stp/>
        <stp>StudyData</stp>
        <stp>EP</stp>
        <stp>BAR</stp>
        <stp/>
        <stp>Time</stp>
        <stp>ADC</stp>
        <stp>-610</stp>
        <stp>All</stp>
        <stp/>
        <stp/>
        <stp>False</stp>
        <stp>T</stp>
        <tr r="C612" s="1"/>
        <tr r="D612" s="1"/>
      </tp>
      <tp>
        <v>44931</v>
        <stp/>
        <stp>StudyData</stp>
        <stp>EP</stp>
        <stp>BAR</stp>
        <stp/>
        <stp>Time</stp>
        <stp>ADC</stp>
        <stp>-600</stp>
        <stp>All</stp>
        <stp/>
        <stp/>
        <stp>False</stp>
        <stp>T</stp>
        <tr r="D602" s="1"/>
        <tr r="C602" s="1"/>
      </tp>
      <tp>
        <v>44830</v>
        <stp/>
        <stp>StudyData</stp>
        <stp>EP</stp>
        <stp>BAR</stp>
        <stp/>
        <stp>Time</stp>
        <stp>ADC</stp>
        <stp>-670</stp>
        <stp>All</stp>
        <stp/>
        <stp/>
        <stp>False</stp>
        <stp>T</stp>
        <tr r="D672" s="1"/>
        <tr r="C672" s="1"/>
      </tp>
      <tp>
        <v>44844</v>
        <stp/>
        <stp>StudyData</stp>
        <stp>EP</stp>
        <stp>BAR</stp>
        <stp/>
        <stp>Time</stp>
        <stp>ADC</stp>
        <stp>-660</stp>
        <stp>All</stp>
        <stp/>
        <stp/>
        <stp>False</stp>
        <stp>T</stp>
        <tr r="D662" s="1"/>
        <tr r="C662" s="1"/>
      </tp>
      <tp>
        <v>44858</v>
        <stp/>
        <stp>StudyData</stp>
        <stp>EP</stp>
        <stp>BAR</stp>
        <stp/>
        <stp>Time</stp>
        <stp>ADC</stp>
        <stp>-650</stp>
        <stp>All</stp>
        <stp/>
        <stp/>
        <stp>False</stp>
        <stp>T</stp>
        <tr r="C652" s="1"/>
        <tr r="D652" s="1"/>
      </tp>
      <tp>
        <v>44872</v>
        <stp/>
        <stp>StudyData</stp>
        <stp>EP</stp>
        <stp>BAR</stp>
        <stp/>
        <stp>Time</stp>
        <stp>ADC</stp>
        <stp>-640</stp>
        <stp>All</stp>
        <stp/>
        <stp/>
        <stp>False</stp>
        <stp>T</stp>
        <tr r="D642" s="1"/>
        <tr r="C642" s="1"/>
      </tp>
      <tp>
        <v>45526</v>
        <stp/>
        <stp>StudyData</stp>
        <stp>EP</stp>
        <stp>BAR</stp>
        <stp/>
        <stp>Time</stp>
        <stp>ADC</stp>
        <stp>-190</stp>
        <stp>All</stp>
        <stp/>
        <stp/>
        <stp>False</stp>
        <stp>T</stp>
        <tr r="D192" s="1"/>
        <tr r="C192" s="1"/>
      </tp>
      <tp>
        <v>45541</v>
        <stp/>
        <stp>StudyData</stp>
        <stp>EP</stp>
        <stp>BAR</stp>
        <stp/>
        <stp>Time</stp>
        <stp>ADC</stp>
        <stp>-180</stp>
        <stp>All</stp>
        <stp/>
        <stp/>
        <stp>False</stp>
        <stp>T</stp>
        <tr r="C182" s="1"/>
        <tr r="D182" s="1"/>
      </tp>
      <tp>
        <v>45611</v>
        <stp/>
        <stp>StudyData</stp>
        <stp>EP</stp>
        <stp>BAR</stp>
        <stp/>
        <stp>Time</stp>
        <stp>ADC</stp>
        <stp>-130</stp>
        <stp>All</stp>
        <stp/>
        <stp/>
        <stp>False</stp>
        <stp>T</stp>
        <tr r="C132" s="1"/>
        <tr r="D132" s="1"/>
      </tp>
      <tp>
        <v>45628</v>
        <stp/>
        <stp>StudyData</stp>
        <stp>EP</stp>
        <stp>BAR</stp>
        <stp/>
        <stp>Time</stp>
        <stp>ADC</stp>
        <stp>-120</stp>
        <stp>All</stp>
        <stp/>
        <stp/>
        <stp>False</stp>
        <stp>T</stp>
        <tr r="D122" s="1"/>
        <tr r="C122" s="1"/>
      </tp>
      <tp>
        <v>45642</v>
        <stp/>
        <stp>StudyData</stp>
        <stp>EP</stp>
        <stp>BAR</stp>
        <stp/>
        <stp>Time</stp>
        <stp>ADC</stp>
        <stp>-110</stp>
        <stp>All</stp>
        <stp/>
        <stp/>
        <stp>False</stp>
        <stp>T</stp>
        <tr r="C112" s="1"/>
        <tr r="D112" s="1"/>
      </tp>
      <tp>
        <v>45657</v>
        <stp/>
        <stp>StudyData</stp>
        <stp>EP</stp>
        <stp>BAR</stp>
        <stp/>
        <stp>Time</stp>
        <stp>ADC</stp>
        <stp>-100</stp>
        <stp>All</stp>
        <stp/>
        <stp/>
        <stp>False</stp>
        <stp>T</stp>
        <tr r="C102" s="1"/>
        <tr r="D102" s="1"/>
      </tp>
      <tp>
        <v>45555</v>
        <stp/>
        <stp>StudyData</stp>
        <stp>EP</stp>
        <stp>BAR</stp>
        <stp/>
        <stp>Time</stp>
        <stp>ADC</stp>
        <stp>-170</stp>
        <stp>All</stp>
        <stp/>
        <stp/>
        <stp>False</stp>
        <stp>T</stp>
        <tr r="C172" s="1"/>
        <tr r="D172" s="1"/>
      </tp>
      <tp>
        <v>45569</v>
        <stp/>
        <stp>StudyData</stp>
        <stp>EP</stp>
        <stp>BAR</stp>
        <stp/>
        <stp>Time</stp>
        <stp>ADC</stp>
        <stp>-160</stp>
        <stp>All</stp>
        <stp/>
        <stp/>
        <stp>False</stp>
        <stp>T</stp>
        <tr r="D162" s="1"/>
        <tr r="C162" s="1"/>
      </tp>
      <tp>
        <v>45583</v>
        <stp/>
        <stp>StudyData</stp>
        <stp>EP</stp>
        <stp>BAR</stp>
        <stp/>
        <stp>Time</stp>
        <stp>ADC</stp>
        <stp>-150</stp>
        <stp>All</stp>
        <stp/>
        <stp/>
        <stp>False</stp>
        <stp>T</stp>
        <tr r="C152" s="1"/>
        <tr r="D152" s="1"/>
      </tp>
      <tp>
        <v>45597</v>
        <stp/>
        <stp>StudyData</stp>
        <stp>EP</stp>
        <stp>BAR</stp>
        <stp/>
        <stp>Time</stp>
        <stp>ADC</stp>
        <stp>-140</stp>
        <stp>All</stp>
        <stp/>
        <stp/>
        <stp>False</stp>
        <stp>T</stp>
        <tr r="C142" s="1"/>
        <tr r="D142" s="1"/>
      </tp>
      <tp>
        <v>45233</v>
        <stp/>
        <stp>StudyData</stp>
        <stp>EP</stp>
        <stp>BAR</stp>
        <stp/>
        <stp>Time</stp>
        <stp>ADC</stp>
        <stp>-390</stp>
        <stp>All</stp>
        <stp/>
        <stp/>
        <stp>False</stp>
        <stp>T</stp>
        <tr r="D392" s="1"/>
        <tr r="C392" s="1"/>
      </tp>
      <tp>
        <v>45247</v>
        <stp/>
        <stp>StudyData</stp>
        <stp>EP</stp>
        <stp>BAR</stp>
        <stp/>
        <stp>Time</stp>
        <stp>ADC</stp>
        <stp>-380</stp>
        <stp>All</stp>
        <stp/>
        <stp/>
        <stp>False</stp>
        <stp>T</stp>
        <tr r="C382" s="1"/>
        <tr r="D382" s="1"/>
      </tp>
      <tp>
        <v>45323</v>
        <stp/>
        <stp>StudyData</stp>
        <stp>EP</stp>
        <stp>BAR</stp>
        <stp/>
        <stp>Time</stp>
        <stp>ADC</stp>
        <stp>-330</stp>
        <stp>All</stp>
        <stp/>
        <stp/>
        <stp>False</stp>
        <stp>T</stp>
        <tr r="C332" s="1"/>
        <tr r="D332" s="1"/>
      </tp>
      <tp>
        <v>45337</v>
        <stp/>
        <stp>StudyData</stp>
        <stp>EP</stp>
        <stp>BAR</stp>
        <stp/>
        <stp>Time</stp>
        <stp>ADC</stp>
        <stp>-320</stp>
        <stp>All</stp>
        <stp/>
        <stp/>
        <stp>False</stp>
        <stp>T</stp>
        <tr r="C322" s="1"/>
        <tr r="D322" s="1"/>
      </tp>
      <tp>
        <v>45352</v>
        <stp/>
        <stp>StudyData</stp>
        <stp>EP</stp>
        <stp>BAR</stp>
        <stp/>
        <stp>Time</stp>
        <stp>ADC</stp>
        <stp>-310</stp>
        <stp>All</stp>
        <stp/>
        <stp/>
        <stp>False</stp>
        <stp>T</stp>
        <tr r="C312" s="1"/>
        <tr r="D312" s="1"/>
      </tp>
      <tp>
        <v>45366</v>
        <stp/>
        <stp>StudyData</stp>
        <stp>EP</stp>
        <stp>BAR</stp>
        <stp/>
        <stp>Time</stp>
        <stp>ADC</stp>
        <stp>-300</stp>
        <stp>All</stp>
        <stp/>
        <stp/>
        <stp>False</stp>
        <stp>T</stp>
        <tr r="D302" s="1"/>
        <tr r="C302" s="1"/>
      </tp>
      <tp>
        <v>45264</v>
        <stp/>
        <stp>StudyData</stp>
        <stp>EP</stp>
        <stp>BAR</stp>
        <stp/>
        <stp>Time</stp>
        <stp>ADC</stp>
        <stp>-370</stp>
        <stp>All</stp>
        <stp/>
        <stp/>
        <stp>False</stp>
        <stp>T</stp>
        <tr r="C372" s="1"/>
        <tr r="D372" s="1"/>
      </tp>
      <tp>
        <v>45278</v>
        <stp/>
        <stp>StudyData</stp>
        <stp>EP</stp>
        <stp>BAR</stp>
        <stp/>
        <stp>Time</stp>
        <stp>ADC</stp>
        <stp>-360</stp>
        <stp>All</stp>
        <stp/>
        <stp/>
        <stp>False</stp>
        <stp>T</stp>
        <tr r="C362" s="1"/>
        <tr r="D362" s="1"/>
      </tp>
      <tp>
        <v>45294</v>
        <stp/>
        <stp>StudyData</stp>
        <stp>EP</stp>
        <stp>BAR</stp>
        <stp/>
        <stp>Time</stp>
        <stp>ADC</stp>
        <stp>-350</stp>
        <stp>All</stp>
        <stp/>
        <stp/>
        <stp>False</stp>
        <stp>T</stp>
        <tr r="C352" s="1"/>
        <tr r="D352" s="1"/>
      </tp>
      <tp>
        <v>45309</v>
        <stp/>
        <stp>StudyData</stp>
        <stp>EP</stp>
        <stp>BAR</stp>
        <stp/>
        <stp>Time</stp>
        <stp>ADC</stp>
        <stp>-340</stp>
        <stp>All</stp>
        <stp/>
        <stp/>
        <stp>False</stp>
        <stp>T</stp>
        <tr r="C342" s="1"/>
        <tr r="D342" s="1"/>
      </tp>
      <tp>
        <v>45383</v>
        <stp/>
        <stp>StudyData</stp>
        <stp>EP</stp>
        <stp>BAR</stp>
        <stp/>
        <stp>Time</stp>
        <stp>ADC</stp>
        <stp>-290</stp>
        <stp>All</stp>
        <stp/>
        <stp/>
        <stp>False</stp>
        <stp>T</stp>
        <tr r="D292" s="1"/>
        <tr r="C292" s="1"/>
      </tp>
      <tp>
        <v>45397</v>
        <stp/>
        <stp>StudyData</stp>
        <stp>EP</stp>
        <stp>BAR</stp>
        <stp/>
        <stp>Time</stp>
        <stp>ADC</stp>
        <stp>-280</stp>
        <stp>All</stp>
        <stp/>
        <stp/>
        <stp>False</stp>
        <stp>T</stp>
        <tr r="C282" s="1"/>
        <tr r="D282" s="1"/>
      </tp>
      <tp>
        <v>45469</v>
        <stp/>
        <stp>StudyData</stp>
        <stp>EP</stp>
        <stp>BAR</stp>
        <stp/>
        <stp>Time</stp>
        <stp>ADC</stp>
        <stp>-230</stp>
        <stp>All</stp>
        <stp/>
        <stp/>
        <stp>False</stp>
        <stp>T</stp>
        <tr r="C232" s="1"/>
        <tr r="D232" s="1"/>
      </tp>
      <tp>
        <v>45484</v>
        <stp/>
        <stp>StudyData</stp>
        <stp>EP</stp>
        <stp>BAR</stp>
        <stp/>
        <stp>Time</stp>
        <stp>ADC</stp>
        <stp>-220</stp>
        <stp>All</stp>
        <stp/>
        <stp/>
        <stp>False</stp>
        <stp>T</stp>
        <tr r="C222" s="1"/>
        <tr r="D222" s="1"/>
      </tp>
      <tp>
        <v>45498</v>
        <stp/>
        <stp>StudyData</stp>
        <stp>EP</stp>
        <stp>BAR</stp>
        <stp/>
        <stp>Time</stp>
        <stp>ADC</stp>
        <stp>-210</stp>
        <stp>All</stp>
        <stp/>
        <stp/>
        <stp>False</stp>
        <stp>T</stp>
        <tr r="C212" s="1"/>
        <tr r="D212" s="1"/>
      </tp>
      <tp>
        <v>45512</v>
        <stp/>
        <stp>StudyData</stp>
        <stp>EP</stp>
        <stp>BAR</stp>
        <stp/>
        <stp>Time</stp>
        <stp>ADC</stp>
        <stp>-200</stp>
        <stp>All</stp>
        <stp/>
        <stp/>
        <stp>False</stp>
        <stp>T</stp>
        <tr r="C202" s="1"/>
        <tr r="D202" s="1"/>
      </tp>
      <tp>
        <v>45411</v>
        <stp/>
        <stp>StudyData</stp>
        <stp>EP</stp>
        <stp>BAR</stp>
        <stp/>
        <stp>Time</stp>
        <stp>ADC</stp>
        <stp>-270</stp>
        <stp>All</stp>
        <stp/>
        <stp/>
        <stp>False</stp>
        <stp>T</stp>
        <tr r="C272" s="1"/>
        <tr r="D272" s="1"/>
      </tp>
      <tp>
        <v>45425</v>
        <stp/>
        <stp>StudyData</stp>
        <stp>EP</stp>
        <stp>BAR</stp>
        <stp/>
        <stp>Time</stp>
        <stp>ADC</stp>
        <stp>-260</stp>
        <stp>All</stp>
        <stp/>
        <stp/>
        <stp>False</stp>
        <stp>T</stp>
        <tr r="C262" s="1"/>
        <tr r="D262" s="1"/>
      </tp>
      <tp>
        <v>45440</v>
        <stp/>
        <stp>StudyData</stp>
        <stp>EP</stp>
        <stp>BAR</stp>
        <stp/>
        <stp>Time</stp>
        <stp>ADC</stp>
        <stp>-250</stp>
        <stp>All</stp>
        <stp/>
        <stp/>
        <stp>False</stp>
        <stp>T</stp>
        <tr r="C252" s="1"/>
        <tr r="D252" s="1"/>
      </tp>
      <tp>
        <v>45454</v>
        <stp/>
        <stp>StudyData</stp>
        <stp>EP</stp>
        <stp>BAR</stp>
        <stp/>
        <stp>Time</stp>
        <stp>ADC</stp>
        <stp>-240</stp>
        <stp>All</stp>
        <stp/>
        <stp/>
        <stp>False</stp>
        <stp>T</stp>
        <tr r="D242" s="1"/>
        <tr r="C242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</stp>
        <stp/>
        <stp/>
        <stp/>
        <stp/>
        <stp>T</stp>
        <tr r="J6" s="1"/>
      </tp>
      <tp>
        <v>44362</v>
        <stp/>
        <stp>StudyData</stp>
        <stp>EP</stp>
        <stp>BAR</stp>
        <stp/>
        <stp>Time</stp>
        <stp>ADC</stp>
        <stp>-993</stp>
        <stp>All</stp>
        <stp/>
        <stp/>
        <stp>False</stp>
        <stp>T</stp>
        <tr r="D995" s="1"/>
        <tr r="C995" s="1"/>
      </tp>
      <tp>
        <v>44376</v>
        <stp/>
        <stp>StudyData</stp>
        <stp>EP</stp>
        <stp>BAR</stp>
        <stp/>
        <stp>Time</stp>
        <stp>ADC</stp>
        <stp>-983</stp>
        <stp>All</stp>
        <stp/>
        <stp/>
        <stp>False</stp>
        <stp>T</stp>
        <tr r="C985" s="1"/>
        <tr r="D985" s="1"/>
      </tp>
      <tp>
        <v>44448</v>
        <stp/>
        <stp>StudyData</stp>
        <stp>EP</stp>
        <stp>BAR</stp>
        <stp/>
        <stp>Time</stp>
        <stp>ADC</stp>
        <stp>-933</stp>
        <stp>All</stp>
        <stp/>
        <stp/>
        <stp>False</stp>
        <stp>T</stp>
        <tr r="C935" s="1"/>
        <tr r="D935" s="1"/>
      </tp>
      <tp>
        <v>44462</v>
        <stp/>
        <stp>StudyData</stp>
        <stp>EP</stp>
        <stp>BAR</stp>
        <stp/>
        <stp>Time</stp>
        <stp>ADC</stp>
        <stp>-923</stp>
        <stp>All</stp>
        <stp/>
        <stp/>
        <stp>False</stp>
        <stp>T</stp>
        <tr r="C925" s="1"/>
        <tr r="D925" s="1"/>
      </tp>
      <tp>
        <v>44476</v>
        <stp/>
        <stp>StudyData</stp>
        <stp>EP</stp>
        <stp>BAR</stp>
        <stp/>
        <stp>Time</stp>
        <stp>ADC</stp>
        <stp>-913</stp>
        <stp>All</stp>
        <stp/>
        <stp/>
        <stp>False</stp>
        <stp>T</stp>
        <tr r="C915" s="1"/>
        <tr r="D915" s="1"/>
      </tp>
      <tp>
        <v>44490</v>
        <stp/>
        <stp>StudyData</stp>
        <stp>EP</stp>
        <stp>BAR</stp>
        <stp/>
        <stp>Time</stp>
        <stp>ADC</stp>
        <stp>-903</stp>
        <stp>All</stp>
        <stp/>
        <stp/>
        <stp>False</stp>
        <stp>T</stp>
        <tr r="D905" s="1"/>
        <tr r="C905" s="1"/>
      </tp>
      <tp>
        <v>44391</v>
        <stp/>
        <stp>StudyData</stp>
        <stp>EP</stp>
        <stp>BAR</stp>
        <stp/>
        <stp>Time</stp>
        <stp>ADC</stp>
        <stp>-973</stp>
        <stp>All</stp>
        <stp/>
        <stp/>
        <stp>False</stp>
        <stp>T</stp>
        <tr r="C975" s="1"/>
        <tr r="D975" s="1"/>
      </tp>
      <tp>
        <v>44405</v>
        <stp/>
        <stp>StudyData</stp>
        <stp>EP</stp>
        <stp>BAR</stp>
        <stp/>
        <stp>Time</stp>
        <stp>ADC</stp>
        <stp>-963</stp>
        <stp>All</stp>
        <stp/>
        <stp/>
        <stp>False</stp>
        <stp>T</stp>
        <tr r="D965" s="1"/>
        <tr r="C965" s="1"/>
      </tp>
      <tp>
        <v>44419</v>
        <stp/>
        <stp>StudyData</stp>
        <stp>EP</stp>
        <stp>BAR</stp>
        <stp/>
        <stp>Time</stp>
        <stp>ADC</stp>
        <stp>-953</stp>
        <stp>All</stp>
        <stp/>
        <stp/>
        <stp>False</stp>
        <stp>T</stp>
        <tr r="D955" s="1"/>
        <tr r="C955" s="1"/>
      </tp>
      <tp>
        <v>44433</v>
        <stp/>
        <stp>StudyData</stp>
        <stp>EP</stp>
        <stp>BAR</stp>
        <stp/>
        <stp>Time</stp>
        <stp>ADC</stp>
        <stp>-943</stp>
        <stp>All</stp>
        <stp/>
        <stp/>
        <stp>False</stp>
        <stp>T</stp>
        <tr r="C945" s="1"/>
        <tr r="D945" s="1"/>
      </tp>
      <tp>
        <v>44504</v>
        <stp/>
        <stp>StudyData</stp>
        <stp>EP</stp>
        <stp>BAR</stp>
        <stp/>
        <stp>Time</stp>
        <stp>ADC</stp>
        <stp>-893</stp>
        <stp>All</stp>
        <stp/>
        <stp/>
        <stp>False</stp>
        <stp>T</stp>
        <tr r="C895" s="1"/>
        <tr r="D895" s="1"/>
      </tp>
      <tp>
        <v>44518</v>
        <stp/>
        <stp>StudyData</stp>
        <stp>EP</stp>
        <stp>BAR</stp>
        <stp/>
        <stp>Time</stp>
        <stp>ADC</stp>
        <stp>-883</stp>
        <stp>All</stp>
        <stp/>
        <stp/>
        <stp>False</stp>
        <stp>T</stp>
        <tr r="C885" s="1"/>
        <tr r="D885" s="1"/>
      </tp>
      <tp>
        <v>44593</v>
        <stp/>
        <stp>StudyData</stp>
        <stp>EP</stp>
        <stp>BAR</stp>
        <stp/>
        <stp>Time</stp>
        <stp>ADC</stp>
        <stp>-833</stp>
        <stp>All</stp>
        <stp/>
        <stp/>
        <stp>False</stp>
        <stp>T</stp>
        <tr r="D835" s="1"/>
        <tr r="C835" s="1"/>
      </tp>
      <tp>
        <v>44607</v>
        <stp/>
        <stp>StudyData</stp>
        <stp>EP</stp>
        <stp>BAR</stp>
        <stp/>
        <stp>Time</stp>
        <stp>ADC</stp>
        <stp>-823</stp>
        <stp>All</stp>
        <stp/>
        <stp/>
        <stp>False</stp>
        <stp>T</stp>
        <tr r="C825" s="1"/>
        <tr r="D825" s="1"/>
      </tp>
      <tp>
        <v>44622</v>
        <stp/>
        <stp>StudyData</stp>
        <stp>EP</stp>
        <stp>BAR</stp>
        <stp/>
        <stp>Time</stp>
        <stp>ADC</stp>
        <stp>-813</stp>
        <stp>All</stp>
        <stp/>
        <stp/>
        <stp>False</stp>
        <stp>T</stp>
        <tr r="C815" s="1"/>
        <tr r="D815" s="1"/>
      </tp>
      <tp>
        <v>44636</v>
        <stp/>
        <stp>StudyData</stp>
        <stp>EP</stp>
        <stp>BAR</stp>
        <stp/>
        <stp>Time</stp>
        <stp>ADC</stp>
        <stp>-803</stp>
        <stp>All</stp>
        <stp/>
        <stp/>
        <stp>False</stp>
        <stp>T</stp>
        <tr r="C805" s="1"/>
        <tr r="D805" s="1"/>
      </tp>
      <tp>
        <v>44533</v>
        <stp/>
        <stp>StudyData</stp>
        <stp>EP</stp>
        <stp>BAR</stp>
        <stp/>
        <stp>Time</stp>
        <stp>ADC</stp>
        <stp>-873</stp>
        <stp>All</stp>
        <stp/>
        <stp/>
        <stp>False</stp>
        <stp>T</stp>
        <tr r="D875" s="1"/>
        <tr r="C875" s="1"/>
      </tp>
      <tp>
        <v>44547</v>
        <stp/>
        <stp>StudyData</stp>
        <stp>EP</stp>
        <stp>BAR</stp>
        <stp/>
        <stp>Time</stp>
        <stp>ADC</stp>
        <stp>-863</stp>
        <stp>All</stp>
        <stp/>
        <stp/>
        <stp>False</stp>
        <stp>T</stp>
        <tr r="D865" s="1"/>
        <tr r="C865" s="1"/>
      </tp>
      <tp>
        <v>44564</v>
        <stp/>
        <stp>StudyData</stp>
        <stp>EP</stp>
        <stp>BAR</stp>
        <stp/>
        <stp>Time</stp>
        <stp>ADC</stp>
        <stp>-853</stp>
        <stp>All</stp>
        <stp/>
        <stp/>
        <stp>False</stp>
        <stp>T</stp>
        <tr r="D855" s="1"/>
        <tr r="C855" s="1"/>
      </tp>
      <tp>
        <v>44579</v>
        <stp/>
        <stp>StudyData</stp>
        <stp>EP</stp>
        <stp>BAR</stp>
        <stp/>
        <stp>Time</stp>
        <stp>ADC</stp>
        <stp>-843</stp>
        <stp>All</stp>
        <stp/>
        <stp/>
        <stp>False</stp>
        <stp>T</stp>
        <tr r="C845" s="1"/>
        <tr r="D845" s="1"/>
      </tp>
      <tp>
        <v>44943</v>
        <stp/>
        <stp>StudyData</stp>
        <stp>EP</stp>
        <stp>BAR</stp>
        <stp/>
        <stp>Time</stp>
        <stp>ADC</stp>
        <stp>-593</stp>
        <stp>All</stp>
        <stp/>
        <stp/>
        <stp>False</stp>
        <stp>T</stp>
        <tr r="C595" s="1"/>
        <tr r="D595" s="1"/>
      </tp>
      <tp>
        <v>44957</v>
        <stp/>
        <stp>StudyData</stp>
        <stp>EP</stp>
        <stp>BAR</stp>
        <stp/>
        <stp>Time</stp>
        <stp>ADC</stp>
        <stp>-583</stp>
        <stp>All</stp>
        <stp/>
        <stp/>
        <stp>False</stp>
        <stp>T</stp>
        <tr r="C585" s="1"/>
        <tr r="D585" s="1"/>
      </tp>
      <tp>
        <v>45028</v>
        <stp/>
        <stp>StudyData</stp>
        <stp>EP</stp>
        <stp>BAR</stp>
        <stp/>
        <stp>Time</stp>
        <stp>ADC</stp>
        <stp>-533</stp>
        <stp>All</stp>
        <stp/>
        <stp/>
        <stp>False</stp>
        <stp>T</stp>
        <tr r="C535" s="1"/>
        <tr r="D535" s="1"/>
      </tp>
      <tp>
        <v>45042</v>
        <stp/>
        <stp>StudyData</stp>
        <stp>EP</stp>
        <stp>BAR</stp>
        <stp/>
        <stp>Time</stp>
        <stp>ADC</stp>
        <stp>-523</stp>
        <stp>All</stp>
        <stp/>
        <stp/>
        <stp>False</stp>
        <stp>T</stp>
        <tr r="C525" s="1"/>
        <tr r="D525" s="1"/>
      </tp>
      <tp>
        <v>45056</v>
        <stp/>
        <stp>StudyData</stp>
        <stp>EP</stp>
        <stp>BAR</stp>
        <stp/>
        <stp>Time</stp>
        <stp>ADC</stp>
        <stp>-513</stp>
        <stp>All</stp>
        <stp/>
        <stp/>
        <stp>False</stp>
        <stp>T</stp>
        <tr r="C515" s="1"/>
        <tr r="D515" s="1"/>
      </tp>
      <tp>
        <v>45070</v>
        <stp/>
        <stp>StudyData</stp>
        <stp>EP</stp>
        <stp>BAR</stp>
        <stp/>
        <stp>Time</stp>
        <stp>ADC</stp>
        <stp>-503</stp>
        <stp>All</stp>
        <stp/>
        <stp/>
        <stp>False</stp>
        <stp>T</stp>
        <tr r="C505" s="1"/>
        <tr r="D505" s="1"/>
      </tp>
      <tp>
        <v>44971</v>
        <stp/>
        <stp>StudyData</stp>
        <stp>EP</stp>
        <stp>BAR</stp>
        <stp/>
        <stp>Time</stp>
        <stp>ADC</stp>
        <stp>-573</stp>
        <stp>All</stp>
        <stp/>
        <stp/>
        <stp>False</stp>
        <stp>T</stp>
        <tr r="C575" s="1"/>
        <tr r="D575" s="1"/>
      </tp>
      <tp>
        <v>44986</v>
        <stp/>
        <stp>StudyData</stp>
        <stp>EP</stp>
        <stp>BAR</stp>
        <stp/>
        <stp>Time</stp>
        <stp>ADC</stp>
        <stp>-563</stp>
        <stp>All</stp>
        <stp/>
        <stp/>
        <stp>False</stp>
        <stp>T</stp>
        <tr r="C565" s="1"/>
        <tr r="D565" s="1"/>
      </tp>
      <tp>
        <v>45000</v>
        <stp/>
        <stp>StudyData</stp>
        <stp>EP</stp>
        <stp>BAR</stp>
        <stp/>
        <stp>Time</stp>
        <stp>ADC</stp>
        <stp>-553</stp>
        <stp>All</stp>
        <stp/>
        <stp/>
        <stp>False</stp>
        <stp>T</stp>
        <tr r="C555" s="1"/>
        <tr r="D555" s="1"/>
      </tp>
      <tp>
        <v>45014</v>
        <stp/>
        <stp>StudyData</stp>
        <stp>EP</stp>
        <stp>BAR</stp>
        <stp/>
        <stp>Time</stp>
        <stp>ADC</stp>
        <stp>-543</stp>
        <stp>All</stp>
        <stp/>
        <stp/>
        <stp>False</stp>
        <stp>T</stp>
        <tr r="D545" s="1"/>
        <tr r="C545" s="1"/>
      </tp>
      <tp>
        <v>45085</v>
        <stp/>
        <stp>StudyData</stp>
        <stp>EP</stp>
        <stp>BAR</stp>
        <stp/>
        <stp>Time</stp>
        <stp>ADC</stp>
        <stp>-493</stp>
        <stp>All</stp>
        <stp/>
        <stp/>
        <stp>False</stp>
        <stp>T</stp>
        <tr r="C495" s="1"/>
        <tr r="D495" s="1"/>
      </tp>
      <tp>
        <v>45100</v>
        <stp/>
        <stp>StudyData</stp>
        <stp>EP</stp>
        <stp>BAR</stp>
        <stp/>
        <stp>Time</stp>
        <stp>ADC</stp>
        <stp>-483</stp>
        <stp>All</stp>
        <stp/>
        <stp/>
        <stp>False</stp>
        <stp>T</stp>
        <tr r="D485" s="1"/>
        <tr r="C485" s="1"/>
      </tp>
      <tp>
        <v>45174</v>
        <stp/>
        <stp>StudyData</stp>
        <stp>EP</stp>
        <stp>BAR</stp>
        <stp/>
        <stp>Time</stp>
        <stp>ADC</stp>
        <stp>-433</stp>
        <stp>All</stp>
        <stp/>
        <stp/>
        <stp>False</stp>
        <stp>T</stp>
        <tr r="D435" s="1"/>
        <tr r="C435" s="1"/>
      </tp>
      <tp>
        <v>45188</v>
        <stp/>
        <stp>StudyData</stp>
        <stp>EP</stp>
        <stp>BAR</stp>
        <stp/>
        <stp>Time</stp>
        <stp>ADC</stp>
        <stp>-423</stp>
        <stp>All</stp>
        <stp/>
        <stp/>
        <stp>False</stp>
        <stp>T</stp>
        <tr r="C425" s="1"/>
        <tr r="D425" s="1"/>
      </tp>
      <tp>
        <v>45202</v>
        <stp/>
        <stp>StudyData</stp>
        <stp>EP</stp>
        <stp>BAR</stp>
        <stp/>
        <stp>Time</stp>
        <stp>ADC</stp>
        <stp>-413</stp>
        <stp>All</stp>
        <stp/>
        <stp/>
        <stp>False</stp>
        <stp>T</stp>
        <tr r="D415" s="1"/>
        <tr r="C415" s="1"/>
      </tp>
      <tp>
        <v>45216</v>
        <stp/>
        <stp>StudyData</stp>
        <stp>EP</stp>
        <stp>BAR</stp>
        <stp/>
        <stp>Time</stp>
        <stp>ADC</stp>
        <stp>-403</stp>
        <stp>All</stp>
        <stp/>
        <stp/>
        <stp>False</stp>
        <stp>T</stp>
        <tr r="C405" s="1"/>
        <tr r="D405" s="1"/>
      </tp>
      <tp>
        <v>45117</v>
        <stp/>
        <stp>StudyData</stp>
        <stp>EP</stp>
        <stp>BAR</stp>
        <stp/>
        <stp>Time</stp>
        <stp>ADC</stp>
        <stp>-473</stp>
        <stp>All</stp>
        <stp/>
        <stp/>
        <stp>False</stp>
        <stp>T</stp>
        <tr r="C475" s="1"/>
        <tr r="D475" s="1"/>
      </tp>
      <tp>
        <v>45131</v>
        <stp/>
        <stp>StudyData</stp>
        <stp>EP</stp>
        <stp>BAR</stp>
        <stp/>
        <stp>Time</stp>
        <stp>ADC</stp>
        <stp>-463</stp>
        <stp>All</stp>
        <stp/>
        <stp/>
        <stp>False</stp>
        <stp>T</stp>
        <tr r="C465" s="1"/>
        <tr r="D465" s="1"/>
      </tp>
      <tp>
        <v>45145</v>
        <stp/>
        <stp>StudyData</stp>
        <stp>EP</stp>
        <stp>BAR</stp>
        <stp/>
        <stp>Time</stp>
        <stp>ADC</stp>
        <stp>-453</stp>
        <stp>All</stp>
        <stp/>
        <stp/>
        <stp>False</stp>
        <stp>T</stp>
        <tr r="C455" s="1"/>
        <tr r="D455" s="1"/>
      </tp>
      <tp>
        <v>45159</v>
        <stp/>
        <stp>StudyData</stp>
        <stp>EP</stp>
        <stp>BAR</stp>
        <stp/>
        <stp>Time</stp>
        <stp>ADC</stp>
        <stp>-443</stp>
        <stp>All</stp>
        <stp/>
        <stp/>
        <stp>False</stp>
        <stp>T</stp>
        <tr r="C445" s="1"/>
        <tr r="D445" s="1"/>
      </tp>
      <tp>
        <v>44650</v>
        <stp/>
        <stp>StudyData</stp>
        <stp>EP</stp>
        <stp>BAR</stp>
        <stp/>
        <stp>Time</stp>
        <stp>ADC</stp>
        <stp>-793</stp>
        <stp>All</stp>
        <stp/>
        <stp/>
        <stp>False</stp>
        <stp>T</stp>
        <tr r="D795" s="1"/>
        <tr r="C795" s="1"/>
      </tp>
      <tp>
        <v>44664</v>
        <stp/>
        <stp>StudyData</stp>
        <stp>EP</stp>
        <stp>BAR</stp>
        <stp/>
        <stp>Time</stp>
        <stp>ADC</stp>
        <stp>-783</stp>
        <stp>All</stp>
        <stp/>
        <stp/>
        <stp>False</stp>
        <stp>T</stp>
        <tr r="C785" s="1"/>
        <tr r="D785" s="1"/>
      </tp>
      <tp>
        <v>44739</v>
        <stp/>
        <stp>StudyData</stp>
        <stp>EP</stp>
        <stp>BAR</stp>
        <stp/>
        <stp>Time</stp>
        <stp>ADC</stp>
        <stp>-733</stp>
        <stp>All</stp>
        <stp/>
        <stp/>
        <stp>False</stp>
        <stp>T</stp>
        <tr r="C735" s="1"/>
        <tr r="D735" s="1"/>
      </tp>
      <tp>
        <v>44754</v>
        <stp/>
        <stp>StudyData</stp>
        <stp>EP</stp>
        <stp>BAR</stp>
        <stp/>
        <stp>Time</stp>
        <stp>ADC</stp>
        <stp>-723</stp>
        <stp>All</stp>
        <stp/>
        <stp/>
        <stp>False</stp>
        <stp>T</stp>
        <tr r="D725" s="1"/>
        <tr r="C725" s="1"/>
      </tp>
      <tp>
        <v>44768</v>
        <stp/>
        <stp>StudyData</stp>
        <stp>EP</stp>
        <stp>BAR</stp>
        <stp/>
        <stp>Time</stp>
        <stp>ADC</stp>
        <stp>-713</stp>
        <stp>All</stp>
        <stp/>
        <stp/>
        <stp>False</stp>
        <stp>T</stp>
        <tr r="D715" s="1"/>
        <tr r="C715" s="1"/>
      </tp>
      <tp>
        <v>44782</v>
        <stp/>
        <stp>StudyData</stp>
        <stp>EP</stp>
        <stp>BAR</stp>
        <stp/>
        <stp>Time</stp>
        <stp>ADC</stp>
        <stp>-703</stp>
        <stp>All</stp>
        <stp/>
        <stp/>
        <stp>False</stp>
        <stp>T</stp>
        <tr r="C705" s="1"/>
        <tr r="D705" s="1"/>
      </tp>
      <tp>
        <v>44679</v>
        <stp/>
        <stp>StudyData</stp>
        <stp>EP</stp>
        <stp>BAR</stp>
        <stp/>
        <stp>Time</stp>
        <stp>ADC</stp>
        <stp>-773</stp>
        <stp>All</stp>
        <stp/>
        <stp/>
        <stp>False</stp>
        <stp>T</stp>
        <tr r="C775" s="1"/>
        <tr r="D775" s="1"/>
      </tp>
      <tp>
        <v>44693</v>
        <stp/>
        <stp>StudyData</stp>
        <stp>EP</stp>
        <stp>BAR</stp>
        <stp/>
        <stp>Time</stp>
        <stp>ADC</stp>
        <stp>-763</stp>
        <stp>All</stp>
        <stp/>
        <stp/>
        <stp>False</stp>
        <stp>T</stp>
        <tr r="D765" s="1"/>
        <tr r="C765" s="1"/>
      </tp>
      <tp>
        <v>44707</v>
        <stp/>
        <stp>StudyData</stp>
        <stp>EP</stp>
        <stp>BAR</stp>
        <stp/>
        <stp>Time</stp>
        <stp>ADC</stp>
        <stp>-753</stp>
        <stp>All</stp>
        <stp/>
        <stp/>
        <stp>False</stp>
        <stp>T</stp>
        <tr r="C755" s="1"/>
        <tr r="D755" s="1"/>
      </tp>
      <tp>
        <v>44722</v>
        <stp/>
        <stp>StudyData</stp>
        <stp>EP</stp>
        <stp>BAR</stp>
        <stp/>
        <stp>Time</stp>
        <stp>ADC</stp>
        <stp>-743</stp>
        <stp>All</stp>
        <stp/>
        <stp/>
        <stp>False</stp>
        <stp>T</stp>
        <tr r="C745" s="1"/>
        <tr r="D745" s="1"/>
      </tp>
      <tp>
        <v>44796</v>
        <stp/>
        <stp>StudyData</stp>
        <stp>EP</stp>
        <stp>BAR</stp>
        <stp/>
        <stp>Time</stp>
        <stp>ADC</stp>
        <stp>-693</stp>
        <stp>All</stp>
        <stp/>
        <stp/>
        <stp>False</stp>
        <stp>T</stp>
        <tr r="D695" s="1"/>
        <tr r="C695" s="1"/>
      </tp>
      <tp>
        <v>44811</v>
        <stp/>
        <stp>StudyData</stp>
        <stp>EP</stp>
        <stp>BAR</stp>
        <stp/>
        <stp>Time</stp>
        <stp>ADC</stp>
        <stp>-683</stp>
        <stp>All</stp>
        <stp/>
        <stp/>
        <stp>False</stp>
        <stp>T</stp>
        <tr r="D685" s="1"/>
        <tr r="C685" s="1"/>
      </tp>
      <tp>
        <v>44881</v>
        <stp/>
        <stp>StudyData</stp>
        <stp>EP</stp>
        <stp>BAR</stp>
        <stp/>
        <stp>Time</stp>
        <stp>ADC</stp>
        <stp>-633</stp>
        <stp>All</stp>
        <stp/>
        <stp/>
        <stp>False</stp>
        <stp>T</stp>
        <tr r="C635" s="1"/>
        <tr r="D635" s="1"/>
      </tp>
      <tp>
        <v>44896</v>
        <stp/>
        <stp>StudyData</stp>
        <stp>EP</stp>
        <stp>BAR</stp>
        <stp/>
        <stp>Time</stp>
        <stp>ADC</stp>
        <stp>-623</stp>
        <stp>All</stp>
        <stp/>
        <stp/>
        <stp>False</stp>
        <stp>T</stp>
        <tr r="D625" s="1"/>
        <tr r="C625" s="1"/>
      </tp>
      <tp>
        <v>44910</v>
        <stp/>
        <stp>StudyData</stp>
        <stp>EP</stp>
        <stp>BAR</stp>
        <stp/>
        <stp>Time</stp>
        <stp>ADC</stp>
        <stp>-613</stp>
        <stp>All</stp>
        <stp/>
        <stp/>
        <stp>False</stp>
        <stp>T</stp>
        <tr r="C615" s="1"/>
        <tr r="D615" s="1"/>
      </tp>
      <tp>
        <v>44925</v>
        <stp/>
        <stp>StudyData</stp>
        <stp>EP</stp>
        <stp>BAR</stp>
        <stp/>
        <stp>Time</stp>
        <stp>ADC</stp>
        <stp>-603</stp>
        <stp>All</stp>
        <stp/>
        <stp/>
        <stp>False</stp>
        <stp>T</stp>
        <tr r="C605" s="1"/>
        <tr r="D605" s="1"/>
      </tp>
      <tp>
        <v>44825</v>
        <stp/>
        <stp>StudyData</stp>
        <stp>EP</stp>
        <stp>BAR</stp>
        <stp/>
        <stp>Time</stp>
        <stp>ADC</stp>
        <stp>-673</stp>
        <stp>All</stp>
        <stp/>
        <stp/>
        <stp>False</stp>
        <stp>T</stp>
        <tr r="D675" s="1"/>
        <tr r="C675" s="1"/>
      </tp>
      <tp>
        <v>44839</v>
        <stp/>
        <stp>StudyData</stp>
        <stp>EP</stp>
        <stp>BAR</stp>
        <stp/>
        <stp>Time</stp>
        <stp>ADC</stp>
        <stp>-663</stp>
        <stp>All</stp>
        <stp/>
        <stp/>
        <stp>False</stp>
        <stp>T</stp>
        <tr r="C665" s="1"/>
        <tr r="D665" s="1"/>
      </tp>
      <tp>
        <v>44853</v>
        <stp/>
        <stp>StudyData</stp>
        <stp>EP</stp>
        <stp>BAR</stp>
        <stp/>
        <stp>Time</stp>
        <stp>ADC</stp>
        <stp>-653</stp>
        <stp>All</stp>
        <stp/>
        <stp/>
        <stp>False</stp>
        <stp>T</stp>
        <tr r="D655" s="1"/>
        <tr r="C655" s="1"/>
      </tp>
      <tp>
        <v>44867</v>
        <stp/>
        <stp>StudyData</stp>
        <stp>EP</stp>
        <stp>BAR</stp>
        <stp/>
        <stp>Time</stp>
        <stp>ADC</stp>
        <stp>-643</stp>
        <stp>All</stp>
        <stp/>
        <stp/>
        <stp>False</stp>
        <stp>T</stp>
        <tr r="C645" s="1"/>
        <tr r="D645" s="1"/>
      </tp>
      <tp>
        <v>45523</v>
        <stp/>
        <stp>StudyData</stp>
        <stp>EP</stp>
        <stp>BAR</stp>
        <stp/>
        <stp>Time</stp>
        <stp>ADC</stp>
        <stp>-193</stp>
        <stp>All</stp>
        <stp/>
        <stp/>
        <stp>False</stp>
        <stp>T</stp>
        <tr r="C195" s="1"/>
        <tr r="D195" s="1"/>
      </tp>
      <tp>
        <v>45538</v>
        <stp/>
        <stp>StudyData</stp>
        <stp>EP</stp>
        <stp>BAR</stp>
        <stp/>
        <stp>Time</stp>
        <stp>ADC</stp>
        <stp>-183</stp>
        <stp>All</stp>
        <stp/>
        <stp/>
        <stp>False</stp>
        <stp>T</stp>
        <tr r="D185" s="1"/>
        <tr r="C185" s="1"/>
      </tp>
      <tp>
        <v>45608</v>
        <stp/>
        <stp>StudyData</stp>
        <stp>EP</stp>
        <stp>BAR</stp>
        <stp/>
        <stp>Time</stp>
        <stp>ADC</stp>
        <stp>-133</stp>
        <stp>All</stp>
        <stp/>
        <stp/>
        <stp>False</stp>
        <stp>T</stp>
        <tr r="C135" s="1"/>
        <tr r="D135" s="1"/>
      </tp>
      <tp>
        <v>45622</v>
        <stp/>
        <stp>StudyData</stp>
        <stp>EP</stp>
        <stp>BAR</stp>
        <stp/>
        <stp>Time</stp>
        <stp>ADC</stp>
        <stp>-123</stp>
        <stp>All</stp>
        <stp/>
        <stp/>
        <stp>False</stp>
        <stp>T</stp>
        <tr r="D125" s="1"/>
        <tr r="C125" s="1"/>
      </tp>
      <tp>
        <v>45637</v>
        <stp/>
        <stp>StudyData</stp>
        <stp>EP</stp>
        <stp>BAR</stp>
        <stp/>
        <stp>Time</stp>
        <stp>ADC</stp>
        <stp>-113</stp>
        <stp>All</stp>
        <stp/>
        <stp/>
        <stp>False</stp>
        <stp>T</stp>
        <tr r="C115" s="1"/>
        <tr r="D115" s="1"/>
      </tp>
      <tp>
        <v>45652</v>
        <stp/>
        <stp>StudyData</stp>
        <stp>EP</stp>
        <stp>BAR</stp>
        <stp/>
        <stp>Time</stp>
        <stp>ADC</stp>
        <stp>-103</stp>
        <stp>All</stp>
        <stp/>
        <stp/>
        <stp>False</stp>
        <stp>T</stp>
        <tr r="D105" s="1"/>
        <tr r="C105" s="1"/>
      </tp>
      <tp>
        <v>45552</v>
        <stp/>
        <stp>StudyData</stp>
        <stp>EP</stp>
        <stp>BAR</stp>
        <stp/>
        <stp>Time</stp>
        <stp>ADC</stp>
        <stp>-173</stp>
        <stp>All</stp>
        <stp/>
        <stp/>
        <stp>False</stp>
        <stp>T</stp>
        <tr r="C175" s="1"/>
        <tr r="D175" s="1"/>
      </tp>
      <tp>
        <v>45566</v>
        <stp/>
        <stp>StudyData</stp>
        <stp>EP</stp>
        <stp>BAR</stp>
        <stp/>
        <stp>Time</stp>
        <stp>ADC</stp>
        <stp>-163</stp>
        <stp>All</stp>
        <stp/>
        <stp/>
        <stp>False</stp>
        <stp>T</stp>
        <tr r="D165" s="1"/>
        <tr r="C165" s="1"/>
      </tp>
      <tp>
        <v>45580</v>
        <stp/>
        <stp>StudyData</stp>
        <stp>EP</stp>
        <stp>BAR</stp>
        <stp/>
        <stp>Time</stp>
        <stp>ADC</stp>
        <stp>-153</stp>
        <stp>All</stp>
        <stp/>
        <stp/>
        <stp>False</stp>
        <stp>T</stp>
        <tr r="C155" s="1"/>
        <tr r="D155" s="1"/>
      </tp>
      <tp>
        <v>45594</v>
        <stp/>
        <stp>StudyData</stp>
        <stp>EP</stp>
        <stp>BAR</stp>
        <stp/>
        <stp>Time</stp>
        <stp>ADC</stp>
        <stp>-143</stp>
        <stp>All</stp>
        <stp/>
        <stp/>
        <stp>False</stp>
        <stp>T</stp>
        <tr r="C145" s="1"/>
        <tr r="D145" s="1"/>
      </tp>
      <tp>
        <v>45230</v>
        <stp/>
        <stp>StudyData</stp>
        <stp>EP</stp>
        <stp>BAR</stp>
        <stp/>
        <stp>Time</stp>
        <stp>ADC</stp>
        <stp>-393</stp>
        <stp>All</stp>
        <stp/>
        <stp/>
        <stp>False</stp>
        <stp>T</stp>
        <tr r="C395" s="1"/>
        <tr r="D395" s="1"/>
      </tp>
      <tp>
        <v>45244</v>
        <stp/>
        <stp>StudyData</stp>
        <stp>EP</stp>
        <stp>BAR</stp>
        <stp/>
        <stp>Time</stp>
        <stp>ADC</stp>
        <stp>-383</stp>
        <stp>All</stp>
        <stp/>
        <stp/>
        <stp>False</stp>
        <stp>T</stp>
        <tr r="C385" s="1"/>
        <tr r="D385" s="1"/>
      </tp>
      <tp>
        <v>45320</v>
        <stp/>
        <stp>StudyData</stp>
        <stp>EP</stp>
        <stp>BAR</stp>
        <stp/>
        <stp>Time</stp>
        <stp>ADC</stp>
        <stp>-333</stp>
        <stp>All</stp>
        <stp/>
        <stp/>
        <stp>False</stp>
        <stp>T</stp>
        <tr r="D335" s="1"/>
        <tr r="C335" s="1"/>
      </tp>
      <tp>
        <v>45334</v>
        <stp/>
        <stp>StudyData</stp>
        <stp>EP</stp>
        <stp>BAR</stp>
        <stp/>
        <stp>Time</stp>
        <stp>ADC</stp>
        <stp>-323</stp>
        <stp>All</stp>
        <stp/>
        <stp/>
        <stp>False</stp>
        <stp>T</stp>
        <tr r="C325" s="1"/>
        <tr r="D325" s="1"/>
      </tp>
      <tp>
        <v>45349</v>
        <stp/>
        <stp>StudyData</stp>
        <stp>EP</stp>
        <stp>BAR</stp>
        <stp/>
        <stp>Time</stp>
        <stp>ADC</stp>
        <stp>-313</stp>
        <stp>All</stp>
        <stp/>
        <stp/>
        <stp>False</stp>
        <stp>T</stp>
        <tr r="C315" s="1"/>
        <tr r="D315" s="1"/>
      </tp>
      <tp>
        <v>45363</v>
        <stp/>
        <stp>StudyData</stp>
        <stp>EP</stp>
        <stp>BAR</stp>
        <stp/>
        <stp>Time</stp>
        <stp>ADC</stp>
        <stp>-303</stp>
        <stp>All</stp>
        <stp/>
        <stp/>
        <stp>False</stp>
        <stp>T</stp>
        <tr r="C305" s="1"/>
        <tr r="D305" s="1"/>
      </tp>
      <tp>
        <v>45259</v>
        <stp/>
        <stp>StudyData</stp>
        <stp>EP</stp>
        <stp>BAR</stp>
        <stp/>
        <stp>Time</stp>
        <stp>ADC</stp>
        <stp>-373</stp>
        <stp>All</stp>
        <stp/>
        <stp/>
        <stp>False</stp>
        <stp>T</stp>
        <tr r="D375" s="1"/>
        <tr r="C375" s="1"/>
      </tp>
      <tp>
        <v>45273</v>
        <stp/>
        <stp>StudyData</stp>
        <stp>EP</stp>
        <stp>BAR</stp>
        <stp/>
        <stp>Time</stp>
        <stp>ADC</stp>
        <stp>-363</stp>
        <stp>All</stp>
        <stp/>
        <stp/>
        <stp>False</stp>
        <stp>T</stp>
        <tr r="D365" s="1"/>
        <tr r="C365" s="1"/>
      </tp>
      <tp>
        <v>45288</v>
        <stp/>
        <stp>StudyData</stp>
        <stp>EP</stp>
        <stp>BAR</stp>
        <stp/>
        <stp>Time</stp>
        <stp>ADC</stp>
        <stp>-353</stp>
        <stp>All</stp>
        <stp/>
        <stp/>
        <stp>False</stp>
        <stp>T</stp>
        <tr r="C355" s="1"/>
        <tr r="D355" s="1"/>
      </tp>
      <tp>
        <v>45303</v>
        <stp/>
        <stp>StudyData</stp>
        <stp>EP</stp>
        <stp>BAR</stp>
        <stp/>
        <stp>Time</stp>
        <stp>ADC</stp>
        <stp>-343</stp>
        <stp>All</stp>
        <stp/>
        <stp/>
        <stp>False</stp>
        <stp>T</stp>
        <tr r="C345" s="1"/>
        <tr r="D345" s="1"/>
      </tp>
      <tp>
        <v>45377</v>
        <stp/>
        <stp>StudyData</stp>
        <stp>EP</stp>
        <stp>BAR</stp>
        <stp/>
        <stp>Time</stp>
        <stp>ADC</stp>
        <stp>-293</stp>
        <stp>All</stp>
        <stp/>
        <stp/>
        <stp>False</stp>
        <stp>T</stp>
        <tr r="C295" s="1"/>
        <tr r="D295" s="1"/>
      </tp>
      <tp>
        <v>45392</v>
        <stp/>
        <stp>StudyData</stp>
        <stp>EP</stp>
        <stp>BAR</stp>
        <stp/>
        <stp>Time</stp>
        <stp>ADC</stp>
        <stp>-283</stp>
        <stp>All</stp>
        <stp/>
        <stp/>
        <stp>False</stp>
        <stp>T</stp>
        <tr r="C285" s="1"/>
        <tr r="D285" s="1"/>
      </tp>
      <tp>
        <v>45464</v>
        <stp/>
        <stp>StudyData</stp>
        <stp>EP</stp>
        <stp>BAR</stp>
        <stp/>
        <stp>Time</stp>
        <stp>ADC</stp>
        <stp>-233</stp>
        <stp>All</stp>
        <stp/>
        <stp/>
        <stp>False</stp>
        <stp>T</stp>
        <tr r="C235" s="1"/>
        <tr r="D235" s="1"/>
      </tp>
      <tp>
        <v>45481</v>
        <stp/>
        <stp>StudyData</stp>
        <stp>EP</stp>
        <stp>BAR</stp>
        <stp/>
        <stp>Time</stp>
        <stp>ADC</stp>
        <stp>-223</stp>
        <stp>All</stp>
        <stp/>
        <stp/>
        <stp>False</stp>
        <stp>T</stp>
        <tr r="C225" s="1"/>
        <tr r="D225" s="1"/>
      </tp>
      <tp>
        <v>45495</v>
        <stp/>
        <stp>StudyData</stp>
        <stp>EP</stp>
        <stp>BAR</stp>
        <stp/>
        <stp>Time</stp>
        <stp>ADC</stp>
        <stp>-213</stp>
        <stp>All</stp>
        <stp/>
        <stp/>
        <stp>False</stp>
        <stp>T</stp>
        <tr r="C215" s="1"/>
        <tr r="D215" s="1"/>
      </tp>
      <tp>
        <v>45509</v>
        <stp/>
        <stp>StudyData</stp>
        <stp>EP</stp>
        <stp>BAR</stp>
        <stp/>
        <stp>Time</stp>
        <stp>ADC</stp>
        <stp>-203</stp>
        <stp>All</stp>
        <stp/>
        <stp/>
        <stp>False</stp>
        <stp>T</stp>
        <tr r="D205" s="1"/>
        <tr r="C205" s="1"/>
      </tp>
      <tp>
        <v>45406</v>
        <stp/>
        <stp>StudyData</stp>
        <stp>EP</stp>
        <stp>BAR</stp>
        <stp/>
        <stp>Time</stp>
        <stp>ADC</stp>
        <stp>-273</stp>
        <stp>All</stp>
        <stp/>
        <stp/>
        <stp>False</stp>
        <stp>T</stp>
        <tr r="D275" s="1"/>
        <tr r="C275" s="1"/>
      </tp>
      <tp>
        <v>45420</v>
        <stp/>
        <stp>StudyData</stp>
        <stp>EP</stp>
        <stp>BAR</stp>
        <stp/>
        <stp>Time</stp>
        <stp>ADC</stp>
        <stp>-263</stp>
        <stp>All</stp>
        <stp/>
        <stp/>
        <stp>False</stp>
        <stp>T</stp>
        <tr r="D265" s="1"/>
        <tr r="C265" s="1"/>
      </tp>
      <tp>
        <v>45434</v>
        <stp/>
        <stp>StudyData</stp>
        <stp>EP</stp>
        <stp>BAR</stp>
        <stp/>
        <stp>Time</stp>
        <stp>ADC</stp>
        <stp>-253</stp>
        <stp>All</stp>
        <stp/>
        <stp/>
        <stp>False</stp>
        <stp>T</stp>
        <tr r="C255" s="1"/>
        <tr r="D255" s="1"/>
      </tp>
      <tp>
        <v>45449</v>
        <stp/>
        <stp>StudyData</stp>
        <stp>EP</stp>
        <stp>BAR</stp>
        <stp/>
        <stp>Time</stp>
        <stp>ADC</stp>
        <stp>-243</stp>
        <stp>All</stp>
        <stp/>
        <stp/>
        <stp>False</stp>
        <stp>T</stp>
        <tr r="C245" s="1"/>
        <tr r="D24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</stp>
        <stp/>
        <stp/>
        <stp/>
        <stp/>
        <stp>T</stp>
        <tr r="J9" s="1"/>
      </tp>
      <tp>
        <v>44363</v>
        <stp/>
        <stp>StudyData</stp>
        <stp>EP</stp>
        <stp>BAR</stp>
        <stp/>
        <stp>Time</stp>
        <stp>ADC</stp>
        <stp>-992</stp>
        <stp>All</stp>
        <stp/>
        <stp/>
        <stp>False</stp>
        <stp>T</stp>
        <tr r="C994" s="1"/>
        <tr r="D994" s="1"/>
      </tp>
      <tp>
        <v>44377</v>
        <stp/>
        <stp>StudyData</stp>
        <stp>EP</stp>
        <stp>BAR</stp>
        <stp/>
        <stp>Time</stp>
        <stp>ADC</stp>
        <stp>-982</stp>
        <stp>All</stp>
        <stp/>
        <stp/>
        <stp>False</stp>
        <stp>T</stp>
        <tr r="C984" s="1"/>
        <tr r="D984" s="1"/>
      </tp>
      <tp>
        <v>44449</v>
        <stp/>
        <stp>StudyData</stp>
        <stp>EP</stp>
        <stp>BAR</stp>
        <stp/>
        <stp>Time</stp>
        <stp>ADC</stp>
        <stp>-932</stp>
        <stp>All</stp>
        <stp/>
        <stp/>
        <stp>False</stp>
        <stp>T</stp>
        <tr r="D934" s="1"/>
        <tr r="C934" s="1"/>
      </tp>
      <tp>
        <v>44463</v>
        <stp/>
        <stp>StudyData</stp>
        <stp>EP</stp>
        <stp>BAR</stp>
        <stp/>
        <stp>Time</stp>
        <stp>ADC</stp>
        <stp>-922</stp>
        <stp>All</stp>
        <stp/>
        <stp/>
        <stp>False</stp>
        <stp>T</stp>
        <tr r="C924" s="1"/>
        <tr r="D924" s="1"/>
      </tp>
      <tp>
        <v>44477</v>
        <stp/>
        <stp>StudyData</stp>
        <stp>EP</stp>
        <stp>BAR</stp>
        <stp/>
        <stp>Time</stp>
        <stp>ADC</stp>
        <stp>-912</stp>
        <stp>All</stp>
        <stp/>
        <stp/>
        <stp>False</stp>
        <stp>T</stp>
        <tr r="C914" s="1"/>
        <tr r="D914" s="1"/>
      </tp>
      <tp>
        <v>44491</v>
        <stp/>
        <stp>StudyData</stp>
        <stp>EP</stp>
        <stp>BAR</stp>
        <stp/>
        <stp>Time</stp>
        <stp>ADC</stp>
        <stp>-902</stp>
        <stp>All</stp>
        <stp/>
        <stp/>
        <stp>False</stp>
        <stp>T</stp>
        <tr r="C904" s="1"/>
        <tr r="D904" s="1"/>
      </tp>
      <tp>
        <v>44392</v>
        <stp/>
        <stp>StudyData</stp>
        <stp>EP</stp>
        <stp>BAR</stp>
        <stp/>
        <stp>Time</stp>
        <stp>ADC</stp>
        <stp>-972</stp>
        <stp>All</stp>
        <stp/>
        <stp/>
        <stp>False</stp>
        <stp>T</stp>
        <tr r="C974" s="1"/>
        <tr r="D974" s="1"/>
      </tp>
      <tp>
        <v>44406</v>
        <stp/>
        <stp>StudyData</stp>
        <stp>EP</stp>
        <stp>BAR</stp>
        <stp/>
        <stp>Time</stp>
        <stp>ADC</stp>
        <stp>-962</stp>
        <stp>All</stp>
        <stp/>
        <stp/>
        <stp>False</stp>
        <stp>T</stp>
        <tr r="C964" s="1"/>
        <tr r="D964" s="1"/>
      </tp>
      <tp>
        <v>44420</v>
        <stp/>
        <stp>StudyData</stp>
        <stp>EP</stp>
        <stp>BAR</stp>
        <stp/>
        <stp>Time</stp>
        <stp>ADC</stp>
        <stp>-952</stp>
        <stp>All</stp>
        <stp/>
        <stp/>
        <stp>False</stp>
        <stp>T</stp>
        <tr r="D954" s="1"/>
        <tr r="C954" s="1"/>
      </tp>
      <tp>
        <v>44434</v>
        <stp/>
        <stp>StudyData</stp>
        <stp>EP</stp>
        <stp>BAR</stp>
        <stp/>
        <stp>Time</stp>
        <stp>ADC</stp>
        <stp>-942</stp>
        <stp>All</stp>
        <stp/>
        <stp/>
        <stp>False</stp>
        <stp>T</stp>
        <tr r="C944" s="1"/>
        <tr r="D944" s="1"/>
      </tp>
      <tp>
        <v>44505</v>
        <stp/>
        <stp>StudyData</stp>
        <stp>EP</stp>
        <stp>BAR</stp>
        <stp/>
        <stp>Time</stp>
        <stp>ADC</stp>
        <stp>-892</stp>
        <stp>All</stp>
        <stp/>
        <stp/>
        <stp>False</stp>
        <stp>T</stp>
        <tr r="C894" s="1"/>
        <tr r="D894" s="1"/>
      </tp>
      <tp>
        <v>44519</v>
        <stp/>
        <stp>StudyData</stp>
        <stp>EP</stp>
        <stp>BAR</stp>
        <stp/>
        <stp>Time</stp>
        <stp>ADC</stp>
        <stp>-882</stp>
        <stp>All</stp>
        <stp/>
        <stp/>
        <stp>False</stp>
        <stp>T</stp>
        <tr r="C884" s="1"/>
        <tr r="D884" s="1"/>
      </tp>
      <tp>
        <v>44594</v>
        <stp/>
        <stp>StudyData</stp>
        <stp>EP</stp>
        <stp>BAR</stp>
        <stp/>
        <stp>Time</stp>
        <stp>ADC</stp>
        <stp>-832</stp>
        <stp>All</stp>
        <stp/>
        <stp/>
        <stp>False</stp>
        <stp>T</stp>
        <tr r="C834" s="1"/>
        <tr r="D834" s="1"/>
      </tp>
      <tp>
        <v>44608</v>
        <stp/>
        <stp>StudyData</stp>
        <stp>EP</stp>
        <stp>BAR</stp>
        <stp/>
        <stp>Time</stp>
        <stp>ADC</stp>
        <stp>-822</stp>
        <stp>All</stp>
        <stp/>
        <stp/>
        <stp>False</stp>
        <stp>T</stp>
        <tr r="C824" s="1"/>
        <tr r="D824" s="1"/>
      </tp>
      <tp>
        <v>44623</v>
        <stp/>
        <stp>StudyData</stp>
        <stp>EP</stp>
        <stp>BAR</stp>
        <stp/>
        <stp>Time</stp>
        <stp>ADC</stp>
        <stp>-812</stp>
        <stp>All</stp>
        <stp/>
        <stp/>
        <stp>False</stp>
        <stp>T</stp>
        <tr r="D814" s="1"/>
        <tr r="C814" s="1"/>
      </tp>
      <tp>
        <v>44637</v>
        <stp/>
        <stp>StudyData</stp>
        <stp>EP</stp>
        <stp>BAR</stp>
        <stp/>
        <stp>Time</stp>
        <stp>ADC</stp>
        <stp>-802</stp>
        <stp>All</stp>
        <stp/>
        <stp/>
        <stp>False</stp>
        <stp>T</stp>
        <tr r="D804" s="1"/>
        <tr r="C804" s="1"/>
      </tp>
      <tp>
        <v>44536</v>
        <stp/>
        <stp>StudyData</stp>
        <stp>EP</stp>
        <stp>BAR</stp>
        <stp/>
        <stp>Time</stp>
        <stp>ADC</stp>
        <stp>-872</stp>
        <stp>All</stp>
        <stp/>
        <stp/>
        <stp>False</stp>
        <stp>T</stp>
        <tr r="D874" s="1"/>
        <tr r="C874" s="1"/>
      </tp>
      <tp>
        <v>44550</v>
        <stp/>
        <stp>StudyData</stp>
        <stp>EP</stp>
        <stp>BAR</stp>
        <stp/>
        <stp>Time</stp>
        <stp>ADC</stp>
        <stp>-862</stp>
        <stp>All</stp>
        <stp/>
        <stp/>
        <stp>False</stp>
        <stp>T</stp>
        <tr r="C864" s="1"/>
        <tr r="D864" s="1"/>
      </tp>
      <tp>
        <v>44565</v>
        <stp/>
        <stp>StudyData</stp>
        <stp>EP</stp>
        <stp>BAR</stp>
        <stp/>
        <stp>Time</stp>
        <stp>ADC</stp>
        <stp>-852</stp>
        <stp>All</stp>
        <stp/>
        <stp/>
        <stp>False</stp>
        <stp>T</stp>
        <tr r="C854" s="1"/>
        <tr r="D854" s="1"/>
      </tp>
      <tp>
        <v>44580</v>
        <stp/>
        <stp>StudyData</stp>
        <stp>EP</stp>
        <stp>BAR</stp>
        <stp/>
        <stp>Time</stp>
        <stp>ADC</stp>
        <stp>-842</stp>
        <stp>All</stp>
        <stp/>
        <stp/>
        <stp>False</stp>
        <stp>T</stp>
        <tr r="C844" s="1"/>
        <tr r="D844" s="1"/>
      </tp>
      <tp>
        <v>44944</v>
        <stp/>
        <stp>StudyData</stp>
        <stp>EP</stp>
        <stp>BAR</stp>
        <stp/>
        <stp>Time</stp>
        <stp>ADC</stp>
        <stp>-592</stp>
        <stp>All</stp>
        <stp/>
        <stp/>
        <stp>False</stp>
        <stp>T</stp>
        <tr r="C594" s="1"/>
        <tr r="D594" s="1"/>
      </tp>
      <tp>
        <v>44958</v>
        <stp/>
        <stp>StudyData</stp>
        <stp>EP</stp>
        <stp>BAR</stp>
        <stp/>
        <stp>Time</stp>
        <stp>ADC</stp>
        <stp>-582</stp>
        <stp>All</stp>
        <stp/>
        <stp/>
        <stp>False</stp>
        <stp>T</stp>
        <tr r="C584" s="1"/>
        <tr r="D584" s="1"/>
      </tp>
      <tp>
        <v>45029</v>
        <stp/>
        <stp>StudyData</stp>
        <stp>EP</stp>
        <stp>BAR</stp>
        <stp/>
        <stp>Time</stp>
        <stp>ADC</stp>
        <stp>-532</stp>
        <stp>All</stp>
        <stp/>
        <stp/>
        <stp>False</stp>
        <stp>T</stp>
        <tr r="C534" s="1"/>
        <tr r="D534" s="1"/>
      </tp>
      <tp>
        <v>45043</v>
        <stp/>
        <stp>StudyData</stp>
        <stp>EP</stp>
        <stp>BAR</stp>
        <stp/>
        <stp>Time</stp>
        <stp>ADC</stp>
        <stp>-522</stp>
        <stp>All</stp>
        <stp/>
        <stp/>
        <stp>False</stp>
        <stp>T</stp>
        <tr r="C524" s="1"/>
        <tr r="D524" s="1"/>
      </tp>
      <tp>
        <v>45057</v>
        <stp/>
        <stp>StudyData</stp>
        <stp>EP</stp>
        <stp>BAR</stp>
        <stp/>
        <stp>Time</stp>
        <stp>ADC</stp>
        <stp>-512</stp>
        <stp>All</stp>
        <stp/>
        <stp/>
        <stp>False</stp>
        <stp>T</stp>
        <tr r="D514" s="1"/>
        <tr r="C514" s="1"/>
      </tp>
      <tp>
        <v>45071</v>
        <stp/>
        <stp>StudyData</stp>
        <stp>EP</stp>
        <stp>BAR</stp>
        <stp/>
        <stp>Time</stp>
        <stp>ADC</stp>
        <stp>-502</stp>
        <stp>All</stp>
        <stp/>
        <stp/>
        <stp>False</stp>
        <stp>T</stp>
        <tr r="C504" s="1"/>
        <tr r="D504" s="1"/>
      </tp>
      <tp>
        <v>44972</v>
        <stp/>
        <stp>StudyData</stp>
        <stp>EP</stp>
        <stp>BAR</stp>
        <stp/>
        <stp>Time</stp>
        <stp>ADC</stp>
        <stp>-572</stp>
        <stp>All</stp>
        <stp/>
        <stp/>
        <stp>False</stp>
        <stp>T</stp>
        <tr r="C574" s="1"/>
        <tr r="D574" s="1"/>
      </tp>
      <tp>
        <v>44987</v>
        <stp/>
        <stp>StudyData</stp>
        <stp>EP</stp>
        <stp>BAR</stp>
        <stp/>
        <stp>Time</stp>
        <stp>ADC</stp>
        <stp>-562</stp>
        <stp>All</stp>
        <stp/>
        <stp/>
        <stp>False</stp>
        <stp>T</stp>
        <tr r="C564" s="1"/>
        <tr r="D564" s="1"/>
      </tp>
      <tp>
        <v>45001</v>
        <stp/>
        <stp>StudyData</stp>
        <stp>EP</stp>
        <stp>BAR</stp>
        <stp/>
        <stp>Time</stp>
        <stp>ADC</stp>
        <stp>-552</stp>
        <stp>All</stp>
        <stp/>
        <stp/>
        <stp>False</stp>
        <stp>T</stp>
        <tr r="C554" s="1"/>
        <tr r="D554" s="1"/>
      </tp>
      <tp>
        <v>45015</v>
        <stp/>
        <stp>StudyData</stp>
        <stp>EP</stp>
        <stp>BAR</stp>
        <stp/>
        <stp>Time</stp>
        <stp>ADC</stp>
        <stp>-542</stp>
        <stp>All</stp>
        <stp/>
        <stp/>
        <stp>False</stp>
        <stp>T</stp>
        <tr r="D544" s="1"/>
        <tr r="C544" s="1"/>
      </tp>
      <tp>
        <v>45086</v>
        <stp/>
        <stp>StudyData</stp>
        <stp>EP</stp>
        <stp>BAR</stp>
        <stp/>
        <stp>Time</stp>
        <stp>ADC</stp>
        <stp>-492</stp>
        <stp>All</stp>
        <stp/>
        <stp/>
        <stp>False</stp>
        <stp>T</stp>
        <tr r="C494" s="1"/>
        <tr r="D494" s="1"/>
      </tp>
      <tp>
        <v>45103</v>
        <stp/>
        <stp>StudyData</stp>
        <stp>EP</stp>
        <stp>BAR</stp>
        <stp/>
        <stp>Time</stp>
        <stp>ADC</stp>
        <stp>-482</stp>
        <stp>All</stp>
        <stp/>
        <stp/>
        <stp>False</stp>
        <stp>T</stp>
        <tr r="D484" s="1"/>
        <tr r="C484" s="1"/>
      </tp>
      <tp>
        <v>45175</v>
        <stp/>
        <stp>StudyData</stp>
        <stp>EP</stp>
        <stp>BAR</stp>
        <stp/>
        <stp>Time</stp>
        <stp>ADC</stp>
        <stp>-432</stp>
        <stp>All</stp>
        <stp/>
        <stp/>
        <stp>False</stp>
        <stp>T</stp>
        <tr r="C434" s="1"/>
        <tr r="D434" s="1"/>
      </tp>
      <tp>
        <v>45189</v>
        <stp/>
        <stp>StudyData</stp>
        <stp>EP</stp>
        <stp>BAR</stp>
        <stp/>
        <stp>Time</stp>
        <stp>ADC</stp>
        <stp>-422</stp>
        <stp>All</stp>
        <stp/>
        <stp/>
        <stp>False</stp>
        <stp>T</stp>
        <tr r="C424" s="1"/>
        <tr r="D424" s="1"/>
      </tp>
      <tp>
        <v>45203</v>
        <stp/>
        <stp>StudyData</stp>
        <stp>EP</stp>
        <stp>BAR</stp>
        <stp/>
        <stp>Time</stp>
        <stp>ADC</stp>
        <stp>-412</stp>
        <stp>All</stp>
        <stp/>
        <stp/>
        <stp>False</stp>
        <stp>T</stp>
        <tr r="D414" s="1"/>
        <tr r="C414" s="1"/>
      </tp>
      <tp>
        <v>45217</v>
        <stp/>
        <stp>StudyData</stp>
        <stp>EP</stp>
        <stp>BAR</stp>
        <stp/>
        <stp>Time</stp>
        <stp>ADC</stp>
        <stp>-402</stp>
        <stp>All</stp>
        <stp/>
        <stp/>
        <stp>False</stp>
        <stp>T</stp>
        <tr r="D404" s="1"/>
        <tr r="C404" s="1"/>
      </tp>
      <tp>
        <v>45118</v>
        <stp/>
        <stp>StudyData</stp>
        <stp>EP</stp>
        <stp>BAR</stp>
        <stp/>
        <stp>Time</stp>
        <stp>ADC</stp>
        <stp>-472</stp>
        <stp>All</stp>
        <stp/>
        <stp/>
        <stp>False</stp>
        <stp>T</stp>
        <tr r="D474" s="1"/>
        <tr r="C474" s="1"/>
      </tp>
      <tp>
        <v>45132</v>
        <stp/>
        <stp>StudyData</stp>
        <stp>EP</stp>
        <stp>BAR</stp>
        <stp/>
        <stp>Time</stp>
        <stp>ADC</stp>
        <stp>-462</stp>
        <stp>All</stp>
        <stp/>
        <stp/>
        <stp>False</stp>
        <stp>T</stp>
        <tr r="C464" s="1"/>
        <tr r="D464" s="1"/>
      </tp>
      <tp>
        <v>45146</v>
        <stp/>
        <stp>StudyData</stp>
        <stp>EP</stp>
        <stp>BAR</stp>
        <stp/>
        <stp>Time</stp>
        <stp>ADC</stp>
        <stp>-452</stp>
        <stp>All</stp>
        <stp/>
        <stp/>
        <stp>False</stp>
        <stp>T</stp>
        <tr r="C454" s="1"/>
        <tr r="D454" s="1"/>
      </tp>
      <tp>
        <v>45160</v>
        <stp/>
        <stp>StudyData</stp>
        <stp>EP</stp>
        <stp>BAR</stp>
        <stp/>
        <stp>Time</stp>
        <stp>ADC</stp>
        <stp>-442</stp>
        <stp>All</stp>
        <stp/>
        <stp/>
        <stp>False</stp>
        <stp>T</stp>
        <tr r="C444" s="1"/>
        <tr r="D444" s="1"/>
      </tp>
      <tp>
        <v>44651</v>
        <stp/>
        <stp>StudyData</stp>
        <stp>EP</stp>
        <stp>BAR</stp>
        <stp/>
        <stp>Time</stp>
        <stp>ADC</stp>
        <stp>-792</stp>
        <stp>All</stp>
        <stp/>
        <stp/>
        <stp>False</stp>
        <stp>T</stp>
        <tr r="D794" s="1"/>
        <tr r="C794" s="1"/>
      </tp>
      <tp>
        <v>44665</v>
        <stp/>
        <stp>StudyData</stp>
        <stp>EP</stp>
        <stp>BAR</stp>
        <stp/>
        <stp>Time</stp>
        <stp>ADC</stp>
        <stp>-782</stp>
        <stp>All</stp>
        <stp/>
        <stp/>
        <stp>False</stp>
        <stp>T</stp>
        <tr r="D784" s="1"/>
        <tr r="C784" s="1"/>
      </tp>
      <tp>
        <v>44740</v>
        <stp/>
        <stp>StudyData</stp>
        <stp>EP</stp>
        <stp>BAR</stp>
        <stp/>
        <stp>Time</stp>
        <stp>ADC</stp>
        <stp>-732</stp>
        <stp>All</stp>
        <stp/>
        <stp/>
        <stp>False</stp>
        <stp>T</stp>
        <tr r="C734" s="1"/>
        <tr r="D734" s="1"/>
      </tp>
      <tp>
        <v>44755</v>
        <stp/>
        <stp>StudyData</stp>
        <stp>EP</stp>
        <stp>BAR</stp>
        <stp/>
        <stp>Time</stp>
        <stp>ADC</stp>
        <stp>-722</stp>
        <stp>All</stp>
        <stp/>
        <stp/>
        <stp>False</stp>
        <stp>T</stp>
        <tr r="D724" s="1"/>
        <tr r="C724" s="1"/>
      </tp>
      <tp>
        <v>44769</v>
        <stp/>
        <stp>StudyData</stp>
        <stp>EP</stp>
        <stp>BAR</stp>
        <stp/>
        <stp>Time</stp>
        <stp>ADC</stp>
        <stp>-712</stp>
        <stp>All</stp>
        <stp/>
        <stp/>
        <stp>False</stp>
        <stp>T</stp>
        <tr r="D714" s="1"/>
        <tr r="C714" s="1"/>
      </tp>
      <tp>
        <v>44783</v>
        <stp/>
        <stp>StudyData</stp>
        <stp>EP</stp>
        <stp>BAR</stp>
        <stp/>
        <stp>Time</stp>
        <stp>ADC</stp>
        <stp>-702</stp>
        <stp>All</stp>
        <stp/>
        <stp/>
        <stp>False</stp>
        <stp>T</stp>
        <tr r="C704" s="1"/>
        <tr r="D704" s="1"/>
      </tp>
      <tp>
        <v>44680</v>
        <stp/>
        <stp>StudyData</stp>
        <stp>EP</stp>
        <stp>BAR</stp>
        <stp/>
        <stp>Time</stp>
        <stp>ADC</stp>
        <stp>-772</stp>
        <stp>All</stp>
        <stp/>
        <stp/>
        <stp>False</stp>
        <stp>T</stp>
        <tr r="C774" s="1"/>
        <tr r="D774" s="1"/>
      </tp>
      <tp>
        <v>44694</v>
        <stp/>
        <stp>StudyData</stp>
        <stp>EP</stp>
        <stp>BAR</stp>
        <stp/>
        <stp>Time</stp>
        <stp>ADC</stp>
        <stp>-762</stp>
        <stp>All</stp>
        <stp/>
        <stp/>
        <stp>False</stp>
        <stp>T</stp>
        <tr r="C764" s="1"/>
        <tr r="D764" s="1"/>
      </tp>
      <tp>
        <v>44708</v>
        <stp/>
        <stp>StudyData</stp>
        <stp>EP</stp>
        <stp>BAR</stp>
        <stp/>
        <stp>Time</stp>
        <stp>ADC</stp>
        <stp>-752</stp>
        <stp>All</stp>
        <stp/>
        <stp/>
        <stp>False</stp>
        <stp>T</stp>
        <tr r="C754" s="1"/>
        <tr r="D754" s="1"/>
      </tp>
      <tp>
        <v>44725</v>
        <stp/>
        <stp>StudyData</stp>
        <stp>EP</stp>
        <stp>BAR</stp>
        <stp/>
        <stp>Time</stp>
        <stp>ADC</stp>
        <stp>-742</stp>
        <stp>All</stp>
        <stp/>
        <stp/>
        <stp>False</stp>
        <stp>T</stp>
        <tr r="C744" s="1"/>
        <tr r="D744" s="1"/>
      </tp>
      <tp>
        <v>44797</v>
        <stp/>
        <stp>StudyData</stp>
        <stp>EP</stp>
        <stp>BAR</stp>
        <stp/>
        <stp>Time</stp>
        <stp>ADC</stp>
        <stp>-692</stp>
        <stp>All</stp>
        <stp/>
        <stp/>
        <stp>False</stp>
        <stp>T</stp>
        <tr r="C694" s="1"/>
        <tr r="D694" s="1"/>
      </tp>
      <tp>
        <v>44812</v>
        <stp/>
        <stp>StudyData</stp>
        <stp>EP</stp>
        <stp>BAR</stp>
        <stp/>
        <stp>Time</stp>
        <stp>ADC</stp>
        <stp>-682</stp>
        <stp>All</stp>
        <stp/>
        <stp/>
        <stp>False</stp>
        <stp>T</stp>
        <tr r="C684" s="1"/>
        <tr r="D684" s="1"/>
      </tp>
      <tp>
        <v>44882</v>
        <stp/>
        <stp>StudyData</stp>
        <stp>EP</stp>
        <stp>BAR</stp>
        <stp/>
        <stp>Time</stp>
        <stp>ADC</stp>
        <stp>-632</stp>
        <stp>All</stp>
        <stp/>
        <stp/>
        <stp>False</stp>
        <stp>T</stp>
        <tr r="D634" s="1"/>
        <tr r="C634" s="1"/>
      </tp>
      <tp>
        <v>44897</v>
        <stp/>
        <stp>StudyData</stp>
        <stp>EP</stp>
        <stp>BAR</stp>
        <stp/>
        <stp>Time</stp>
        <stp>ADC</stp>
        <stp>-622</stp>
        <stp>All</stp>
        <stp/>
        <stp/>
        <stp>False</stp>
        <stp>T</stp>
        <tr r="C624" s="1"/>
        <tr r="D624" s="1"/>
      </tp>
      <tp>
        <v>44911</v>
        <stp/>
        <stp>StudyData</stp>
        <stp>EP</stp>
        <stp>BAR</stp>
        <stp/>
        <stp>Time</stp>
        <stp>ADC</stp>
        <stp>-612</stp>
        <stp>All</stp>
        <stp/>
        <stp/>
        <stp>False</stp>
        <stp>T</stp>
        <tr r="C614" s="1"/>
        <tr r="D614" s="1"/>
      </tp>
      <tp>
        <v>44929</v>
        <stp/>
        <stp>StudyData</stp>
        <stp>EP</stp>
        <stp>BAR</stp>
        <stp/>
        <stp>Time</stp>
        <stp>ADC</stp>
        <stp>-602</stp>
        <stp>All</stp>
        <stp/>
        <stp/>
        <stp>False</stp>
        <stp>T</stp>
        <tr r="D604" s="1"/>
        <tr r="C604" s="1"/>
      </tp>
      <tp>
        <v>44826</v>
        <stp/>
        <stp>StudyData</stp>
        <stp>EP</stp>
        <stp>BAR</stp>
        <stp/>
        <stp>Time</stp>
        <stp>ADC</stp>
        <stp>-672</stp>
        <stp>All</stp>
        <stp/>
        <stp/>
        <stp>False</stp>
        <stp>T</stp>
        <tr r="D674" s="1"/>
        <tr r="C674" s="1"/>
      </tp>
      <tp>
        <v>44840</v>
        <stp/>
        <stp>StudyData</stp>
        <stp>EP</stp>
        <stp>BAR</stp>
        <stp/>
        <stp>Time</stp>
        <stp>ADC</stp>
        <stp>-662</stp>
        <stp>All</stp>
        <stp/>
        <stp/>
        <stp>False</stp>
        <stp>T</stp>
        <tr r="C664" s="1"/>
        <tr r="D664" s="1"/>
      </tp>
      <tp>
        <v>44854</v>
        <stp/>
        <stp>StudyData</stp>
        <stp>EP</stp>
        <stp>BAR</stp>
        <stp/>
        <stp>Time</stp>
        <stp>ADC</stp>
        <stp>-652</stp>
        <stp>All</stp>
        <stp/>
        <stp/>
        <stp>False</stp>
        <stp>T</stp>
        <tr r="C654" s="1"/>
        <tr r="D654" s="1"/>
      </tp>
      <tp>
        <v>44868</v>
        <stp/>
        <stp>StudyData</stp>
        <stp>EP</stp>
        <stp>BAR</stp>
        <stp/>
        <stp>Time</stp>
        <stp>ADC</stp>
        <stp>-642</stp>
        <stp>All</stp>
        <stp/>
        <stp/>
        <stp>False</stp>
        <stp>T</stp>
        <tr r="C644" s="1"/>
        <tr r="D644" s="1"/>
      </tp>
      <tp>
        <v>45524</v>
        <stp/>
        <stp>StudyData</stp>
        <stp>EP</stp>
        <stp>BAR</stp>
        <stp/>
        <stp>Time</stp>
        <stp>ADC</stp>
        <stp>-192</stp>
        <stp>All</stp>
        <stp/>
        <stp/>
        <stp>False</stp>
        <stp>T</stp>
        <tr r="C194" s="1"/>
        <tr r="D194" s="1"/>
      </tp>
      <tp>
        <v>45539</v>
        <stp/>
        <stp>StudyData</stp>
        <stp>EP</stp>
        <stp>BAR</stp>
        <stp/>
        <stp>Time</stp>
        <stp>ADC</stp>
        <stp>-182</stp>
        <stp>All</stp>
        <stp/>
        <stp/>
        <stp>False</stp>
        <stp>T</stp>
        <tr r="D184" s="1"/>
        <tr r="C184" s="1"/>
      </tp>
      <tp>
        <v>45609</v>
        <stp/>
        <stp>StudyData</stp>
        <stp>EP</stp>
        <stp>BAR</stp>
        <stp/>
        <stp>Time</stp>
        <stp>ADC</stp>
        <stp>-132</stp>
        <stp>All</stp>
        <stp/>
        <stp/>
        <stp>False</stp>
        <stp>T</stp>
        <tr r="C134" s="1"/>
        <tr r="D134" s="1"/>
      </tp>
      <tp>
        <v>45623</v>
        <stp/>
        <stp>StudyData</stp>
        <stp>EP</stp>
        <stp>BAR</stp>
        <stp/>
        <stp>Time</stp>
        <stp>ADC</stp>
        <stp>-122</stp>
        <stp>All</stp>
        <stp/>
        <stp/>
        <stp>False</stp>
        <stp>T</stp>
        <tr r="C124" s="1"/>
        <tr r="D124" s="1"/>
      </tp>
      <tp>
        <v>45638</v>
        <stp/>
        <stp>StudyData</stp>
        <stp>EP</stp>
        <stp>BAR</stp>
        <stp/>
        <stp>Time</stp>
        <stp>ADC</stp>
        <stp>-112</stp>
        <stp>All</stp>
        <stp/>
        <stp/>
        <stp>False</stp>
        <stp>T</stp>
        <tr r="C114" s="1"/>
        <tr r="D114" s="1"/>
      </tp>
      <tp>
        <v>45653</v>
        <stp/>
        <stp>StudyData</stp>
        <stp>EP</stp>
        <stp>BAR</stp>
        <stp/>
        <stp>Time</stp>
        <stp>ADC</stp>
        <stp>-102</stp>
        <stp>All</stp>
        <stp/>
        <stp/>
        <stp>False</stp>
        <stp>T</stp>
        <tr r="C104" s="1"/>
        <tr r="D104" s="1"/>
      </tp>
      <tp>
        <v>45553</v>
        <stp/>
        <stp>StudyData</stp>
        <stp>EP</stp>
        <stp>BAR</stp>
        <stp/>
        <stp>Time</stp>
        <stp>ADC</stp>
        <stp>-172</stp>
        <stp>All</stp>
        <stp/>
        <stp/>
        <stp>False</stp>
        <stp>T</stp>
        <tr r="D174" s="1"/>
        <tr r="C174" s="1"/>
      </tp>
      <tp>
        <v>45567</v>
        <stp/>
        <stp>StudyData</stp>
        <stp>EP</stp>
        <stp>BAR</stp>
        <stp/>
        <stp>Time</stp>
        <stp>ADC</stp>
        <stp>-162</stp>
        <stp>All</stp>
        <stp/>
        <stp/>
        <stp>False</stp>
        <stp>T</stp>
        <tr r="D164" s="1"/>
        <tr r="C164" s="1"/>
      </tp>
      <tp>
        <v>45581</v>
        <stp/>
        <stp>StudyData</stp>
        <stp>EP</stp>
        <stp>BAR</stp>
        <stp/>
        <stp>Time</stp>
        <stp>ADC</stp>
        <stp>-152</stp>
        <stp>All</stp>
        <stp/>
        <stp/>
        <stp>False</stp>
        <stp>T</stp>
        <tr r="C154" s="1"/>
        <tr r="D154" s="1"/>
      </tp>
      <tp>
        <v>45595</v>
        <stp/>
        <stp>StudyData</stp>
        <stp>EP</stp>
        <stp>BAR</stp>
        <stp/>
        <stp>Time</stp>
        <stp>ADC</stp>
        <stp>-142</stp>
        <stp>All</stp>
        <stp/>
        <stp/>
        <stp>False</stp>
        <stp>T</stp>
        <tr r="C144" s="1"/>
        <tr r="D144" s="1"/>
      </tp>
      <tp>
        <v>45231</v>
        <stp/>
        <stp>StudyData</stp>
        <stp>EP</stp>
        <stp>BAR</stp>
        <stp/>
        <stp>Time</stp>
        <stp>ADC</stp>
        <stp>-392</stp>
        <stp>All</stp>
        <stp/>
        <stp/>
        <stp>False</stp>
        <stp>T</stp>
        <tr r="C394" s="1"/>
        <tr r="D394" s="1"/>
      </tp>
      <tp>
        <v>45245</v>
        <stp/>
        <stp>StudyData</stp>
        <stp>EP</stp>
        <stp>BAR</stp>
        <stp/>
        <stp>Time</stp>
        <stp>ADC</stp>
        <stp>-382</stp>
        <stp>All</stp>
        <stp/>
        <stp/>
        <stp>False</stp>
        <stp>T</stp>
        <tr r="C384" s="1"/>
        <tr r="D384" s="1"/>
      </tp>
      <tp>
        <v>45321</v>
        <stp/>
        <stp>StudyData</stp>
        <stp>EP</stp>
        <stp>BAR</stp>
        <stp/>
        <stp>Time</stp>
        <stp>ADC</stp>
        <stp>-332</stp>
        <stp>All</stp>
        <stp/>
        <stp/>
        <stp>False</stp>
        <stp>T</stp>
        <tr r="D334" s="1"/>
        <tr r="C334" s="1"/>
      </tp>
      <tp>
        <v>45335</v>
        <stp/>
        <stp>StudyData</stp>
        <stp>EP</stp>
        <stp>BAR</stp>
        <stp/>
        <stp>Time</stp>
        <stp>ADC</stp>
        <stp>-322</stp>
        <stp>All</stp>
        <stp/>
        <stp/>
        <stp>False</stp>
        <stp>T</stp>
        <tr r="C324" s="1"/>
        <tr r="D324" s="1"/>
      </tp>
      <tp>
        <v>45350</v>
        <stp/>
        <stp>StudyData</stp>
        <stp>EP</stp>
        <stp>BAR</stp>
        <stp/>
        <stp>Time</stp>
        <stp>ADC</stp>
        <stp>-312</stp>
        <stp>All</stp>
        <stp/>
        <stp/>
        <stp>False</stp>
        <stp>T</stp>
        <tr r="C314" s="1"/>
        <tr r="D314" s="1"/>
      </tp>
      <tp>
        <v>45364</v>
        <stp/>
        <stp>StudyData</stp>
        <stp>EP</stp>
        <stp>BAR</stp>
        <stp/>
        <stp>Time</stp>
        <stp>ADC</stp>
        <stp>-302</stp>
        <stp>All</stp>
        <stp/>
        <stp/>
        <stp>False</stp>
        <stp>T</stp>
        <tr r="C304" s="1"/>
        <tr r="D304" s="1"/>
      </tp>
      <tp>
        <v>45260</v>
        <stp/>
        <stp>StudyData</stp>
        <stp>EP</stp>
        <stp>BAR</stp>
        <stp/>
        <stp>Time</stp>
        <stp>ADC</stp>
        <stp>-372</stp>
        <stp>All</stp>
        <stp/>
        <stp/>
        <stp>False</stp>
        <stp>T</stp>
        <tr r="C374" s="1"/>
        <tr r="D374" s="1"/>
      </tp>
      <tp>
        <v>45274</v>
        <stp/>
        <stp>StudyData</stp>
        <stp>EP</stp>
        <stp>BAR</stp>
        <stp/>
        <stp>Time</stp>
        <stp>ADC</stp>
        <stp>-362</stp>
        <stp>All</stp>
        <stp/>
        <stp/>
        <stp>False</stp>
        <stp>T</stp>
        <tr r="D364" s="1"/>
        <tr r="C364" s="1"/>
      </tp>
      <tp>
        <v>45289</v>
        <stp/>
        <stp>StudyData</stp>
        <stp>EP</stp>
        <stp>BAR</stp>
        <stp/>
        <stp>Time</stp>
        <stp>ADC</stp>
        <stp>-352</stp>
        <stp>All</stp>
        <stp/>
        <stp/>
        <stp>False</stp>
        <stp>T</stp>
        <tr r="C354" s="1"/>
        <tr r="D354" s="1"/>
      </tp>
      <tp>
        <v>45307</v>
        <stp/>
        <stp>StudyData</stp>
        <stp>EP</stp>
        <stp>BAR</stp>
        <stp/>
        <stp>Time</stp>
        <stp>ADC</stp>
        <stp>-342</stp>
        <stp>All</stp>
        <stp/>
        <stp/>
        <stp>False</stp>
        <stp>T</stp>
        <tr r="D344" s="1"/>
        <tr r="C344" s="1"/>
      </tp>
      <tp>
        <v>45378</v>
        <stp/>
        <stp>StudyData</stp>
        <stp>EP</stp>
        <stp>BAR</stp>
        <stp/>
        <stp>Time</stp>
        <stp>ADC</stp>
        <stp>-292</stp>
        <stp>All</stp>
        <stp/>
        <stp/>
        <stp>False</stp>
        <stp>T</stp>
        <tr r="D294" s="1"/>
        <tr r="C294" s="1"/>
      </tp>
      <tp>
        <v>45393</v>
        <stp/>
        <stp>StudyData</stp>
        <stp>EP</stp>
        <stp>BAR</stp>
        <stp/>
        <stp>Time</stp>
        <stp>ADC</stp>
        <stp>-282</stp>
        <stp>All</stp>
        <stp/>
        <stp/>
        <stp>False</stp>
        <stp>T</stp>
        <tr r="C284" s="1"/>
        <tr r="D284" s="1"/>
      </tp>
      <tp>
        <v>45467</v>
        <stp/>
        <stp>StudyData</stp>
        <stp>EP</stp>
        <stp>BAR</stp>
        <stp/>
        <stp>Time</stp>
        <stp>ADC</stp>
        <stp>-232</stp>
        <stp>All</stp>
        <stp/>
        <stp/>
        <stp>False</stp>
        <stp>T</stp>
        <tr r="C234" s="1"/>
        <tr r="D234" s="1"/>
      </tp>
      <tp>
        <v>45482</v>
        <stp/>
        <stp>StudyData</stp>
        <stp>EP</stp>
        <stp>BAR</stp>
        <stp/>
        <stp>Time</stp>
        <stp>ADC</stp>
        <stp>-222</stp>
        <stp>All</stp>
        <stp/>
        <stp/>
        <stp>False</stp>
        <stp>T</stp>
        <tr r="C224" s="1"/>
        <tr r="D224" s="1"/>
      </tp>
      <tp>
        <v>45496</v>
        <stp/>
        <stp>StudyData</stp>
        <stp>EP</stp>
        <stp>BAR</stp>
        <stp/>
        <stp>Time</stp>
        <stp>ADC</stp>
        <stp>-212</stp>
        <stp>All</stp>
        <stp/>
        <stp/>
        <stp>False</stp>
        <stp>T</stp>
        <tr r="C214" s="1"/>
        <tr r="D214" s="1"/>
      </tp>
      <tp>
        <v>45510</v>
        <stp/>
        <stp>StudyData</stp>
        <stp>EP</stp>
        <stp>BAR</stp>
        <stp/>
        <stp>Time</stp>
        <stp>ADC</stp>
        <stp>-202</stp>
        <stp>All</stp>
        <stp/>
        <stp/>
        <stp>False</stp>
        <stp>T</stp>
        <tr r="C204" s="1"/>
        <tr r="D204" s="1"/>
      </tp>
      <tp>
        <v>45407</v>
        <stp/>
        <stp>StudyData</stp>
        <stp>EP</stp>
        <stp>BAR</stp>
        <stp/>
        <stp>Time</stp>
        <stp>ADC</stp>
        <stp>-272</stp>
        <stp>All</stp>
        <stp/>
        <stp/>
        <stp>False</stp>
        <stp>T</stp>
        <tr r="C274" s="1"/>
        <tr r="D274" s="1"/>
      </tp>
      <tp>
        <v>45421</v>
        <stp/>
        <stp>StudyData</stp>
        <stp>EP</stp>
        <stp>BAR</stp>
        <stp/>
        <stp>Time</stp>
        <stp>ADC</stp>
        <stp>-262</stp>
        <stp>All</stp>
        <stp/>
        <stp/>
        <stp>False</stp>
        <stp>T</stp>
        <tr r="C264" s="1"/>
        <tr r="D264" s="1"/>
      </tp>
      <tp>
        <v>45435</v>
        <stp/>
        <stp>StudyData</stp>
        <stp>EP</stp>
        <stp>BAR</stp>
        <stp/>
        <stp>Time</stp>
        <stp>ADC</stp>
        <stp>-252</stp>
        <stp>All</stp>
        <stp/>
        <stp/>
        <stp>False</stp>
        <stp>T</stp>
        <tr r="C254" s="1"/>
        <tr r="D254" s="1"/>
      </tp>
      <tp>
        <v>45450</v>
        <stp/>
        <stp>StudyData</stp>
        <stp>EP</stp>
        <stp>BAR</stp>
        <stp/>
        <stp>Time</stp>
        <stp>ADC</stp>
        <stp>-242</stp>
        <stp>All</stp>
        <stp/>
        <stp/>
        <stp>False</stp>
        <stp>T</stp>
        <tr r="D244" s="1"/>
        <tr r="C2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</stp>
        <stp/>
        <stp/>
        <stp/>
        <stp/>
        <stp>T</stp>
        <tr r="J8" s="1"/>
      </tp>
      <tp>
        <v>45798</v>
        <stp/>
        <stp>StudyData</stp>
        <stp>EP</stp>
        <stp>BAR</stp>
        <stp/>
        <stp>Time</stp>
        <stp>ADC</stp>
        <stp>-3</stp>
        <stp>All</stp>
        <stp/>
        <stp/>
        <stp>False</stp>
        <stp>T</stp>
        <tr r="D5" s="1"/>
        <tr r="C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</stp>
        <stp/>
        <stp/>
        <stp/>
        <stp/>
        <stp>T</stp>
        <tr r="J11" s="1"/>
      </tp>
      <tp>
        <v>1428613</v>
        <stp/>
        <stp>StudyData</stp>
        <stp>EP</stp>
        <stp>Vol</stp>
        <stp>VolType=auto, CoCType=Contract</stp>
        <stp>Vol</stp>
        <stp>ADC</stp>
        <stp>-12</stp>
        <stp>All</stp>
        <stp/>
        <stp/>
        <stp>TRUE</stp>
        <stp>T</stp>
        <tr r="I14" s="1"/>
      </tp>
      <tp>
        <v>1390561</v>
        <stp/>
        <stp>StudyData</stp>
        <stp>EP</stp>
        <stp>Vol</stp>
        <stp>VolType=auto, CoCType=Contract</stp>
        <stp>Vol</stp>
        <stp>ADC</stp>
        <stp>-13</stp>
        <stp>All</stp>
        <stp/>
        <stp/>
        <stp>TRUE</stp>
        <stp>T</stp>
        <tr r="I15" s="1"/>
      </tp>
      <tp>
        <v>1765593</v>
        <stp/>
        <stp>StudyData</stp>
        <stp>EP</stp>
        <stp>Vol</stp>
        <stp>VolType=auto, CoCType=Contract</stp>
        <stp>Vol</stp>
        <stp>ADC</stp>
        <stp>-10</stp>
        <stp>All</stp>
        <stp/>
        <stp/>
        <stp>TRUE</stp>
        <stp>T</stp>
        <tr r="I12" s="1"/>
      </tp>
      <tp>
        <v>1029418</v>
        <stp/>
        <stp>StudyData</stp>
        <stp>EP</stp>
        <stp>Vol</stp>
        <stp>VolType=auto, CoCType=Contract</stp>
        <stp>Vol</stp>
        <stp>ADC</stp>
        <stp>-11</stp>
        <stp>All</stp>
        <stp/>
        <stp/>
        <stp>TRUE</stp>
        <stp>T</stp>
        <tr r="I13" s="1"/>
      </tp>
      <tp>
        <v>1383367</v>
        <stp/>
        <stp>StudyData</stp>
        <stp>EP</stp>
        <stp>Vol</stp>
        <stp>VolType=auto, CoCType=Contract</stp>
        <stp>Vol</stp>
        <stp>ADC</stp>
        <stp>-16</stp>
        <stp>All</stp>
        <stp/>
        <stp/>
        <stp>TRUE</stp>
        <stp>T</stp>
        <tr r="I18" s="1"/>
      </tp>
      <tp>
        <v>1388619</v>
        <stp/>
        <stp>StudyData</stp>
        <stp>EP</stp>
        <stp>Vol</stp>
        <stp>VolType=auto, CoCType=Contract</stp>
        <stp>Vol</stp>
        <stp>ADC</stp>
        <stp>-17</stp>
        <stp>All</stp>
        <stp/>
        <stp/>
        <stp>TRUE</stp>
        <stp>T</stp>
        <tr r="I19" s="1"/>
      </tp>
      <tp>
        <v>1303877</v>
        <stp/>
        <stp>StudyData</stp>
        <stp>EP</stp>
        <stp>Vol</stp>
        <stp>VolType=auto, CoCType=Contract</stp>
        <stp>Vol</stp>
        <stp>ADC</stp>
        <stp>-14</stp>
        <stp>All</stp>
        <stp/>
        <stp/>
        <stp>TRUE</stp>
        <stp>T</stp>
        <tr r="I16" s="1"/>
      </tp>
      <tp>
        <v>989373</v>
        <stp/>
        <stp>StudyData</stp>
        <stp>EP</stp>
        <stp>Vol</stp>
        <stp>VolType=auto, CoCType=Contract</stp>
        <stp>Vol</stp>
        <stp>ADC</stp>
        <stp>-15</stp>
        <stp>All</stp>
        <stp/>
        <stp/>
        <stp>TRUE</stp>
        <stp>T</stp>
        <tr r="I17" s="1"/>
      </tp>
      <tp>
        <v>1833646</v>
        <stp/>
        <stp>StudyData</stp>
        <stp>EP</stp>
        <stp>Vol</stp>
        <stp>VolType=auto, CoCType=Contract</stp>
        <stp>Vol</stp>
        <stp>ADC</stp>
        <stp>-18</stp>
        <stp>All</stp>
        <stp/>
        <stp/>
        <stp>TRUE</stp>
        <stp>T</stp>
        <tr r="I20" s="1"/>
      </tp>
      <tp>
        <v>1227182</v>
        <stp/>
        <stp>StudyData</stp>
        <stp>EP</stp>
        <stp>Vol</stp>
        <stp>VolType=auto, CoCType=Contract</stp>
        <stp>Vol</stp>
        <stp>ADC</stp>
        <stp>-19</stp>
        <stp>All</stp>
        <stp/>
        <stp/>
        <stp>TRUE</stp>
        <stp>T</stp>
        <tr r="I21" s="1"/>
      </tp>
      <tp>
        <v>45799</v>
        <stp/>
        <stp>StudyData</stp>
        <stp>EP</stp>
        <stp>BAR</stp>
        <stp/>
        <stp>Time</stp>
        <stp>ADC</stp>
        <stp>-2</stp>
        <stp>All</stp>
        <stp/>
        <stp/>
        <stp>False</stp>
        <stp>T</stp>
        <tr r="C4" s="1"/>
        <tr r="D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</stp>
        <stp/>
        <stp/>
        <stp/>
        <stp/>
        <stp>T</stp>
        <tr r="J10" s="1"/>
      </tp>
      <tp>
        <v>1411419</v>
        <stp/>
        <stp>StudyData</stp>
        <stp>EP</stp>
        <stp>Vol</stp>
        <stp>VolType=auto, CoCType=Contract</stp>
        <stp>Vol</stp>
        <stp>ADC</stp>
        <stp>-22</stp>
        <stp>All</stp>
        <stp/>
        <stp/>
        <stp>TRUE</stp>
        <stp>T</stp>
        <tr r="I24" s="1"/>
      </tp>
      <tp>
        <v>1846494</v>
        <stp/>
        <stp>StudyData</stp>
        <stp>EP</stp>
        <stp>Vol</stp>
        <stp>VolType=auto, CoCType=Contract</stp>
        <stp>Vol</stp>
        <stp>ADC</stp>
        <stp>-23</stp>
        <stp>All</stp>
        <stp/>
        <stp/>
        <stp>TRUE</stp>
        <stp>T</stp>
        <tr r="I25" s="1"/>
      </tp>
      <tp>
        <v>1198801</v>
        <stp/>
        <stp>StudyData</stp>
        <stp>EP</stp>
        <stp>Vol</stp>
        <stp>VolType=auto, CoCType=Contract</stp>
        <stp>Vol</stp>
        <stp>ADC</stp>
        <stp>-20</stp>
        <stp>All</stp>
        <stp/>
        <stp/>
        <stp>TRUE</stp>
        <stp>T</stp>
        <tr r="I22" s="1"/>
      </tp>
      <tp>
        <v>1339888</v>
        <stp/>
        <stp>StudyData</stp>
        <stp>EP</stp>
        <stp>Vol</stp>
        <stp>VolType=auto, CoCType=Contract</stp>
        <stp>Vol</stp>
        <stp>ADC</stp>
        <stp>-21</stp>
        <stp>All</stp>
        <stp/>
        <stp/>
        <stp>TRUE</stp>
        <stp>T</stp>
        <tr r="I23" s="1"/>
      </tp>
      <tp>
        <v>1381396</v>
        <stp/>
        <stp>StudyData</stp>
        <stp>EP</stp>
        <stp>Vol</stp>
        <stp>VolType=auto, CoCType=Contract</stp>
        <stp>Vol</stp>
        <stp>ADC</stp>
        <stp>-26</stp>
        <stp>All</stp>
        <stp/>
        <stp/>
        <stp>TRUE</stp>
        <stp>T</stp>
        <tr r="I28" s="1"/>
      </tp>
      <tp>
        <v>1559064</v>
        <stp/>
        <stp>StudyData</stp>
        <stp>EP</stp>
        <stp>Vol</stp>
        <stp>VolType=auto, CoCType=Contract</stp>
        <stp>Vol</stp>
        <stp>ADC</stp>
        <stp>-27</stp>
        <stp>All</stp>
        <stp/>
        <stp/>
        <stp>TRUE</stp>
        <stp>T</stp>
        <tr r="I29" s="1"/>
      </tp>
      <tp>
        <v>1572006</v>
        <stp/>
        <stp>StudyData</stp>
        <stp>EP</stp>
        <stp>Vol</stp>
        <stp>VolType=auto, CoCType=Contract</stp>
        <stp>Vol</stp>
        <stp>ADC</stp>
        <stp>-24</stp>
        <stp>All</stp>
        <stp/>
        <stp/>
        <stp>TRUE</stp>
        <stp>T</stp>
        <tr r="I26" s="1"/>
      </tp>
      <tp>
        <v>1191218</v>
        <stp/>
        <stp>StudyData</stp>
        <stp>EP</stp>
        <stp>Vol</stp>
        <stp>VolType=auto, CoCType=Contract</stp>
        <stp>Vol</stp>
        <stp>ADC</stp>
        <stp>-25</stp>
        <stp>All</stp>
        <stp/>
        <stp/>
        <stp>TRUE</stp>
        <stp>T</stp>
        <tr r="I27" s="1"/>
      </tp>
      <tp>
        <v>1158703</v>
        <stp/>
        <stp>StudyData</stp>
        <stp>EP</stp>
        <stp>Vol</stp>
        <stp>VolType=auto, CoCType=Contract</stp>
        <stp>Vol</stp>
        <stp>ADC</stp>
        <stp>-28</stp>
        <stp>All</stp>
        <stp/>
        <stp/>
        <stp>TRUE</stp>
        <stp>T</stp>
        <tr r="I30" s="1"/>
      </tp>
      <tp>
        <v>1303900</v>
        <stp/>
        <stp>StudyData</stp>
        <stp>EP</stp>
        <stp>Vol</stp>
        <stp>VolType=auto, CoCType=Contract</stp>
        <stp>Vol</stp>
        <stp>ADC</stp>
        <stp>-29</stp>
        <stp>All</stp>
        <stp/>
        <stp/>
        <stp>TRUE</stp>
        <stp>T</stp>
        <tr r="I31" s="1"/>
      </tp>
      <tp>
        <v>45800</v>
        <stp/>
        <stp>StudyData</stp>
        <stp>EP</stp>
        <stp>BAR</stp>
        <stp/>
        <stp>Time</stp>
        <stp>ADC</stp>
        <stp>-1</stp>
        <stp>All</stp>
        <stp/>
        <stp/>
        <stp>False</stp>
        <stp>T</stp>
        <tr r="D3" s="1"/>
        <tr r="C3" s="1"/>
      </tp>
      <tp>
        <v>3096194</v>
        <stp/>
        <stp>StudyData</stp>
        <stp>EP</stp>
        <stp>Vol</stp>
        <stp>VolType=auto, CoCType=Contract</stp>
        <stp>Vol</stp>
        <stp>ADC</stp>
        <stp>-32</stp>
        <stp>All</stp>
        <stp/>
        <stp/>
        <stp>TRUE</stp>
        <stp>T</stp>
        <tr r="I34" s="1"/>
      </tp>
      <tp>
        <v>2438061</v>
        <stp/>
        <stp>StudyData</stp>
        <stp>EP</stp>
        <stp>Vol</stp>
        <stp>VolType=auto, CoCType=Contract</stp>
        <stp>Vol</stp>
        <stp>ADC</stp>
        <stp>-33</stp>
        <stp>All</stp>
        <stp/>
        <stp/>
        <stp>TRUE</stp>
        <stp>T</stp>
        <tr r="I35" s="1"/>
      </tp>
      <tp>
        <v>1759660</v>
        <stp/>
        <stp>StudyData</stp>
        <stp>EP</stp>
        <stp>Vol</stp>
        <stp>VolType=auto, CoCType=Contract</stp>
        <stp>Vol</stp>
        <stp>ADC</stp>
        <stp>-30</stp>
        <stp>All</stp>
        <stp/>
        <stp/>
        <stp>TRUE</stp>
        <stp>T</stp>
        <tr r="I32" s="1"/>
      </tp>
      <tp>
        <v>2524214</v>
        <stp/>
        <stp>StudyData</stp>
        <stp>EP</stp>
        <stp>Vol</stp>
        <stp>VolType=auto, CoCType=Contract</stp>
        <stp>Vol</stp>
        <stp>ADC</stp>
        <stp>-31</stp>
        <stp>All</stp>
        <stp/>
        <stp/>
        <stp>TRUE</stp>
        <stp>T</stp>
        <tr r="I33" s="1"/>
      </tp>
      <tp>
        <v>2470412</v>
        <stp/>
        <stp>StudyData</stp>
        <stp>EP</stp>
        <stp>Vol</stp>
        <stp>VolType=auto, CoCType=Contract</stp>
        <stp>Vol</stp>
        <stp>ADC</stp>
        <stp>-36</stp>
        <stp>All</stp>
        <stp/>
        <stp/>
        <stp>TRUE</stp>
        <stp>T</stp>
        <tr r="I38" s="1"/>
      </tp>
      <tp>
        <v>2060456</v>
        <stp/>
        <stp>StudyData</stp>
        <stp>EP</stp>
        <stp>Vol</stp>
        <stp>VolType=auto, CoCType=Contract</stp>
        <stp>Vol</stp>
        <stp>ADC</stp>
        <stp>-37</stp>
        <stp>All</stp>
        <stp/>
        <stp/>
        <stp>TRUE</stp>
        <stp>T</stp>
        <tr r="I39" s="1"/>
      </tp>
      <tp>
        <v>3673583</v>
        <stp/>
        <stp>StudyData</stp>
        <stp>EP</stp>
        <stp>Vol</stp>
        <stp>VolType=auto, CoCType=Contract</stp>
        <stp>Vol</stp>
        <stp>ADC</stp>
        <stp>-34</stp>
        <stp>All</stp>
        <stp/>
        <stp/>
        <stp>TRUE</stp>
        <stp>T</stp>
        <tr r="I36" s="1"/>
      </tp>
      <tp>
        <v>3678162</v>
        <stp/>
        <stp>StudyData</stp>
        <stp>EP</stp>
        <stp>Vol</stp>
        <stp>VolType=auto, CoCType=Contract</stp>
        <stp>Vol</stp>
        <stp>ADC</stp>
        <stp>-35</stp>
        <stp>All</stp>
        <stp/>
        <stp/>
        <stp>TRUE</stp>
        <stp>T</stp>
        <tr r="I37" s="1"/>
      </tp>
      <tp>
        <v>1871505</v>
        <stp/>
        <stp>StudyData</stp>
        <stp>EP</stp>
        <stp>Vol</stp>
        <stp>VolType=auto, CoCType=Contract</stp>
        <stp>Vol</stp>
        <stp>ADC</stp>
        <stp>-38</stp>
        <stp>All</stp>
        <stp/>
        <stp/>
        <stp>TRUE</stp>
        <stp>T</stp>
        <tr r="I40" s="1"/>
      </tp>
      <tp>
        <v>2229839</v>
        <stp/>
        <stp>StudyData</stp>
        <stp>EP</stp>
        <stp>Vol</stp>
        <stp>VolType=auto, CoCType=Contract</stp>
        <stp>Vol</stp>
        <stp>ADC</stp>
        <stp>-39</stp>
        <stp>All</stp>
        <stp/>
        <stp/>
        <stp>TRUE</stp>
        <stp>T</stp>
        <tr r="I41" s="1"/>
      </tp>
      <tp>
        <v>1483959</v>
        <stp/>
        <stp>StudyData</stp>
        <stp>EP</stp>
        <stp>Vol</stp>
        <stp>VolType=auto, CoCType=Contract</stp>
        <stp>Vol</stp>
        <stp>ADC</stp>
        <stp>-42</stp>
        <stp>All</stp>
        <stp/>
        <stp/>
        <stp>TRUE</stp>
        <stp>T</stp>
        <tr r="I44" s="1"/>
      </tp>
      <tp>
        <v>1078548</v>
        <stp/>
        <stp>StudyData</stp>
        <stp>EP</stp>
        <stp>Vol</stp>
        <stp>VolType=auto, CoCType=Contract</stp>
        <stp>Vol</stp>
        <stp>ADC</stp>
        <stp>-43</stp>
        <stp>All</stp>
        <stp/>
        <stp/>
        <stp>TRUE</stp>
        <stp>T</stp>
        <tr r="I45" s="1"/>
      </tp>
      <tp t="s">
        <v/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-1000</stp>
        <stp/>
        <stp/>
        <stp/>
        <stp/>
        <stp>T</stp>
        <tr r="J1002" s="1"/>
      </tp>
      <tp>
        <v>1910914</v>
        <stp/>
        <stp>StudyData</stp>
        <stp>EP</stp>
        <stp>Vol</stp>
        <stp>VolType=auto, CoCType=Contract</stp>
        <stp>Vol</stp>
        <stp>ADC</stp>
        <stp>-40</stp>
        <stp>All</stp>
        <stp/>
        <stp/>
        <stp>TRUE</stp>
        <stp>T</stp>
        <tr r="I42" s="1"/>
      </tp>
      <tp>
        <v>1575855</v>
        <stp/>
        <stp>StudyData</stp>
        <stp>EP</stp>
        <stp>Vol</stp>
        <stp>VolType=auto, CoCType=Contract</stp>
        <stp>Vol</stp>
        <stp>ADC</stp>
        <stp>-41</stp>
        <stp>All</stp>
        <stp/>
        <stp/>
        <stp>TRUE</stp>
        <stp>T</stp>
        <tr r="I43" s="1"/>
      </tp>
      <tp>
        <v>1726750</v>
        <stp/>
        <stp>StudyData</stp>
        <stp>EP</stp>
        <stp>Vol</stp>
        <stp>VolType=auto, CoCType=Contract</stp>
        <stp>Vol</stp>
        <stp>ADC</stp>
        <stp>-46</stp>
        <stp>All</stp>
        <stp/>
        <stp/>
        <stp>TRUE</stp>
        <stp>T</stp>
        <tr r="I48" s="1"/>
      </tp>
      <tp>
        <v>1746831</v>
        <stp/>
        <stp>StudyData</stp>
        <stp>EP</stp>
        <stp>Vol</stp>
        <stp>VolType=auto, CoCType=Contract</stp>
        <stp>Vol</stp>
        <stp>ADC</stp>
        <stp>-47</stp>
        <stp>All</stp>
        <stp/>
        <stp/>
        <stp>TRUE</stp>
        <stp>T</stp>
        <tr r="I49" s="1"/>
      </tp>
      <tp>
        <v>1404629</v>
        <stp/>
        <stp>StudyData</stp>
        <stp>EP</stp>
        <stp>Vol</stp>
        <stp>VolType=auto, CoCType=Contract</stp>
        <stp>Vol</stp>
        <stp>ADC</stp>
        <stp>-44</stp>
        <stp>All</stp>
        <stp/>
        <stp/>
        <stp>TRUE</stp>
        <stp>T</stp>
        <tr r="I46" s="1"/>
      </tp>
      <tp>
        <v>1629871</v>
        <stp/>
        <stp>StudyData</stp>
        <stp>EP</stp>
        <stp>Vol</stp>
        <stp>VolType=auto, CoCType=Contract</stp>
        <stp>Vol</stp>
        <stp>ADC</stp>
        <stp>-45</stp>
        <stp>All</stp>
        <stp/>
        <stp/>
        <stp>TRUE</stp>
        <stp>T</stp>
        <tr r="I47" s="1"/>
      </tp>
      <tp>
        <v>1866513</v>
        <stp/>
        <stp>StudyData</stp>
        <stp>EP</stp>
        <stp>Vol</stp>
        <stp>VolType=auto, CoCType=Contract</stp>
        <stp>Vol</stp>
        <stp>ADC</stp>
        <stp>-48</stp>
        <stp>All</stp>
        <stp/>
        <stp/>
        <stp>TRUE</stp>
        <stp>T</stp>
        <tr r="I50" s="1"/>
      </tp>
      <tp>
        <v>2086734</v>
        <stp/>
        <stp>StudyData</stp>
        <stp>EP</stp>
        <stp>Vol</stp>
        <stp>VolType=auto, CoCType=Contract</stp>
        <stp>Vol</stp>
        <stp>ADC</stp>
        <stp>-49</stp>
        <stp>All</stp>
        <stp/>
        <stp/>
        <stp>TRUE</stp>
        <stp>T</stp>
        <tr r="I51" s="1"/>
      </tp>
      <tp>
        <v>45792</v>
        <stp/>
        <stp>StudyData</stp>
        <stp>EP</stp>
        <stp>BAR</stp>
        <stp/>
        <stp>Time</stp>
        <stp>ADC</stp>
        <stp>-7</stp>
        <stp>All</stp>
        <stp/>
        <stp/>
        <stp>False</stp>
        <stp>T</stp>
        <tr r="C9" s="1"/>
        <tr r="D9" s="1"/>
      </tp>
      <tp>
        <v>44354</v>
        <stp/>
        <stp>StudyData</stp>
        <stp>EP</stp>
        <stp>BAR</stp>
        <stp/>
        <stp>Time</stp>
        <stp>ADC</stp>
        <stp>-999</stp>
        <stp>All</stp>
        <stp/>
        <stp/>
        <stp>False</stp>
        <stp>T</stp>
        <tr r="C1001" s="1"/>
        <tr r="D1001" s="1"/>
      </tp>
      <tp>
        <v>44368</v>
        <stp/>
        <stp>StudyData</stp>
        <stp>EP</stp>
        <stp>BAR</stp>
        <stp/>
        <stp>Time</stp>
        <stp>ADC</stp>
        <stp>-989</stp>
        <stp>All</stp>
        <stp/>
        <stp/>
        <stp>False</stp>
        <stp>T</stp>
        <tr r="C991" s="1"/>
        <tr r="D991" s="1"/>
      </tp>
      <tp>
        <v>44439</v>
        <stp/>
        <stp>StudyData</stp>
        <stp>EP</stp>
        <stp>BAR</stp>
        <stp/>
        <stp>Time</stp>
        <stp>ADC</stp>
        <stp>-939</stp>
        <stp>All</stp>
        <stp/>
        <stp/>
        <stp>False</stp>
        <stp>T</stp>
        <tr r="C941" s="1"/>
        <tr r="D941" s="1"/>
      </tp>
      <tp>
        <v>44454</v>
        <stp/>
        <stp>StudyData</stp>
        <stp>EP</stp>
        <stp>BAR</stp>
        <stp/>
        <stp>Time</stp>
        <stp>ADC</stp>
        <stp>-929</stp>
        <stp>All</stp>
        <stp/>
        <stp/>
        <stp>False</stp>
        <stp>T</stp>
        <tr r="C931" s="1"/>
        <tr r="D931" s="1"/>
      </tp>
      <tp>
        <v>44468</v>
        <stp/>
        <stp>StudyData</stp>
        <stp>EP</stp>
        <stp>BAR</stp>
        <stp/>
        <stp>Time</stp>
        <stp>ADC</stp>
        <stp>-919</stp>
        <stp>All</stp>
        <stp/>
        <stp/>
        <stp>False</stp>
        <stp>T</stp>
        <tr r="C921" s="1"/>
        <tr r="D921" s="1"/>
      </tp>
      <tp>
        <v>44482</v>
        <stp/>
        <stp>StudyData</stp>
        <stp>EP</stp>
        <stp>BAR</stp>
        <stp/>
        <stp>Time</stp>
        <stp>ADC</stp>
        <stp>-909</stp>
        <stp>All</stp>
        <stp/>
        <stp/>
        <stp>False</stp>
        <stp>T</stp>
        <tr r="D911" s="1"/>
        <tr r="C911" s="1"/>
      </tp>
      <tp>
        <v>44383</v>
        <stp/>
        <stp>StudyData</stp>
        <stp>EP</stp>
        <stp>BAR</stp>
        <stp/>
        <stp>Time</stp>
        <stp>ADC</stp>
        <stp>-979</stp>
        <stp>All</stp>
        <stp/>
        <stp/>
        <stp>False</stp>
        <stp>T</stp>
        <tr r="C981" s="1"/>
        <tr r="D981" s="1"/>
      </tp>
      <tp>
        <v>44397</v>
        <stp/>
        <stp>StudyData</stp>
        <stp>EP</stp>
        <stp>BAR</stp>
        <stp/>
        <stp>Time</stp>
        <stp>ADC</stp>
        <stp>-969</stp>
        <stp>All</stp>
        <stp/>
        <stp/>
        <stp>False</stp>
        <stp>T</stp>
        <tr r="C971" s="1"/>
        <tr r="D971" s="1"/>
      </tp>
      <tp>
        <v>44411</v>
        <stp/>
        <stp>StudyData</stp>
        <stp>EP</stp>
        <stp>BAR</stp>
        <stp/>
        <stp>Time</stp>
        <stp>ADC</stp>
        <stp>-959</stp>
        <stp>All</stp>
        <stp/>
        <stp/>
        <stp>False</stp>
        <stp>T</stp>
        <tr r="D961" s="1"/>
        <tr r="C961" s="1"/>
      </tp>
      <tp>
        <v>44425</v>
        <stp/>
        <stp>StudyData</stp>
        <stp>EP</stp>
        <stp>BAR</stp>
        <stp/>
        <stp>Time</stp>
        <stp>ADC</stp>
        <stp>-949</stp>
        <stp>All</stp>
        <stp/>
        <stp/>
        <stp>False</stp>
        <stp>T</stp>
        <tr r="C951" s="1"/>
        <tr r="D951" s="1"/>
      </tp>
      <tp>
        <v>44496</v>
        <stp/>
        <stp>StudyData</stp>
        <stp>EP</stp>
        <stp>BAR</stp>
        <stp/>
        <stp>Time</stp>
        <stp>ADC</stp>
        <stp>-899</stp>
        <stp>All</stp>
        <stp/>
        <stp/>
        <stp>False</stp>
        <stp>T</stp>
        <tr r="D901" s="1"/>
        <tr r="C901" s="1"/>
      </tp>
      <tp>
        <v>44510</v>
        <stp/>
        <stp>StudyData</stp>
        <stp>EP</stp>
        <stp>BAR</stp>
        <stp/>
        <stp>Time</stp>
        <stp>ADC</stp>
        <stp>-889</stp>
        <stp>All</stp>
        <stp/>
        <stp/>
        <stp>False</stp>
        <stp>T</stp>
        <tr r="D891" s="1"/>
        <tr r="C891" s="1"/>
      </tp>
      <tp>
        <v>44585</v>
        <stp/>
        <stp>StudyData</stp>
        <stp>EP</stp>
        <stp>BAR</stp>
        <stp/>
        <stp>Time</stp>
        <stp>ADC</stp>
        <stp>-839</stp>
        <stp>All</stp>
        <stp/>
        <stp/>
        <stp>False</stp>
        <stp>T</stp>
        <tr r="C841" s="1"/>
        <tr r="D841" s="1"/>
      </tp>
      <tp>
        <v>44599</v>
        <stp/>
        <stp>StudyData</stp>
        <stp>EP</stp>
        <stp>BAR</stp>
        <stp/>
        <stp>Time</stp>
        <stp>ADC</stp>
        <stp>-829</stp>
        <stp>All</stp>
        <stp/>
        <stp/>
        <stp>False</stp>
        <stp>T</stp>
        <tr r="D831" s="1"/>
        <tr r="C831" s="1"/>
      </tp>
      <tp>
        <v>44614</v>
        <stp/>
        <stp>StudyData</stp>
        <stp>EP</stp>
        <stp>BAR</stp>
        <stp/>
        <stp>Time</stp>
        <stp>ADC</stp>
        <stp>-819</stp>
        <stp>All</stp>
        <stp/>
        <stp/>
        <stp>False</stp>
        <stp>T</stp>
        <tr r="C821" s="1"/>
        <tr r="D821" s="1"/>
      </tp>
      <tp>
        <v>44628</v>
        <stp/>
        <stp>StudyData</stp>
        <stp>EP</stp>
        <stp>BAR</stp>
        <stp/>
        <stp>Time</stp>
        <stp>ADC</stp>
        <stp>-809</stp>
        <stp>All</stp>
        <stp/>
        <stp/>
        <stp>False</stp>
        <stp>T</stp>
        <tr r="C811" s="1"/>
        <tr r="D811" s="1"/>
      </tp>
      <tp>
        <v>44524</v>
        <stp/>
        <stp>StudyData</stp>
        <stp>EP</stp>
        <stp>BAR</stp>
        <stp/>
        <stp>Time</stp>
        <stp>ADC</stp>
        <stp>-879</stp>
        <stp>All</stp>
        <stp/>
        <stp/>
        <stp>False</stp>
        <stp>T</stp>
        <tr r="C881" s="1"/>
        <tr r="D881" s="1"/>
      </tp>
      <tp>
        <v>44539</v>
        <stp/>
        <stp>StudyData</stp>
        <stp>EP</stp>
        <stp>BAR</stp>
        <stp/>
        <stp>Time</stp>
        <stp>ADC</stp>
        <stp>-869</stp>
        <stp>All</stp>
        <stp/>
        <stp/>
        <stp>False</stp>
        <stp>T</stp>
        <tr r="C871" s="1"/>
        <tr r="D871" s="1"/>
      </tp>
      <tp>
        <v>44553</v>
        <stp/>
        <stp>StudyData</stp>
        <stp>EP</stp>
        <stp>BAR</stp>
        <stp/>
        <stp>Time</stp>
        <stp>ADC</stp>
        <stp>-859</stp>
        <stp>All</stp>
        <stp/>
        <stp/>
        <stp>False</stp>
        <stp>T</stp>
        <tr r="D861" s="1"/>
        <tr r="C861" s="1"/>
      </tp>
      <tp>
        <v>44568</v>
        <stp/>
        <stp>StudyData</stp>
        <stp>EP</stp>
        <stp>BAR</stp>
        <stp/>
        <stp>Time</stp>
        <stp>ADC</stp>
        <stp>-849</stp>
        <stp>All</stp>
        <stp/>
        <stp/>
        <stp>False</stp>
        <stp>T</stp>
        <tr r="D851" s="1"/>
        <tr r="C851" s="1"/>
      </tp>
      <tp>
        <v>44932</v>
        <stp/>
        <stp>StudyData</stp>
        <stp>EP</stp>
        <stp>BAR</stp>
        <stp/>
        <stp>Time</stp>
        <stp>ADC</stp>
        <stp>-599</stp>
        <stp>All</stp>
        <stp/>
        <stp/>
        <stp>False</stp>
        <stp>T</stp>
        <tr r="C601" s="1"/>
        <tr r="D601" s="1"/>
      </tp>
      <tp>
        <v>44949</v>
        <stp/>
        <stp>StudyData</stp>
        <stp>EP</stp>
        <stp>BAR</stp>
        <stp/>
        <stp>Time</stp>
        <stp>ADC</stp>
        <stp>-589</stp>
        <stp>All</stp>
        <stp/>
        <stp/>
        <stp>False</stp>
        <stp>T</stp>
        <tr r="C591" s="1"/>
        <tr r="D591" s="1"/>
      </tp>
      <tp>
        <v>45020</v>
        <stp/>
        <stp>StudyData</stp>
        <stp>EP</stp>
        <stp>BAR</stp>
        <stp/>
        <stp>Time</stp>
        <stp>ADC</stp>
        <stp>-539</stp>
        <stp>All</stp>
        <stp/>
        <stp/>
        <stp>False</stp>
        <stp>T</stp>
        <tr r="D541" s="1"/>
        <tr r="C541" s="1"/>
      </tp>
      <tp>
        <v>45034</v>
        <stp/>
        <stp>StudyData</stp>
        <stp>EP</stp>
        <stp>BAR</stp>
        <stp/>
        <stp>Time</stp>
        <stp>ADC</stp>
        <stp>-529</stp>
        <stp>All</stp>
        <stp/>
        <stp/>
        <stp>False</stp>
        <stp>T</stp>
        <tr r="C531" s="1"/>
        <tr r="D531" s="1"/>
      </tp>
      <tp>
        <v>45048</v>
        <stp/>
        <stp>StudyData</stp>
        <stp>EP</stp>
        <stp>BAR</stp>
        <stp/>
        <stp>Time</stp>
        <stp>ADC</stp>
        <stp>-519</stp>
        <stp>All</stp>
        <stp/>
        <stp/>
        <stp>False</stp>
        <stp>T</stp>
        <tr r="D521" s="1"/>
        <tr r="C521" s="1"/>
      </tp>
      <tp>
        <v>45062</v>
        <stp/>
        <stp>StudyData</stp>
        <stp>EP</stp>
        <stp>BAR</stp>
        <stp/>
        <stp>Time</stp>
        <stp>ADC</stp>
        <stp>-509</stp>
        <stp>All</stp>
        <stp/>
        <stp/>
        <stp>False</stp>
        <stp>T</stp>
        <tr r="C511" s="1"/>
        <tr r="D511" s="1"/>
      </tp>
      <tp>
        <v>44963</v>
        <stp/>
        <stp>StudyData</stp>
        <stp>EP</stp>
        <stp>BAR</stp>
        <stp/>
        <stp>Time</stp>
        <stp>ADC</stp>
        <stp>-579</stp>
        <stp>All</stp>
        <stp/>
        <stp/>
        <stp>False</stp>
        <stp>T</stp>
        <tr r="C581" s="1"/>
        <tr r="D581" s="1"/>
      </tp>
      <tp>
        <v>44978</v>
        <stp/>
        <stp>StudyData</stp>
        <stp>EP</stp>
        <stp>BAR</stp>
        <stp/>
        <stp>Time</stp>
        <stp>ADC</stp>
        <stp>-569</stp>
        <stp>All</stp>
        <stp/>
        <stp/>
        <stp>False</stp>
        <stp>T</stp>
        <tr r="C571" s="1"/>
        <tr r="D571" s="1"/>
      </tp>
      <tp>
        <v>44992</v>
        <stp/>
        <stp>StudyData</stp>
        <stp>EP</stp>
        <stp>BAR</stp>
        <stp/>
        <stp>Time</stp>
        <stp>ADC</stp>
        <stp>-559</stp>
        <stp>All</stp>
        <stp/>
        <stp/>
        <stp>False</stp>
        <stp>T</stp>
        <tr r="C561" s="1"/>
        <tr r="D561" s="1"/>
      </tp>
      <tp>
        <v>45006</v>
        <stp/>
        <stp>StudyData</stp>
        <stp>EP</stp>
        <stp>BAR</stp>
        <stp/>
        <stp>Time</stp>
        <stp>ADC</stp>
        <stp>-549</stp>
        <stp>All</stp>
        <stp/>
        <stp/>
        <stp>False</stp>
        <stp>T</stp>
        <tr r="C551" s="1"/>
        <tr r="D551" s="1"/>
      </tp>
      <tp>
        <v>45077</v>
        <stp/>
        <stp>StudyData</stp>
        <stp>EP</stp>
        <stp>BAR</stp>
        <stp/>
        <stp>Time</stp>
        <stp>ADC</stp>
        <stp>-499</stp>
        <stp>All</stp>
        <stp/>
        <stp/>
        <stp>False</stp>
        <stp>T</stp>
        <tr r="C501" s="1"/>
        <tr r="D501" s="1"/>
      </tp>
      <tp>
        <v>45091</v>
        <stp/>
        <stp>StudyData</stp>
        <stp>EP</stp>
        <stp>BAR</stp>
        <stp/>
        <stp>Time</stp>
        <stp>ADC</stp>
        <stp>-489</stp>
        <stp>All</stp>
        <stp/>
        <stp/>
        <stp>False</stp>
        <stp>T</stp>
        <tr r="C491" s="1"/>
        <tr r="D491" s="1"/>
      </tp>
      <tp>
        <v>45163</v>
        <stp/>
        <stp>StudyData</stp>
        <stp>EP</stp>
        <stp>BAR</stp>
        <stp/>
        <stp>Time</stp>
        <stp>ADC</stp>
        <stp>-439</stp>
        <stp>All</stp>
        <stp/>
        <stp/>
        <stp>False</stp>
        <stp>T</stp>
        <tr r="C441" s="1"/>
        <tr r="D441" s="1"/>
      </tp>
      <tp>
        <v>45180</v>
        <stp/>
        <stp>StudyData</stp>
        <stp>EP</stp>
        <stp>BAR</stp>
        <stp/>
        <stp>Time</stp>
        <stp>ADC</stp>
        <stp>-429</stp>
        <stp>All</stp>
        <stp/>
        <stp/>
        <stp>False</stp>
        <stp>T</stp>
        <tr r="D431" s="1"/>
        <tr r="C431" s="1"/>
      </tp>
      <tp>
        <v>45194</v>
        <stp/>
        <stp>StudyData</stp>
        <stp>EP</stp>
        <stp>BAR</stp>
        <stp/>
        <stp>Time</stp>
        <stp>ADC</stp>
        <stp>-419</stp>
        <stp>All</stp>
        <stp/>
        <stp/>
        <stp>False</stp>
        <stp>T</stp>
        <tr r="C421" s="1"/>
        <tr r="D421" s="1"/>
      </tp>
      <tp>
        <v>45208</v>
        <stp/>
        <stp>StudyData</stp>
        <stp>EP</stp>
        <stp>BAR</stp>
        <stp/>
        <stp>Time</stp>
        <stp>ADC</stp>
        <stp>-409</stp>
        <stp>All</stp>
        <stp/>
        <stp/>
        <stp>False</stp>
        <stp>T</stp>
        <tr r="C411" s="1"/>
        <tr r="D411" s="1"/>
      </tp>
      <tp>
        <v>45106</v>
        <stp/>
        <stp>StudyData</stp>
        <stp>EP</stp>
        <stp>BAR</stp>
        <stp/>
        <stp>Time</stp>
        <stp>ADC</stp>
        <stp>-479</stp>
        <stp>All</stp>
        <stp/>
        <stp/>
        <stp>False</stp>
        <stp>T</stp>
        <tr r="D481" s="1"/>
        <tr r="C481" s="1"/>
      </tp>
      <tp>
        <v>45121</v>
        <stp/>
        <stp>StudyData</stp>
        <stp>EP</stp>
        <stp>BAR</stp>
        <stp/>
        <stp>Time</stp>
        <stp>ADC</stp>
        <stp>-469</stp>
        <stp>All</stp>
        <stp/>
        <stp/>
        <stp>False</stp>
        <stp>T</stp>
        <tr r="C471" s="1"/>
        <tr r="D471" s="1"/>
      </tp>
      <tp>
        <v>45135</v>
        <stp/>
        <stp>StudyData</stp>
        <stp>EP</stp>
        <stp>BAR</stp>
        <stp/>
        <stp>Time</stp>
        <stp>ADC</stp>
        <stp>-459</stp>
        <stp>All</stp>
        <stp/>
        <stp/>
        <stp>False</stp>
        <stp>T</stp>
        <tr r="D461" s="1"/>
        <tr r="C461" s="1"/>
      </tp>
      <tp>
        <v>45149</v>
        <stp/>
        <stp>StudyData</stp>
        <stp>EP</stp>
        <stp>BAR</stp>
        <stp/>
        <stp>Time</stp>
        <stp>ADC</stp>
        <stp>-449</stp>
        <stp>All</stp>
        <stp/>
        <stp/>
        <stp>False</stp>
        <stp>T</stp>
        <tr r="C451" s="1"/>
        <tr r="D451" s="1"/>
      </tp>
      <tp>
        <v>44642</v>
        <stp/>
        <stp>StudyData</stp>
        <stp>EP</stp>
        <stp>BAR</stp>
        <stp/>
        <stp>Time</stp>
        <stp>ADC</stp>
        <stp>-799</stp>
        <stp>All</stp>
        <stp/>
        <stp/>
        <stp>False</stp>
        <stp>T</stp>
        <tr r="C801" s="1"/>
        <tr r="D801" s="1"/>
      </tp>
      <tp>
        <v>44656</v>
        <stp/>
        <stp>StudyData</stp>
        <stp>EP</stp>
        <stp>BAR</stp>
        <stp/>
        <stp>Time</stp>
        <stp>ADC</stp>
        <stp>-789</stp>
        <stp>All</stp>
        <stp/>
        <stp/>
        <stp>False</stp>
        <stp>T</stp>
        <tr r="C791" s="1"/>
        <tr r="D791" s="1"/>
      </tp>
      <tp>
        <v>44728</v>
        <stp/>
        <stp>StudyData</stp>
        <stp>EP</stp>
        <stp>BAR</stp>
        <stp/>
        <stp>Time</stp>
        <stp>ADC</stp>
        <stp>-739</stp>
        <stp>All</stp>
        <stp/>
        <stp/>
        <stp>False</stp>
        <stp>T</stp>
        <tr r="D741" s="1"/>
        <tr r="C741" s="1"/>
      </tp>
      <tp>
        <v>44743</v>
        <stp/>
        <stp>StudyData</stp>
        <stp>EP</stp>
        <stp>BAR</stp>
        <stp/>
        <stp>Time</stp>
        <stp>ADC</stp>
        <stp>-729</stp>
        <stp>All</stp>
        <stp/>
        <stp/>
        <stp>False</stp>
        <stp>T</stp>
        <tr r="C731" s="1"/>
        <tr r="D731" s="1"/>
      </tp>
      <tp>
        <v>44760</v>
        <stp/>
        <stp>StudyData</stp>
        <stp>EP</stp>
        <stp>BAR</stp>
        <stp/>
        <stp>Time</stp>
        <stp>ADC</stp>
        <stp>-719</stp>
        <stp>All</stp>
        <stp/>
        <stp/>
        <stp>False</stp>
        <stp>T</stp>
        <tr r="C721" s="1"/>
        <tr r="D721" s="1"/>
      </tp>
      <tp>
        <v>44774</v>
        <stp/>
        <stp>StudyData</stp>
        <stp>EP</stp>
        <stp>BAR</stp>
        <stp/>
        <stp>Time</stp>
        <stp>ADC</stp>
        <stp>-709</stp>
        <stp>All</stp>
        <stp/>
        <stp/>
        <stp>False</stp>
        <stp>T</stp>
        <tr r="C711" s="1"/>
        <tr r="D711" s="1"/>
      </tp>
      <tp>
        <v>44671</v>
        <stp/>
        <stp>StudyData</stp>
        <stp>EP</stp>
        <stp>BAR</stp>
        <stp/>
        <stp>Time</stp>
        <stp>ADC</stp>
        <stp>-779</stp>
        <stp>All</stp>
        <stp/>
        <stp/>
        <stp>False</stp>
        <stp>T</stp>
        <tr r="C781" s="1"/>
        <tr r="D781" s="1"/>
      </tp>
      <tp>
        <v>44685</v>
        <stp/>
        <stp>StudyData</stp>
        <stp>EP</stp>
        <stp>BAR</stp>
        <stp/>
        <stp>Time</stp>
        <stp>ADC</stp>
        <stp>-769</stp>
        <stp>All</stp>
        <stp/>
        <stp/>
        <stp>False</stp>
        <stp>T</stp>
        <tr r="D771" s="1"/>
        <tr r="C771" s="1"/>
      </tp>
      <tp>
        <v>44699</v>
        <stp/>
        <stp>StudyData</stp>
        <stp>EP</stp>
        <stp>BAR</stp>
        <stp/>
        <stp>Time</stp>
        <stp>ADC</stp>
        <stp>-759</stp>
        <stp>All</stp>
        <stp/>
        <stp/>
        <stp>False</stp>
        <stp>T</stp>
        <tr r="D761" s="1"/>
        <tr r="C761" s="1"/>
      </tp>
      <tp>
        <v>44714</v>
        <stp/>
        <stp>StudyData</stp>
        <stp>EP</stp>
        <stp>BAR</stp>
        <stp/>
        <stp>Time</stp>
        <stp>ADC</stp>
        <stp>-749</stp>
        <stp>All</stp>
        <stp/>
        <stp/>
        <stp>False</stp>
        <stp>T</stp>
        <tr r="C751" s="1"/>
        <tr r="D751" s="1"/>
      </tp>
      <tp>
        <v>44788</v>
        <stp/>
        <stp>StudyData</stp>
        <stp>EP</stp>
        <stp>BAR</stp>
        <stp/>
        <stp>Time</stp>
        <stp>ADC</stp>
        <stp>-699</stp>
        <stp>All</stp>
        <stp/>
        <stp/>
        <stp>False</stp>
        <stp>T</stp>
        <tr r="D701" s="1"/>
        <tr r="C701" s="1"/>
      </tp>
      <tp>
        <v>44802</v>
        <stp/>
        <stp>StudyData</stp>
        <stp>EP</stp>
        <stp>BAR</stp>
        <stp/>
        <stp>Time</stp>
        <stp>ADC</stp>
        <stp>-689</stp>
        <stp>All</stp>
        <stp/>
        <stp/>
        <stp>False</stp>
        <stp>T</stp>
        <tr r="C691" s="1"/>
        <tr r="D691" s="1"/>
      </tp>
      <tp>
        <v>44873</v>
        <stp/>
        <stp>StudyData</stp>
        <stp>EP</stp>
        <stp>BAR</stp>
        <stp/>
        <stp>Time</stp>
        <stp>ADC</stp>
        <stp>-639</stp>
        <stp>All</stp>
        <stp/>
        <stp/>
        <stp>False</stp>
        <stp>T</stp>
        <tr r="D641" s="1"/>
        <tr r="C641" s="1"/>
      </tp>
      <tp>
        <v>44887</v>
        <stp/>
        <stp>StudyData</stp>
        <stp>EP</stp>
        <stp>BAR</stp>
        <stp/>
        <stp>Time</stp>
        <stp>ADC</stp>
        <stp>-629</stp>
        <stp>All</stp>
        <stp/>
        <stp/>
        <stp>False</stp>
        <stp>T</stp>
        <tr r="C631" s="1"/>
        <tr r="D631" s="1"/>
      </tp>
      <tp>
        <v>44902</v>
        <stp/>
        <stp>StudyData</stp>
        <stp>EP</stp>
        <stp>BAR</stp>
        <stp/>
        <stp>Time</stp>
        <stp>ADC</stp>
        <stp>-619</stp>
        <stp>All</stp>
        <stp/>
        <stp/>
        <stp>False</stp>
        <stp>T</stp>
        <tr r="D621" s="1"/>
        <tr r="C621" s="1"/>
      </tp>
      <tp>
        <v>44916</v>
        <stp/>
        <stp>StudyData</stp>
        <stp>EP</stp>
        <stp>BAR</stp>
        <stp/>
        <stp>Time</stp>
        <stp>ADC</stp>
        <stp>-609</stp>
        <stp>All</stp>
        <stp/>
        <stp/>
        <stp>False</stp>
        <stp>T</stp>
        <tr r="C611" s="1"/>
        <tr r="D611" s="1"/>
      </tp>
      <tp>
        <v>44817</v>
        <stp/>
        <stp>StudyData</stp>
        <stp>EP</stp>
        <stp>BAR</stp>
        <stp/>
        <stp>Time</stp>
        <stp>ADC</stp>
        <stp>-679</stp>
        <stp>All</stp>
        <stp/>
        <stp/>
        <stp>False</stp>
        <stp>T</stp>
        <tr r="C681" s="1"/>
        <tr r="D681" s="1"/>
      </tp>
      <tp>
        <v>44831</v>
        <stp/>
        <stp>StudyData</stp>
        <stp>EP</stp>
        <stp>BAR</stp>
        <stp/>
        <stp>Time</stp>
        <stp>ADC</stp>
        <stp>-669</stp>
        <stp>All</stp>
        <stp/>
        <stp/>
        <stp>False</stp>
        <stp>T</stp>
        <tr r="D671" s="1"/>
        <tr r="C671" s="1"/>
      </tp>
      <tp>
        <v>44845</v>
        <stp/>
        <stp>StudyData</stp>
        <stp>EP</stp>
        <stp>BAR</stp>
        <stp/>
        <stp>Time</stp>
        <stp>ADC</stp>
        <stp>-659</stp>
        <stp>All</stp>
        <stp/>
        <stp/>
        <stp>False</stp>
        <stp>T</stp>
        <tr r="C661" s="1"/>
        <tr r="D661" s="1"/>
      </tp>
      <tp>
        <v>44859</v>
        <stp/>
        <stp>StudyData</stp>
        <stp>EP</stp>
        <stp>BAR</stp>
        <stp/>
        <stp>Time</stp>
        <stp>ADC</stp>
        <stp>-649</stp>
        <stp>All</stp>
        <stp/>
        <stp/>
        <stp>False</stp>
        <stp>T</stp>
        <tr r="C651" s="1"/>
        <tr r="D651" s="1"/>
      </tp>
      <tp>
        <v>45513</v>
        <stp/>
        <stp>StudyData</stp>
        <stp>EP</stp>
        <stp>BAR</stp>
        <stp/>
        <stp>Time</stp>
        <stp>ADC</stp>
        <stp>-199</stp>
        <stp>All</stp>
        <stp/>
        <stp/>
        <stp>False</stp>
        <stp>T</stp>
        <tr r="C201" s="1"/>
        <tr r="D201" s="1"/>
      </tp>
      <tp>
        <v>45527</v>
        <stp/>
        <stp>StudyData</stp>
        <stp>EP</stp>
        <stp>BAR</stp>
        <stp/>
        <stp>Time</stp>
        <stp>ADC</stp>
        <stp>-189</stp>
        <stp>All</stp>
        <stp/>
        <stp/>
        <stp>False</stp>
        <stp>T</stp>
        <tr r="C191" s="1"/>
        <tr r="D191" s="1"/>
      </tp>
      <tp>
        <v>45600</v>
        <stp/>
        <stp>StudyData</stp>
        <stp>EP</stp>
        <stp>BAR</stp>
        <stp/>
        <stp>Time</stp>
        <stp>ADC</stp>
        <stp>-139</stp>
        <stp>All</stp>
        <stp/>
        <stp/>
        <stp>False</stp>
        <stp>T</stp>
        <tr r="C141" s="1"/>
        <tr r="D141" s="1"/>
      </tp>
      <tp>
        <v>45614</v>
        <stp/>
        <stp>StudyData</stp>
        <stp>EP</stp>
        <stp>BAR</stp>
        <stp/>
        <stp>Time</stp>
        <stp>ADC</stp>
        <stp>-129</stp>
        <stp>All</stp>
        <stp/>
        <stp/>
        <stp>False</stp>
        <stp>T</stp>
        <tr r="C131" s="1"/>
        <tr r="D131" s="1"/>
      </tp>
      <tp>
        <v>45629</v>
        <stp/>
        <stp>StudyData</stp>
        <stp>EP</stp>
        <stp>BAR</stp>
        <stp/>
        <stp>Time</stp>
        <stp>ADC</stp>
        <stp>-119</stp>
        <stp>All</stp>
        <stp/>
        <stp/>
        <stp>False</stp>
        <stp>T</stp>
        <tr r="C121" s="1"/>
        <tr r="D121" s="1"/>
      </tp>
      <tp>
        <v>45643</v>
        <stp/>
        <stp>StudyData</stp>
        <stp>EP</stp>
        <stp>BAR</stp>
        <stp/>
        <stp>Time</stp>
        <stp>ADC</stp>
        <stp>-109</stp>
        <stp>All</stp>
        <stp/>
        <stp/>
        <stp>False</stp>
        <stp>T</stp>
        <tr r="D111" s="1"/>
        <tr r="C111" s="1"/>
      </tp>
      <tp>
        <v>45544</v>
        <stp/>
        <stp>StudyData</stp>
        <stp>EP</stp>
        <stp>BAR</stp>
        <stp/>
        <stp>Time</stp>
        <stp>ADC</stp>
        <stp>-179</stp>
        <stp>All</stp>
        <stp/>
        <stp/>
        <stp>False</stp>
        <stp>T</stp>
        <tr r="C181" s="1"/>
        <tr r="D181" s="1"/>
      </tp>
      <tp>
        <v>45558</v>
        <stp/>
        <stp>StudyData</stp>
        <stp>EP</stp>
        <stp>BAR</stp>
        <stp/>
        <stp>Time</stp>
        <stp>ADC</stp>
        <stp>-169</stp>
        <stp>All</stp>
        <stp/>
        <stp/>
        <stp>False</stp>
        <stp>T</stp>
        <tr r="C171" s="1"/>
        <tr r="D171" s="1"/>
      </tp>
      <tp>
        <v>45572</v>
        <stp/>
        <stp>StudyData</stp>
        <stp>EP</stp>
        <stp>BAR</stp>
        <stp/>
        <stp>Time</stp>
        <stp>ADC</stp>
        <stp>-159</stp>
        <stp>All</stp>
        <stp/>
        <stp/>
        <stp>False</stp>
        <stp>T</stp>
        <tr r="D161" s="1"/>
        <tr r="C161" s="1"/>
      </tp>
      <tp>
        <v>45586</v>
        <stp/>
        <stp>StudyData</stp>
        <stp>EP</stp>
        <stp>BAR</stp>
        <stp/>
        <stp>Time</stp>
        <stp>ADC</stp>
        <stp>-149</stp>
        <stp>All</stp>
        <stp/>
        <stp/>
        <stp>False</stp>
        <stp>T</stp>
        <tr r="D151" s="1"/>
        <tr r="C151" s="1"/>
      </tp>
      <tp>
        <v>45222</v>
        <stp/>
        <stp>StudyData</stp>
        <stp>EP</stp>
        <stp>BAR</stp>
        <stp/>
        <stp>Time</stp>
        <stp>ADC</stp>
        <stp>-399</stp>
        <stp>All</stp>
        <stp/>
        <stp/>
        <stp>False</stp>
        <stp>T</stp>
        <tr r="D401" s="1"/>
        <tr r="C401" s="1"/>
      </tp>
      <tp>
        <v>45236</v>
        <stp/>
        <stp>StudyData</stp>
        <stp>EP</stp>
        <stp>BAR</stp>
        <stp/>
        <stp>Time</stp>
        <stp>ADC</stp>
        <stp>-389</stp>
        <stp>All</stp>
        <stp/>
        <stp/>
        <stp>False</stp>
        <stp>T</stp>
        <tr r="C391" s="1"/>
        <tr r="D391" s="1"/>
      </tp>
      <tp>
        <v>45310</v>
        <stp/>
        <stp>StudyData</stp>
        <stp>EP</stp>
        <stp>BAR</stp>
        <stp/>
        <stp>Time</stp>
        <stp>ADC</stp>
        <stp>-339</stp>
        <stp>All</stp>
        <stp/>
        <stp/>
        <stp>False</stp>
        <stp>T</stp>
        <tr r="C341" s="1"/>
        <tr r="D341" s="1"/>
      </tp>
      <tp>
        <v>45324</v>
        <stp/>
        <stp>StudyData</stp>
        <stp>EP</stp>
        <stp>BAR</stp>
        <stp/>
        <stp>Time</stp>
        <stp>ADC</stp>
        <stp>-329</stp>
        <stp>All</stp>
        <stp/>
        <stp/>
        <stp>False</stp>
        <stp>T</stp>
        <tr r="C331" s="1"/>
        <tr r="D331" s="1"/>
      </tp>
      <tp>
        <v>45338</v>
        <stp/>
        <stp>StudyData</stp>
        <stp>EP</stp>
        <stp>BAR</stp>
        <stp/>
        <stp>Time</stp>
        <stp>ADC</stp>
        <stp>-319</stp>
        <stp>All</stp>
        <stp/>
        <stp/>
        <stp>False</stp>
        <stp>T</stp>
        <tr r="C321" s="1"/>
        <tr r="D321" s="1"/>
      </tp>
      <tp>
        <v>45355</v>
        <stp/>
        <stp>StudyData</stp>
        <stp>EP</stp>
        <stp>BAR</stp>
        <stp/>
        <stp>Time</stp>
        <stp>ADC</stp>
        <stp>-309</stp>
        <stp>All</stp>
        <stp/>
        <stp/>
        <stp>False</stp>
        <stp>T</stp>
        <tr r="C311" s="1"/>
        <tr r="D311" s="1"/>
      </tp>
      <tp>
        <v>45250</v>
        <stp/>
        <stp>StudyData</stp>
        <stp>EP</stp>
        <stp>BAR</stp>
        <stp/>
        <stp>Time</stp>
        <stp>ADC</stp>
        <stp>-379</stp>
        <stp>All</stp>
        <stp/>
        <stp/>
        <stp>False</stp>
        <stp>T</stp>
        <tr r="C381" s="1"/>
        <tr r="D381" s="1"/>
      </tp>
      <tp>
        <v>45265</v>
        <stp/>
        <stp>StudyData</stp>
        <stp>EP</stp>
        <stp>BAR</stp>
        <stp/>
        <stp>Time</stp>
        <stp>ADC</stp>
        <stp>-369</stp>
        <stp>All</stp>
        <stp/>
        <stp/>
        <stp>False</stp>
        <stp>T</stp>
        <tr r="C371" s="1"/>
        <tr r="D371" s="1"/>
      </tp>
      <tp>
        <v>45279</v>
        <stp/>
        <stp>StudyData</stp>
        <stp>EP</stp>
        <stp>BAR</stp>
        <stp/>
        <stp>Time</stp>
        <stp>ADC</stp>
        <stp>-359</stp>
        <stp>All</stp>
        <stp/>
        <stp/>
        <stp>False</stp>
        <stp>T</stp>
        <tr r="D361" s="1"/>
        <tr r="C361" s="1"/>
      </tp>
      <tp>
        <v>45295</v>
        <stp/>
        <stp>StudyData</stp>
        <stp>EP</stp>
        <stp>BAR</stp>
        <stp/>
        <stp>Time</stp>
        <stp>ADC</stp>
        <stp>-349</stp>
        <stp>All</stp>
        <stp/>
        <stp/>
        <stp>False</stp>
        <stp>T</stp>
        <tr r="C351" s="1"/>
        <tr r="D351" s="1"/>
      </tp>
      <tp>
        <v>45369</v>
        <stp/>
        <stp>StudyData</stp>
        <stp>EP</stp>
        <stp>BAR</stp>
        <stp/>
        <stp>Time</stp>
        <stp>ADC</stp>
        <stp>-299</stp>
        <stp>All</stp>
        <stp/>
        <stp/>
        <stp>False</stp>
        <stp>T</stp>
        <tr r="D301" s="1"/>
        <tr r="C301" s="1"/>
      </tp>
      <tp>
        <v>45384</v>
        <stp/>
        <stp>StudyData</stp>
        <stp>EP</stp>
        <stp>BAR</stp>
        <stp/>
        <stp>Time</stp>
        <stp>ADC</stp>
        <stp>-289</stp>
        <stp>All</stp>
        <stp/>
        <stp/>
        <stp>False</stp>
        <stp>T</stp>
        <tr r="D291" s="1"/>
        <tr r="C291" s="1"/>
      </tp>
      <tp>
        <v>45455</v>
        <stp/>
        <stp>StudyData</stp>
        <stp>EP</stp>
        <stp>BAR</stp>
        <stp/>
        <stp>Time</stp>
        <stp>ADC</stp>
        <stp>-239</stp>
        <stp>All</stp>
        <stp/>
        <stp/>
        <stp>False</stp>
        <stp>T</stp>
        <tr r="D241" s="1"/>
        <tr r="C241" s="1"/>
      </tp>
      <tp>
        <v>45470</v>
        <stp/>
        <stp>StudyData</stp>
        <stp>EP</stp>
        <stp>BAR</stp>
        <stp/>
        <stp>Time</stp>
        <stp>ADC</stp>
        <stp>-229</stp>
        <stp>All</stp>
        <stp/>
        <stp/>
        <stp>False</stp>
        <stp>T</stp>
        <tr r="C231" s="1"/>
        <tr r="D231" s="1"/>
      </tp>
      <tp>
        <v>45485</v>
        <stp/>
        <stp>StudyData</stp>
        <stp>EP</stp>
        <stp>BAR</stp>
        <stp/>
        <stp>Time</stp>
        <stp>ADC</stp>
        <stp>-219</stp>
        <stp>All</stp>
        <stp/>
        <stp/>
        <stp>False</stp>
        <stp>T</stp>
        <tr r="C221" s="1"/>
        <tr r="D221" s="1"/>
      </tp>
      <tp>
        <v>45499</v>
        <stp/>
        <stp>StudyData</stp>
        <stp>EP</stp>
        <stp>BAR</stp>
        <stp/>
        <stp>Time</stp>
        <stp>ADC</stp>
        <stp>-209</stp>
        <stp>All</stp>
        <stp/>
        <stp/>
        <stp>False</stp>
        <stp>T</stp>
        <tr r="C211" s="1"/>
        <tr r="D211" s="1"/>
      </tp>
      <tp>
        <v>45398</v>
        <stp/>
        <stp>StudyData</stp>
        <stp>EP</stp>
        <stp>BAR</stp>
        <stp/>
        <stp>Time</stp>
        <stp>ADC</stp>
        <stp>-279</stp>
        <stp>All</stp>
        <stp/>
        <stp/>
        <stp>False</stp>
        <stp>T</stp>
        <tr r="C281" s="1"/>
        <tr r="D281" s="1"/>
      </tp>
      <tp>
        <v>45412</v>
        <stp/>
        <stp>StudyData</stp>
        <stp>EP</stp>
        <stp>BAR</stp>
        <stp/>
        <stp>Time</stp>
        <stp>ADC</stp>
        <stp>-269</stp>
        <stp>All</stp>
        <stp/>
        <stp/>
        <stp>False</stp>
        <stp>T</stp>
        <tr r="C271" s="1"/>
        <tr r="D271" s="1"/>
      </tp>
      <tp>
        <v>45426</v>
        <stp/>
        <stp>StudyData</stp>
        <stp>EP</stp>
        <stp>BAR</stp>
        <stp/>
        <stp>Time</stp>
        <stp>ADC</stp>
        <stp>-259</stp>
        <stp>All</stp>
        <stp/>
        <stp/>
        <stp>False</stp>
        <stp>T</stp>
        <tr r="C261" s="1"/>
        <tr r="D261" s="1"/>
      </tp>
      <tp>
        <v>45441</v>
        <stp/>
        <stp>StudyData</stp>
        <stp>EP</stp>
        <stp>BAR</stp>
        <stp/>
        <stp>Time</stp>
        <stp>ADC</stp>
        <stp>-249</stp>
        <stp>All</stp>
        <stp/>
        <stp/>
        <stp>False</stp>
        <stp>T</stp>
        <tr r="C251" s="1"/>
        <tr r="D251" s="1"/>
      </tp>
      <tp>
        <v>2004740</v>
        <stp/>
        <stp>StudyData</stp>
        <stp>EP</stp>
        <stp>Vol</stp>
        <stp>VolType=auto, CoCType=Contract</stp>
        <stp>Vol</stp>
        <stp>ADC</stp>
        <stp>-52</stp>
        <stp>All</stp>
        <stp/>
        <stp/>
        <stp>TRUE</stp>
        <stp>T</stp>
        <tr r="I54" s="1"/>
      </tp>
      <tp>
        <v>2623963</v>
        <stp/>
        <stp>StudyData</stp>
        <stp>EP</stp>
        <stp>Vol</stp>
        <stp>VolType=auto, CoCType=Contract</stp>
        <stp>Vol</stp>
        <stp>ADC</stp>
        <stp>-53</stp>
        <stp>All</stp>
        <stp/>
        <stp/>
        <stp>TRUE</stp>
        <stp>T</stp>
        <tr r="I55" s="1"/>
      </tp>
      <tp>
        <v>2191954</v>
        <stp/>
        <stp>StudyData</stp>
        <stp>EP</stp>
        <stp>Vol</stp>
        <stp>VolType=auto, CoCType=Contract</stp>
        <stp>Vol</stp>
        <stp>ADC</stp>
        <stp>-50</stp>
        <stp>All</stp>
        <stp/>
        <stp/>
        <stp>TRUE</stp>
        <stp>T</stp>
        <tr r="I52" s="1"/>
      </tp>
      <tp>
        <v>2163776</v>
        <stp/>
        <stp>StudyData</stp>
        <stp>EP</stp>
        <stp>Vol</stp>
        <stp>VolType=auto, CoCType=Contract</stp>
        <stp>Vol</stp>
        <stp>ADC</stp>
        <stp>-51</stp>
        <stp>All</stp>
        <stp/>
        <stp/>
        <stp>TRUE</stp>
        <stp>T</stp>
        <tr r="I53" s="1"/>
      </tp>
      <tp>
        <v>2553819</v>
        <stp/>
        <stp>StudyData</stp>
        <stp>EP</stp>
        <stp>Vol</stp>
        <stp>VolType=auto, CoCType=Contract</stp>
        <stp>Vol</stp>
        <stp>ADC</stp>
        <stp>-56</stp>
        <stp>All</stp>
        <stp/>
        <stp/>
        <stp>TRUE</stp>
        <stp>T</stp>
        <tr r="I58" s="1"/>
      </tp>
      <tp>
        <v>2284032</v>
        <stp/>
        <stp>StudyData</stp>
        <stp>EP</stp>
        <stp>Vol</stp>
        <stp>VolType=auto, CoCType=Contract</stp>
        <stp>Vol</stp>
        <stp>ADC</stp>
        <stp>-57</stp>
        <stp>All</stp>
        <stp/>
        <stp/>
        <stp>TRUE</stp>
        <stp>T</stp>
        <tr r="I59" s="1"/>
      </tp>
      <tp>
        <v>2590102</v>
        <stp/>
        <stp>StudyData</stp>
        <stp>EP</stp>
        <stp>Vol</stp>
        <stp>VolType=auto, CoCType=Contract</stp>
        <stp>Vol</stp>
        <stp>ADC</stp>
        <stp>-54</stp>
        <stp>All</stp>
        <stp/>
        <stp/>
        <stp>TRUE</stp>
        <stp>T</stp>
        <tr r="I56" s="1"/>
      </tp>
      <tp>
        <v>2315005</v>
        <stp/>
        <stp>StudyData</stp>
        <stp>EP</stp>
        <stp>Vol</stp>
        <stp>VolType=auto, CoCType=Contract</stp>
        <stp>Vol</stp>
        <stp>ADC</stp>
        <stp>-55</stp>
        <stp>All</stp>
        <stp/>
        <stp/>
        <stp>TRUE</stp>
        <stp>T</stp>
        <tr r="I57" s="1"/>
      </tp>
      <tp>
        <v>3353551</v>
        <stp/>
        <stp>StudyData</stp>
        <stp>EP</stp>
        <stp>Vol</stp>
        <stp>VolType=auto, CoCType=Contract</stp>
        <stp>Vol</stp>
        <stp>ADC</stp>
        <stp>-58</stp>
        <stp>All</stp>
        <stp/>
        <stp/>
        <stp>TRUE</stp>
        <stp>T</stp>
        <tr r="I60" s="1"/>
      </tp>
      <tp>
        <v>2610882</v>
        <stp/>
        <stp>StudyData</stp>
        <stp>EP</stp>
        <stp>Vol</stp>
        <stp>VolType=auto, CoCType=Contract</stp>
        <stp>Vol</stp>
        <stp>ADC</stp>
        <stp>-59</stp>
        <stp>All</stp>
        <stp/>
        <stp/>
        <stp>TRUE</stp>
        <stp>T</stp>
        <tr r="I61" s="1"/>
      </tp>
      <tp>
        <v>45793</v>
        <stp/>
        <stp>StudyData</stp>
        <stp>EP</stp>
        <stp>BAR</stp>
        <stp/>
        <stp>Time</stp>
        <stp>ADC</stp>
        <stp>-6</stp>
        <stp>All</stp>
        <stp/>
        <stp/>
        <stp>False</stp>
        <stp>T</stp>
        <tr r="C8" s="1"/>
        <tr r="D8" s="1"/>
      </tp>
      <tp>
        <v>44355</v>
        <stp/>
        <stp>StudyData</stp>
        <stp>EP</stp>
        <stp>BAR</stp>
        <stp/>
        <stp>Time</stp>
        <stp>ADC</stp>
        <stp>-998</stp>
        <stp>All</stp>
        <stp/>
        <stp/>
        <stp>False</stp>
        <stp>T</stp>
        <tr r="C1000" s="1"/>
        <tr r="D1000" s="1"/>
      </tp>
      <tp>
        <v>44369</v>
        <stp/>
        <stp>StudyData</stp>
        <stp>EP</stp>
        <stp>BAR</stp>
        <stp/>
        <stp>Time</stp>
        <stp>ADC</stp>
        <stp>-988</stp>
        <stp>All</stp>
        <stp/>
        <stp/>
        <stp>False</stp>
        <stp>T</stp>
        <tr r="D990" s="1"/>
        <tr r="C990" s="1"/>
      </tp>
      <tp>
        <v>44440</v>
        <stp/>
        <stp>StudyData</stp>
        <stp>EP</stp>
        <stp>BAR</stp>
        <stp/>
        <stp>Time</stp>
        <stp>ADC</stp>
        <stp>-938</stp>
        <stp>All</stp>
        <stp/>
        <stp/>
        <stp>False</stp>
        <stp>T</stp>
        <tr r="D940" s="1"/>
        <tr r="C940" s="1"/>
      </tp>
      <tp>
        <v>44455</v>
        <stp/>
        <stp>StudyData</stp>
        <stp>EP</stp>
        <stp>BAR</stp>
        <stp/>
        <stp>Time</stp>
        <stp>ADC</stp>
        <stp>-928</stp>
        <stp>All</stp>
        <stp/>
        <stp/>
        <stp>False</stp>
        <stp>T</stp>
        <tr r="C930" s="1"/>
        <tr r="D930" s="1"/>
      </tp>
      <tp>
        <v>44469</v>
        <stp/>
        <stp>StudyData</stp>
        <stp>EP</stp>
        <stp>BAR</stp>
        <stp/>
        <stp>Time</stp>
        <stp>ADC</stp>
        <stp>-918</stp>
        <stp>All</stp>
        <stp/>
        <stp/>
        <stp>False</stp>
        <stp>T</stp>
        <tr r="C920" s="1"/>
        <tr r="D920" s="1"/>
      </tp>
      <tp>
        <v>44483</v>
        <stp/>
        <stp>StudyData</stp>
        <stp>EP</stp>
        <stp>BAR</stp>
        <stp/>
        <stp>Time</stp>
        <stp>ADC</stp>
        <stp>-908</stp>
        <stp>All</stp>
        <stp/>
        <stp/>
        <stp>False</stp>
        <stp>T</stp>
        <tr r="C910" s="1"/>
        <tr r="D910" s="1"/>
      </tp>
      <tp>
        <v>44384</v>
        <stp/>
        <stp>StudyData</stp>
        <stp>EP</stp>
        <stp>BAR</stp>
        <stp/>
        <stp>Time</stp>
        <stp>ADC</stp>
        <stp>-978</stp>
        <stp>All</stp>
        <stp/>
        <stp/>
        <stp>False</stp>
        <stp>T</stp>
        <tr r="C980" s="1"/>
        <tr r="D980" s="1"/>
      </tp>
      <tp>
        <v>44398</v>
        <stp/>
        <stp>StudyData</stp>
        <stp>EP</stp>
        <stp>BAR</stp>
        <stp/>
        <stp>Time</stp>
        <stp>ADC</stp>
        <stp>-968</stp>
        <stp>All</stp>
        <stp/>
        <stp/>
        <stp>False</stp>
        <stp>T</stp>
        <tr r="D970" s="1"/>
        <tr r="C970" s="1"/>
      </tp>
      <tp>
        <v>44412</v>
        <stp/>
        <stp>StudyData</stp>
        <stp>EP</stp>
        <stp>BAR</stp>
        <stp/>
        <stp>Time</stp>
        <stp>ADC</stp>
        <stp>-958</stp>
        <stp>All</stp>
        <stp/>
        <stp/>
        <stp>False</stp>
        <stp>T</stp>
        <tr r="C960" s="1"/>
        <tr r="D960" s="1"/>
      </tp>
      <tp>
        <v>44426</v>
        <stp/>
        <stp>StudyData</stp>
        <stp>EP</stp>
        <stp>BAR</stp>
        <stp/>
        <stp>Time</stp>
        <stp>ADC</stp>
        <stp>-948</stp>
        <stp>All</stp>
        <stp/>
        <stp/>
        <stp>False</stp>
        <stp>T</stp>
        <tr r="C950" s="1"/>
        <tr r="D950" s="1"/>
      </tp>
      <tp>
        <v>44497</v>
        <stp/>
        <stp>StudyData</stp>
        <stp>EP</stp>
        <stp>BAR</stp>
        <stp/>
        <stp>Time</stp>
        <stp>ADC</stp>
        <stp>-898</stp>
        <stp>All</stp>
        <stp/>
        <stp/>
        <stp>False</stp>
        <stp>T</stp>
        <tr r="D900" s="1"/>
        <tr r="C900" s="1"/>
      </tp>
      <tp>
        <v>44511</v>
        <stp/>
        <stp>StudyData</stp>
        <stp>EP</stp>
        <stp>BAR</stp>
        <stp/>
        <stp>Time</stp>
        <stp>ADC</stp>
        <stp>-888</stp>
        <stp>All</stp>
        <stp/>
        <stp/>
        <stp>False</stp>
        <stp>T</stp>
        <tr r="C890" s="1"/>
        <tr r="D890" s="1"/>
      </tp>
      <tp>
        <v>44586</v>
        <stp/>
        <stp>StudyData</stp>
        <stp>EP</stp>
        <stp>BAR</stp>
        <stp/>
        <stp>Time</stp>
        <stp>ADC</stp>
        <stp>-838</stp>
        <stp>All</stp>
        <stp/>
        <stp/>
        <stp>False</stp>
        <stp>T</stp>
        <tr r="C840" s="1"/>
        <tr r="D840" s="1"/>
      </tp>
      <tp>
        <v>44600</v>
        <stp/>
        <stp>StudyData</stp>
        <stp>EP</stp>
        <stp>BAR</stp>
        <stp/>
        <stp>Time</stp>
        <stp>ADC</stp>
        <stp>-828</stp>
        <stp>All</stp>
        <stp/>
        <stp/>
        <stp>False</stp>
        <stp>T</stp>
        <tr r="C830" s="1"/>
        <tr r="D830" s="1"/>
      </tp>
      <tp>
        <v>44615</v>
        <stp/>
        <stp>StudyData</stp>
        <stp>EP</stp>
        <stp>BAR</stp>
        <stp/>
        <stp>Time</stp>
        <stp>ADC</stp>
        <stp>-818</stp>
        <stp>All</stp>
        <stp/>
        <stp/>
        <stp>False</stp>
        <stp>T</stp>
        <tr r="C820" s="1"/>
        <tr r="D820" s="1"/>
      </tp>
      <tp>
        <v>44629</v>
        <stp/>
        <stp>StudyData</stp>
        <stp>EP</stp>
        <stp>BAR</stp>
        <stp/>
        <stp>Time</stp>
        <stp>ADC</stp>
        <stp>-808</stp>
        <stp>All</stp>
        <stp/>
        <stp/>
        <stp>False</stp>
        <stp>T</stp>
        <tr r="C810" s="1"/>
        <tr r="D810" s="1"/>
      </tp>
      <tp>
        <v>44526</v>
        <stp/>
        <stp>StudyData</stp>
        <stp>EP</stp>
        <stp>BAR</stp>
        <stp/>
        <stp>Time</stp>
        <stp>ADC</stp>
        <stp>-878</stp>
        <stp>All</stp>
        <stp/>
        <stp/>
        <stp>False</stp>
        <stp>T</stp>
        <tr r="D880" s="1"/>
        <tr r="C880" s="1"/>
      </tp>
      <tp>
        <v>44540</v>
        <stp/>
        <stp>StudyData</stp>
        <stp>EP</stp>
        <stp>BAR</stp>
        <stp/>
        <stp>Time</stp>
        <stp>ADC</stp>
        <stp>-868</stp>
        <stp>All</stp>
        <stp/>
        <stp/>
        <stp>False</stp>
        <stp>T</stp>
        <tr r="D870" s="1"/>
        <tr r="C870" s="1"/>
      </tp>
      <tp>
        <v>44557</v>
        <stp/>
        <stp>StudyData</stp>
        <stp>EP</stp>
        <stp>BAR</stp>
        <stp/>
        <stp>Time</stp>
        <stp>ADC</stp>
        <stp>-858</stp>
        <stp>All</stp>
        <stp/>
        <stp/>
        <stp>False</stp>
        <stp>T</stp>
        <tr r="D860" s="1"/>
        <tr r="C860" s="1"/>
      </tp>
      <tp>
        <v>44571</v>
        <stp/>
        <stp>StudyData</stp>
        <stp>EP</stp>
        <stp>BAR</stp>
        <stp/>
        <stp>Time</stp>
        <stp>ADC</stp>
        <stp>-848</stp>
        <stp>All</stp>
        <stp/>
        <stp/>
        <stp>False</stp>
        <stp>T</stp>
        <tr r="D850" s="1"/>
        <tr r="C850" s="1"/>
      </tp>
      <tp>
        <v>44935</v>
        <stp/>
        <stp>StudyData</stp>
        <stp>EP</stp>
        <stp>BAR</stp>
        <stp/>
        <stp>Time</stp>
        <stp>ADC</stp>
        <stp>-598</stp>
        <stp>All</stp>
        <stp/>
        <stp/>
        <stp>False</stp>
        <stp>T</stp>
        <tr r="C600" s="1"/>
        <tr r="D600" s="1"/>
      </tp>
      <tp>
        <v>44950</v>
        <stp/>
        <stp>StudyData</stp>
        <stp>EP</stp>
        <stp>BAR</stp>
        <stp/>
        <stp>Time</stp>
        <stp>ADC</stp>
        <stp>-588</stp>
        <stp>All</stp>
        <stp/>
        <stp/>
        <stp>False</stp>
        <stp>T</stp>
        <tr r="C590" s="1"/>
        <tr r="D590" s="1"/>
      </tp>
      <tp>
        <v>45021</v>
        <stp/>
        <stp>StudyData</stp>
        <stp>EP</stp>
        <stp>BAR</stp>
        <stp/>
        <stp>Time</stp>
        <stp>ADC</stp>
        <stp>-538</stp>
        <stp>All</stp>
        <stp/>
        <stp/>
        <stp>False</stp>
        <stp>T</stp>
        <tr r="C540" s="1"/>
        <tr r="D540" s="1"/>
      </tp>
      <tp>
        <v>45035</v>
        <stp/>
        <stp>StudyData</stp>
        <stp>EP</stp>
        <stp>BAR</stp>
        <stp/>
        <stp>Time</stp>
        <stp>ADC</stp>
        <stp>-528</stp>
        <stp>All</stp>
        <stp/>
        <stp/>
        <stp>False</stp>
        <stp>T</stp>
        <tr r="C530" s="1"/>
        <tr r="D530" s="1"/>
      </tp>
      <tp>
        <v>45049</v>
        <stp/>
        <stp>StudyData</stp>
        <stp>EP</stp>
        <stp>BAR</stp>
        <stp/>
        <stp>Time</stp>
        <stp>ADC</stp>
        <stp>-518</stp>
        <stp>All</stp>
        <stp/>
        <stp/>
        <stp>False</stp>
        <stp>T</stp>
        <tr r="C520" s="1"/>
        <tr r="D520" s="1"/>
      </tp>
      <tp>
        <v>45063</v>
        <stp/>
        <stp>StudyData</stp>
        <stp>EP</stp>
        <stp>BAR</stp>
        <stp/>
        <stp>Time</stp>
        <stp>ADC</stp>
        <stp>-508</stp>
        <stp>All</stp>
        <stp/>
        <stp/>
        <stp>False</stp>
        <stp>T</stp>
        <tr r="D510" s="1"/>
        <tr r="C510" s="1"/>
      </tp>
      <tp>
        <v>44964</v>
        <stp/>
        <stp>StudyData</stp>
        <stp>EP</stp>
        <stp>BAR</stp>
        <stp/>
        <stp>Time</stp>
        <stp>ADC</stp>
        <stp>-578</stp>
        <stp>All</stp>
        <stp/>
        <stp/>
        <stp>False</stp>
        <stp>T</stp>
        <tr r="C580" s="1"/>
        <tr r="D580" s="1"/>
      </tp>
      <tp>
        <v>44979</v>
        <stp/>
        <stp>StudyData</stp>
        <stp>EP</stp>
        <stp>BAR</stp>
        <stp/>
        <stp>Time</stp>
        <stp>ADC</stp>
        <stp>-568</stp>
        <stp>All</stp>
        <stp/>
        <stp/>
        <stp>False</stp>
        <stp>T</stp>
        <tr r="C570" s="1"/>
        <tr r="D570" s="1"/>
      </tp>
      <tp>
        <v>44993</v>
        <stp/>
        <stp>StudyData</stp>
        <stp>EP</stp>
        <stp>BAR</stp>
        <stp/>
        <stp>Time</stp>
        <stp>ADC</stp>
        <stp>-558</stp>
        <stp>All</stp>
        <stp/>
        <stp/>
        <stp>False</stp>
        <stp>T</stp>
        <tr r="C560" s="1"/>
        <tr r="D560" s="1"/>
      </tp>
      <tp>
        <v>45007</v>
        <stp/>
        <stp>StudyData</stp>
        <stp>EP</stp>
        <stp>BAR</stp>
        <stp/>
        <stp>Time</stp>
        <stp>ADC</stp>
        <stp>-548</stp>
        <stp>All</stp>
        <stp/>
        <stp/>
        <stp>False</stp>
        <stp>T</stp>
        <tr r="D550" s="1"/>
        <tr r="C550" s="1"/>
      </tp>
      <tp>
        <v>45078</v>
        <stp/>
        <stp>StudyData</stp>
        <stp>EP</stp>
        <stp>BAR</stp>
        <stp/>
        <stp>Time</stp>
        <stp>ADC</stp>
        <stp>-498</stp>
        <stp>All</stp>
        <stp/>
        <stp/>
        <stp>False</stp>
        <stp>T</stp>
        <tr r="C500" s="1"/>
        <tr r="D500" s="1"/>
      </tp>
      <tp>
        <v>45092</v>
        <stp/>
        <stp>StudyData</stp>
        <stp>EP</stp>
        <stp>BAR</stp>
        <stp/>
        <stp>Time</stp>
        <stp>ADC</stp>
        <stp>-488</stp>
        <stp>All</stp>
        <stp/>
        <stp/>
        <stp>False</stp>
        <stp>T</stp>
        <tr r="D490" s="1"/>
        <tr r="C490" s="1"/>
      </tp>
      <tp>
        <v>45166</v>
        <stp/>
        <stp>StudyData</stp>
        <stp>EP</stp>
        <stp>BAR</stp>
        <stp/>
        <stp>Time</stp>
        <stp>ADC</stp>
        <stp>-438</stp>
        <stp>All</stp>
        <stp/>
        <stp/>
        <stp>False</stp>
        <stp>T</stp>
        <tr r="C440" s="1"/>
        <tr r="D440" s="1"/>
      </tp>
      <tp>
        <v>45181</v>
        <stp/>
        <stp>StudyData</stp>
        <stp>EP</stp>
        <stp>BAR</stp>
        <stp/>
        <stp>Time</stp>
        <stp>ADC</stp>
        <stp>-428</stp>
        <stp>All</stp>
        <stp/>
        <stp/>
        <stp>False</stp>
        <stp>T</stp>
        <tr r="D430" s="1"/>
        <tr r="C430" s="1"/>
      </tp>
      <tp>
        <v>45195</v>
        <stp/>
        <stp>StudyData</stp>
        <stp>EP</stp>
        <stp>BAR</stp>
        <stp/>
        <stp>Time</stp>
        <stp>ADC</stp>
        <stp>-418</stp>
        <stp>All</stp>
        <stp/>
        <stp/>
        <stp>False</stp>
        <stp>T</stp>
        <tr r="D420" s="1"/>
        <tr r="C420" s="1"/>
      </tp>
      <tp>
        <v>45209</v>
        <stp/>
        <stp>StudyData</stp>
        <stp>EP</stp>
        <stp>BAR</stp>
        <stp/>
        <stp>Time</stp>
        <stp>ADC</stp>
        <stp>-408</stp>
        <stp>All</stp>
        <stp/>
        <stp/>
        <stp>False</stp>
        <stp>T</stp>
        <tr r="C410" s="1"/>
        <tr r="D410" s="1"/>
      </tp>
      <tp>
        <v>45107</v>
        <stp/>
        <stp>StudyData</stp>
        <stp>EP</stp>
        <stp>BAR</stp>
        <stp/>
        <stp>Time</stp>
        <stp>ADC</stp>
        <stp>-478</stp>
        <stp>All</stp>
        <stp/>
        <stp/>
        <stp>False</stp>
        <stp>T</stp>
        <tr r="C480" s="1"/>
        <tr r="D480" s="1"/>
      </tp>
      <tp>
        <v>45124</v>
        <stp/>
        <stp>StudyData</stp>
        <stp>EP</stp>
        <stp>BAR</stp>
        <stp/>
        <stp>Time</stp>
        <stp>ADC</stp>
        <stp>-468</stp>
        <stp>All</stp>
        <stp/>
        <stp/>
        <stp>False</stp>
        <stp>T</stp>
        <tr r="C470" s="1"/>
        <tr r="D470" s="1"/>
      </tp>
      <tp>
        <v>45138</v>
        <stp/>
        <stp>StudyData</stp>
        <stp>EP</stp>
        <stp>BAR</stp>
        <stp/>
        <stp>Time</stp>
        <stp>ADC</stp>
        <stp>-458</stp>
        <stp>All</stp>
        <stp/>
        <stp/>
        <stp>False</stp>
        <stp>T</stp>
        <tr r="D460" s="1"/>
        <tr r="C460" s="1"/>
      </tp>
      <tp>
        <v>45152</v>
        <stp/>
        <stp>StudyData</stp>
        <stp>EP</stp>
        <stp>BAR</stp>
        <stp/>
        <stp>Time</stp>
        <stp>ADC</stp>
        <stp>-448</stp>
        <stp>All</stp>
        <stp/>
        <stp/>
        <stp>False</stp>
        <stp>T</stp>
        <tr r="D450" s="1"/>
        <tr r="C450" s="1"/>
      </tp>
      <tp>
        <v>44643</v>
        <stp/>
        <stp>StudyData</stp>
        <stp>EP</stp>
        <stp>BAR</stp>
        <stp/>
        <stp>Time</stp>
        <stp>ADC</stp>
        <stp>-798</stp>
        <stp>All</stp>
        <stp/>
        <stp/>
        <stp>False</stp>
        <stp>T</stp>
        <tr r="D800" s="1"/>
        <tr r="C800" s="1"/>
      </tp>
      <tp>
        <v>44657</v>
        <stp/>
        <stp>StudyData</stp>
        <stp>EP</stp>
        <stp>BAR</stp>
        <stp/>
        <stp>Time</stp>
        <stp>ADC</stp>
        <stp>-788</stp>
        <stp>All</stp>
        <stp/>
        <stp/>
        <stp>False</stp>
        <stp>T</stp>
        <tr r="C790" s="1"/>
        <tr r="D790" s="1"/>
      </tp>
      <tp>
        <v>44729</v>
        <stp/>
        <stp>StudyData</stp>
        <stp>EP</stp>
        <stp>BAR</stp>
        <stp/>
        <stp>Time</stp>
        <stp>ADC</stp>
        <stp>-738</stp>
        <stp>All</stp>
        <stp/>
        <stp/>
        <stp>False</stp>
        <stp>T</stp>
        <tr r="D740" s="1"/>
        <tr r="C740" s="1"/>
      </tp>
      <tp>
        <v>44747</v>
        <stp/>
        <stp>StudyData</stp>
        <stp>EP</stp>
        <stp>BAR</stp>
        <stp/>
        <stp>Time</stp>
        <stp>ADC</stp>
        <stp>-728</stp>
        <stp>All</stp>
        <stp/>
        <stp/>
        <stp>False</stp>
        <stp>T</stp>
        <tr r="D730" s="1"/>
        <tr r="C730" s="1"/>
      </tp>
      <tp>
        <v>44761</v>
        <stp/>
        <stp>StudyData</stp>
        <stp>EP</stp>
        <stp>BAR</stp>
        <stp/>
        <stp>Time</stp>
        <stp>ADC</stp>
        <stp>-718</stp>
        <stp>All</stp>
        <stp/>
        <stp/>
        <stp>False</stp>
        <stp>T</stp>
        <tr r="C720" s="1"/>
        <tr r="D720" s="1"/>
      </tp>
      <tp>
        <v>44775</v>
        <stp/>
        <stp>StudyData</stp>
        <stp>EP</stp>
        <stp>BAR</stp>
        <stp/>
        <stp>Time</stp>
        <stp>ADC</stp>
        <stp>-708</stp>
        <stp>All</stp>
        <stp/>
        <stp/>
        <stp>False</stp>
        <stp>T</stp>
        <tr r="C710" s="1"/>
        <tr r="D710" s="1"/>
      </tp>
      <tp>
        <v>44672</v>
        <stp/>
        <stp>StudyData</stp>
        <stp>EP</stp>
        <stp>BAR</stp>
        <stp/>
        <stp>Time</stp>
        <stp>ADC</stp>
        <stp>-778</stp>
        <stp>All</stp>
        <stp/>
        <stp/>
        <stp>False</stp>
        <stp>T</stp>
        <tr r="C780" s="1"/>
        <tr r="D780" s="1"/>
      </tp>
      <tp>
        <v>44686</v>
        <stp/>
        <stp>StudyData</stp>
        <stp>EP</stp>
        <stp>BAR</stp>
        <stp/>
        <stp>Time</stp>
        <stp>ADC</stp>
        <stp>-768</stp>
        <stp>All</stp>
        <stp/>
        <stp/>
        <stp>False</stp>
        <stp>T</stp>
        <tr r="D770" s="1"/>
        <tr r="C770" s="1"/>
      </tp>
      <tp>
        <v>44700</v>
        <stp/>
        <stp>StudyData</stp>
        <stp>EP</stp>
        <stp>BAR</stp>
        <stp/>
        <stp>Time</stp>
        <stp>ADC</stp>
        <stp>-758</stp>
        <stp>All</stp>
        <stp/>
        <stp/>
        <stp>False</stp>
        <stp>T</stp>
        <tr r="D760" s="1"/>
        <tr r="C760" s="1"/>
      </tp>
      <tp>
        <v>44715</v>
        <stp/>
        <stp>StudyData</stp>
        <stp>EP</stp>
        <stp>BAR</stp>
        <stp/>
        <stp>Time</stp>
        <stp>ADC</stp>
        <stp>-748</stp>
        <stp>All</stp>
        <stp/>
        <stp/>
        <stp>False</stp>
        <stp>T</stp>
        <tr r="D750" s="1"/>
        <tr r="C750" s="1"/>
      </tp>
      <tp>
        <v>44789</v>
        <stp/>
        <stp>StudyData</stp>
        <stp>EP</stp>
        <stp>BAR</stp>
        <stp/>
        <stp>Time</stp>
        <stp>ADC</stp>
        <stp>-698</stp>
        <stp>All</stp>
        <stp/>
        <stp/>
        <stp>False</stp>
        <stp>T</stp>
        <tr r="D700" s="1"/>
        <tr r="C700" s="1"/>
      </tp>
      <tp>
        <v>44803</v>
        <stp/>
        <stp>StudyData</stp>
        <stp>EP</stp>
        <stp>BAR</stp>
        <stp/>
        <stp>Time</stp>
        <stp>ADC</stp>
        <stp>-688</stp>
        <stp>All</stp>
        <stp/>
        <stp/>
        <stp>False</stp>
        <stp>T</stp>
        <tr r="C690" s="1"/>
        <tr r="D690" s="1"/>
      </tp>
      <tp>
        <v>44874</v>
        <stp/>
        <stp>StudyData</stp>
        <stp>EP</stp>
        <stp>BAR</stp>
        <stp/>
        <stp>Time</stp>
        <stp>ADC</stp>
        <stp>-638</stp>
        <stp>All</stp>
        <stp/>
        <stp/>
        <stp>False</stp>
        <stp>T</stp>
        <tr r="C640" s="1"/>
        <tr r="D640" s="1"/>
      </tp>
      <tp>
        <v>44888</v>
        <stp/>
        <stp>StudyData</stp>
        <stp>EP</stp>
        <stp>BAR</stp>
        <stp/>
        <stp>Time</stp>
        <stp>ADC</stp>
        <stp>-628</stp>
        <stp>All</stp>
        <stp/>
        <stp/>
        <stp>False</stp>
        <stp>T</stp>
        <tr r="C630" s="1"/>
        <tr r="D630" s="1"/>
      </tp>
      <tp>
        <v>44903</v>
        <stp/>
        <stp>StudyData</stp>
        <stp>EP</stp>
        <stp>BAR</stp>
        <stp/>
        <stp>Time</stp>
        <stp>ADC</stp>
        <stp>-618</stp>
        <stp>All</stp>
        <stp/>
        <stp/>
        <stp>False</stp>
        <stp>T</stp>
        <tr r="D620" s="1"/>
        <tr r="C620" s="1"/>
      </tp>
      <tp>
        <v>44917</v>
        <stp/>
        <stp>StudyData</stp>
        <stp>EP</stp>
        <stp>BAR</stp>
        <stp/>
        <stp>Time</stp>
        <stp>ADC</stp>
        <stp>-608</stp>
        <stp>All</stp>
        <stp/>
        <stp/>
        <stp>False</stp>
        <stp>T</stp>
        <tr r="C610" s="1"/>
        <tr r="D610" s="1"/>
      </tp>
      <tp>
        <v>44818</v>
        <stp/>
        <stp>StudyData</stp>
        <stp>EP</stp>
        <stp>BAR</stp>
        <stp/>
        <stp>Time</stp>
        <stp>ADC</stp>
        <stp>-678</stp>
        <stp>All</stp>
        <stp/>
        <stp/>
        <stp>False</stp>
        <stp>T</stp>
        <tr r="D680" s="1"/>
        <tr r="C680" s="1"/>
      </tp>
      <tp>
        <v>44832</v>
        <stp/>
        <stp>StudyData</stp>
        <stp>EP</stp>
        <stp>BAR</stp>
        <stp/>
        <stp>Time</stp>
        <stp>ADC</stp>
        <stp>-668</stp>
        <stp>All</stp>
        <stp/>
        <stp/>
        <stp>False</stp>
        <stp>T</stp>
        <tr r="C670" s="1"/>
        <tr r="D670" s="1"/>
      </tp>
      <tp>
        <v>44846</v>
        <stp/>
        <stp>StudyData</stp>
        <stp>EP</stp>
        <stp>BAR</stp>
        <stp/>
        <stp>Time</stp>
        <stp>ADC</stp>
        <stp>-658</stp>
        <stp>All</stp>
        <stp/>
        <stp/>
        <stp>False</stp>
        <stp>T</stp>
        <tr r="C660" s="1"/>
        <tr r="D660" s="1"/>
      </tp>
      <tp>
        <v>44860</v>
        <stp/>
        <stp>StudyData</stp>
        <stp>EP</stp>
        <stp>BAR</stp>
        <stp/>
        <stp>Time</stp>
        <stp>ADC</stp>
        <stp>-648</stp>
        <stp>All</stp>
        <stp/>
        <stp/>
        <stp>False</stp>
        <stp>T</stp>
        <tr r="C650" s="1"/>
        <tr r="D650" s="1"/>
      </tp>
      <tp>
        <v>45516</v>
        <stp/>
        <stp>StudyData</stp>
        <stp>EP</stp>
        <stp>BAR</stp>
        <stp/>
        <stp>Time</stp>
        <stp>ADC</stp>
        <stp>-198</stp>
        <stp>All</stp>
        <stp/>
        <stp/>
        <stp>False</stp>
        <stp>T</stp>
        <tr r="C200" s="1"/>
        <tr r="D200" s="1"/>
      </tp>
      <tp>
        <v>45530</v>
        <stp/>
        <stp>StudyData</stp>
        <stp>EP</stp>
        <stp>BAR</stp>
        <stp/>
        <stp>Time</stp>
        <stp>ADC</stp>
        <stp>-188</stp>
        <stp>All</stp>
        <stp/>
        <stp/>
        <stp>False</stp>
        <stp>T</stp>
        <tr r="C190" s="1"/>
        <tr r="D190" s="1"/>
      </tp>
      <tp>
        <v>45601</v>
        <stp/>
        <stp>StudyData</stp>
        <stp>EP</stp>
        <stp>BAR</stp>
        <stp/>
        <stp>Time</stp>
        <stp>ADC</stp>
        <stp>-138</stp>
        <stp>All</stp>
        <stp/>
        <stp/>
        <stp>False</stp>
        <stp>T</stp>
        <tr r="C140" s="1"/>
        <tr r="D140" s="1"/>
      </tp>
      <tp>
        <v>45615</v>
        <stp/>
        <stp>StudyData</stp>
        <stp>EP</stp>
        <stp>BAR</stp>
        <stp/>
        <stp>Time</stp>
        <stp>ADC</stp>
        <stp>-128</stp>
        <stp>All</stp>
        <stp/>
        <stp/>
        <stp>False</stp>
        <stp>T</stp>
        <tr r="C130" s="1"/>
        <tr r="D130" s="1"/>
      </tp>
      <tp>
        <v>45630</v>
        <stp/>
        <stp>StudyData</stp>
        <stp>EP</stp>
        <stp>BAR</stp>
        <stp/>
        <stp>Time</stp>
        <stp>ADC</stp>
        <stp>-118</stp>
        <stp>All</stp>
        <stp/>
        <stp/>
        <stp>False</stp>
        <stp>T</stp>
        <tr r="D120" s="1"/>
        <tr r="C120" s="1"/>
      </tp>
      <tp>
        <v>45644</v>
        <stp/>
        <stp>StudyData</stp>
        <stp>EP</stp>
        <stp>BAR</stp>
        <stp/>
        <stp>Time</stp>
        <stp>ADC</stp>
        <stp>-108</stp>
        <stp>All</stp>
        <stp/>
        <stp/>
        <stp>False</stp>
        <stp>T</stp>
        <tr r="D110" s="1"/>
        <tr r="C110" s="1"/>
      </tp>
      <tp>
        <v>45545</v>
        <stp/>
        <stp>StudyData</stp>
        <stp>EP</stp>
        <stp>BAR</stp>
        <stp/>
        <stp>Time</stp>
        <stp>ADC</stp>
        <stp>-178</stp>
        <stp>All</stp>
        <stp/>
        <stp/>
        <stp>False</stp>
        <stp>T</stp>
        <tr r="C180" s="1"/>
        <tr r="D180" s="1"/>
      </tp>
      <tp>
        <v>45559</v>
        <stp/>
        <stp>StudyData</stp>
        <stp>EP</stp>
        <stp>BAR</stp>
        <stp/>
        <stp>Time</stp>
        <stp>ADC</stp>
        <stp>-168</stp>
        <stp>All</stp>
        <stp/>
        <stp/>
        <stp>False</stp>
        <stp>T</stp>
        <tr r="C170" s="1"/>
        <tr r="D170" s="1"/>
      </tp>
      <tp>
        <v>45573</v>
        <stp/>
        <stp>StudyData</stp>
        <stp>EP</stp>
        <stp>BAR</stp>
        <stp/>
        <stp>Time</stp>
        <stp>ADC</stp>
        <stp>-158</stp>
        <stp>All</stp>
        <stp/>
        <stp/>
        <stp>False</stp>
        <stp>T</stp>
        <tr r="D160" s="1"/>
        <tr r="C160" s="1"/>
      </tp>
      <tp>
        <v>45587</v>
        <stp/>
        <stp>StudyData</stp>
        <stp>EP</stp>
        <stp>BAR</stp>
        <stp/>
        <stp>Time</stp>
        <stp>ADC</stp>
        <stp>-148</stp>
        <stp>All</stp>
        <stp/>
        <stp/>
        <stp>False</stp>
        <stp>T</stp>
        <tr r="D150" s="1"/>
        <tr r="C150" s="1"/>
      </tp>
      <tp>
        <v>45223</v>
        <stp/>
        <stp>StudyData</stp>
        <stp>EP</stp>
        <stp>BAR</stp>
        <stp/>
        <stp>Time</stp>
        <stp>ADC</stp>
        <stp>-398</stp>
        <stp>All</stp>
        <stp/>
        <stp/>
        <stp>False</stp>
        <stp>T</stp>
        <tr r="D400" s="1"/>
        <tr r="C400" s="1"/>
      </tp>
      <tp>
        <v>45237</v>
        <stp/>
        <stp>StudyData</stp>
        <stp>EP</stp>
        <stp>BAR</stp>
        <stp/>
        <stp>Time</stp>
        <stp>ADC</stp>
        <stp>-388</stp>
        <stp>All</stp>
        <stp/>
        <stp/>
        <stp>False</stp>
        <stp>T</stp>
        <tr r="C390" s="1"/>
        <tr r="D390" s="1"/>
      </tp>
      <tp>
        <v>45313</v>
        <stp/>
        <stp>StudyData</stp>
        <stp>EP</stp>
        <stp>BAR</stp>
        <stp/>
        <stp>Time</stp>
        <stp>ADC</stp>
        <stp>-338</stp>
        <stp>All</stp>
        <stp/>
        <stp/>
        <stp>False</stp>
        <stp>T</stp>
        <tr r="C340" s="1"/>
        <tr r="D340" s="1"/>
      </tp>
      <tp>
        <v>45327</v>
        <stp/>
        <stp>StudyData</stp>
        <stp>EP</stp>
        <stp>BAR</stp>
        <stp/>
        <stp>Time</stp>
        <stp>ADC</stp>
        <stp>-328</stp>
        <stp>All</stp>
        <stp/>
        <stp/>
        <stp>False</stp>
        <stp>T</stp>
        <tr r="C330" s="1"/>
        <tr r="D330" s="1"/>
      </tp>
      <tp>
        <v>45342</v>
        <stp/>
        <stp>StudyData</stp>
        <stp>EP</stp>
        <stp>BAR</stp>
        <stp/>
        <stp>Time</stp>
        <stp>ADC</stp>
        <stp>-318</stp>
        <stp>All</stp>
        <stp/>
        <stp/>
        <stp>False</stp>
        <stp>T</stp>
        <tr r="C320" s="1"/>
        <tr r="D320" s="1"/>
      </tp>
      <tp>
        <v>45356</v>
        <stp/>
        <stp>StudyData</stp>
        <stp>EP</stp>
        <stp>BAR</stp>
        <stp/>
        <stp>Time</stp>
        <stp>ADC</stp>
        <stp>-308</stp>
        <stp>All</stp>
        <stp/>
        <stp/>
        <stp>False</stp>
        <stp>T</stp>
        <tr r="C310" s="1"/>
        <tr r="D310" s="1"/>
      </tp>
      <tp>
        <v>45251</v>
        <stp/>
        <stp>StudyData</stp>
        <stp>EP</stp>
        <stp>BAR</stp>
        <stp/>
        <stp>Time</stp>
        <stp>ADC</stp>
        <stp>-378</stp>
        <stp>All</stp>
        <stp/>
        <stp/>
        <stp>False</stp>
        <stp>T</stp>
        <tr r="D380" s="1"/>
        <tr r="C380" s="1"/>
      </tp>
      <tp>
        <v>45266</v>
        <stp/>
        <stp>StudyData</stp>
        <stp>EP</stp>
        <stp>BAR</stp>
        <stp/>
        <stp>Time</stp>
        <stp>ADC</stp>
        <stp>-368</stp>
        <stp>All</stp>
        <stp/>
        <stp/>
        <stp>False</stp>
        <stp>T</stp>
        <tr r="C370" s="1"/>
        <tr r="D370" s="1"/>
      </tp>
      <tp>
        <v>45280</v>
        <stp/>
        <stp>StudyData</stp>
        <stp>EP</stp>
        <stp>BAR</stp>
        <stp/>
        <stp>Time</stp>
        <stp>ADC</stp>
        <stp>-358</stp>
        <stp>All</stp>
        <stp/>
        <stp/>
        <stp>False</stp>
        <stp>T</stp>
        <tr r="C360" s="1"/>
        <tr r="D360" s="1"/>
      </tp>
      <tp>
        <v>45296</v>
        <stp/>
        <stp>StudyData</stp>
        <stp>EP</stp>
        <stp>BAR</stp>
        <stp/>
        <stp>Time</stp>
        <stp>ADC</stp>
        <stp>-348</stp>
        <stp>All</stp>
        <stp/>
        <stp/>
        <stp>False</stp>
        <stp>T</stp>
        <tr r="C350" s="1"/>
        <tr r="D350" s="1"/>
      </tp>
      <tp>
        <v>45370</v>
        <stp/>
        <stp>StudyData</stp>
        <stp>EP</stp>
        <stp>BAR</stp>
        <stp/>
        <stp>Time</stp>
        <stp>ADC</stp>
        <stp>-298</stp>
        <stp>All</stp>
        <stp/>
        <stp/>
        <stp>False</stp>
        <stp>T</stp>
        <tr r="C300" s="1"/>
        <tr r="D300" s="1"/>
      </tp>
      <tp>
        <v>45385</v>
        <stp/>
        <stp>StudyData</stp>
        <stp>EP</stp>
        <stp>BAR</stp>
        <stp/>
        <stp>Time</stp>
        <stp>ADC</stp>
        <stp>-288</stp>
        <stp>All</stp>
        <stp/>
        <stp/>
        <stp>False</stp>
        <stp>T</stp>
        <tr r="C290" s="1"/>
        <tr r="D290" s="1"/>
      </tp>
      <tp>
        <v>45456</v>
        <stp/>
        <stp>StudyData</stp>
        <stp>EP</stp>
        <stp>BAR</stp>
        <stp/>
        <stp>Time</stp>
        <stp>ADC</stp>
        <stp>-238</stp>
        <stp>All</stp>
        <stp/>
        <stp/>
        <stp>False</stp>
        <stp>T</stp>
        <tr r="C240" s="1"/>
        <tr r="D240" s="1"/>
      </tp>
      <tp>
        <v>45471</v>
        <stp/>
        <stp>StudyData</stp>
        <stp>EP</stp>
        <stp>BAR</stp>
        <stp/>
        <stp>Time</stp>
        <stp>ADC</stp>
        <stp>-228</stp>
        <stp>All</stp>
        <stp/>
        <stp/>
        <stp>False</stp>
        <stp>T</stp>
        <tr r="D230" s="1"/>
        <tr r="C230" s="1"/>
      </tp>
      <tp>
        <v>45488</v>
        <stp/>
        <stp>StudyData</stp>
        <stp>EP</stp>
        <stp>BAR</stp>
        <stp/>
        <stp>Time</stp>
        <stp>ADC</stp>
        <stp>-218</stp>
        <stp>All</stp>
        <stp/>
        <stp/>
        <stp>False</stp>
        <stp>T</stp>
        <tr r="C220" s="1"/>
        <tr r="D220" s="1"/>
      </tp>
      <tp>
        <v>45502</v>
        <stp/>
        <stp>StudyData</stp>
        <stp>EP</stp>
        <stp>BAR</stp>
        <stp/>
        <stp>Time</stp>
        <stp>ADC</stp>
        <stp>-208</stp>
        <stp>All</stp>
        <stp/>
        <stp/>
        <stp>False</stp>
        <stp>T</stp>
        <tr r="C210" s="1"/>
        <tr r="D210" s="1"/>
      </tp>
      <tp>
        <v>45399</v>
        <stp/>
        <stp>StudyData</stp>
        <stp>EP</stp>
        <stp>BAR</stp>
        <stp/>
        <stp>Time</stp>
        <stp>ADC</stp>
        <stp>-278</stp>
        <stp>All</stp>
        <stp/>
        <stp/>
        <stp>False</stp>
        <stp>T</stp>
        <tr r="C280" s="1"/>
        <tr r="D280" s="1"/>
      </tp>
      <tp>
        <v>45413</v>
        <stp/>
        <stp>StudyData</stp>
        <stp>EP</stp>
        <stp>BAR</stp>
        <stp/>
        <stp>Time</stp>
        <stp>ADC</stp>
        <stp>-268</stp>
        <stp>All</stp>
        <stp/>
        <stp/>
        <stp>False</stp>
        <stp>T</stp>
        <tr r="C270" s="1"/>
        <tr r="D270" s="1"/>
      </tp>
      <tp>
        <v>45427</v>
        <stp/>
        <stp>StudyData</stp>
        <stp>EP</stp>
        <stp>BAR</stp>
        <stp/>
        <stp>Time</stp>
        <stp>ADC</stp>
        <stp>-258</stp>
        <stp>All</stp>
        <stp/>
        <stp/>
        <stp>False</stp>
        <stp>T</stp>
        <tr r="C260" s="1"/>
        <tr r="D260" s="1"/>
      </tp>
      <tp>
        <v>45442</v>
        <stp/>
        <stp>StudyData</stp>
        <stp>EP</stp>
        <stp>BAR</stp>
        <stp/>
        <stp>Time</stp>
        <stp>ADC</stp>
        <stp>-248</stp>
        <stp>All</stp>
        <stp/>
        <stp/>
        <stp>False</stp>
        <stp>T</stp>
        <tr r="C250" s="1"/>
        <tr r="D250" s="1"/>
      </tp>
      <tp>
        <v>1901306</v>
        <stp/>
        <stp>StudyData</stp>
        <stp>EP</stp>
        <stp>Vol</stp>
        <stp>VolType=auto, CoCType=Contract</stp>
        <stp>Vol</stp>
        <stp>ADC</stp>
        <stp>-62</stp>
        <stp>All</stp>
        <stp/>
        <stp/>
        <stp>TRUE</stp>
        <stp>T</stp>
        <tr r="I64" s="1"/>
      </tp>
      <tp>
        <v>2215332</v>
        <stp/>
        <stp>StudyData</stp>
        <stp>EP</stp>
        <stp>Vol</stp>
        <stp>VolType=auto, CoCType=Contract</stp>
        <stp>Vol</stp>
        <stp>ADC</stp>
        <stp>-63</stp>
        <stp>All</stp>
        <stp/>
        <stp/>
        <stp>TRUE</stp>
        <stp>T</stp>
        <tr r="I65" s="1"/>
      </tp>
      <tp>
        <v>2784347</v>
        <stp/>
        <stp>StudyData</stp>
        <stp>EP</stp>
        <stp>Vol</stp>
        <stp>VolType=auto, CoCType=Contract</stp>
        <stp>Vol</stp>
        <stp>ADC</stp>
        <stp>-60</stp>
        <stp>All</stp>
        <stp/>
        <stp/>
        <stp>TRUE</stp>
        <stp>T</stp>
        <tr r="I62" s="1"/>
      </tp>
      <tp>
        <v>2579895</v>
        <stp/>
        <stp>StudyData</stp>
        <stp>EP</stp>
        <stp>Vol</stp>
        <stp>VolType=auto, CoCType=Contract</stp>
        <stp>Vol</stp>
        <stp>ADC</stp>
        <stp>-61</stp>
        <stp>All</stp>
        <stp/>
        <stp/>
        <stp>TRUE</stp>
        <stp>T</stp>
        <tr r="I63" s="1"/>
      </tp>
      <tp>
        <v>1405343</v>
        <stp/>
        <stp>StudyData</stp>
        <stp>EP</stp>
        <stp>Vol</stp>
        <stp>VolType=auto, CoCType=Contract</stp>
        <stp>Vol</stp>
        <stp>ADC</stp>
        <stp>-66</stp>
        <stp>All</stp>
        <stp/>
        <stp/>
        <stp>TRUE</stp>
        <stp>T</stp>
        <tr r="I68" s="1"/>
      </tp>
      <tp>
        <v>1078997</v>
        <stp/>
        <stp>StudyData</stp>
        <stp>EP</stp>
        <stp>Vol</stp>
        <stp>VolType=auto, CoCType=Contract</stp>
        <stp>Vol</stp>
        <stp>ADC</stp>
        <stp>-67</stp>
        <stp>All</stp>
        <stp/>
        <stp/>
        <stp>TRUE</stp>
        <stp>T</stp>
        <tr r="I69" s="1"/>
      </tp>
      <tp>
        <v>1797847</v>
        <stp/>
        <stp>StudyData</stp>
        <stp>EP</stp>
        <stp>Vol</stp>
        <stp>VolType=auto, CoCType=Contract</stp>
        <stp>Vol</stp>
        <stp>ADC</stp>
        <stp>-64</stp>
        <stp>All</stp>
        <stp/>
        <stp/>
        <stp>TRUE</stp>
        <stp>T</stp>
        <tr r="I66" s="1"/>
      </tp>
      <tp>
        <v>1940563</v>
        <stp/>
        <stp>StudyData</stp>
        <stp>EP</stp>
        <stp>Vol</stp>
        <stp>VolType=auto, CoCType=Contract</stp>
        <stp>Vol</stp>
        <stp>ADC</stp>
        <stp>-65</stp>
        <stp>All</stp>
        <stp/>
        <stp/>
        <stp>TRUE</stp>
        <stp>T</stp>
        <tr r="I67" s="1"/>
      </tp>
      <tp>
        <v>1200599</v>
        <stp/>
        <stp>StudyData</stp>
        <stp>EP</stp>
        <stp>Vol</stp>
        <stp>VolType=auto, CoCType=Contract</stp>
        <stp>Vol</stp>
        <stp>ADC</stp>
        <stp>-68</stp>
        <stp>All</stp>
        <stp/>
        <stp/>
        <stp>TRUE</stp>
        <stp>T</stp>
        <tr r="I70" s="1"/>
      </tp>
      <tp>
        <v>1018370</v>
        <stp/>
        <stp>StudyData</stp>
        <stp>EP</stp>
        <stp>Vol</stp>
        <stp>VolType=auto, CoCType=Contract</stp>
        <stp>Vol</stp>
        <stp>ADC</stp>
        <stp>-69</stp>
        <stp>All</stp>
        <stp/>
        <stp/>
        <stp>TRUE</stp>
        <stp>T</stp>
        <tr r="I71" s="1"/>
      </tp>
      <tp>
        <v>45796</v>
        <stp/>
        <stp>StudyData</stp>
        <stp>EP</stp>
        <stp>BAR</stp>
        <stp/>
        <stp>Time</stp>
        <stp>ADC</stp>
        <stp>-5</stp>
        <stp>All</stp>
        <stp/>
        <stp/>
        <stp>False</stp>
        <stp>T</stp>
        <tr r="C7" s="1"/>
        <tr r="D7" s="1"/>
      </tp>
      <tp>
        <v>1017366</v>
        <stp/>
        <stp>StudyData</stp>
        <stp>EP</stp>
        <stp>Vol</stp>
        <stp>VolType=auto, CoCType=Contract</stp>
        <stp>Vol</stp>
        <stp>ADC</stp>
        <stp>-72</stp>
        <stp>All</stp>
        <stp/>
        <stp/>
        <stp>TRUE</stp>
        <stp>T</stp>
        <tr r="I74" s="1"/>
      </tp>
      <tp>
        <v>1005560</v>
        <stp/>
        <stp>StudyData</stp>
        <stp>EP</stp>
        <stp>Vol</stp>
        <stp>VolType=auto, CoCType=Contract</stp>
        <stp>Vol</stp>
        <stp>ADC</stp>
        <stp>-73</stp>
        <stp>All</stp>
        <stp/>
        <stp/>
        <stp>TRUE</stp>
        <stp>T</stp>
        <tr r="I75" s="1"/>
      </tp>
      <tp>
        <v>1523953</v>
        <stp/>
        <stp>StudyData</stp>
        <stp>EP</stp>
        <stp>Vol</stp>
        <stp>VolType=auto, CoCType=Contract</stp>
        <stp>Vol</stp>
        <stp>ADC</stp>
        <stp>-70</stp>
        <stp>All</stp>
        <stp/>
        <stp/>
        <stp>TRUE</stp>
        <stp>T</stp>
        <tr r="I72" s="1"/>
      </tp>
      <tp>
        <v>1558395</v>
        <stp/>
        <stp>StudyData</stp>
        <stp>EP</stp>
        <stp>Vol</stp>
        <stp>VolType=auto, CoCType=Contract</stp>
        <stp>Vol</stp>
        <stp>ADC</stp>
        <stp>-71</stp>
        <stp>All</stp>
        <stp/>
        <stp/>
        <stp>TRUE</stp>
        <stp>T</stp>
        <tr r="I73" s="1"/>
      </tp>
      <tp>
        <v>1216433</v>
        <stp/>
        <stp>StudyData</stp>
        <stp>EP</stp>
        <stp>Vol</stp>
        <stp>VolType=auto, CoCType=Contract</stp>
        <stp>Vol</stp>
        <stp>ADC</stp>
        <stp>-76</stp>
        <stp>All</stp>
        <stp/>
        <stp/>
        <stp>TRUE</stp>
        <stp>T</stp>
        <tr r="I78" s="1"/>
      </tp>
      <tp>
        <v>1333376</v>
        <stp/>
        <stp>StudyData</stp>
        <stp>EP</stp>
        <stp>Vol</stp>
        <stp>VolType=auto, CoCType=Contract</stp>
        <stp>Vol</stp>
        <stp>ADC</stp>
        <stp>-77</stp>
        <stp>All</stp>
        <stp/>
        <stp/>
        <stp>TRUE</stp>
        <stp>T</stp>
        <tr r="I79" s="1"/>
      </tp>
      <tp>
        <v>1683475</v>
        <stp/>
        <stp>StudyData</stp>
        <stp>EP</stp>
        <stp>Vol</stp>
        <stp>VolType=auto, CoCType=Contract</stp>
        <stp>Vol</stp>
        <stp>ADC</stp>
        <stp>-74</stp>
        <stp>All</stp>
        <stp/>
        <stp/>
        <stp>TRUE</stp>
        <stp>T</stp>
        <tr r="I76" s="1"/>
      </tp>
      <tp>
        <v>1179112</v>
        <stp/>
        <stp>StudyData</stp>
        <stp>EP</stp>
        <stp>Vol</stp>
        <stp>VolType=auto, CoCType=Contract</stp>
        <stp>Vol</stp>
        <stp>ADC</stp>
        <stp>-75</stp>
        <stp>All</stp>
        <stp/>
        <stp/>
        <stp>TRUE</stp>
        <stp>T</stp>
        <tr r="I77" s="1"/>
      </tp>
      <tp>
        <v>2314824</v>
        <stp/>
        <stp>StudyData</stp>
        <stp>EP</stp>
        <stp>Vol</stp>
        <stp>VolType=auto, CoCType=Contract</stp>
        <stp>Vol</stp>
        <stp>ADC</stp>
        <stp>-78</stp>
        <stp>All</stp>
        <stp/>
        <stp/>
        <stp>TRUE</stp>
        <stp>T</stp>
        <tr r="I80" s="1"/>
      </tp>
      <tp>
        <v>1866467</v>
        <stp/>
        <stp>StudyData</stp>
        <stp>EP</stp>
        <stp>Vol</stp>
        <stp>VolType=auto, CoCType=Contract</stp>
        <stp>Vol</stp>
        <stp>ADC</stp>
        <stp>-79</stp>
        <stp>All</stp>
        <stp/>
        <stp/>
        <stp>TRUE</stp>
        <stp>T</stp>
        <tr r="I81" s="1"/>
      </tp>
      <tp>
        <v>45797</v>
        <stp/>
        <stp>StudyData</stp>
        <stp>EP</stp>
        <stp>BAR</stp>
        <stp/>
        <stp>Time</stp>
        <stp>ADC</stp>
        <stp>-4</stp>
        <stp>All</stp>
        <stp/>
        <stp/>
        <stp>False</stp>
        <stp>T</stp>
        <tr r="D6" s="1"/>
        <tr r="C6" s="1"/>
      </tp>
      <tp>
        <v>5944.5</v>
        <stp/>
        <stp>StudyData</stp>
        <stp>EP</stp>
        <stp>BAR</stp>
        <stp/>
        <stp>High</stp>
        <stp>ADC</stp>
        <stp>-7</stp>
        <stp>All</stp>
        <stp/>
        <stp/>
        <stp>TRUE</stp>
        <stp>T</stp>
        <tr r="F9" s="1"/>
      </tp>
      <tp>
        <v>5977.5</v>
        <stp/>
        <stp>StudyData</stp>
        <stp>EP</stp>
        <stp>BAR</stp>
        <stp/>
        <stp>High</stp>
        <stp>ADC</stp>
        <stp>-6</stp>
        <stp>All</stp>
        <stp/>
        <stp/>
        <stp>TRUE</stp>
        <stp>T</stp>
        <tr r="F8" s="1"/>
      </tp>
      <tp>
        <v>5987.5</v>
        <stp/>
        <stp>StudyData</stp>
        <stp>EP</stp>
        <stp>BAR</stp>
        <stp/>
        <stp>High</stp>
        <stp>ADC</stp>
        <stp>-5</stp>
        <stp>All</stp>
        <stp/>
        <stp/>
        <stp>TRUE</stp>
        <stp>T</stp>
        <tr r="F7" s="1"/>
      </tp>
      <tp>
        <v>5993.5</v>
        <stp/>
        <stp>StudyData</stp>
        <stp>EP</stp>
        <stp>BAR</stp>
        <stp/>
        <stp>High</stp>
        <stp>ADC</stp>
        <stp>-4</stp>
        <stp>All</stp>
        <stp/>
        <stp/>
        <stp>TRUE</stp>
        <stp>T</stp>
        <tr r="F6" s="1"/>
      </tp>
      <tp>
        <v>5958.25</v>
        <stp/>
        <stp>StudyData</stp>
        <stp>EP</stp>
        <stp>BAR</stp>
        <stp/>
        <stp>High</stp>
        <stp>ADC</stp>
        <stp>-3</stp>
        <stp>All</stp>
        <stp/>
        <stp/>
        <stp>TRUE</stp>
        <stp>T</stp>
        <tr r="F5" s="1"/>
      </tp>
      <tp>
        <v>5895</v>
        <stp/>
        <stp>StudyData</stp>
        <stp>EP</stp>
        <stp>BAR</stp>
        <stp/>
        <stp>High</stp>
        <stp>ADC</stp>
        <stp>-2</stp>
        <stp>All</stp>
        <stp/>
        <stp/>
        <stp>TRUE</stp>
        <stp>T</stp>
        <tr r="F4" s="1"/>
      </tp>
      <tp>
        <v>5872</v>
        <stp/>
        <stp>StudyData</stp>
        <stp>EP</stp>
        <stp>BAR</stp>
        <stp/>
        <stp>High</stp>
        <stp>ADC</stp>
        <stp>-1</stp>
        <stp>All</stp>
        <stp/>
        <stp/>
        <stp>TRUE</stp>
        <stp>T</stp>
        <tr r="F3" s="1"/>
      </tp>
      <tp>
        <v>5927</v>
        <stp/>
        <stp>StudyData</stp>
        <stp>EP</stp>
        <stp>BAR</stp>
        <stp/>
        <stp>High</stp>
        <stp>ADC</stp>
        <stp>-9</stp>
        <stp>All</stp>
        <stp/>
        <stp/>
        <stp>TRUE</stp>
        <stp>T</stp>
        <tr r="F11" s="1"/>
      </tp>
      <tp>
        <v>5925</v>
        <stp/>
        <stp>StudyData</stp>
        <stp>EP</stp>
        <stp>BAR</stp>
        <stp/>
        <stp>High</stp>
        <stp>ADC</stp>
        <stp>-8</stp>
        <stp>All</stp>
        <stp/>
        <stp/>
        <stp>TRUE</stp>
        <stp>T</stp>
        <tr r="F10" s="1"/>
      </tp>
      <tp>
        <v>45674</v>
        <stp/>
        <stp>StudyData</stp>
        <stp>EP</stp>
        <stp>BAR</stp>
        <stp/>
        <stp>Time</stp>
        <stp>ADC</stp>
        <stp>-88</stp>
        <stp>All</stp>
        <stp/>
        <stp/>
        <stp>False</stp>
        <stp>T</stp>
        <tr r="D90" s="1"/>
        <tr r="C90" s="1"/>
      </tp>
      <tp>
        <v>45660</v>
        <stp/>
        <stp>StudyData</stp>
        <stp>EP</stp>
        <stp>BAR</stp>
        <stp/>
        <stp>Time</stp>
        <stp>ADC</stp>
        <stp>-98</stp>
        <stp>All</stp>
        <stp/>
        <stp/>
        <stp>False</stp>
        <stp>T</stp>
        <tr r="D100" s="1"/>
        <tr r="C100" s="1"/>
      </tp>
      <tp>
        <v>45706</v>
        <stp/>
        <stp>StudyData</stp>
        <stp>EP</stp>
        <stp>BAR</stp>
        <stp/>
        <stp>Time</stp>
        <stp>ADC</stp>
        <stp>-68</stp>
        <stp>All</stp>
        <stp/>
        <stp/>
        <stp>False</stp>
        <stp>T</stp>
        <tr r="D70" s="1"/>
        <tr r="C70" s="1"/>
      </tp>
      <tp>
        <v>45691</v>
        <stp/>
        <stp>StudyData</stp>
        <stp>EP</stp>
        <stp>BAR</stp>
        <stp/>
        <stp>Time</stp>
        <stp>ADC</stp>
        <stp>-78</stp>
        <stp>All</stp>
        <stp/>
        <stp/>
        <stp>False</stp>
        <stp>T</stp>
        <tr r="C80" s="1"/>
        <tr r="D80" s="1"/>
      </tp>
      <tp>
        <v>45734</v>
        <stp/>
        <stp>StudyData</stp>
        <stp>EP</stp>
        <stp>BAR</stp>
        <stp/>
        <stp>Time</stp>
        <stp>ADC</stp>
        <stp>-48</stp>
        <stp>All</stp>
        <stp/>
        <stp/>
        <stp>False</stp>
        <stp>T</stp>
        <tr r="D50" s="1"/>
        <tr r="C50" s="1"/>
      </tp>
      <tp>
        <v>45720</v>
        <stp/>
        <stp>StudyData</stp>
        <stp>EP</stp>
        <stp>BAR</stp>
        <stp/>
        <stp>Time</stp>
        <stp>ADC</stp>
        <stp>-58</stp>
        <stp>All</stp>
        <stp/>
        <stp/>
        <stp>False</stp>
        <stp>T</stp>
        <tr r="C60" s="1"/>
        <tr r="D60" s="1"/>
      </tp>
      <tp>
        <v>45762</v>
        <stp/>
        <stp>StudyData</stp>
        <stp>EP</stp>
        <stp>BAR</stp>
        <stp/>
        <stp>Time</stp>
        <stp>ADC</stp>
        <stp>-28</stp>
        <stp>All</stp>
        <stp/>
        <stp/>
        <stp>False</stp>
        <stp>T</stp>
        <tr r="C30" s="1"/>
        <tr r="D30" s="1"/>
      </tp>
      <tp>
        <v>45748</v>
        <stp/>
        <stp>StudyData</stp>
        <stp>EP</stp>
        <stp>BAR</stp>
        <stp/>
        <stp>Time</stp>
        <stp>ADC</stp>
        <stp>-38</stp>
        <stp>All</stp>
        <stp/>
        <stp/>
        <stp>False</stp>
        <stp>T</stp>
        <tr r="C40" s="1"/>
        <tr r="D40" s="1"/>
      </tp>
      <tp>
        <v>45777</v>
        <stp/>
        <stp>StudyData</stp>
        <stp>EP</stp>
        <stp>BAR</stp>
        <stp/>
        <stp>Time</stp>
        <stp>ADC</stp>
        <stp>-18</stp>
        <stp>All</stp>
        <stp/>
        <stp/>
        <stp>False</stp>
        <stp>T</stp>
        <tr r="C20" s="1"/>
        <tr r="D20" s="1"/>
      </tp>
      <tp>
        <v>45673</v>
        <stp/>
        <stp>StudyData</stp>
        <stp>EP</stp>
        <stp>BAR</stp>
        <stp/>
        <stp>Time</stp>
        <stp>ADC</stp>
        <stp>-89</stp>
        <stp>All</stp>
        <stp/>
        <stp/>
        <stp>False</stp>
        <stp>T</stp>
        <tr r="D91" s="1"/>
        <tr r="C91" s="1"/>
      </tp>
      <tp>
        <v>45659</v>
        <stp/>
        <stp>StudyData</stp>
        <stp>EP</stp>
        <stp>BAR</stp>
        <stp/>
        <stp>Time</stp>
        <stp>ADC</stp>
        <stp>-99</stp>
        <stp>All</stp>
        <stp/>
        <stp/>
        <stp>False</stp>
        <stp>T</stp>
        <tr r="D101" s="1"/>
        <tr r="C101" s="1"/>
      </tp>
      <tp>
        <v>45702</v>
        <stp/>
        <stp>StudyData</stp>
        <stp>EP</stp>
        <stp>BAR</stp>
        <stp/>
        <stp>Time</stp>
        <stp>ADC</stp>
        <stp>-69</stp>
        <stp>All</stp>
        <stp/>
        <stp/>
        <stp>False</stp>
        <stp>T</stp>
        <tr r="D71" s="1"/>
        <tr r="C71" s="1"/>
      </tp>
      <tp>
        <v>45688</v>
        <stp/>
        <stp>StudyData</stp>
        <stp>EP</stp>
        <stp>BAR</stp>
        <stp/>
        <stp>Time</stp>
        <stp>ADC</stp>
        <stp>-79</stp>
        <stp>All</stp>
        <stp/>
        <stp/>
        <stp>False</stp>
        <stp>T</stp>
        <tr r="C81" s="1"/>
        <tr r="D81" s="1"/>
      </tp>
      <tp>
        <v>45733</v>
        <stp/>
        <stp>StudyData</stp>
        <stp>EP</stp>
        <stp>BAR</stp>
        <stp/>
        <stp>Time</stp>
        <stp>ADC</stp>
        <stp>-49</stp>
        <stp>All</stp>
        <stp/>
        <stp/>
        <stp>False</stp>
        <stp>T</stp>
        <tr r="D51" s="1"/>
        <tr r="C51" s="1"/>
      </tp>
      <tp>
        <v>45719</v>
        <stp/>
        <stp>StudyData</stp>
        <stp>EP</stp>
        <stp>BAR</stp>
        <stp/>
        <stp>Time</stp>
        <stp>ADC</stp>
        <stp>-59</stp>
        <stp>All</stp>
        <stp/>
        <stp/>
        <stp>False</stp>
        <stp>T</stp>
        <tr r="D61" s="1"/>
        <tr r="C61" s="1"/>
      </tp>
      <tp>
        <v>45761</v>
        <stp/>
        <stp>StudyData</stp>
        <stp>EP</stp>
        <stp>BAR</stp>
        <stp/>
        <stp>Time</stp>
        <stp>ADC</stp>
        <stp>-29</stp>
        <stp>All</stp>
        <stp/>
        <stp/>
        <stp>False</stp>
        <stp>T</stp>
        <tr r="C31" s="1"/>
        <tr r="D31" s="1"/>
      </tp>
      <tp>
        <v>45747</v>
        <stp/>
        <stp>StudyData</stp>
        <stp>EP</stp>
        <stp>BAR</stp>
        <stp/>
        <stp>Time</stp>
        <stp>ADC</stp>
        <stp>-39</stp>
        <stp>All</stp>
        <stp/>
        <stp/>
        <stp>False</stp>
        <stp>T</stp>
        <tr r="C41" s="1"/>
        <tr r="D41" s="1"/>
      </tp>
      <tp>
        <v>45776</v>
        <stp/>
        <stp>StudyData</stp>
        <stp>EP</stp>
        <stp>BAR</stp>
        <stp/>
        <stp>Time</stp>
        <stp>ADC</stp>
        <stp>-19</stp>
        <stp>All</stp>
        <stp/>
        <stp/>
        <stp>False</stp>
        <stp>T</stp>
        <tr r="C21" s="1"/>
        <tr r="D21" s="1"/>
      </tp>
      <tp>
        <v>45679</v>
        <stp/>
        <stp>StudyData</stp>
        <stp>EP</stp>
        <stp>BAR</stp>
        <stp/>
        <stp>Time</stp>
        <stp>ADC</stp>
        <stp>-86</stp>
        <stp>All</stp>
        <stp/>
        <stp/>
        <stp>False</stp>
        <stp>T</stp>
        <tr r="C88" s="1"/>
        <tr r="D88" s="1"/>
      </tp>
      <tp>
        <v>45664</v>
        <stp/>
        <stp>StudyData</stp>
        <stp>EP</stp>
        <stp>BAR</stp>
        <stp/>
        <stp>Time</stp>
        <stp>ADC</stp>
        <stp>-96</stp>
        <stp>All</stp>
        <stp/>
        <stp/>
        <stp>False</stp>
        <stp>T</stp>
        <tr r="C98" s="1"/>
        <tr r="D98" s="1"/>
      </tp>
      <tp>
        <v>45708</v>
        <stp/>
        <stp>StudyData</stp>
        <stp>EP</stp>
        <stp>BAR</stp>
        <stp/>
        <stp>Time</stp>
        <stp>ADC</stp>
        <stp>-66</stp>
        <stp>All</stp>
        <stp/>
        <stp/>
        <stp>False</stp>
        <stp>T</stp>
        <tr r="C68" s="1"/>
        <tr r="D68" s="1"/>
      </tp>
      <tp>
        <v>45693</v>
        <stp/>
        <stp>StudyData</stp>
        <stp>EP</stp>
        <stp>BAR</stp>
        <stp/>
        <stp>Time</stp>
        <stp>ADC</stp>
        <stp>-76</stp>
        <stp>All</stp>
        <stp/>
        <stp/>
        <stp>False</stp>
        <stp>T</stp>
        <tr r="C78" s="1"/>
        <tr r="D78" s="1"/>
      </tp>
      <tp>
        <v>45736</v>
        <stp/>
        <stp>StudyData</stp>
        <stp>EP</stp>
        <stp>BAR</stp>
        <stp/>
        <stp>Time</stp>
        <stp>ADC</stp>
        <stp>-46</stp>
        <stp>All</stp>
        <stp/>
        <stp/>
        <stp>False</stp>
        <stp>T</stp>
        <tr r="D48" s="1"/>
        <tr r="C48" s="1"/>
      </tp>
      <tp>
        <v>45722</v>
        <stp/>
        <stp>StudyData</stp>
        <stp>EP</stp>
        <stp>BAR</stp>
        <stp/>
        <stp>Time</stp>
        <stp>ADC</stp>
        <stp>-56</stp>
        <stp>All</stp>
        <stp/>
        <stp/>
        <stp>False</stp>
        <stp>T</stp>
        <tr r="D58" s="1"/>
        <tr r="C58" s="1"/>
      </tp>
      <tp>
        <v>45764</v>
        <stp/>
        <stp>StudyData</stp>
        <stp>EP</stp>
        <stp>BAR</stp>
        <stp/>
        <stp>Time</stp>
        <stp>ADC</stp>
        <stp>-26</stp>
        <stp>All</stp>
        <stp/>
        <stp/>
        <stp>False</stp>
        <stp>T</stp>
        <tr r="D28" s="1"/>
        <tr r="C28" s="1"/>
      </tp>
      <tp>
        <v>45750</v>
        <stp/>
        <stp>StudyData</stp>
        <stp>EP</stp>
        <stp>BAR</stp>
        <stp/>
        <stp>Time</stp>
        <stp>ADC</stp>
        <stp>-36</stp>
        <stp>All</stp>
        <stp/>
        <stp/>
        <stp>False</stp>
        <stp>T</stp>
        <tr r="D38" s="1"/>
        <tr r="C38" s="1"/>
      </tp>
      <tp>
        <v>45779</v>
        <stp/>
        <stp>StudyData</stp>
        <stp>EP</stp>
        <stp>BAR</stp>
        <stp/>
        <stp>Time</stp>
        <stp>ADC</stp>
        <stp>-16</stp>
        <stp>All</stp>
        <stp/>
        <stp/>
        <stp>False</stp>
        <stp>T</stp>
        <tr r="C18" s="1"/>
        <tr r="D18" s="1"/>
      </tp>
      <tp>
        <v>45678</v>
        <stp/>
        <stp>StudyData</stp>
        <stp>EP</stp>
        <stp>BAR</stp>
        <stp/>
        <stp>Time</stp>
        <stp>ADC</stp>
        <stp>-87</stp>
        <stp>All</stp>
        <stp/>
        <stp/>
        <stp>False</stp>
        <stp>T</stp>
        <tr r="D89" s="1"/>
        <tr r="C89" s="1"/>
      </tp>
      <tp>
        <v>45663</v>
        <stp/>
        <stp>StudyData</stp>
        <stp>EP</stp>
        <stp>BAR</stp>
        <stp/>
        <stp>Time</stp>
        <stp>ADC</stp>
        <stp>-97</stp>
        <stp>All</stp>
        <stp/>
        <stp/>
        <stp>False</stp>
        <stp>T</stp>
        <tr r="C99" s="1"/>
        <tr r="D99" s="1"/>
      </tp>
      <tp>
        <v>45707</v>
        <stp/>
        <stp>StudyData</stp>
        <stp>EP</stp>
        <stp>BAR</stp>
        <stp/>
        <stp>Time</stp>
        <stp>ADC</stp>
        <stp>-67</stp>
        <stp>All</stp>
        <stp/>
        <stp/>
        <stp>False</stp>
        <stp>T</stp>
        <tr r="C69" s="1"/>
        <tr r="D69" s="1"/>
      </tp>
      <tp>
        <v>45692</v>
        <stp/>
        <stp>StudyData</stp>
        <stp>EP</stp>
        <stp>BAR</stp>
        <stp/>
        <stp>Time</stp>
        <stp>ADC</stp>
        <stp>-77</stp>
        <stp>All</stp>
        <stp/>
        <stp/>
        <stp>False</stp>
        <stp>T</stp>
        <tr r="D79" s="1"/>
        <tr r="C79" s="1"/>
      </tp>
      <tp>
        <v>45735</v>
        <stp/>
        <stp>StudyData</stp>
        <stp>EP</stp>
        <stp>BAR</stp>
        <stp/>
        <stp>Time</stp>
        <stp>ADC</stp>
        <stp>-47</stp>
        <stp>All</stp>
        <stp/>
        <stp/>
        <stp>False</stp>
        <stp>T</stp>
        <tr r="D49" s="1"/>
        <tr r="C49" s="1"/>
      </tp>
      <tp>
        <v>45721</v>
        <stp/>
        <stp>StudyData</stp>
        <stp>EP</stp>
        <stp>BAR</stp>
        <stp/>
        <stp>Time</stp>
        <stp>ADC</stp>
        <stp>-57</stp>
        <stp>All</stp>
        <stp/>
        <stp/>
        <stp>False</stp>
        <stp>T</stp>
        <tr r="D59" s="1"/>
        <tr r="C59" s="1"/>
      </tp>
      <tp>
        <v>45763</v>
        <stp/>
        <stp>StudyData</stp>
        <stp>EP</stp>
        <stp>BAR</stp>
        <stp/>
        <stp>Time</stp>
        <stp>ADC</stp>
        <stp>-27</stp>
        <stp>All</stp>
        <stp/>
        <stp/>
        <stp>False</stp>
        <stp>T</stp>
        <tr r="D29" s="1"/>
        <tr r="C29" s="1"/>
      </tp>
      <tp>
        <v>45749</v>
        <stp/>
        <stp>StudyData</stp>
        <stp>EP</stp>
        <stp>BAR</stp>
        <stp/>
        <stp>Time</stp>
        <stp>ADC</stp>
        <stp>-37</stp>
        <stp>All</stp>
        <stp/>
        <stp/>
        <stp>False</stp>
        <stp>T</stp>
        <tr r="C39" s="1"/>
        <tr r="D39" s="1"/>
      </tp>
      <tp>
        <v>45778</v>
        <stp/>
        <stp>StudyData</stp>
        <stp>EP</stp>
        <stp>BAR</stp>
        <stp/>
        <stp>Time</stp>
        <stp>ADC</stp>
        <stp>-17</stp>
        <stp>All</stp>
        <stp/>
        <stp/>
        <stp>False</stp>
        <stp>T</stp>
        <tr r="D19" s="1"/>
        <tr r="C19" s="1"/>
      </tp>
      <tp>
        <v>45681</v>
        <stp/>
        <stp>StudyData</stp>
        <stp>EP</stp>
        <stp>BAR</stp>
        <stp/>
        <stp>Time</stp>
        <stp>ADC</stp>
        <stp>-84</stp>
        <stp>All</stp>
        <stp/>
        <stp/>
        <stp>False</stp>
        <stp>T</stp>
        <tr r="D86" s="1"/>
        <tr r="C86" s="1"/>
      </tp>
      <tp>
        <v>45666</v>
        <stp/>
        <stp>StudyData</stp>
        <stp>EP</stp>
        <stp>BAR</stp>
        <stp/>
        <stp>Time</stp>
        <stp>ADC</stp>
        <stp>-94</stp>
        <stp>All</stp>
        <stp/>
        <stp/>
        <stp>False</stp>
        <stp>T</stp>
        <tr r="C96" s="1"/>
        <tr r="D96" s="1"/>
      </tp>
      <tp>
        <v>45712</v>
        <stp/>
        <stp>StudyData</stp>
        <stp>EP</stp>
        <stp>BAR</stp>
        <stp/>
        <stp>Time</stp>
        <stp>ADC</stp>
        <stp>-64</stp>
        <stp>All</stp>
        <stp/>
        <stp/>
        <stp>False</stp>
        <stp>T</stp>
        <tr r="D66" s="1"/>
        <tr r="C66" s="1"/>
      </tp>
      <tp>
        <v>45695</v>
        <stp/>
        <stp>StudyData</stp>
        <stp>EP</stp>
        <stp>BAR</stp>
        <stp/>
        <stp>Time</stp>
        <stp>ADC</stp>
        <stp>-74</stp>
        <stp>All</stp>
        <stp/>
        <stp/>
        <stp>False</stp>
        <stp>T</stp>
        <tr r="C76" s="1"/>
        <tr r="D76" s="1"/>
      </tp>
      <tp>
        <v>45740</v>
        <stp/>
        <stp>StudyData</stp>
        <stp>EP</stp>
        <stp>BAR</stp>
        <stp/>
        <stp>Time</stp>
        <stp>ADC</stp>
        <stp>-44</stp>
        <stp>All</stp>
        <stp/>
        <stp/>
        <stp>False</stp>
        <stp>T</stp>
        <tr r="D46" s="1"/>
        <tr r="C46" s="1"/>
      </tp>
      <tp>
        <v>45726</v>
        <stp/>
        <stp>StudyData</stp>
        <stp>EP</stp>
        <stp>BAR</stp>
        <stp/>
        <stp>Time</stp>
        <stp>ADC</stp>
        <stp>-54</stp>
        <stp>All</stp>
        <stp/>
        <stp/>
        <stp>False</stp>
        <stp>T</stp>
        <tr r="D56" s="1"/>
        <tr r="C56" s="1"/>
      </tp>
      <tp>
        <v>45769</v>
        <stp/>
        <stp>StudyData</stp>
        <stp>EP</stp>
        <stp>BAR</stp>
        <stp/>
        <stp>Time</stp>
        <stp>ADC</stp>
        <stp>-24</stp>
        <stp>All</stp>
        <stp/>
        <stp/>
        <stp>False</stp>
        <stp>T</stp>
        <tr r="D26" s="1"/>
        <tr r="C26" s="1"/>
      </tp>
      <tp>
        <v>45754</v>
        <stp/>
        <stp>StudyData</stp>
        <stp>EP</stp>
        <stp>BAR</stp>
        <stp/>
        <stp>Time</stp>
        <stp>ADC</stp>
        <stp>-34</stp>
        <stp>All</stp>
        <stp/>
        <stp/>
        <stp>False</stp>
        <stp>T</stp>
        <tr r="C36" s="1"/>
        <tr r="D36" s="1"/>
      </tp>
      <tp>
        <v>45783</v>
        <stp/>
        <stp>StudyData</stp>
        <stp>EP</stp>
        <stp>BAR</stp>
        <stp/>
        <stp>Time</stp>
        <stp>ADC</stp>
        <stp>-14</stp>
        <stp>All</stp>
        <stp/>
        <stp/>
        <stp>False</stp>
        <stp>T</stp>
        <tr r="C16" s="1"/>
        <tr r="D16" s="1"/>
      </tp>
      <tp>
        <v>45680</v>
        <stp/>
        <stp>StudyData</stp>
        <stp>EP</stp>
        <stp>BAR</stp>
        <stp/>
        <stp>Time</stp>
        <stp>ADC</stp>
        <stp>-85</stp>
        <stp>All</stp>
        <stp/>
        <stp/>
        <stp>False</stp>
        <stp>T</stp>
        <tr r="C87" s="1"/>
        <tr r="D87" s="1"/>
      </tp>
      <tp>
        <v>45665</v>
        <stp/>
        <stp>StudyData</stp>
        <stp>EP</stp>
        <stp>BAR</stp>
        <stp/>
        <stp>Time</stp>
        <stp>ADC</stp>
        <stp>-95</stp>
        <stp>All</stp>
        <stp/>
        <stp/>
        <stp>False</stp>
        <stp>T</stp>
        <tr r="D97" s="1"/>
        <tr r="C97" s="1"/>
      </tp>
      <tp>
        <v>45709</v>
        <stp/>
        <stp>StudyData</stp>
        <stp>EP</stp>
        <stp>BAR</stp>
        <stp/>
        <stp>Time</stp>
        <stp>ADC</stp>
        <stp>-65</stp>
        <stp>All</stp>
        <stp/>
        <stp/>
        <stp>False</stp>
        <stp>T</stp>
        <tr r="C67" s="1"/>
        <tr r="D67" s="1"/>
      </tp>
      <tp>
        <v>45694</v>
        <stp/>
        <stp>StudyData</stp>
        <stp>EP</stp>
        <stp>BAR</stp>
        <stp/>
        <stp>Time</stp>
        <stp>ADC</stp>
        <stp>-75</stp>
        <stp>All</stp>
        <stp/>
        <stp/>
        <stp>False</stp>
        <stp>T</stp>
        <tr r="C77" s="1"/>
        <tr r="D77" s="1"/>
      </tp>
      <tp>
        <v>45737</v>
        <stp/>
        <stp>StudyData</stp>
        <stp>EP</stp>
        <stp>BAR</stp>
        <stp/>
        <stp>Time</stp>
        <stp>ADC</stp>
        <stp>-45</stp>
        <stp>All</stp>
        <stp/>
        <stp/>
        <stp>False</stp>
        <stp>T</stp>
        <tr r="C47" s="1"/>
        <tr r="D47" s="1"/>
      </tp>
      <tp>
        <v>45723</v>
        <stp/>
        <stp>StudyData</stp>
        <stp>EP</stp>
        <stp>BAR</stp>
        <stp/>
        <stp>Time</stp>
        <stp>ADC</stp>
        <stp>-55</stp>
        <stp>All</stp>
        <stp/>
        <stp/>
        <stp>False</stp>
        <stp>T</stp>
        <tr r="C57" s="1"/>
        <tr r="D57" s="1"/>
      </tp>
      <tp>
        <v>45768</v>
        <stp/>
        <stp>StudyData</stp>
        <stp>EP</stp>
        <stp>BAR</stp>
        <stp/>
        <stp>Time</stp>
        <stp>ADC</stp>
        <stp>-25</stp>
        <stp>All</stp>
        <stp/>
        <stp/>
        <stp>False</stp>
        <stp>T</stp>
        <tr r="C27" s="1"/>
        <tr r="D27" s="1"/>
      </tp>
      <tp>
        <v>45751</v>
        <stp/>
        <stp>StudyData</stp>
        <stp>EP</stp>
        <stp>BAR</stp>
        <stp/>
        <stp>Time</stp>
        <stp>ADC</stp>
        <stp>-35</stp>
        <stp>All</stp>
        <stp/>
        <stp/>
        <stp>False</stp>
        <stp>T</stp>
        <tr r="D37" s="1"/>
        <tr r="C37" s="1"/>
      </tp>
      <tp>
        <v>45782</v>
        <stp/>
        <stp>StudyData</stp>
        <stp>EP</stp>
        <stp>BAR</stp>
        <stp/>
        <stp>Time</stp>
        <stp>ADC</stp>
        <stp>-15</stp>
        <stp>All</stp>
        <stp/>
        <stp/>
        <stp>False</stp>
        <stp>T</stp>
        <tr r="D17" s="1"/>
        <tr r="C17" s="1"/>
      </tp>
      <tp>
        <v>45685</v>
        <stp/>
        <stp>StudyData</stp>
        <stp>EP</stp>
        <stp>BAR</stp>
        <stp/>
        <stp>Time</stp>
        <stp>ADC</stp>
        <stp>-82</stp>
        <stp>All</stp>
        <stp/>
        <stp/>
        <stp>False</stp>
        <stp>T</stp>
        <tr r="C84" s="1"/>
        <tr r="D84" s="1"/>
      </tp>
      <tp>
        <v>45670</v>
        <stp/>
        <stp>StudyData</stp>
        <stp>EP</stp>
        <stp>BAR</stp>
        <stp/>
        <stp>Time</stp>
        <stp>ADC</stp>
        <stp>-92</stp>
        <stp>All</stp>
        <stp/>
        <stp/>
        <stp>False</stp>
        <stp>T</stp>
        <tr r="C94" s="1"/>
        <tr r="D94" s="1"/>
      </tp>
      <tp>
        <v>45714</v>
        <stp/>
        <stp>StudyData</stp>
        <stp>EP</stp>
        <stp>BAR</stp>
        <stp/>
        <stp>Time</stp>
        <stp>ADC</stp>
        <stp>-62</stp>
        <stp>All</stp>
        <stp/>
        <stp/>
        <stp>False</stp>
        <stp>T</stp>
        <tr r="C64" s="1"/>
        <tr r="D64" s="1"/>
      </tp>
      <tp>
        <v>45699</v>
        <stp/>
        <stp>StudyData</stp>
        <stp>EP</stp>
        <stp>BAR</stp>
        <stp/>
        <stp>Time</stp>
        <stp>ADC</stp>
        <stp>-72</stp>
        <stp>All</stp>
        <stp/>
        <stp/>
        <stp>False</stp>
        <stp>T</stp>
        <tr r="C74" s="1"/>
        <tr r="D74" s="1"/>
      </tp>
      <tp>
        <v>45742</v>
        <stp/>
        <stp>StudyData</stp>
        <stp>EP</stp>
        <stp>BAR</stp>
        <stp/>
        <stp>Time</stp>
        <stp>ADC</stp>
        <stp>-42</stp>
        <stp>All</stp>
        <stp/>
        <stp/>
        <stp>False</stp>
        <stp>T</stp>
        <tr r="D44" s="1"/>
        <tr r="C44" s="1"/>
      </tp>
      <tp>
        <v>45728</v>
        <stp/>
        <stp>StudyData</stp>
        <stp>EP</stp>
        <stp>BAR</stp>
        <stp/>
        <stp>Time</stp>
        <stp>ADC</stp>
        <stp>-52</stp>
        <stp>All</stp>
        <stp/>
        <stp/>
        <stp>False</stp>
        <stp>T</stp>
        <tr r="C54" s="1"/>
        <tr r="D54" s="1"/>
      </tp>
      <tp>
        <v>45771</v>
        <stp/>
        <stp>StudyData</stp>
        <stp>EP</stp>
        <stp>BAR</stp>
        <stp/>
        <stp>Time</stp>
        <stp>ADC</stp>
        <stp>-22</stp>
        <stp>All</stp>
        <stp/>
        <stp/>
        <stp>False</stp>
        <stp>T</stp>
        <tr r="C24" s="1"/>
        <tr r="D24" s="1"/>
      </tp>
      <tp>
        <v>45756</v>
        <stp/>
        <stp>StudyData</stp>
        <stp>EP</stp>
        <stp>BAR</stp>
        <stp/>
        <stp>Time</stp>
        <stp>ADC</stp>
        <stp>-32</stp>
        <stp>All</stp>
        <stp/>
        <stp/>
        <stp>False</stp>
        <stp>T</stp>
        <tr r="C34" s="1"/>
        <tr r="D34" s="1"/>
      </tp>
      <tp>
        <v>45785</v>
        <stp/>
        <stp>StudyData</stp>
        <stp>EP</stp>
        <stp>BAR</stp>
        <stp/>
        <stp>Time</stp>
        <stp>ADC</stp>
        <stp>-12</stp>
        <stp>All</stp>
        <stp/>
        <stp/>
        <stp>False</stp>
        <stp>T</stp>
        <tr r="C14" s="1"/>
        <tr r="D14" s="1"/>
      </tp>
      <tp>
        <v>45684</v>
        <stp/>
        <stp>StudyData</stp>
        <stp>EP</stp>
        <stp>BAR</stp>
        <stp/>
        <stp>Time</stp>
        <stp>ADC</stp>
        <stp>-83</stp>
        <stp>All</stp>
        <stp/>
        <stp/>
        <stp>False</stp>
        <stp>T</stp>
        <tr r="D85" s="1"/>
        <tr r="C85" s="1"/>
      </tp>
      <tp>
        <v>45667</v>
        <stp/>
        <stp>StudyData</stp>
        <stp>EP</stp>
        <stp>BAR</stp>
        <stp/>
        <stp>Time</stp>
        <stp>ADC</stp>
        <stp>-93</stp>
        <stp>All</stp>
        <stp/>
        <stp/>
        <stp>False</stp>
        <stp>T</stp>
        <tr r="D95" s="1"/>
        <tr r="C95" s="1"/>
      </tp>
      <tp>
        <v>45713</v>
        <stp/>
        <stp>StudyData</stp>
        <stp>EP</stp>
        <stp>BAR</stp>
        <stp/>
        <stp>Time</stp>
        <stp>ADC</stp>
        <stp>-63</stp>
        <stp>All</stp>
        <stp/>
        <stp/>
        <stp>False</stp>
        <stp>T</stp>
        <tr r="C65" s="1"/>
        <tr r="D65" s="1"/>
      </tp>
      <tp>
        <v>45698</v>
        <stp/>
        <stp>StudyData</stp>
        <stp>EP</stp>
        <stp>BAR</stp>
        <stp/>
        <stp>Time</stp>
        <stp>ADC</stp>
        <stp>-73</stp>
        <stp>All</stp>
        <stp/>
        <stp/>
        <stp>False</stp>
        <stp>T</stp>
        <tr r="C75" s="1"/>
        <tr r="D75" s="1"/>
      </tp>
      <tp>
        <v>45741</v>
        <stp/>
        <stp>StudyData</stp>
        <stp>EP</stp>
        <stp>BAR</stp>
        <stp/>
        <stp>Time</stp>
        <stp>ADC</stp>
        <stp>-43</stp>
        <stp>All</stp>
        <stp/>
        <stp/>
        <stp>False</stp>
        <stp>T</stp>
        <tr r="C45" s="1"/>
        <tr r="D45" s="1"/>
      </tp>
      <tp>
        <v>45727</v>
        <stp/>
        <stp>StudyData</stp>
        <stp>EP</stp>
        <stp>BAR</stp>
        <stp/>
        <stp>Time</stp>
        <stp>ADC</stp>
        <stp>-53</stp>
        <stp>All</stp>
        <stp/>
        <stp/>
        <stp>False</stp>
        <stp>T</stp>
        <tr r="C55" s="1"/>
        <tr r="D55" s="1"/>
      </tp>
      <tp>
        <v>45770</v>
        <stp/>
        <stp>StudyData</stp>
        <stp>EP</stp>
        <stp>BAR</stp>
        <stp/>
        <stp>Time</stp>
        <stp>ADC</stp>
        <stp>-23</stp>
        <stp>All</stp>
        <stp/>
        <stp/>
        <stp>False</stp>
        <stp>T</stp>
        <tr r="D25" s="1"/>
        <tr r="C25" s="1"/>
      </tp>
      <tp>
        <v>45755</v>
        <stp/>
        <stp>StudyData</stp>
        <stp>EP</stp>
        <stp>BAR</stp>
        <stp/>
        <stp>Time</stp>
        <stp>ADC</stp>
        <stp>-33</stp>
        <stp>All</stp>
        <stp/>
        <stp/>
        <stp>False</stp>
        <stp>T</stp>
        <tr r="C35" s="1"/>
        <tr r="D35" s="1"/>
      </tp>
      <tp>
        <v>45784</v>
        <stp/>
        <stp>StudyData</stp>
        <stp>EP</stp>
        <stp>BAR</stp>
        <stp/>
        <stp>Time</stp>
        <stp>ADC</stp>
        <stp>-13</stp>
        <stp>All</stp>
        <stp/>
        <stp/>
        <stp>False</stp>
        <stp>T</stp>
        <tr r="D15" s="1"/>
        <tr r="C15" s="1"/>
      </tp>
      <tp>
        <v>45687</v>
        <stp/>
        <stp>StudyData</stp>
        <stp>EP</stp>
        <stp>BAR</stp>
        <stp/>
        <stp>Time</stp>
        <stp>ADC</stp>
        <stp>-80</stp>
        <stp>All</stp>
        <stp/>
        <stp/>
        <stp>False</stp>
        <stp>T</stp>
        <tr r="C82" s="1"/>
        <tr r="D82" s="1"/>
      </tp>
      <tp>
        <v>45672</v>
        <stp/>
        <stp>StudyData</stp>
        <stp>EP</stp>
        <stp>BAR</stp>
        <stp/>
        <stp>Time</stp>
        <stp>ADC</stp>
        <stp>-90</stp>
        <stp>All</stp>
        <stp/>
        <stp/>
        <stp>False</stp>
        <stp>T</stp>
        <tr r="D92" s="1"/>
        <tr r="C92" s="1"/>
      </tp>
      <tp>
        <v>45716</v>
        <stp/>
        <stp>StudyData</stp>
        <stp>EP</stp>
        <stp>BAR</stp>
        <stp/>
        <stp>Time</stp>
        <stp>ADC</stp>
        <stp>-60</stp>
        <stp>All</stp>
        <stp/>
        <stp/>
        <stp>False</stp>
        <stp>T</stp>
        <tr r="C62" s="1"/>
        <tr r="D62" s="1"/>
      </tp>
      <tp>
        <v>45701</v>
        <stp/>
        <stp>StudyData</stp>
        <stp>EP</stp>
        <stp>BAR</stp>
        <stp/>
        <stp>Time</stp>
        <stp>ADC</stp>
        <stp>-70</stp>
        <stp>All</stp>
        <stp/>
        <stp/>
        <stp>False</stp>
        <stp>T</stp>
        <tr r="C72" s="1"/>
        <tr r="D72" s="1"/>
      </tp>
      <tp>
        <v>45744</v>
        <stp/>
        <stp>StudyData</stp>
        <stp>EP</stp>
        <stp>BAR</stp>
        <stp/>
        <stp>Time</stp>
        <stp>ADC</stp>
        <stp>-40</stp>
        <stp>All</stp>
        <stp/>
        <stp/>
        <stp>False</stp>
        <stp>T</stp>
        <tr r="C42" s="1"/>
        <tr r="D42" s="1"/>
      </tp>
      <tp>
        <v>45730</v>
        <stp/>
        <stp>StudyData</stp>
        <stp>EP</stp>
        <stp>BAR</stp>
        <stp/>
        <stp>Time</stp>
        <stp>ADC</stp>
        <stp>-50</stp>
        <stp>All</stp>
        <stp/>
        <stp/>
        <stp>False</stp>
        <stp>T</stp>
        <tr r="C52" s="1"/>
        <tr r="D52" s="1"/>
      </tp>
      <tp>
        <v>45775</v>
        <stp/>
        <stp>StudyData</stp>
        <stp>EP</stp>
        <stp>BAR</stp>
        <stp/>
        <stp>Time</stp>
        <stp>ADC</stp>
        <stp>-20</stp>
        <stp>All</stp>
        <stp/>
        <stp/>
        <stp>False</stp>
        <stp>T</stp>
        <tr r="D22" s="1"/>
        <tr r="C22" s="1"/>
      </tp>
      <tp>
        <v>45758</v>
        <stp/>
        <stp>StudyData</stp>
        <stp>EP</stp>
        <stp>BAR</stp>
        <stp/>
        <stp>Time</stp>
        <stp>ADC</stp>
        <stp>-30</stp>
        <stp>All</stp>
        <stp/>
        <stp/>
        <stp>False</stp>
        <stp>T</stp>
        <tr r="C32" s="1"/>
        <tr r="D32" s="1"/>
      </tp>
      <tp>
        <v>45789</v>
        <stp/>
        <stp>StudyData</stp>
        <stp>EP</stp>
        <stp>BAR</stp>
        <stp/>
        <stp>Time</stp>
        <stp>ADC</stp>
        <stp>-10</stp>
        <stp>All</stp>
        <stp/>
        <stp/>
        <stp>False</stp>
        <stp>T</stp>
        <tr r="C12" s="1"/>
        <tr r="D12" s="1"/>
      </tp>
      <tp>
        <v>45686</v>
        <stp/>
        <stp>StudyData</stp>
        <stp>EP</stp>
        <stp>BAR</stp>
        <stp/>
        <stp>Time</stp>
        <stp>ADC</stp>
        <stp>-81</stp>
        <stp>All</stp>
        <stp/>
        <stp/>
        <stp>False</stp>
        <stp>T</stp>
        <tr r="D83" s="1"/>
        <tr r="C83" s="1"/>
      </tp>
      <tp>
        <v>45671</v>
        <stp/>
        <stp>StudyData</stp>
        <stp>EP</stp>
        <stp>BAR</stp>
        <stp/>
        <stp>Time</stp>
        <stp>ADC</stp>
        <stp>-91</stp>
        <stp>All</stp>
        <stp/>
        <stp/>
        <stp>False</stp>
        <stp>T</stp>
        <tr r="C93" s="1"/>
        <tr r="D93" s="1"/>
      </tp>
      <tp>
        <v>45715</v>
        <stp/>
        <stp>StudyData</stp>
        <stp>EP</stp>
        <stp>BAR</stp>
        <stp/>
        <stp>Time</stp>
        <stp>ADC</stp>
        <stp>-61</stp>
        <stp>All</stp>
        <stp/>
        <stp/>
        <stp>False</stp>
        <stp>T</stp>
        <tr r="C63" s="1"/>
        <tr r="D63" s="1"/>
      </tp>
      <tp>
        <v>45700</v>
        <stp/>
        <stp>StudyData</stp>
        <stp>EP</stp>
        <stp>BAR</stp>
        <stp/>
        <stp>Time</stp>
        <stp>ADC</stp>
        <stp>-71</stp>
        <stp>All</stp>
        <stp/>
        <stp/>
        <stp>False</stp>
        <stp>T</stp>
        <tr r="C73" s="1"/>
        <tr r="D73" s="1"/>
      </tp>
      <tp>
        <v>45743</v>
        <stp/>
        <stp>StudyData</stp>
        <stp>EP</stp>
        <stp>BAR</stp>
        <stp/>
        <stp>Time</stp>
        <stp>ADC</stp>
        <stp>-41</stp>
        <stp>All</stp>
        <stp/>
        <stp/>
        <stp>False</stp>
        <stp>T</stp>
        <tr r="D43" s="1"/>
        <tr r="C43" s="1"/>
      </tp>
      <tp>
        <v>45729</v>
        <stp/>
        <stp>StudyData</stp>
        <stp>EP</stp>
        <stp>BAR</stp>
        <stp/>
        <stp>Time</stp>
        <stp>ADC</stp>
        <stp>-51</stp>
        <stp>All</stp>
        <stp/>
        <stp/>
        <stp>False</stp>
        <stp>T</stp>
        <tr r="C53" s="1"/>
        <tr r="D53" s="1"/>
      </tp>
      <tp>
        <v>45772</v>
        <stp/>
        <stp>StudyData</stp>
        <stp>EP</stp>
        <stp>BAR</stp>
        <stp/>
        <stp>Time</stp>
        <stp>ADC</stp>
        <stp>-21</stp>
        <stp>All</stp>
        <stp/>
        <stp/>
        <stp>False</stp>
        <stp>T</stp>
        <tr r="D23" s="1"/>
        <tr r="C23" s="1"/>
      </tp>
      <tp>
        <v>45757</v>
        <stp/>
        <stp>StudyData</stp>
        <stp>EP</stp>
        <stp>BAR</stp>
        <stp/>
        <stp>Time</stp>
        <stp>ADC</stp>
        <stp>-31</stp>
        <stp>All</stp>
        <stp/>
        <stp/>
        <stp>False</stp>
        <stp>T</stp>
        <tr r="C33" s="1"/>
        <tr r="D33" s="1"/>
      </tp>
      <tp>
        <v>45786</v>
        <stp/>
        <stp>StudyData</stp>
        <stp>EP</stp>
        <stp>BAR</stp>
        <stp/>
        <stp>Time</stp>
        <stp>ADC</stp>
        <stp>-11</stp>
        <stp>All</stp>
        <stp/>
        <stp/>
        <stp>False</stp>
        <stp>T</stp>
        <tr r="C13" s="1"/>
        <tr r="D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0</stp>
        <stp/>
        <stp/>
        <stp/>
        <stp/>
        <stp>T</stp>
        <tr r="J2" s="1"/>
      </tp>
      <tp>
        <v>5890</v>
        <stp/>
        <stp>StudyData</stp>
        <stp>EP</stp>
        <stp>BAR</stp>
        <stp/>
        <stp>Low</stp>
        <stp>ADC</stp>
        <stp>-8</stp>
        <stp>All</stp>
        <stp/>
        <stp/>
        <stp>TRUE</stp>
        <stp>T</stp>
        <tr r="G10" s="1"/>
      </tp>
      <tp>
        <v>5835.75</v>
        <stp/>
        <stp>StudyData</stp>
        <stp>EP</stp>
        <stp>BAR</stp>
        <stp/>
        <stp>Low</stp>
        <stp>ADC</stp>
        <stp>-9</stp>
        <stp>All</stp>
        <stp/>
        <stp/>
        <stp>TRUE</stp>
        <stp>T</stp>
        <tr r="G11" s="1"/>
      </tp>
      <tp>
        <v>5756.5</v>
        <stp/>
        <stp>StudyData</stp>
        <stp>EP</stp>
        <stp>BAR</stp>
        <stp/>
        <stp>Low</stp>
        <stp>ADC</stp>
        <stp>-1</stp>
        <stp>All</stp>
        <stp/>
        <stp/>
        <stp>TRUE</stp>
        <stp>T</stp>
        <tr r="G3" s="1"/>
      </tp>
      <tp>
        <v>5828.75</v>
        <stp/>
        <stp>StudyData</stp>
        <stp>EP</stp>
        <stp>BAR</stp>
        <stp/>
        <stp>Low</stp>
        <stp>ADC</stp>
        <stp>-2</stp>
        <stp>All</stp>
        <stp/>
        <stp/>
        <stp>TRUE</stp>
        <stp>T</stp>
        <tr r="G4" s="1"/>
      </tp>
      <tp>
        <v>5847.75</v>
        <stp/>
        <stp>StudyData</stp>
        <stp>EP</stp>
        <stp>BAR</stp>
        <stp/>
        <stp>Low</stp>
        <stp>ADC</stp>
        <stp>-3</stp>
        <stp>All</stp>
        <stp/>
        <stp/>
        <stp>TRUE</stp>
        <stp>T</stp>
        <tr r="G5" s="1"/>
      </tp>
      <tp>
        <v>5926.75</v>
        <stp/>
        <stp>StudyData</stp>
        <stp>EP</stp>
        <stp>BAR</stp>
        <stp/>
        <stp>Low</stp>
        <stp>ADC</stp>
        <stp>-4</stp>
        <stp>All</stp>
        <stp/>
        <stp/>
        <stp>TRUE</stp>
        <stp>T</stp>
        <tr r="G6" s="1"/>
      </tp>
      <tp>
        <v>5892.75</v>
        <stp/>
        <stp>StudyData</stp>
        <stp>EP</stp>
        <stp>BAR</stp>
        <stp/>
        <stp>Low</stp>
        <stp>ADC</stp>
        <stp>-5</stp>
        <stp>All</stp>
        <stp/>
        <stp/>
        <stp>TRUE</stp>
        <stp>T</stp>
        <tr r="G7" s="1"/>
      </tp>
      <tp>
        <v>5923</v>
        <stp/>
        <stp>StudyData</stp>
        <stp>EP</stp>
        <stp>BAR</stp>
        <stp/>
        <stp>Low</stp>
        <stp>ADC</stp>
        <stp>-6</stp>
        <stp>All</stp>
        <stp/>
        <stp/>
        <stp>TRUE</stp>
        <stp>T</stp>
        <tr r="G8" s="1"/>
      </tp>
      <tp>
        <v>5867</v>
        <stp/>
        <stp>StudyData</stp>
        <stp>EP</stp>
        <stp>BAR</stp>
        <stp/>
        <stp>Low</stp>
        <stp>ADC</stp>
        <stp>-7</stp>
        <stp>All</stp>
        <stp/>
        <stp/>
        <stp>TRUE</stp>
        <stp>T</stp>
        <tr r="G9" s="1"/>
      </tp>
      <tp>
        <v>6108.5</v>
        <stp/>
        <stp>StudyData</stp>
        <stp>EP</stp>
        <stp>BAR</stp>
        <stp/>
        <stp>Low</stp>
        <stp>ADC</stp>
        <stp>-80</stp>
        <stp>All</stp>
        <stp/>
        <stp/>
        <stp>TRUE</stp>
        <stp>T</stp>
        <tr r="G82" s="1"/>
      </tp>
      <tp>
        <v>6094.25</v>
        <stp/>
        <stp>StudyData</stp>
        <stp>EP</stp>
        <stp>BAR</stp>
        <stp/>
        <stp>Low</stp>
        <stp>ADC</stp>
        <stp>-81</stp>
        <stp>All</stp>
        <stp/>
        <stp/>
        <stp>TRUE</stp>
        <stp>T</stp>
        <tr r="G83" s="1"/>
      </tp>
      <tp>
        <v>6075.5</v>
        <stp/>
        <stp>StudyData</stp>
        <stp>EP</stp>
        <stp>BAR</stp>
        <stp/>
        <stp>Low</stp>
        <stp>ADC</stp>
        <stp>-82</stp>
        <stp>All</stp>
        <stp/>
        <stp/>
        <stp>TRUE</stp>
        <stp>T</stp>
        <tr r="G84" s="1"/>
      </tp>
      <tp>
        <v>6000</v>
        <stp/>
        <stp>StudyData</stp>
        <stp>EP</stp>
        <stp>BAR</stp>
        <stp/>
        <stp>Low</stp>
        <stp>ADC</stp>
        <stp>-83</stp>
        <stp>All</stp>
        <stp/>
        <stp/>
        <stp>TRUE</stp>
        <stp>T</stp>
        <tr r="G85" s="1"/>
      </tp>
      <tp>
        <v>6174</v>
        <stp/>
        <stp>StudyData</stp>
        <stp>EP</stp>
        <stp>BAR</stp>
        <stp/>
        <stp>Low</stp>
        <stp>ADC</stp>
        <stp>-84</stp>
        <stp>All</stp>
        <stp/>
        <stp/>
        <stp>TRUE</stp>
        <stp>T</stp>
        <tr r="G86" s="1"/>
      </tp>
      <tp>
        <v>6153.5</v>
        <stp/>
        <stp>StudyData</stp>
        <stp>EP</stp>
        <stp>BAR</stp>
        <stp/>
        <stp>Low</stp>
        <stp>ADC</stp>
        <stp>-85</stp>
        <stp>All</stp>
        <stp/>
        <stp/>
        <stp>TRUE</stp>
        <stp>T</stp>
        <tr r="G87" s="1"/>
      </tp>
      <tp>
        <v>6139</v>
        <stp/>
        <stp>StudyData</stp>
        <stp>EP</stp>
        <stp>BAR</stp>
        <stp/>
        <stp>Low</stp>
        <stp>ADC</stp>
        <stp>-86</stp>
        <stp>All</stp>
        <stp/>
        <stp/>
        <stp>TRUE</stp>
        <stp>T</stp>
        <tr r="G88" s="1"/>
      </tp>
      <tp>
        <v>6046.5</v>
        <stp/>
        <stp>StudyData</stp>
        <stp>EP</stp>
        <stp>BAR</stp>
        <stp/>
        <stp>Low</stp>
        <stp>ADC</stp>
        <stp>-87</stp>
        <stp>All</stp>
        <stp/>
        <stp/>
        <stp>TRUE</stp>
        <stp>T</stp>
        <tr r="G89" s="1"/>
      </tp>
      <tp>
        <v>6020</v>
        <stp/>
        <stp>StudyData</stp>
        <stp>EP</stp>
        <stp>BAR</stp>
        <stp/>
        <stp>Low</stp>
        <stp>ADC</stp>
        <stp>-88</stp>
        <stp>All</stp>
        <stp/>
        <stp/>
        <stp>TRUE</stp>
        <stp>T</stp>
        <tr r="G90" s="1"/>
      </tp>
      <tp>
        <v>6013.75</v>
        <stp/>
        <stp>StudyData</stp>
        <stp>EP</stp>
        <stp>BAR</stp>
        <stp/>
        <stp>Low</stp>
        <stp>ADC</stp>
        <stp>-89</stp>
        <stp>All</stp>
        <stp/>
        <stp/>
        <stp>TRUE</stp>
        <stp>T</stp>
        <tr r="G91" s="1"/>
      </tp>
      <tp>
        <v>5931.5</v>
        <stp/>
        <stp>StudyData</stp>
        <stp>EP</stp>
        <stp>BAR</stp>
        <stp/>
        <stp>Low</stp>
        <stp>ADC</stp>
        <stp>-90</stp>
        <stp>All</stp>
        <stp/>
        <stp/>
        <stp>TRUE</stp>
        <stp>T</stp>
        <tr r="G92" s="1"/>
      </tp>
      <tp>
        <v>5894.5</v>
        <stp/>
        <stp>StudyData</stp>
        <stp>EP</stp>
        <stp>BAR</stp>
        <stp/>
        <stp>Low</stp>
        <stp>ADC</stp>
        <stp>-91</stp>
        <stp>All</stp>
        <stp/>
        <stp/>
        <stp>TRUE</stp>
        <stp>T</stp>
        <tr r="G93" s="1"/>
      </tp>
      <tp>
        <v>5861</v>
        <stp/>
        <stp>StudyData</stp>
        <stp>EP</stp>
        <stp>BAR</stp>
        <stp/>
        <stp>Low</stp>
        <stp>ADC</stp>
        <stp>-92</stp>
        <stp>All</stp>
        <stp/>
        <stp/>
        <stp>TRUE</stp>
        <stp>T</stp>
        <tr r="G94" s="1"/>
      </tp>
      <tp>
        <v>5897.25</v>
        <stp/>
        <stp>StudyData</stp>
        <stp>EP</stp>
        <stp>BAR</stp>
        <stp/>
        <stp>Low</stp>
        <stp>ADC</stp>
        <stp>-93</stp>
        <stp>All</stp>
        <stp/>
        <stp/>
        <stp>TRUE</stp>
        <stp>T</stp>
        <tr r="G95" s="1"/>
      </tp>
      <tp>
        <v>5981.25</v>
        <stp/>
        <stp>StudyData</stp>
        <stp>EP</stp>
        <stp>BAR</stp>
        <stp/>
        <stp>Low</stp>
        <stp>ADC</stp>
        <stp>-94</stp>
        <stp>All</stp>
        <stp/>
        <stp/>
        <stp>TRUE</stp>
        <stp>T</stp>
        <tr r="G96" s="1"/>
      </tp>
      <tp>
        <v>5969</v>
        <stp/>
        <stp>StudyData</stp>
        <stp>EP</stp>
        <stp>BAR</stp>
        <stp/>
        <stp>Low</stp>
        <stp>ADC</stp>
        <stp>-95</stp>
        <stp>All</stp>
        <stp/>
        <stp/>
        <stp>TRUE</stp>
        <stp>T</stp>
        <tr r="G97" s="1"/>
      </tp>
      <tp>
        <v>5987</v>
        <stp/>
        <stp>StudyData</stp>
        <stp>EP</stp>
        <stp>BAR</stp>
        <stp/>
        <stp>Low</stp>
        <stp>ADC</stp>
        <stp>-96</stp>
        <stp>All</stp>
        <stp/>
        <stp/>
        <stp>TRUE</stp>
        <stp>T</stp>
        <tr r="G98" s="1"/>
      </tp>
      <tp>
        <v>6032.75</v>
        <stp/>
        <stp>StudyData</stp>
        <stp>EP</stp>
        <stp>BAR</stp>
        <stp/>
        <stp>Low</stp>
        <stp>ADC</stp>
        <stp>-97</stp>
        <stp>All</stp>
        <stp/>
        <stp/>
        <stp>TRUE</stp>
        <stp>T</stp>
        <tr r="G99" s="1"/>
      </tp>
      <tp>
        <v>5963.25</v>
        <stp/>
        <stp>StudyData</stp>
        <stp>EP</stp>
        <stp>BAR</stp>
        <stp/>
        <stp>Low</stp>
        <stp>ADC</stp>
        <stp>-98</stp>
        <stp>All</stp>
        <stp/>
        <stp/>
        <stp>TRUE</stp>
        <stp>T</stp>
        <tr r="G100" s="1"/>
      </tp>
      <tp>
        <v>5926.75</v>
        <stp/>
        <stp>StudyData</stp>
        <stp>EP</stp>
        <stp>BAR</stp>
        <stp/>
        <stp>Low</stp>
        <stp>ADC</stp>
        <stp>-99</stp>
        <stp>All</stp>
        <stp/>
        <stp/>
        <stp>TRUE</stp>
        <stp>T</stp>
        <tr r="G101" s="1"/>
      </tp>
      <tp>
        <v>5602.25</v>
        <stp/>
        <stp>StudyData</stp>
        <stp>EP</stp>
        <stp>BAR</stp>
        <stp/>
        <stp>Low</stp>
        <stp>ADC</stp>
        <stp>-40</stp>
        <stp>All</stp>
        <stp/>
        <stp/>
        <stp>TRUE</stp>
        <stp>T</stp>
        <tr r="G42" s="1"/>
      </tp>
      <tp>
        <v>5720</v>
        <stp/>
        <stp>StudyData</stp>
        <stp>EP</stp>
        <stp>BAR</stp>
        <stp/>
        <stp>Low</stp>
        <stp>ADC</stp>
        <stp>-41</stp>
        <stp>All</stp>
        <stp/>
        <stp/>
        <stp>TRUE</stp>
        <stp>T</stp>
        <tr r="G43" s="1"/>
      </tp>
      <tp>
        <v>5743</v>
        <stp/>
        <stp>StudyData</stp>
        <stp>EP</stp>
        <stp>BAR</stp>
        <stp/>
        <stp>Low</stp>
        <stp>ADC</stp>
        <stp>-42</stp>
        <stp>All</stp>
        <stp/>
        <stp/>
        <stp>TRUE</stp>
        <stp>T</stp>
        <tr r="G44" s="1"/>
      </tp>
      <tp>
        <v>5802.25</v>
        <stp/>
        <stp>StudyData</stp>
        <stp>EP</stp>
        <stp>BAR</stp>
        <stp/>
        <stp>Low</stp>
        <stp>ADC</stp>
        <stp>-43</stp>
        <stp>All</stp>
        <stp/>
        <stp/>
        <stp>TRUE</stp>
        <stp>T</stp>
        <tr r="G45" s="1"/>
      </tp>
      <tp>
        <v>5739</v>
        <stp/>
        <stp>StudyData</stp>
        <stp>EP</stp>
        <stp>BAR</stp>
        <stp/>
        <stp>Low</stp>
        <stp>ADC</stp>
        <stp>-44</stp>
        <stp>All</stp>
        <stp/>
        <stp/>
        <stp>TRUE</stp>
        <stp>T</stp>
        <tr r="G46" s="1"/>
      </tp>
      <tp>
        <v>5651.25</v>
        <stp/>
        <stp>StudyData</stp>
        <stp>EP</stp>
        <stp>BAR</stp>
        <stp/>
        <stp>Low</stp>
        <stp>ADC</stp>
        <stp>-45</stp>
        <stp>All</stp>
        <stp/>
        <stp/>
        <stp>TRUE</stp>
        <stp>T</stp>
        <tr r="G47" s="1"/>
      </tp>
      <tp>
        <v>5682.5</v>
        <stp/>
        <stp>StudyData</stp>
        <stp>EP</stp>
        <stp>BAR</stp>
        <stp/>
        <stp>Low</stp>
        <stp>ADC</stp>
        <stp>-46</stp>
        <stp>All</stp>
        <stp/>
        <stp/>
        <stp>TRUE</stp>
        <stp>T</stp>
        <tr r="G48" s="1"/>
      </tp>
      <tp>
        <v>5657.5</v>
        <stp/>
        <stp>StudyData</stp>
        <stp>EP</stp>
        <stp>BAR</stp>
        <stp/>
        <stp>Low</stp>
        <stp>ADC</stp>
        <stp>-47</stp>
        <stp>All</stp>
        <stp/>
        <stp/>
        <stp>TRUE</stp>
        <stp>T</stp>
        <tr r="G49" s="1"/>
      </tp>
      <tp>
        <v>5650.75</v>
        <stp/>
        <stp>StudyData</stp>
        <stp>EP</stp>
        <stp>BAR</stp>
        <stp/>
        <stp>Low</stp>
        <stp>ADC</stp>
        <stp>-48</stp>
        <stp>All</stp>
        <stp/>
        <stp/>
        <stp>TRUE</stp>
        <stp>T</stp>
        <tr r="G50" s="1"/>
      </tp>
      <tp>
        <v>5651</v>
        <stp/>
        <stp>StudyData</stp>
        <stp>EP</stp>
        <stp>BAR</stp>
        <stp/>
        <stp>Low</stp>
        <stp>ADC</stp>
        <stp>-49</stp>
        <stp>All</stp>
        <stp/>
        <stp/>
        <stp>TRUE</stp>
        <stp>T</stp>
        <tr r="G51" s="1"/>
      </tp>
      <tp>
        <v>5590.75</v>
        <stp/>
        <stp>StudyData</stp>
        <stp>EP</stp>
        <stp>BAR</stp>
        <stp/>
        <stp>Low</stp>
        <stp>ADC</stp>
        <stp>-50</stp>
        <stp>All</stp>
        <stp/>
        <stp/>
        <stp>TRUE</stp>
        <stp>T</stp>
        <tr r="G52" s="1"/>
      </tp>
      <tp>
        <v>5561.25</v>
        <stp/>
        <stp>StudyData</stp>
        <stp>EP</stp>
        <stp>BAR</stp>
        <stp/>
        <stp>Low</stp>
        <stp>ADC</stp>
        <stp>-51</stp>
        <stp>All</stp>
        <stp/>
        <stp/>
        <stp>TRUE</stp>
        <stp>T</stp>
        <tr r="G53" s="1"/>
      </tp>
      <tp>
        <v>5602.25</v>
        <stp/>
        <stp>StudyData</stp>
        <stp>EP</stp>
        <stp>BAR</stp>
        <stp/>
        <stp>Low</stp>
        <stp>ADC</stp>
        <stp>-52</stp>
        <stp>All</stp>
        <stp/>
        <stp/>
        <stp>TRUE</stp>
        <stp>T</stp>
        <tr r="G54" s="1"/>
      </tp>
      <tp>
        <v>5586</v>
        <stp/>
        <stp>StudyData</stp>
        <stp>EP</stp>
        <stp>BAR</stp>
        <stp/>
        <stp>Low</stp>
        <stp>ADC</stp>
        <stp>-53</stp>
        <stp>All</stp>
        <stp/>
        <stp/>
        <stp>TRUE</stp>
        <stp>T</stp>
        <tr r="G55" s="1"/>
      </tp>
      <tp>
        <v>5623.5</v>
        <stp/>
        <stp>StudyData</stp>
        <stp>EP</stp>
        <stp>BAR</stp>
        <stp/>
        <stp>Low</stp>
        <stp>ADC</stp>
        <stp>-54</stp>
        <stp>All</stp>
        <stp/>
        <stp/>
        <stp>TRUE</stp>
        <stp>T</stp>
        <tr r="G56" s="1"/>
      </tp>
      <tp>
        <v>5725</v>
        <stp/>
        <stp>StudyData</stp>
        <stp>EP</stp>
        <stp>BAR</stp>
        <stp/>
        <stp>Low</stp>
        <stp>ADC</stp>
        <stp>-55</stp>
        <stp>All</stp>
        <stp/>
        <stp/>
        <stp>TRUE</stp>
        <stp>T</stp>
        <tr r="G57" s="1"/>
      </tp>
      <tp>
        <v>5772</v>
        <stp/>
        <stp>StudyData</stp>
        <stp>EP</stp>
        <stp>BAR</stp>
        <stp/>
        <stp>Low</stp>
        <stp>ADC</stp>
        <stp>-56</stp>
        <stp>All</stp>
        <stp/>
        <stp/>
        <stp>TRUE</stp>
        <stp>T</stp>
        <tr r="G58" s="1"/>
      </tp>
      <tp>
        <v>5802.75</v>
        <stp/>
        <stp>StudyData</stp>
        <stp>EP</stp>
        <stp>BAR</stp>
        <stp/>
        <stp>Low</stp>
        <stp>ADC</stp>
        <stp>-57</stp>
        <stp>All</stp>
        <stp/>
        <stp/>
        <stp>TRUE</stp>
        <stp>T</stp>
        <tr r="G59" s="1"/>
      </tp>
      <tp>
        <v>5796</v>
        <stp/>
        <stp>StudyData</stp>
        <stp>EP</stp>
        <stp>BAR</stp>
        <stp/>
        <stp>Low</stp>
        <stp>ADC</stp>
        <stp>-58</stp>
        <stp>All</stp>
        <stp/>
        <stp/>
        <stp>TRUE</stp>
        <stp>T</stp>
        <tr r="G60" s="1"/>
      </tp>
      <tp>
        <v>5873.75</v>
        <stp/>
        <stp>StudyData</stp>
        <stp>EP</stp>
        <stp>BAR</stp>
        <stp/>
        <stp>Low</stp>
        <stp>ADC</stp>
        <stp>-59</stp>
        <stp>All</stp>
        <stp/>
        <stp/>
        <stp>TRUE</stp>
        <stp>T</stp>
        <tr r="G61" s="1"/>
      </tp>
      <tp>
        <v>5900</v>
        <stp/>
        <stp>StudyData</stp>
        <stp>EP</stp>
        <stp>BAR</stp>
        <stp/>
        <stp>Low</stp>
        <stp>ADC</stp>
        <stp>-60</stp>
        <stp>All</stp>
        <stp/>
        <stp/>
        <stp>TRUE</stp>
        <stp>T</stp>
        <tr r="G62" s="1"/>
      </tp>
      <tp>
        <v>5925</v>
        <stp/>
        <stp>StudyData</stp>
        <stp>EP</stp>
        <stp>BAR</stp>
        <stp/>
        <stp>Low</stp>
        <stp>ADC</stp>
        <stp>-61</stp>
        <stp>All</stp>
        <stp/>
        <stp/>
        <stp>TRUE</stp>
        <stp>T</stp>
        <tr r="G63" s="1"/>
      </tp>
      <tp>
        <v>5997.5</v>
        <stp/>
        <stp>StudyData</stp>
        <stp>EP</stp>
        <stp>BAR</stp>
        <stp/>
        <stp>Low</stp>
        <stp>ADC</stp>
        <stp>-62</stp>
        <stp>All</stp>
        <stp/>
        <stp/>
        <stp>TRUE</stp>
        <stp>T</stp>
        <tr r="G64" s="1"/>
      </tp>
      <tp>
        <v>5976</v>
        <stp/>
        <stp>StudyData</stp>
        <stp>EP</stp>
        <stp>BAR</stp>
        <stp/>
        <stp>Low</stp>
        <stp>ADC</stp>
        <stp>-63</stp>
        <stp>All</stp>
        <stp/>
        <stp/>
        <stp>TRUE</stp>
        <stp>T</stp>
        <tr r="G65" s="1"/>
      </tp>
      <tp>
        <v>6046.5</v>
        <stp/>
        <stp>StudyData</stp>
        <stp>EP</stp>
        <stp>BAR</stp>
        <stp/>
        <stp>Low</stp>
        <stp>ADC</stp>
        <stp>-64</stp>
        <stp>All</stp>
        <stp/>
        <stp/>
        <stp>TRUE</stp>
        <stp>T</stp>
        <tr r="G66" s="1"/>
      </tp>
      <tp>
        <v>6076.5</v>
        <stp/>
        <stp>StudyData</stp>
        <stp>EP</stp>
        <stp>BAR</stp>
        <stp/>
        <stp>Low</stp>
        <stp>ADC</stp>
        <stp>-65</stp>
        <stp>All</stp>
        <stp/>
        <stp/>
        <stp>TRUE</stp>
        <stp>T</stp>
        <tr r="G67" s="1"/>
      </tp>
      <tp>
        <v>6154.75</v>
        <stp/>
        <stp>StudyData</stp>
        <stp>EP</stp>
        <stp>BAR</stp>
        <stp/>
        <stp>Low</stp>
        <stp>ADC</stp>
        <stp>-66</stp>
        <stp>All</stp>
        <stp/>
        <stp/>
        <stp>TRUE</stp>
        <stp>T</stp>
        <tr r="G68" s="1"/>
      </tp>
      <tp>
        <v>6181.25</v>
        <stp/>
        <stp>StudyData</stp>
        <stp>EP</stp>
        <stp>BAR</stp>
        <stp/>
        <stp>Low</stp>
        <stp>ADC</stp>
        <stp>-67</stp>
        <stp>All</stp>
        <stp/>
        <stp/>
        <stp>TRUE</stp>
        <stp>T</stp>
        <tr r="G69" s="1"/>
      </tp>
      <tp>
        <v>6170.25</v>
        <stp/>
        <stp>StudyData</stp>
        <stp>EP</stp>
        <stp>BAR</stp>
        <stp/>
        <stp>Low</stp>
        <stp>ADC</stp>
        <stp>-68</stp>
        <stp>All</stp>
        <stp/>
        <stp/>
        <stp>TRUE</stp>
        <stp>T</stp>
        <tr r="G70" s="1"/>
      </tp>
      <tp>
        <v>6173.25</v>
        <stp/>
        <stp>StudyData</stp>
        <stp>EP</stp>
        <stp>BAR</stp>
        <stp/>
        <stp>Low</stp>
        <stp>ADC</stp>
        <stp>-69</stp>
        <stp>All</stp>
        <stp/>
        <stp/>
        <stp>TRUE</stp>
        <stp>T</stp>
        <tr r="G71" s="1"/>
      </tp>
      <tp>
        <v>5930.25</v>
        <stp/>
        <stp>StudyData</stp>
        <stp>EP</stp>
        <stp>BAR</stp>
        <stp/>
        <stp>Open</stp>
        <stp>ADC</stp>
        <stp>-5</stp>
        <stp>All</stp>
        <stp/>
        <stp/>
        <stp>TRUE</stp>
        <stp>T</stp>
        <tr r="E7" s="1"/>
      </tp>
      <tp>
        <v>5980</v>
        <stp/>
        <stp>StudyData</stp>
        <stp>EP</stp>
        <stp>BAR</stp>
        <stp/>
        <stp>Open</stp>
        <stp>ADC</stp>
        <stp>-4</stp>
        <stp>All</stp>
        <stp/>
        <stp/>
        <stp>TRUE</stp>
        <stp>T</stp>
        <tr r="E6" s="1"/>
      </tp>
      <tp>
        <v>5904</v>
        <stp/>
        <stp>StudyData</stp>
        <stp>EP</stp>
        <stp>BAR</stp>
        <stp/>
        <stp>Open</stp>
        <stp>ADC</stp>
        <stp>-7</stp>
        <stp>All</stp>
        <stp/>
        <stp/>
        <stp>TRUE</stp>
        <stp>T</stp>
        <tr r="E9" s="1"/>
      </tp>
      <tp>
        <v>5935</v>
        <stp/>
        <stp>StudyData</stp>
        <stp>EP</stp>
        <stp>BAR</stp>
        <stp/>
        <stp>Open</stp>
        <stp>ADC</stp>
        <stp>-6</stp>
        <stp>All</stp>
        <stp/>
        <stp/>
        <stp>TRUE</stp>
        <stp>T</stp>
        <tr r="E8" s="1"/>
      </tp>
      <tp>
        <v>5869.25</v>
        <stp/>
        <stp>StudyData</stp>
        <stp>EP</stp>
        <stp>BAR</stp>
        <stp/>
        <stp>Open</stp>
        <stp>ADC</stp>
        <stp>-1</stp>
        <stp>All</stp>
        <stp/>
        <stp/>
        <stp>TRUE</stp>
        <stp>T</stp>
        <tr r="E3" s="1"/>
      </tp>
      <tp>
        <v>5953.5</v>
        <stp/>
        <stp>StudyData</stp>
        <stp>EP</stp>
        <stp>BAR</stp>
        <stp/>
        <stp>Open</stp>
        <stp>ADC</stp>
        <stp>-3</stp>
        <stp>All</stp>
        <stp/>
        <stp/>
        <stp>TRUE</stp>
        <stp>T</stp>
        <tr r="E5" s="1"/>
      </tp>
      <tp>
        <v>5858</v>
        <stp/>
        <stp>StudyData</stp>
        <stp>EP</stp>
        <stp>BAR</stp>
        <stp/>
        <stp>Open</stp>
        <stp>ADC</stp>
        <stp>-2</stp>
        <stp>All</stp>
        <stp/>
        <stp/>
        <stp>TRUE</stp>
        <stp>T</stp>
        <tr r="E4" s="1"/>
      </tp>
      <tp>
        <v>5868</v>
        <stp/>
        <stp>StudyData</stp>
        <stp>EP</stp>
        <stp>BAR</stp>
        <stp/>
        <stp>Open</stp>
        <stp>ADC</stp>
        <stp>-9</stp>
        <stp>All</stp>
        <stp/>
        <stp/>
        <stp>TRUE</stp>
        <stp>T</stp>
        <tr r="E11" s="1"/>
      </tp>
      <tp>
        <v>5902</v>
        <stp/>
        <stp>StudyData</stp>
        <stp>EP</stp>
        <stp>BAR</stp>
        <stp/>
        <stp>Open</stp>
        <stp>ADC</stp>
        <stp>-8</stp>
        <stp>All</stp>
        <stp/>
        <stp/>
        <stp>TRUE</stp>
        <stp>T</stp>
        <tr r="E10" s="1"/>
      </tp>
      <tp>
        <v>6105.5</v>
        <stp/>
        <stp>StudyData</stp>
        <stp>EP</stp>
        <stp>BAR</stp>
        <stp/>
        <stp>Low</stp>
        <stp>ADC</stp>
        <stp>-70</stp>
        <stp>All</stp>
        <stp/>
        <stp/>
        <stp>TRUE</stp>
        <stp>T</stp>
        <tr r="G72" s="1"/>
      </tp>
      <tp>
        <v>6072.75</v>
        <stp/>
        <stp>StudyData</stp>
        <stp>EP</stp>
        <stp>BAR</stp>
        <stp/>
        <stp>Low</stp>
        <stp>ADC</stp>
        <stp>-71</stp>
        <stp>All</stp>
        <stp/>
        <stp/>
        <stp>TRUE</stp>
        <stp>T</stp>
        <tr r="G73" s="1"/>
      </tp>
      <tp>
        <v>6109.75</v>
        <stp/>
        <stp>StudyData</stp>
        <stp>EP</stp>
        <stp>BAR</stp>
        <stp/>
        <stp>Low</stp>
        <stp>ADC</stp>
        <stp>-72</stp>
        <stp>All</stp>
        <stp/>
        <stp/>
        <stp>TRUE</stp>
        <stp>T</stp>
        <tr r="G74" s="1"/>
      </tp>
      <tp>
        <v>6066</v>
        <stp/>
        <stp>StudyData</stp>
        <stp>EP</stp>
        <stp>BAR</stp>
        <stp/>
        <stp>Low</stp>
        <stp>ADC</stp>
        <stp>-73</stp>
        <stp>All</stp>
        <stp/>
        <stp/>
        <stp>TRUE</stp>
        <stp>T</stp>
        <tr r="G75" s="1"/>
      </tp>
      <tp>
        <v>6093.25</v>
        <stp/>
        <stp>StudyData</stp>
        <stp>EP</stp>
        <stp>BAR</stp>
        <stp/>
        <stp>Low</stp>
        <stp>ADC</stp>
        <stp>-74</stp>
        <stp>All</stp>
        <stp/>
        <stp/>
        <stp>TRUE</stp>
        <stp>T</stp>
        <tr r="G76" s="1"/>
      </tp>
      <tp>
        <v>6122</v>
        <stp/>
        <stp>StudyData</stp>
        <stp>EP</stp>
        <stp>BAR</stp>
        <stp/>
        <stp>Low</stp>
        <stp>ADC</stp>
        <stp>-75</stp>
        <stp>All</stp>
        <stp/>
        <stp/>
        <stp>TRUE</stp>
        <stp>T</stp>
        <tr r="G77" s="1"/>
      </tp>
      <tp>
        <v>6072.25</v>
        <stp/>
        <stp>StudyData</stp>
        <stp>EP</stp>
        <stp>BAR</stp>
        <stp/>
        <stp>Low</stp>
        <stp>ADC</stp>
        <stp>-76</stp>
        <stp>All</stp>
        <stp/>
        <stp/>
        <stp>TRUE</stp>
        <stp>T</stp>
        <tr r="G78" s="1"/>
      </tp>
      <tp>
        <v>6039</v>
        <stp/>
        <stp>StudyData</stp>
        <stp>EP</stp>
        <stp>BAR</stp>
        <stp/>
        <stp>Low</stp>
        <stp>ADC</stp>
        <stp>-77</stp>
        <stp>All</stp>
        <stp/>
        <stp/>
        <stp>TRUE</stp>
        <stp>T</stp>
        <tr r="G79" s="1"/>
      </tp>
      <tp>
        <v>5987.5</v>
        <stp/>
        <stp>StudyData</stp>
        <stp>EP</stp>
        <stp>BAR</stp>
        <stp/>
        <stp>Low</stp>
        <stp>ADC</stp>
        <stp>-78</stp>
        <stp>All</stp>
        <stp/>
        <stp/>
        <stp>TRUE</stp>
        <stp>T</stp>
        <tr r="G80" s="1"/>
      </tp>
      <tp>
        <v>6109.75</v>
        <stp/>
        <stp>StudyData</stp>
        <stp>EP</stp>
        <stp>BAR</stp>
        <stp/>
        <stp>Low</stp>
        <stp>ADC</stp>
        <stp>-79</stp>
        <stp>All</stp>
        <stp/>
        <stp/>
        <stp>TRUE</stp>
        <stp>T</stp>
        <tr r="G81" s="1"/>
      </tp>
      <tp>
        <v>5734.25</v>
        <stp/>
        <stp>StudyData</stp>
        <stp>EP</stp>
        <stp>BAR</stp>
        <stp/>
        <stp>Low</stp>
        <stp>ADC</stp>
        <stp>-10</stp>
        <stp>All</stp>
        <stp/>
        <stp/>
        <stp>TRUE</stp>
        <stp>T</stp>
        <tr r="G12" s="1"/>
      </tp>
      <tp>
        <v>5662.5</v>
        <stp/>
        <stp>StudyData</stp>
        <stp>EP</stp>
        <stp>BAR</stp>
        <stp/>
        <stp>Low</stp>
        <stp>ADC</stp>
        <stp>-11</stp>
        <stp>All</stp>
        <stp/>
        <stp/>
        <stp>TRUE</stp>
        <stp>T</stp>
        <tr r="G13" s="1"/>
      </tp>
      <tp>
        <v>5636.5</v>
        <stp/>
        <stp>StudyData</stp>
        <stp>EP</stp>
        <stp>BAR</stp>
        <stp/>
        <stp>Low</stp>
        <stp>ADC</stp>
        <stp>-12</stp>
        <stp>All</stp>
        <stp/>
        <stp/>
        <stp>TRUE</stp>
        <stp>T</stp>
        <tr r="G14" s="1"/>
      </tp>
      <tp>
        <v>5596</v>
        <stp/>
        <stp>StudyData</stp>
        <stp>EP</stp>
        <stp>BAR</stp>
        <stp/>
        <stp>Low</stp>
        <stp>ADC</stp>
        <stp>-13</stp>
        <stp>All</stp>
        <stp/>
        <stp/>
        <stp>TRUE</stp>
        <stp>T</stp>
        <tr r="G15" s="1"/>
      </tp>
      <tp>
        <v>5605</v>
        <stp/>
        <stp>StudyData</stp>
        <stp>EP</stp>
        <stp>BAR</stp>
        <stp/>
        <stp>Low</stp>
        <stp>ADC</stp>
        <stp>-14</stp>
        <stp>All</stp>
        <stp/>
        <stp/>
        <stp>TRUE</stp>
        <stp>T</stp>
        <tr r="G16" s="1"/>
      </tp>
      <tp>
        <v>5655.25</v>
        <stp/>
        <stp>StudyData</stp>
        <stp>EP</stp>
        <stp>BAR</stp>
        <stp/>
        <stp>Low</stp>
        <stp>ADC</stp>
        <stp>-15</stp>
        <stp>All</stp>
        <stp/>
        <stp/>
        <stp>TRUE</stp>
        <stp>T</stp>
        <tr r="G17" s="1"/>
      </tp>
      <tp>
        <v>5601</v>
        <stp/>
        <stp>StudyData</stp>
        <stp>EP</stp>
        <stp>BAR</stp>
        <stp/>
        <stp>Low</stp>
        <stp>ADC</stp>
        <stp>-16</stp>
        <stp>All</stp>
        <stp/>
        <stp/>
        <stp>TRUE</stp>
        <stp>T</stp>
        <tr r="G18" s="1"/>
      </tp>
      <tp>
        <v>5601.75</v>
        <stp/>
        <stp>StudyData</stp>
        <stp>EP</stp>
        <stp>BAR</stp>
        <stp/>
        <stp>Low</stp>
        <stp>ADC</stp>
        <stp>-17</stp>
        <stp>All</stp>
        <stp/>
        <stp/>
        <stp>TRUE</stp>
        <stp>T</stp>
        <tr r="G19" s="1"/>
      </tp>
      <tp>
        <v>5455.5</v>
        <stp/>
        <stp>StudyData</stp>
        <stp>EP</stp>
        <stp>BAR</stp>
        <stp/>
        <stp>Low</stp>
        <stp>ADC</stp>
        <stp>-18</stp>
        <stp>All</stp>
        <stp/>
        <stp/>
        <stp>TRUE</stp>
        <stp>T</stp>
        <tr r="G20" s="1"/>
      </tp>
      <tp>
        <v>5521.5</v>
        <stp/>
        <stp>StudyData</stp>
        <stp>EP</stp>
        <stp>BAR</stp>
        <stp/>
        <stp>Low</stp>
        <stp>ADC</stp>
        <stp>-19</stp>
        <stp>All</stp>
        <stp/>
        <stp/>
        <stp>TRUE</stp>
        <stp>T</stp>
        <tr r="G21" s="1"/>
      </tp>
      <tp>
        <v>5492</v>
        <stp/>
        <stp>StudyData</stp>
        <stp>EP</stp>
        <stp>BAR</stp>
        <stp/>
        <stp>Low</stp>
        <stp>ADC</stp>
        <stp>-20</stp>
        <stp>All</stp>
        <stp/>
        <stp/>
        <stp>TRUE</stp>
        <stp>T</stp>
        <tr r="G22" s="1"/>
      </tp>
      <tp>
        <v>5480.25</v>
        <stp/>
        <stp>StudyData</stp>
        <stp>EP</stp>
        <stp>BAR</stp>
        <stp/>
        <stp>Low</stp>
        <stp>ADC</stp>
        <stp>-21</stp>
        <stp>All</stp>
        <stp/>
        <stp/>
        <stp>TRUE</stp>
        <stp>T</stp>
        <tr r="G23" s="1"/>
      </tp>
      <tp>
        <v>5355.25</v>
        <stp/>
        <stp>StudyData</stp>
        <stp>EP</stp>
        <stp>BAR</stp>
        <stp/>
        <stp>Low</stp>
        <stp>ADC</stp>
        <stp>-22</stp>
        <stp>All</stp>
        <stp/>
        <stp/>
        <stp>TRUE</stp>
        <stp>T</stp>
        <tr r="G24" s="1"/>
      </tp>
      <tp>
        <v>5377.75</v>
        <stp/>
        <stp>StudyData</stp>
        <stp>EP</stp>
        <stp>BAR</stp>
        <stp/>
        <stp>Low</stp>
        <stp>ADC</stp>
        <stp>-23</stp>
        <stp>All</stp>
        <stp/>
        <stp/>
        <stp>TRUE</stp>
        <stp>T</stp>
        <tr r="G25" s="1"/>
      </tp>
      <tp>
        <v>5171.75</v>
        <stp/>
        <stp>StudyData</stp>
        <stp>EP</stp>
        <stp>BAR</stp>
        <stp/>
        <stp>Low</stp>
        <stp>ADC</stp>
        <stp>-24</stp>
        <stp>All</stp>
        <stp/>
        <stp/>
        <stp>TRUE</stp>
        <stp>T</stp>
        <tr r="G26" s="1"/>
      </tp>
      <tp>
        <v>5127.25</v>
        <stp/>
        <stp>StudyData</stp>
        <stp>EP</stp>
        <stp>BAR</stp>
        <stp/>
        <stp>Low</stp>
        <stp>ADC</stp>
        <stp>-25</stp>
        <stp>All</stp>
        <stp/>
        <stp/>
        <stp>TRUE</stp>
        <stp>T</stp>
        <tr r="G27" s="1"/>
      </tp>
      <tp>
        <v>5285.5</v>
        <stp/>
        <stp>StudyData</stp>
        <stp>EP</stp>
        <stp>BAR</stp>
        <stp/>
        <stp>Low</stp>
        <stp>ADC</stp>
        <stp>-26</stp>
        <stp>All</stp>
        <stp/>
        <stp/>
        <stp>TRUE</stp>
        <stp>T</stp>
        <tr r="G28" s="1"/>
      </tp>
      <tp>
        <v>5251</v>
        <stp/>
        <stp>StudyData</stp>
        <stp>EP</stp>
        <stp>BAR</stp>
        <stp/>
        <stp>Low</stp>
        <stp>ADC</stp>
        <stp>-27</stp>
        <stp>All</stp>
        <stp/>
        <stp/>
        <stp>TRUE</stp>
        <stp>T</stp>
        <tr r="G29" s="1"/>
      </tp>
      <tp>
        <v>5413</v>
        <stp/>
        <stp>StudyData</stp>
        <stp>EP</stp>
        <stp>BAR</stp>
        <stp/>
        <stp>Low</stp>
        <stp>ADC</stp>
        <stp>-28</stp>
        <stp>All</stp>
        <stp/>
        <stp/>
        <stp>TRUE</stp>
        <stp>T</stp>
        <tr r="G30" s="1"/>
      </tp>
      <tp>
        <v>5391</v>
        <stp/>
        <stp>StudyData</stp>
        <stp>EP</stp>
        <stp>BAR</stp>
        <stp/>
        <stp>Low</stp>
        <stp>ADC</stp>
        <stp>-29</stp>
        <stp>All</stp>
        <stp/>
        <stp/>
        <stp>TRUE</stp>
        <stp>T</stp>
        <tr r="G31" s="1"/>
      </tp>
      <tp>
        <v>5206</v>
        <stp/>
        <stp>StudyData</stp>
        <stp>EP</stp>
        <stp>BAR</stp>
        <stp/>
        <stp>Low</stp>
        <stp>ADC</stp>
        <stp>-30</stp>
        <stp>All</stp>
        <stp/>
        <stp/>
        <stp>TRUE</stp>
        <stp>T</stp>
        <tr r="G32" s="1"/>
      </tp>
      <tp>
        <v>5146.75</v>
        <stp/>
        <stp>StudyData</stp>
        <stp>EP</stp>
        <stp>BAR</stp>
        <stp/>
        <stp>Low</stp>
        <stp>ADC</stp>
        <stp>-31</stp>
        <stp>All</stp>
        <stp/>
        <stp/>
        <stp>TRUE</stp>
        <stp>T</stp>
        <tr r="G33" s="1"/>
      </tp>
      <tp>
        <v>4871.75</v>
        <stp/>
        <stp>StudyData</stp>
        <stp>EP</stp>
        <stp>BAR</stp>
        <stp/>
        <stp>Low</stp>
        <stp>ADC</stp>
        <stp>-32</stp>
        <stp>All</stp>
        <stp/>
        <stp/>
        <stp>TRUE</stp>
        <stp>T</stp>
        <tr r="G34" s="1"/>
      </tp>
      <tp>
        <v>4940.5</v>
        <stp/>
        <stp>StudyData</stp>
        <stp>EP</stp>
        <stp>BAR</stp>
        <stp/>
        <stp>Low</stp>
        <stp>ADC</stp>
        <stp>-33</stp>
        <stp>All</stp>
        <stp/>
        <stp/>
        <stp>TRUE</stp>
        <stp>T</stp>
        <tr r="G35" s="1"/>
      </tp>
      <tp>
        <v>4832</v>
        <stp/>
        <stp>StudyData</stp>
        <stp>EP</stp>
        <stp>BAR</stp>
        <stp/>
        <stp>Low</stp>
        <stp>ADC</stp>
        <stp>-34</stp>
        <stp>All</stp>
        <stp/>
        <stp/>
        <stp>TRUE</stp>
        <stp>T</stp>
        <tr r="G36" s="1"/>
      </tp>
      <tp>
        <v>5074</v>
        <stp/>
        <stp>StudyData</stp>
        <stp>EP</stp>
        <stp>BAR</stp>
        <stp/>
        <stp>Low</stp>
        <stp>ADC</stp>
        <stp>-35</stp>
        <stp>All</stp>
        <stp/>
        <stp/>
        <stp>TRUE</stp>
        <stp>T</stp>
        <tr r="G37" s="1"/>
      </tp>
      <tp>
        <v>5415.25</v>
        <stp/>
        <stp>StudyData</stp>
        <stp>EP</stp>
        <stp>BAR</stp>
        <stp/>
        <stp>Low</stp>
        <stp>ADC</stp>
        <stp>-36</stp>
        <stp>All</stp>
        <stp/>
        <stp/>
        <stp>TRUE</stp>
        <stp>T</stp>
        <tr r="G38" s="1"/>
      </tp>
      <tp>
        <v>5566.25</v>
        <stp/>
        <stp>StudyData</stp>
        <stp>EP</stp>
        <stp>BAR</stp>
        <stp/>
        <stp>Low</stp>
        <stp>ADC</stp>
        <stp>-37</stp>
        <stp>All</stp>
        <stp/>
        <stp/>
        <stp>TRUE</stp>
        <stp>T</stp>
        <tr r="G39" s="1"/>
      </tp>
      <tp>
        <v>5600.25</v>
        <stp/>
        <stp>StudyData</stp>
        <stp>EP</stp>
        <stp>BAR</stp>
        <stp/>
        <stp>Low</stp>
        <stp>ADC</stp>
        <stp>-38</stp>
        <stp>All</stp>
        <stp/>
        <stp/>
        <stp>TRUE</stp>
        <stp>T</stp>
        <tr r="G40" s="1"/>
      </tp>
      <tp>
        <v>5533.75</v>
        <stp/>
        <stp>StudyData</stp>
        <stp>EP</stp>
        <stp>BAR</stp>
        <stp/>
        <stp>Low</stp>
        <stp>ADC</stp>
        <stp>-39</stp>
        <stp>All</stp>
        <stp/>
        <stp/>
        <stp>TRUE</stp>
        <stp>T</stp>
        <tr r="G41" s="1"/>
      </tp>
      <tp>
        <v>4565.25</v>
        <stp/>
        <stp>StudyData</stp>
        <stp>EP</stp>
        <stp>BAR</stp>
        <stp/>
        <stp>Close</stp>
        <stp>ADC</stp>
        <stp>-518</stp>
        <stp>All</stp>
        <stp/>
        <stp/>
        <stp>TRUE</stp>
        <stp>T</stp>
        <tr r="H520" s="1"/>
      </tp>
      <tp>
        <v>4679</v>
        <stp/>
        <stp>StudyData</stp>
        <stp>EP</stp>
        <stp>BAR</stp>
        <stp/>
        <stp>Close</stp>
        <stp>ADC</stp>
        <stp>-418</stp>
        <stp>All</stp>
        <stp/>
        <stp/>
        <stp>TRUE</stp>
        <stp>T</stp>
        <tr r="H420" s="1"/>
      </tp>
      <tp>
        <v>4480.25</v>
        <stp/>
        <stp>StudyData</stp>
        <stp>EP</stp>
        <stp>BAR</stp>
        <stp/>
        <stp>Close</stp>
        <stp>ADC</stp>
        <stp>-718</stp>
        <stp>All</stp>
        <stp/>
        <stp/>
        <stp>TRUE</stp>
        <stp>T</stp>
        <tr r="H720" s="1"/>
      </tp>
      <tp>
        <v>4490.25</v>
        <stp/>
        <stp>StudyData</stp>
        <stp>EP</stp>
        <stp>BAR</stp>
        <stp/>
        <stp>Close</stp>
        <stp>ADC</stp>
        <stp>-618</stp>
        <stp>All</stp>
        <stp/>
        <stp/>
        <stp>TRUE</stp>
        <stp>T</stp>
        <tr r="H620" s="1"/>
      </tp>
      <tp>
        <v>6220.75</v>
        <stp/>
        <stp>StudyData</stp>
        <stp>EP</stp>
        <stp>BAR</stp>
        <stp/>
        <stp>Close</stp>
        <stp>ADC</stp>
        <stp>-118</stp>
        <stp>All</stp>
        <stp/>
        <stp/>
        <stp>TRUE</stp>
        <stp>T</stp>
        <tr r="H120" s="1"/>
      </tp>
      <tp>
        <v>5303.25</v>
        <stp/>
        <stp>StudyData</stp>
        <stp>EP</stp>
        <stp>BAR</stp>
        <stp/>
        <stp>Close</stp>
        <stp>ADC</stp>
        <stp>-318</stp>
        <stp>All</stp>
        <stp/>
        <stp/>
        <stp>TRUE</stp>
        <stp>T</stp>
        <tr r="H320" s="1"/>
      </tp>
      <tp>
        <v>5866.5</v>
        <stp/>
        <stp>StudyData</stp>
        <stp>EP</stp>
        <stp>BAR</stp>
        <stp/>
        <stp>Close</stp>
        <stp>ADC</stp>
        <stp>-218</stp>
        <stp>All</stp>
        <stp/>
        <stp/>
        <stp>TRUE</stp>
        <stp>T</stp>
        <tr r="H220" s="1"/>
      </tp>
      <tp>
        <v>4825.5</v>
        <stp/>
        <stp>StudyData</stp>
        <stp>EP</stp>
        <stp>BAR</stp>
        <stp/>
        <stp>Close</stp>
        <stp>ADC</stp>
        <stp>-918</stp>
        <stp>All</stp>
        <stp/>
        <stp/>
        <stp>TRUE</stp>
        <stp>T</stp>
        <tr r="H920" s="1"/>
      </tp>
      <tp>
        <v>4757</v>
        <stp/>
        <stp>StudyData</stp>
        <stp>EP</stp>
        <stp>BAR</stp>
        <stp/>
        <stp>Close</stp>
        <stp>ADC</stp>
        <stp>-818</stp>
        <stp>All</stp>
        <stp/>
        <stp/>
        <stp>TRUE</stp>
        <stp>T</stp>
        <tr r="H820" s="1"/>
      </tp>
      <tp>
        <v>4594.5</v>
        <stp/>
        <stp>StudyData</stp>
        <stp>EP</stp>
        <stp>BAR</stp>
        <stp/>
        <stp>Close</stp>
        <stp>ADC</stp>
        <stp>-519</stp>
        <stp>All</stp>
        <stp/>
        <stp/>
        <stp>TRUE</stp>
        <stp>T</stp>
        <tr r="H521" s="1"/>
      </tp>
      <tp>
        <v>4743</v>
        <stp/>
        <stp>StudyData</stp>
        <stp>EP</stp>
        <stp>BAR</stp>
        <stp/>
        <stp>Close</stp>
        <stp>ADC</stp>
        <stp>-419</stp>
        <stp>All</stp>
        <stp/>
        <stp/>
        <stp>TRUE</stp>
        <stp>T</stp>
        <tr r="H421" s="1"/>
      </tp>
      <tp>
        <v>4376.5</v>
        <stp/>
        <stp>StudyData</stp>
        <stp>EP</stp>
        <stp>BAR</stp>
        <stp/>
        <stp>Close</stp>
        <stp>ADC</stp>
        <stp>-719</stp>
        <stp>All</stp>
        <stp/>
        <stp/>
        <stp>TRUE</stp>
        <stp>T</stp>
        <tr r="H721" s="1"/>
      </tp>
      <tp>
        <v>4461.25</v>
        <stp/>
        <stp>StudyData</stp>
        <stp>EP</stp>
        <stp>BAR</stp>
        <stp/>
        <stp>Close</stp>
        <stp>ADC</stp>
        <stp>-619</stp>
        <stp>All</stp>
        <stp/>
        <stp/>
        <stp>TRUE</stp>
        <stp>T</stp>
        <tr r="H621" s="1"/>
      </tp>
      <tp>
        <v>6185.5</v>
        <stp/>
        <stp>StudyData</stp>
        <stp>EP</stp>
        <stp>BAR</stp>
        <stp/>
        <stp>Close</stp>
        <stp>ADC</stp>
        <stp>-119</stp>
        <stp>All</stp>
        <stp/>
        <stp/>
        <stp>TRUE</stp>
        <stp>T</stp>
        <tr r="H121" s="1"/>
      </tp>
      <tp>
        <v>5331.5</v>
        <stp/>
        <stp>StudyData</stp>
        <stp>EP</stp>
        <stp>BAR</stp>
        <stp/>
        <stp>Close</stp>
        <stp>ADC</stp>
        <stp>-319</stp>
        <stp>All</stp>
        <stp/>
        <stp/>
        <stp>TRUE</stp>
        <stp>T</stp>
        <tr r="H321" s="1"/>
      </tp>
      <tp>
        <v>5848.25</v>
        <stp/>
        <stp>StudyData</stp>
        <stp>EP</stp>
        <stp>BAR</stp>
        <stp/>
        <stp>Close</stp>
        <stp>ADC</stp>
        <stp>-219</stp>
        <stp>All</stp>
        <stp/>
        <stp/>
        <stp>TRUE</stp>
        <stp>T</stp>
        <tr r="H221" s="1"/>
      </tp>
      <tp>
        <v>4877.5</v>
        <stp/>
        <stp>StudyData</stp>
        <stp>EP</stp>
        <stp>BAR</stp>
        <stp/>
        <stp>Close</stp>
        <stp>ADC</stp>
        <stp>-919</stp>
        <stp>All</stp>
        <stp/>
        <stp/>
        <stp>TRUE</stp>
        <stp>T</stp>
        <tr r="H921" s="1"/>
      </tp>
      <tp>
        <v>4835</v>
        <stp/>
        <stp>StudyData</stp>
        <stp>EP</stp>
        <stp>BAR</stp>
        <stp/>
        <stp>Close</stp>
        <stp>ADC</stp>
        <stp>-819</stp>
        <stp>All</stp>
        <stp/>
        <stp/>
        <stp>TRUE</stp>
        <stp>T</stp>
        <tr r="H821" s="1"/>
      </tp>
      <tp>
        <v>4607.75</v>
        <stp/>
        <stp>StudyData</stp>
        <stp>EP</stp>
        <stp>BAR</stp>
        <stp/>
        <stp>Close</stp>
        <stp>ADC</stp>
        <stp>-510</stp>
        <stp>All</stp>
        <stp/>
        <stp/>
        <stp>TRUE</stp>
        <stp>T</stp>
        <tr r="H512" s="1"/>
      </tp>
      <tp>
        <v>4705.75</v>
        <stp/>
        <stp>StudyData</stp>
        <stp>EP</stp>
        <stp>BAR</stp>
        <stp/>
        <stp>Close</stp>
        <stp>ADC</stp>
        <stp>-410</stp>
        <stp>All</stp>
        <stp/>
        <stp/>
        <stp>TRUE</stp>
        <stp>T</stp>
        <tr r="H412" s="1"/>
      </tp>
      <tp>
        <v>4676.25</v>
        <stp/>
        <stp>StudyData</stp>
        <stp>EP</stp>
        <stp>BAR</stp>
        <stp/>
        <stp>Close</stp>
        <stp>ADC</stp>
        <stp>-710</stp>
        <stp>All</stp>
        <stp/>
        <stp/>
        <stp>TRUE</stp>
        <stp>T</stp>
        <tr r="H712" s="1"/>
      </tp>
      <tp>
        <v>4341.75</v>
        <stp/>
        <stp>StudyData</stp>
        <stp>EP</stp>
        <stp>BAR</stp>
        <stp/>
        <stp>Close</stp>
        <stp>ADC</stp>
        <stp>-610</stp>
        <stp>All</stp>
        <stp/>
        <stp/>
        <stp>TRUE</stp>
        <stp>T</stp>
        <tr r="H612" s="1"/>
      </tp>
      <tp>
        <v>6206</v>
        <stp/>
        <stp>StudyData</stp>
        <stp>EP</stp>
        <stp>BAR</stp>
        <stp/>
        <stp>Close</stp>
        <stp>ADC</stp>
        <stp>-110</stp>
        <stp>All</stp>
        <stp/>
        <stp/>
        <stp>TRUE</stp>
        <stp>T</stp>
        <tr r="H112" s="1"/>
      </tp>
      <tp>
        <v>5457.75</v>
        <stp/>
        <stp>StudyData</stp>
        <stp>EP</stp>
        <stp>BAR</stp>
        <stp/>
        <stp>Close</stp>
        <stp>ADC</stp>
        <stp>-310</stp>
        <stp>All</stp>
        <stp/>
        <stp/>
        <stp>TRUE</stp>
        <stp>T</stp>
        <tr r="H312" s="1"/>
      </tp>
      <tp>
        <v>5624.75</v>
        <stp/>
        <stp>StudyData</stp>
        <stp>EP</stp>
        <stp>BAR</stp>
        <stp/>
        <stp>Close</stp>
        <stp>ADC</stp>
        <stp>-210</stp>
        <stp>All</stp>
        <stp/>
        <stp/>
        <stp>TRUE</stp>
        <stp>T</stp>
        <tr r="H212" s="1"/>
      </tp>
      <tp>
        <v>4868.5</v>
        <stp/>
        <stp>StudyData</stp>
        <stp>EP</stp>
        <stp>BAR</stp>
        <stp/>
        <stp>Close</stp>
        <stp>ADC</stp>
        <stp>-910</stp>
        <stp>All</stp>
        <stp/>
        <stp/>
        <stp>TRUE</stp>
        <stp>T</stp>
        <tr r="H912" s="1"/>
      </tp>
      <tp>
        <v>4733.5</v>
        <stp/>
        <stp>StudyData</stp>
        <stp>EP</stp>
        <stp>BAR</stp>
        <stp/>
        <stp>Close</stp>
        <stp>ADC</stp>
        <stp>-810</stp>
        <stp>All</stp>
        <stp/>
        <stp/>
        <stp>TRUE</stp>
        <stp>T</stp>
        <tr r="H812" s="1"/>
      </tp>
      <tp>
        <v>4595.75</v>
        <stp/>
        <stp>StudyData</stp>
        <stp>EP</stp>
        <stp>BAR</stp>
        <stp/>
        <stp>Close</stp>
        <stp>ADC</stp>
        <stp>-511</stp>
        <stp>All</stp>
        <stp/>
        <stp/>
        <stp>TRUE</stp>
        <stp>T</stp>
        <tr r="H513" s="1"/>
      </tp>
      <tp>
        <v>4655</v>
        <stp/>
        <stp>StudyData</stp>
        <stp>EP</stp>
        <stp>BAR</stp>
        <stp/>
        <stp>Close</stp>
        <stp>ADC</stp>
        <stp>-411</stp>
        <stp>All</stp>
        <stp/>
        <stp/>
        <stp>TRUE</stp>
        <stp>T</stp>
        <tr r="H413" s="1"/>
      </tp>
      <tp>
        <v>4616.25</v>
        <stp/>
        <stp>StudyData</stp>
        <stp>EP</stp>
        <stp>BAR</stp>
        <stp/>
        <stp>Close</stp>
        <stp>ADC</stp>
        <stp>-711</stp>
        <stp>All</stp>
        <stp/>
        <stp/>
        <stp>TRUE</stp>
        <stp>T</stp>
        <tr r="H713" s="1"/>
      </tp>
      <tp>
        <v>4338</v>
        <stp/>
        <stp>StudyData</stp>
        <stp>EP</stp>
        <stp>BAR</stp>
        <stp/>
        <stp>Close</stp>
        <stp>ADC</stp>
        <stp>-611</stp>
        <stp>All</stp>
        <stp/>
        <stp/>
        <stp>TRUE</stp>
        <stp>T</stp>
        <tr r="H613" s="1"/>
      </tp>
      <tp>
        <v>6177.75</v>
        <stp/>
        <stp>StudyData</stp>
        <stp>EP</stp>
        <stp>BAR</stp>
        <stp/>
        <stp>Close</stp>
        <stp>ADC</stp>
        <stp>-111</stp>
        <stp>All</stp>
        <stp/>
        <stp/>
        <stp>TRUE</stp>
        <stp>T</stp>
        <tr r="H113" s="1"/>
      </tp>
      <tp>
        <v>5415.5</v>
        <stp/>
        <stp>StudyData</stp>
        <stp>EP</stp>
        <stp>BAR</stp>
        <stp/>
        <stp>Close</stp>
        <stp>ADC</stp>
        <stp>-311</stp>
        <stp>All</stp>
        <stp/>
        <stp/>
        <stp>TRUE</stp>
        <stp>T</stp>
        <tr r="H313" s="1"/>
      </tp>
      <tp>
        <v>5655.5</v>
        <stp/>
        <stp>StudyData</stp>
        <stp>EP</stp>
        <stp>BAR</stp>
        <stp/>
        <stp>Close</stp>
        <stp>ADC</stp>
        <stp>-211</stp>
        <stp>All</stp>
        <stp/>
        <stp/>
        <stp>TRUE</stp>
        <stp>T</stp>
        <tr r="H213" s="1"/>
      </tp>
      <tp>
        <v>4878.75</v>
        <stp/>
        <stp>StudyData</stp>
        <stp>EP</stp>
        <stp>BAR</stp>
        <stp/>
        <stp>Close</stp>
        <stp>ADC</stp>
        <stp>-911</stp>
        <stp>All</stp>
        <stp/>
        <stp/>
        <stp>TRUE</stp>
        <stp>T</stp>
        <tr r="H913" s="1"/>
      </tp>
      <tp>
        <v>4862.25</v>
        <stp/>
        <stp>StudyData</stp>
        <stp>EP</stp>
        <stp>BAR</stp>
        <stp/>
        <stp>Close</stp>
        <stp>ADC</stp>
        <stp>-811</stp>
        <stp>All</stp>
        <stp/>
        <stp/>
        <stp>TRUE</stp>
        <stp>T</stp>
        <tr r="H813" s="1"/>
      </tp>
      <tp>
        <v>4601.5</v>
        <stp/>
        <stp>StudyData</stp>
        <stp>EP</stp>
        <stp>BAR</stp>
        <stp/>
        <stp>Close</stp>
        <stp>ADC</stp>
        <stp>-512</stp>
        <stp>All</stp>
        <stp/>
        <stp/>
        <stp>TRUE</stp>
        <stp>T</stp>
        <tr r="H514" s="1"/>
      </tp>
      <tp>
        <v>4662</v>
        <stp/>
        <stp>StudyData</stp>
        <stp>EP</stp>
        <stp>BAR</stp>
        <stp/>
        <stp>Close</stp>
        <stp>ADC</stp>
        <stp>-412</stp>
        <stp>All</stp>
        <stp/>
        <stp/>
        <stp>TRUE</stp>
        <stp>T</stp>
        <tr r="H414" s="1"/>
      </tp>
      <tp>
        <v>4567.25</v>
        <stp/>
        <stp>StudyData</stp>
        <stp>EP</stp>
        <stp>BAR</stp>
        <stp/>
        <stp>Close</stp>
        <stp>ADC</stp>
        <stp>-712</stp>
        <stp>All</stp>
        <stp/>
        <stp/>
        <stp>TRUE</stp>
        <stp>T</stp>
        <tr r="H714" s="1"/>
      </tp>
      <tp>
        <v>4371.5</v>
        <stp/>
        <stp>StudyData</stp>
        <stp>EP</stp>
        <stp>BAR</stp>
        <stp/>
        <stp>Close</stp>
        <stp>ADC</stp>
        <stp>-612</stp>
        <stp>All</stp>
        <stp/>
        <stp/>
        <stp>TRUE</stp>
        <stp>T</stp>
        <tr r="H614" s="1"/>
      </tp>
      <tp>
        <v>6183</v>
        <stp/>
        <stp>StudyData</stp>
        <stp>EP</stp>
        <stp>BAR</stp>
        <stp/>
        <stp>Close</stp>
        <stp>ADC</stp>
        <stp>-112</stp>
        <stp>All</stp>
        <stp/>
        <stp/>
        <stp>TRUE</stp>
        <stp>T</stp>
        <tr r="H114" s="1"/>
      </tp>
      <tp>
        <v>5392.75</v>
        <stp/>
        <stp>StudyData</stp>
        <stp>EP</stp>
        <stp>BAR</stp>
        <stp/>
        <stp>Close</stp>
        <stp>ADC</stp>
        <stp>-312</stp>
        <stp>All</stp>
        <stp/>
        <stp/>
        <stp>TRUE</stp>
        <stp>T</stp>
        <tr r="H314" s="1"/>
      </tp>
      <tp>
        <v>5782.75</v>
        <stp/>
        <stp>StudyData</stp>
        <stp>EP</stp>
        <stp>BAR</stp>
        <stp/>
        <stp>Close</stp>
        <stp>ADC</stp>
        <stp>-212</stp>
        <stp>All</stp>
        <stp/>
        <stp/>
        <stp>TRUE</stp>
        <stp>T</stp>
        <tr r="H214" s="1"/>
      </tp>
      <tp>
        <v>4910</v>
        <stp/>
        <stp>StudyData</stp>
        <stp>EP</stp>
        <stp>BAR</stp>
        <stp/>
        <stp>Close</stp>
        <stp>ADC</stp>
        <stp>-912</stp>
        <stp>All</stp>
        <stp/>
        <stp/>
        <stp>TRUE</stp>
        <stp>T</stp>
        <tr r="H914" s="1"/>
      </tp>
      <tp>
        <v>4894.25</v>
        <stp/>
        <stp>StudyData</stp>
        <stp>EP</stp>
        <stp>BAR</stp>
        <stp/>
        <stp>Close</stp>
        <stp>ADC</stp>
        <stp>-812</stp>
        <stp>All</stp>
        <stp/>
        <stp/>
        <stp>TRUE</stp>
        <stp>T</stp>
        <tr r="H814" s="1"/>
      </tp>
      <tp>
        <v>4609.75</v>
        <stp/>
        <stp>StudyData</stp>
        <stp>EP</stp>
        <stp>BAR</stp>
        <stp/>
        <stp>Close</stp>
        <stp>ADC</stp>
        <stp>-513</stp>
        <stp>All</stp>
        <stp/>
        <stp/>
        <stp>TRUE</stp>
        <stp>T</stp>
        <tr r="H515" s="1"/>
      </tp>
      <tp>
        <v>4629</v>
        <stp/>
        <stp>StudyData</stp>
        <stp>EP</stp>
        <stp>BAR</stp>
        <stp/>
        <stp>Close</stp>
        <stp>ADC</stp>
        <stp>-413</stp>
        <stp>All</stp>
        <stp/>
        <stp/>
        <stp>TRUE</stp>
        <stp>T</stp>
        <tr r="H415" s="1"/>
      </tp>
      <tp>
        <v>4466</v>
        <stp/>
        <stp>StudyData</stp>
        <stp>EP</stp>
        <stp>BAR</stp>
        <stp/>
        <stp>Close</stp>
        <stp>ADC</stp>
        <stp>-713</stp>
        <stp>All</stp>
        <stp/>
        <stp/>
        <stp>TRUE</stp>
        <stp>T</stp>
        <tr r="H715" s="1"/>
      </tp>
      <tp>
        <v>4419.75</v>
        <stp/>
        <stp>StudyData</stp>
        <stp>EP</stp>
        <stp>BAR</stp>
        <stp/>
        <stp>Close</stp>
        <stp>ADC</stp>
        <stp>-613</stp>
        <stp>All</stp>
        <stp/>
        <stp/>
        <stp>TRUE</stp>
        <stp>T</stp>
        <tr r="H615" s="1"/>
      </tp>
      <tp>
        <v>6215</v>
        <stp/>
        <stp>StudyData</stp>
        <stp>EP</stp>
        <stp>BAR</stp>
        <stp/>
        <stp>Close</stp>
        <stp>ADC</stp>
        <stp>-113</stp>
        <stp>All</stp>
        <stp/>
        <stp/>
        <stp>TRUE</stp>
        <stp>T</stp>
        <tr r="H115" s="1"/>
      </tp>
      <tp>
        <v>5401.75</v>
        <stp/>
        <stp>StudyData</stp>
        <stp>EP</stp>
        <stp>BAR</stp>
        <stp/>
        <stp>Close</stp>
        <stp>ADC</stp>
        <stp>-313</stp>
        <stp>All</stp>
        <stp/>
        <stp/>
        <stp>TRUE</stp>
        <stp>T</stp>
        <tr r="H315" s="1"/>
      </tp>
      <tp>
        <v>5794.25</v>
        <stp/>
        <stp>StudyData</stp>
        <stp>EP</stp>
        <stp>BAR</stp>
        <stp/>
        <stp>Close</stp>
        <stp>ADC</stp>
        <stp>-213</stp>
        <stp>All</stp>
        <stp/>
        <stp/>
        <stp>TRUE</stp>
        <stp>T</stp>
        <tr r="H215" s="1"/>
      </tp>
      <tp>
        <v>4917.75</v>
        <stp/>
        <stp>StudyData</stp>
        <stp>EP</stp>
        <stp>BAR</stp>
        <stp/>
        <stp>Close</stp>
        <stp>ADC</stp>
        <stp>-913</stp>
        <stp>All</stp>
        <stp/>
        <stp/>
        <stp>TRUE</stp>
        <stp>T</stp>
        <tr r="H915" s="1"/>
      </tp>
      <tp>
        <v>4916.75</v>
        <stp/>
        <stp>StudyData</stp>
        <stp>EP</stp>
        <stp>BAR</stp>
        <stp/>
        <stp>Close</stp>
        <stp>ADC</stp>
        <stp>-813</stp>
        <stp>All</stp>
        <stp/>
        <stp/>
        <stp>TRUE</stp>
        <stp>T</stp>
        <tr r="H815" s="1"/>
      </tp>
      <tp>
        <v>4591.75</v>
        <stp/>
        <stp>StudyData</stp>
        <stp>EP</stp>
        <stp>BAR</stp>
        <stp/>
        <stp>Close</stp>
        <stp>ADC</stp>
        <stp>-514</stp>
        <stp>All</stp>
        <stp/>
        <stp/>
        <stp>TRUE</stp>
        <stp>T</stp>
        <tr r="H516" s="1"/>
      </tp>
      <tp>
        <v>4688.5</v>
        <stp/>
        <stp>StudyData</stp>
        <stp>EP</stp>
        <stp>BAR</stp>
        <stp/>
        <stp>Close</stp>
        <stp>ADC</stp>
        <stp>-414</stp>
        <stp>All</stp>
        <stp/>
        <stp/>
        <stp>TRUE</stp>
        <stp>T</stp>
        <tr r="H416" s="1"/>
      </tp>
      <tp>
        <v>4512.75</v>
        <stp/>
        <stp>StudyData</stp>
        <stp>EP</stp>
        <stp>BAR</stp>
        <stp/>
        <stp>Close</stp>
        <stp>ADC</stp>
        <stp>-714</stp>
        <stp>All</stp>
        <stp/>
        <stp/>
        <stp>TRUE</stp>
        <stp>T</stp>
        <tr r="H716" s="1"/>
      </tp>
      <tp>
        <v>4523.25</v>
        <stp/>
        <stp>StudyData</stp>
        <stp>EP</stp>
        <stp>BAR</stp>
        <stp/>
        <stp>Close</stp>
        <stp>ADC</stp>
        <stp>-614</stp>
        <stp>All</stp>
        <stp/>
        <stp/>
        <stp>TRUE</stp>
        <stp>T</stp>
        <tr r="H616" s="1"/>
      </tp>
      <tp>
        <v>6168.5</v>
        <stp/>
        <stp>StudyData</stp>
        <stp>EP</stp>
        <stp>BAR</stp>
        <stp/>
        <stp>Close</stp>
        <stp>ADC</stp>
        <stp>-114</stp>
        <stp>All</stp>
        <stp/>
        <stp/>
        <stp>TRUE</stp>
        <stp>T</stp>
        <tr r="H116" s="1"/>
      </tp>
      <tp>
        <v>5392</v>
        <stp/>
        <stp>StudyData</stp>
        <stp>EP</stp>
        <stp>BAR</stp>
        <stp/>
        <stp>Close</stp>
        <stp>ADC</stp>
        <stp>-314</stp>
        <stp>All</stp>
        <stp/>
        <stp/>
        <stp>TRUE</stp>
        <stp>T</stp>
        <tr r="H316" s="1"/>
      </tp>
      <tp>
        <v>5737.25</v>
        <stp/>
        <stp>StudyData</stp>
        <stp>EP</stp>
        <stp>BAR</stp>
        <stp/>
        <stp>Close</stp>
        <stp>ADC</stp>
        <stp>-214</stp>
        <stp>All</stp>
        <stp/>
        <stp/>
        <stp>TRUE</stp>
        <stp>T</stp>
        <tr r="H216" s="1"/>
      </tp>
      <tp>
        <v>4881.75</v>
        <stp/>
        <stp>StudyData</stp>
        <stp>EP</stp>
        <stp>BAR</stp>
        <stp/>
        <stp>Close</stp>
        <stp>ADC</stp>
        <stp>-914</stp>
        <stp>All</stp>
        <stp/>
        <stp/>
        <stp>TRUE</stp>
        <stp>T</stp>
        <tr r="H916" s="1"/>
      </tp>
      <tp>
        <v>4838.75</v>
        <stp/>
        <stp>StudyData</stp>
        <stp>EP</stp>
        <stp>BAR</stp>
        <stp/>
        <stp>Close</stp>
        <stp>ADC</stp>
        <stp>-814</stp>
        <stp>All</stp>
        <stp/>
        <stp/>
        <stp>TRUE</stp>
        <stp>T</stp>
        <tr r="H816" s="1"/>
      </tp>
      <tp>
        <v>4610.5</v>
        <stp/>
        <stp>StudyData</stp>
        <stp>EP</stp>
        <stp>BAR</stp>
        <stp/>
        <stp>Close</stp>
        <stp>ADC</stp>
        <stp>-515</stp>
        <stp>All</stp>
        <stp/>
        <stp/>
        <stp>TRUE</stp>
        <stp>T</stp>
        <tr r="H517" s="1"/>
      </tp>
      <tp>
        <v>4689.75</v>
        <stp/>
        <stp>StudyData</stp>
        <stp>EP</stp>
        <stp>BAR</stp>
        <stp/>
        <stp>Close</stp>
        <stp>ADC</stp>
        <stp>-415</stp>
        <stp>All</stp>
        <stp/>
        <stp/>
        <stp>TRUE</stp>
        <stp>T</stp>
        <tr r="H417" s="1"/>
      </tp>
      <tp>
        <v>4507.75</v>
        <stp/>
        <stp>StudyData</stp>
        <stp>EP</stp>
        <stp>BAR</stp>
        <stp/>
        <stp>Close</stp>
        <stp>ADC</stp>
        <stp>-715</stp>
        <stp>All</stp>
        <stp/>
        <stp/>
        <stp>TRUE</stp>
        <stp>T</stp>
        <tr r="H717" s="1"/>
      </tp>
      <tp>
        <v>4547.75</v>
        <stp/>
        <stp>StudyData</stp>
        <stp>EP</stp>
        <stp>BAR</stp>
        <stp/>
        <stp>Close</stp>
        <stp>ADC</stp>
        <stp>-615</stp>
        <stp>All</stp>
        <stp/>
        <stp/>
        <stp>TRUE</stp>
        <stp>T</stp>
        <tr r="H617" s="1"/>
      </tp>
      <tp>
        <v>6188</v>
        <stp/>
        <stp>StudyData</stp>
        <stp>EP</stp>
        <stp>BAR</stp>
        <stp/>
        <stp>Close</stp>
        <stp>ADC</stp>
        <stp>-115</stp>
        <stp>All</stp>
        <stp/>
        <stp/>
        <stp>TRUE</stp>
        <stp>T</stp>
        <tr r="H117" s="1"/>
      </tp>
      <tp>
        <v>5413.25</v>
        <stp/>
        <stp>StudyData</stp>
        <stp>EP</stp>
        <stp>BAR</stp>
        <stp/>
        <stp>Close</stp>
        <stp>ADC</stp>
        <stp>-315</stp>
        <stp>All</stp>
        <stp/>
        <stp/>
        <stp>TRUE</stp>
        <stp>T</stp>
        <tr r="H317" s="1"/>
      </tp>
      <tp>
        <v>5778</v>
        <stp/>
        <stp>StudyData</stp>
        <stp>EP</stp>
        <stp>BAR</stp>
        <stp/>
        <stp>Close</stp>
        <stp>ADC</stp>
        <stp>-215</stp>
        <stp>All</stp>
        <stp/>
        <stp/>
        <stp>TRUE</stp>
        <stp>T</stp>
        <tr r="H217" s="1"/>
      </tp>
      <tp>
        <v>4861.75</v>
        <stp/>
        <stp>StudyData</stp>
        <stp>EP</stp>
        <stp>BAR</stp>
        <stp/>
        <stp>Close</stp>
        <stp>ADC</stp>
        <stp>-915</stp>
        <stp>All</stp>
        <stp/>
        <stp/>
        <stp>TRUE</stp>
        <stp>T</stp>
        <tr r="H917" s="1"/>
      </tp>
      <tp>
        <v>4903</v>
        <stp/>
        <stp>StudyData</stp>
        <stp>EP</stp>
        <stp>BAR</stp>
        <stp/>
        <stp>Close</stp>
        <stp>ADC</stp>
        <stp>-815</stp>
        <stp>All</stp>
        <stp/>
        <stp/>
        <stp>TRUE</stp>
        <stp>T</stp>
        <tr r="H817" s="1"/>
      </tp>
      <tp>
        <v>4608</v>
        <stp/>
        <stp>StudyData</stp>
        <stp>EP</stp>
        <stp>BAR</stp>
        <stp/>
        <stp>Close</stp>
        <stp>ADC</stp>
        <stp>-516</stp>
        <stp>All</stp>
        <stp/>
        <stp/>
        <stp>TRUE</stp>
        <stp>T</stp>
        <tr r="H518" s="1"/>
      </tp>
      <tp>
        <v>4701.75</v>
        <stp/>
        <stp>StudyData</stp>
        <stp>EP</stp>
        <stp>BAR</stp>
        <stp/>
        <stp>Close</stp>
        <stp>ADC</stp>
        <stp>-416</stp>
        <stp>All</stp>
        <stp/>
        <stp/>
        <stp>TRUE</stp>
        <stp>T</stp>
        <tr r="H418" s="1"/>
      </tp>
      <tp>
        <v>4544</v>
        <stp/>
        <stp>StudyData</stp>
        <stp>EP</stp>
        <stp>BAR</stp>
        <stp/>
        <stp>Close</stp>
        <stp>ADC</stp>
        <stp>-716</stp>
        <stp>All</stp>
        <stp/>
        <stp/>
        <stp>TRUE</stp>
        <stp>T</stp>
        <tr r="H718" s="1"/>
      </tp>
      <tp>
        <v>4517.5</v>
        <stp/>
        <stp>StudyData</stp>
        <stp>EP</stp>
        <stp>BAR</stp>
        <stp/>
        <stp>Close</stp>
        <stp>ADC</stp>
        <stp>-616</stp>
        <stp>All</stp>
        <stp/>
        <stp/>
        <stp>TRUE</stp>
        <stp>T</stp>
        <tr r="H618" s="1"/>
      </tp>
      <tp>
        <v>6221.25</v>
        <stp/>
        <stp>StudyData</stp>
        <stp>EP</stp>
        <stp>BAR</stp>
        <stp/>
        <stp>Close</stp>
        <stp>ADC</stp>
        <stp>-116</stp>
        <stp>All</stp>
        <stp/>
        <stp/>
        <stp>TRUE</stp>
        <stp>T</stp>
        <tr r="H118" s="1"/>
      </tp>
      <tp>
        <v>5409.5</v>
        <stp/>
        <stp>StudyData</stp>
        <stp>EP</stp>
        <stp>BAR</stp>
        <stp/>
        <stp>Close</stp>
        <stp>ADC</stp>
        <stp>-316</stp>
        <stp>All</stp>
        <stp/>
        <stp/>
        <stp>TRUE</stp>
        <stp>T</stp>
        <tr r="H318" s="1"/>
      </tp>
      <tp>
        <v>5822.5</v>
        <stp/>
        <stp>StudyData</stp>
        <stp>EP</stp>
        <stp>BAR</stp>
        <stp/>
        <stp>Close</stp>
        <stp>ADC</stp>
        <stp>-216</stp>
        <stp>All</stp>
        <stp/>
        <stp/>
        <stp>TRUE</stp>
        <stp>T</stp>
        <tr r="H218" s="1"/>
      </tp>
      <tp>
        <v>4819</v>
        <stp/>
        <stp>StudyData</stp>
        <stp>EP</stp>
        <stp>BAR</stp>
        <stp/>
        <stp>Close</stp>
        <stp>ADC</stp>
        <stp>-916</stp>
        <stp>All</stp>
        <stp/>
        <stp/>
        <stp>TRUE</stp>
        <stp>T</stp>
        <tr r="H918" s="1"/>
      </tp>
      <tp>
        <v>4915</v>
        <stp/>
        <stp>StudyData</stp>
        <stp>EP</stp>
        <stp>BAR</stp>
        <stp/>
        <stp>Close</stp>
        <stp>ADC</stp>
        <stp>-816</stp>
        <stp>All</stp>
        <stp/>
        <stp/>
        <stp>TRUE</stp>
        <stp>T</stp>
        <tr r="H818" s="1"/>
      </tp>
      <tp>
        <v>4533.5</v>
        <stp/>
        <stp>StudyData</stp>
        <stp>EP</stp>
        <stp>BAR</stp>
        <stp/>
        <stp>Close</stp>
        <stp>ADC</stp>
        <stp>-517</stp>
        <stp>All</stp>
        <stp/>
        <stp/>
        <stp>TRUE</stp>
        <stp>T</stp>
        <tr r="H519" s="1"/>
      </tp>
      <tp>
        <v>4677.75</v>
        <stp/>
        <stp>StudyData</stp>
        <stp>EP</stp>
        <stp>BAR</stp>
        <stp/>
        <stp>Close</stp>
        <stp>ADC</stp>
        <stp>-417</stp>
        <stp>All</stp>
        <stp/>
        <stp/>
        <stp>TRUE</stp>
        <stp>T</stp>
        <tr r="H419" s="1"/>
      </tp>
      <tp>
        <v>4505.25</v>
        <stp/>
        <stp>StudyData</stp>
        <stp>EP</stp>
        <stp>BAR</stp>
        <stp/>
        <stp>Close</stp>
        <stp>ADC</stp>
        <stp>-717</stp>
        <stp>All</stp>
        <stp/>
        <stp/>
        <stp>TRUE</stp>
        <stp>T</stp>
        <tr r="H719" s="1"/>
      </tp>
      <tp>
        <v>4460.75</v>
        <stp/>
        <stp>StudyData</stp>
        <stp>EP</stp>
        <stp>BAR</stp>
        <stp/>
        <stp>Close</stp>
        <stp>ADC</stp>
        <stp>-617</stp>
        <stp>All</stp>
        <stp/>
        <stp/>
        <stp>TRUE</stp>
        <stp>T</stp>
        <tr r="H619" s="1"/>
      </tp>
      <tp>
        <v>6211</v>
        <stp/>
        <stp>StudyData</stp>
        <stp>EP</stp>
        <stp>BAR</stp>
        <stp/>
        <stp>Close</stp>
        <stp>ADC</stp>
        <stp>-117</stp>
        <stp>All</stp>
        <stp/>
        <stp/>
        <stp>TRUE</stp>
        <stp>T</stp>
        <tr r="H119" s="1"/>
      </tp>
      <tp>
        <v>5308</v>
        <stp/>
        <stp>StudyData</stp>
        <stp>EP</stp>
        <stp>BAR</stp>
        <stp/>
        <stp>Close</stp>
        <stp>ADC</stp>
        <stp>-317</stp>
        <stp>All</stp>
        <stp/>
        <stp/>
        <stp>TRUE</stp>
        <stp>T</stp>
        <tr r="H319" s="1"/>
      </tp>
      <tp>
        <v>5900.75</v>
        <stp/>
        <stp>StudyData</stp>
        <stp>EP</stp>
        <stp>BAR</stp>
        <stp/>
        <stp>Close</stp>
        <stp>ADC</stp>
        <stp>-217</stp>
        <stp>All</stp>
        <stp/>
        <stp/>
        <stp>TRUE</stp>
        <stp>T</stp>
        <tr r="H219" s="1"/>
      </tp>
      <tp>
        <v>4871.5</v>
        <stp/>
        <stp>StudyData</stp>
        <stp>EP</stp>
        <stp>BAR</stp>
        <stp/>
        <stp>Close</stp>
        <stp>ADC</stp>
        <stp>-917</stp>
        <stp>All</stp>
        <stp/>
        <stp/>
        <stp>TRUE</stp>
        <stp>T</stp>
        <tr r="H919" s="1"/>
      </tp>
      <tp>
        <v>4819</v>
        <stp/>
        <stp>StudyData</stp>
        <stp>EP</stp>
        <stp>BAR</stp>
        <stp/>
        <stp>Close</stp>
        <stp>ADC</stp>
        <stp>-817</stp>
        <stp>All</stp>
        <stp/>
        <stp/>
        <stp>TRUE</stp>
        <stp>T</stp>
        <tr r="H819" s="1"/>
      </tp>
      <tp>
        <v>5228.25</v>
        <stp/>
        <stp>StudyData</stp>
        <stp>EP</stp>
        <stp>BAR</stp>
        <stp/>
        <stp>Open</stp>
        <stp>ADC</stp>
        <stp>-878</stp>
        <stp>All</stp>
        <stp/>
        <stp/>
        <stp>TRUE</stp>
        <stp>T</stp>
        <tr r="E880" s="1"/>
      </tp>
      <tp>
        <v>4846.5</v>
        <stp/>
        <stp>StudyData</stp>
        <stp>EP</stp>
        <stp>BAR</stp>
        <stp/>
        <stp>Open</stp>
        <stp>ADC</stp>
        <stp>-978</stp>
        <stp>All</stp>
        <stp/>
        <stp/>
        <stp>TRUE</stp>
        <stp>T</stp>
        <tr r="E980" s="1"/>
      </tp>
      <tp>
        <v>5671.75</v>
        <stp/>
        <stp>StudyData</stp>
        <stp>EP</stp>
        <stp>BAR</stp>
        <stp/>
        <stp>Open</stp>
        <stp>ADC</stp>
        <stp>-178</stp>
        <stp>All</stp>
        <stp/>
        <stp/>
        <stp>TRUE</stp>
        <stp>T</stp>
        <tr r="E180" s="1"/>
      </tp>
      <tp>
        <v>5344.5</v>
        <stp/>
        <stp>StudyData</stp>
        <stp>EP</stp>
        <stp>BAR</stp>
        <stp/>
        <stp>Open</stp>
        <stp>ADC</stp>
        <stp>-278</stp>
        <stp>All</stp>
        <stp/>
        <stp/>
        <stp>TRUE</stp>
        <stp>T</stp>
        <tr r="E280" s="1"/>
      </tp>
      <tp>
        <v>4926</v>
        <stp/>
        <stp>StudyData</stp>
        <stp>EP</stp>
        <stp>BAR</stp>
        <stp/>
        <stp>Open</stp>
        <stp>ADC</stp>
        <stp>-378</stp>
        <stp>All</stp>
        <stp/>
        <stp/>
        <stp>TRUE</stp>
        <stp>T</stp>
        <tr r="E380" s="1"/>
      </tp>
      <tp>
        <v>4849</v>
        <stp/>
        <stp>StudyData</stp>
        <stp>EP</stp>
        <stp>BAR</stp>
        <stp/>
        <stp>Open</stp>
        <stp>ADC</stp>
        <stp>-478</stp>
        <stp>All</stp>
        <stp/>
        <stp/>
        <stp>TRUE</stp>
        <stp>T</stp>
        <tr r="E480" s="1"/>
      </tp>
      <tp>
        <v>4616</v>
        <stp/>
        <stp>StudyData</stp>
        <stp>EP</stp>
        <stp>BAR</stp>
        <stp/>
        <stp>Open</stp>
        <stp>ADC</stp>
        <stp>-578</stp>
        <stp>All</stp>
        <stp/>
        <stp/>
        <stp>TRUE</stp>
        <stp>T</stp>
        <tr r="E580" s="1"/>
      </tp>
      <tp>
        <v>4481.25</v>
        <stp/>
        <stp>StudyData</stp>
        <stp>EP</stp>
        <stp>BAR</stp>
        <stp/>
        <stp>Open</stp>
        <stp>ADC</stp>
        <stp>-678</stp>
        <stp>All</stp>
        <stp/>
        <stp/>
        <stp>TRUE</stp>
        <stp>T</stp>
        <tr r="E680" s="1"/>
      </tp>
      <tp>
        <v>5012.25</v>
        <stp/>
        <stp>StudyData</stp>
        <stp>EP</stp>
        <stp>BAR</stp>
        <stp/>
        <stp>Open</stp>
        <stp>ADC</stp>
        <stp>-778</stp>
        <stp>All</stp>
        <stp/>
        <stp/>
        <stp>TRUE</stp>
        <stp>T</stp>
        <tr r="E780" s="1"/>
      </tp>
      <tp>
        <v>5214</v>
        <stp/>
        <stp>StudyData</stp>
        <stp>EP</stp>
        <stp>BAR</stp>
        <stp/>
        <stp>Open</stp>
        <stp>ADC</stp>
        <stp>-879</stp>
        <stp>All</stp>
        <stp/>
        <stp/>
        <stp>TRUE</stp>
        <stp>T</stp>
        <tr r="E881" s="1"/>
      </tp>
      <tp>
        <v>4859.5</v>
        <stp/>
        <stp>StudyData</stp>
        <stp>EP</stp>
        <stp>BAR</stp>
        <stp/>
        <stp>Open</stp>
        <stp>ADC</stp>
        <stp>-979</stp>
        <stp>All</stp>
        <stp/>
        <stp/>
        <stp>TRUE</stp>
        <stp>T</stp>
        <tr r="E981" s="1"/>
      </tp>
      <tp>
        <v>5593.5</v>
        <stp/>
        <stp>StudyData</stp>
        <stp>EP</stp>
        <stp>BAR</stp>
        <stp/>
        <stp>Open</stp>
        <stp>ADC</stp>
        <stp>-179</stp>
        <stp>All</stp>
        <stp/>
        <stp/>
        <stp>TRUE</stp>
        <stp>T</stp>
        <tr r="E181" s="1"/>
      </tp>
      <tp>
        <v>5349.5</v>
        <stp/>
        <stp>StudyData</stp>
        <stp>EP</stp>
        <stp>BAR</stp>
        <stp/>
        <stp>Open</stp>
        <stp>ADC</stp>
        <stp>-279</stp>
        <stp>All</stp>
        <stp/>
        <stp/>
        <stp>TRUE</stp>
        <stp>T</stp>
        <tr r="E281" s="1"/>
      </tp>
      <tp>
        <v>4891</v>
        <stp/>
        <stp>StudyData</stp>
        <stp>EP</stp>
        <stp>BAR</stp>
        <stp/>
        <stp>Open</stp>
        <stp>ADC</stp>
        <stp>-379</stp>
        <stp>All</stp>
        <stp/>
        <stp/>
        <stp>TRUE</stp>
        <stp>T</stp>
        <tr r="E381" s="1"/>
      </tp>
      <tp>
        <v>4837.5</v>
        <stp/>
        <stp>StudyData</stp>
        <stp>EP</stp>
        <stp>BAR</stp>
        <stp/>
        <stp>Open</stp>
        <stp>ADC</stp>
        <stp>-479</stp>
        <stp>All</stp>
        <stp/>
        <stp/>
        <stp>TRUE</stp>
        <stp>T</stp>
        <tr r="E481" s="1"/>
      </tp>
      <tp>
        <v>4626.75</v>
        <stp/>
        <stp>StudyData</stp>
        <stp>EP</stp>
        <stp>BAR</stp>
        <stp/>
        <stp>Open</stp>
        <stp>ADC</stp>
        <stp>-579</stp>
        <stp>All</stp>
        <stp/>
        <stp/>
        <stp>TRUE</stp>
        <stp>T</stp>
        <tr r="E581" s="1"/>
      </tp>
      <tp>
        <v>4662</v>
        <stp/>
        <stp>StudyData</stp>
        <stp>EP</stp>
        <stp>BAR</stp>
        <stp/>
        <stp>Open</stp>
        <stp>ADC</stp>
        <stp>-679</stp>
        <stp>All</stp>
        <stp/>
        <stp/>
        <stp>TRUE</stp>
        <stp>T</stp>
        <tr r="E681" s="1"/>
      </tp>
      <tp>
        <v>4985.25</v>
        <stp/>
        <stp>StudyData</stp>
        <stp>EP</stp>
        <stp>BAR</stp>
        <stp/>
        <stp>Open</stp>
        <stp>ADC</stp>
        <stp>-779</stp>
        <stp>All</stp>
        <stp/>
        <stp/>
        <stp>TRUE</stp>
        <stp>T</stp>
        <tr r="E781" s="1"/>
      </tp>
      <tp>
        <v>4926.25</v>
        <stp/>
        <stp>StudyData</stp>
        <stp>EP</stp>
        <stp>BAR</stp>
        <stp/>
        <stp>High</stp>
        <stp>ADC</stp>
        <stp>-819</stp>
        <stp>All</stp>
        <stp/>
        <stp/>
        <stp>TRUE</stp>
        <stp>T</stp>
        <tr r="F821" s="1"/>
      </tp>
      <tp>
        <v>4906.5</v>
        <stp/>
        <stp>StudyData</stp>
        <stp>EP</stp>
        <stp>BAR</stp>
        <stp/>
        <stp>High</stp>
        <stp>ADC</stp>
        <stp>-919</stp>
        <stp>All</stp>
        <stp/>
        <stp/>
        <stp>TRUE</stp>
        <stp>T</stp>
        <tr r="F921" s="1"/>
      </tp>
      <tp>
        <v>5891.75</v>
        <stp/>
        <stp>StudyData</stp>
        <stp>EP</stp>
        <stp>BAR</stp>
        <stp/>
        <stp>High</stp>
        <stp>ADC</stp>
        <stp>-219</stp>
        <stp>All</stp>
        <stp/>
        <stp/>
        <stp>TRUE</stp>
        <stp>T</stp>
        <tr r="F221" s="1"/>
      </tp>
      <tp>
        <v>5371</v>
        <stp/>
        <stp>StudyData</stp>
        <stp>EP</stp>
        <stp>BAR</stp>
        <stp/>
        <stp>High</stp>
        <stp>ADC</stp>
        <stp>-319</stp>
        <stp>All</stp>
        <stp/>
        <stp/>
        <stp>TRUE</stp>
        <stp>T</stp>
        <tr r="F321" s="1"/>
      </tp>
      <tp>
        <v>6193</v>
        <stp/>
        <stp>StudyData</stp>
        <stp>EP</stp>
        <stp>BAR</stp>
        <stp/>
        <stp>High</stp>
        <stp>ADC</stp>
        <stp>-119</stp>
        <stp>All</stp>
        <stp/>
        <stp/>
        <stp>TRUE</stp>
        <stp>T</stp>
        <tr r="F121" s="1"/>
      </tp>
      <tp>
        <v>4486</v>
        <stp/>
        <stp>StudyData</stp>
        <stp>EP</stp>
        <stp>BAR</stp>
        <stp/>
        <stp>High</stp>
        <stp>ADC</stp>
        <stp>-619</stp>
        <stp>All</stp>
        <stp/>
        <stp/>
        <stp>TRUE</stp>
        <stp>T</stp>
        <tr r="F621" s="1"/>
      </tp>
      <tp>
        <v>4452.25</v>
        <stp/>
        <stp>StudyData</stp>
        <stp>EP</stp>
        <stp>BAR</stp>
        <stp/>
        <stp>High</stp>
        <stp>ADC</stp>
        <stp>-719</stp>
        <stp>All</stp>
        <stp/>
        <stp/>
        <stp>TRUE</stp>
        <stp>T</stp>
        <tr r="F721" s="1"/>
      </tp>
      <tp>
        <v>4747.75</v>
        <stp/>
        <stp>StudyData</stp>
        <stp>EP</stp>
        <stp>BAR</stp>
        <stp/>
        <stp>High</stp>
        <stp>ADC</stp>
        <stp>-419</stp>
        <stp>All</stp>
        <stp/>
        <stp/>
        <stp>TRUE</stp>
        <stp>T</stp>
        <tr r="F421" s="1"/>
      </tp>
      <tp>
        <v>4649.25</v>
        <stp/>
        <stp>StudyData</stp>
        <stp>EP</stp>
        <stp>BAR</stp>
        <stp/>
        <stp>High</stp>
        <stp>ADC</stp>
        <stp>-519</stp>
        <stp>All</stp>
        <stp/>
        <stp/>
        <stp>TRUE</stp>
        <stp>T</stp>
        <tr r="F521" s="1"/>
      </tp>
      <tp>
        <v>4880.5</v>
        <stp/>
        <stp>StudyData</stp>
        <stp>EP</stp>
        <stp>BAR</stp>
        <stp/>
        <stp>High</stp>
        <stp>ADC</stp>
        <stp>-818</stp>
        <stp>All</stp>
        <stp/>
        <stp/>
        <stp>TRUE</stp>
        <stp>T</stp>
        <tr r="F820" s="1"/>
      </tp>
      <tp>
        <v>4916.75</v>
        <stp/>
        <stp>StudyData</stp>
        <stp>EP</stp>
        <stp>BAR</stp>
        <stp/>
        <stp>High</stp>
        <stp>ADC</stp>
        <stp>-918</stp>
        <stp>All</stp>
        <stp/>
        <stp/>
        <stp>TRUE</stp>
        <stp>T</stp>
        <tr r="F920" s="1"/>
      </tp>
      <tp>
        <v>5902.25</v>
        <stp/>
        <stp>StudyData</stp>
        <stp>EP</stp>
        <stp>BAR</stp>
        <stp/>
        <stp>High</stp>
        <stp>ADC</stp>
        <stp>-218</stp>
        <stp>All</stp>
        <stp/>
        <stp/>
        <stp>TRUE</stp>
        <stp>T</stp>
        <tr r="F220" s="1"/>
      </tp>
      <tp>
        <v>5341.25</v>
        <stp/>
        <stp>StudyData</stp>
        <stp>EP</stp>
        <stp>BAR</stp>
        <stp/>
        <stp>High</stp>
        <stp>ADC</stp>
        <stp>-318</stp>
        <stp>All</stp>
        <stp/>
        <stp/>
        <stp>TRUE</stp>
        <stp>T</stp>
        <tr r="F320" s="1"/>
      </tp>
      <tp>
        <v>6224.5</v>
        <stp/>
        <stp>StudyData</stp>
        <stp>EP</stp>
        <stp>BAR</stp>
        <stp/>
        <stp>High</stp>
        <stp>ADC</stp>
        <stp>-118</stp>
        <stp>All</stp>
        <stp/>
        <stp/>
        <stp>TRUE</stp>
        <stp>T</stp>
        <tr r="F120" s="1"/>
      </tp>
      <tp>
        <v>4501.75</v>
        <stp/>
        <stp>StudyData</stp>
        <stp>EP</stp>
        <stp>BAR</stp>
        <stp/>
        <stp>High</stp>
        <stp>ADC</stp>
        <stp>-618</stp>
        <stp>All</stp>
        <stp/>
        <stp/>
        <stp>TRUE</stp>
        <stp>T</stp>
        <tr r="F620" s="1"/>
      </tp>
      <tp>
        <v>4490.75</v>
        <stp/>
        <stp>StudyData</stp>
        <stp>EP</stp>
        <stp>BAR</stp>
        <stp/>
        <stp>High</stp>
        <stp>ADC</stp>
        <stp>-718</stp>
        <stp>All</stp>
        <stp/>
        <stp/>
        <stp>TRUE</stp>
        <stp>T</stp>
        <tr r="F720" s="1"/>
      </tp>
      <tp>
        <v>4746.25</v>
        <stp/>
        <stp>StudyData</stp>
        <stp>EP</stp>
        <stp>BAR</stp>
        <stp/>
        <stp>High</stp>
        <stp>ADC</stp>
        <stp>-418</stp>
        <stp>All</stp>
        <stp/>
        <stp/>
        <stp>TRUE</stp>
        <stp>T</stp>
        <tr r="F420" s="1"/>
      </tp>
      <tp>
        <v>4624.75</v>
        <stp/>
        <stp>StudyData</stp>
        <stp>EP</stp>
        <stp>BAR</stp>
        <stp/>
        <stp>High</stp>
        <stp>ADC</stp>
        <stp>-518</stp>
        <stp>All</stp>
        <stp/>
        <stp/>
        <stp>TRUE</stp>
        <stp>T</stp>
        <tr r="F520" s="1"/>
      </tp>
      <tp>
        <v>4825</v>
        <stp/>
        <stp>StudyData</stp>
        <stp>EP</stp>
        <stp>BAR</stp>
        <stp/>
        <stp>High</stp>
        <stp>ADC</stp>
        <stp>-817</stp>
        <stp>All</stp>
        <stp/>
        <stp/>
        <stp>TRUE</stp>
        <stp>T</stp>
        <tr r="F819" s="1"/>
      </tp>
      <tp>
        <v>4893.5</v>
        <stp/>
        <stp>StudyData</stp>
        <stp>EP</stp>
        <stp>BAR</stp>
        <stp/>
        <stp>High</stp>
        <stp>ADC</stp>
        <stp>-917</stp>
        <stp>All</stp>
        <stp/>
        <stp/>
        <stp>TRUE</stp>
        <stp>T</stp>
        <tr r="F919" s="1"/>
      </tp>
      <tp>
        <v>5904.75</v>
        <stp/>
        <stp>StudyData</stp>
        <stp>EP</stp>
        <stp>BAR</stp>
        <stp/>
        <stp>High</stp>
        <stp>ADC</stp>
        <stp>-217</stp>
        <stp>All</stp>
        <stp/>
        <stp/>
        <stp>TRUE</stp>
        <stp>T</stp>
        <tr r="F219" s="1"/>
      </tp>
      <tp>
        <v>5332.25</v>
        <stp/>
        <stp>StudyData</stp>
        <stp>EP</stp>
        <stp>BAR</stp>
        <stp/>
        <stp>High</stp>
        <stp>ADC</stp>
        <stp>-317</stp>
        <stp>All</stp>
        <stp/>
        <stp/>
        <stp>TRUE</stp>
        <stp>T</stp>
        <tr r="F319" s="1"/>
      </tp>
      <tp>
        <v>6229.5</v>
        <stp/>
        <stp>StudyData</stp>
        <stp>EP</stp>
        <stp>BAR</stp>
        <stp/>
        <stp>High</stp>
        <stp>ADC</stp>
        <stp>-117</stp>
        <stp>All</stp>
        <stp/>
        <stp/>
        <stp>TRUE</stp>
        <stp>T</stp>
        <tr r="F119" s="1"/>
      </tp>
      <tp>
        <v>4514.5</v>
        <stp/>
        <stp>StudyData</stp>
        <stp>EP</stp>
        <stp>BAR</stp>
        <stp/>
        <stp>High</stp>
        <stp>ADC</stp>
        <stp>-617</stp>
        <stp>All</stp>
        <stp/>
        <stp/>
        <stp>TRUE</stp>
        <stp>T</stp>
        <tr r="F619" s="1"/>
      </tp>
      <tp>
        <v>4520</v>
        <stp/>
        <stp>StudyData</stp>
        <stp>EP</stp>
        <stp>BAR</stp>
        <stp/>
        <stp>High</stp>
        <stp>ADC</stp>
        <stp>-717</stp>
        <stp>All</stp>
        <stp/>
        <stp/>
        <stp>TRUE</stp>
        <stp>T</stp>
        <tr r="F719" s="1"/>
      </tp>
      <tp>
        <v>4700.75</v>
        <stp/>
        <stp>StudyData</stp>
        <stp>EP</stp>
        <stp>BAR</stp>
        <stp/>
        <stp>High</stp>
        <stp>ADC</stp>
        <stp>-417</stp>
        <stp>All</stp>
        <stp/>
        <stp/>
        <stp>TRUE</stp>
        <stp>T</stp>
        <tr r="F419" s="1"/>
      </tp>
      <tp>
        <v>4575.75</v>
        <stp/>
        <stp>StudyData</stp>
        <stp>EP</stp>
        <stp>BAR</stp>
        <stp/>
        <stp>High</stp>
        <stp>ADC</stp>
        <stp>-517</stp>
        <stp>All</stp>
        <stp/>
        <stp/>
        <stp>TRUE</stp>
        <stp>T</stp>
        <tr r="F519" s="1"/>
      </tp>
      <tp>
        <v>5223</v>
        <stp/>
        <stp>StudyData</stp>
        <stp>EP</stp>
        <stp>BAR</stp>
        <stp/>
        <stp>Open</stp>
        <stp>ADC</stp>
        <stp>-870</stp>
        <stp>All</stp>
        <stp/>
        <stp/>
        <stp>TRUE</stp>
        <stp>T</stp>
        <tr r="E872" s="1"/>
      </tp>
      <tp>
        <v>4838.5</v>
        <stp/>
        <stp>StudyData</stp>
        <stp>EP</stp>
        <stp>BAR</stp>
        <stp/>
        <stp>Open</stp>
        <stp>ADC</stp>
        <stp>-970</stp>
        <stp>All</stp>
        <stp/>
        <stp/>
        <stp>TRUE</stp>
        <stp>T</stp>
        <tr r="E972" s="1"/>
      </tp>
      <tp>
        <v>5898.25</v>
        <stp/>
        <stp>StudyData</stp>
        <stp>EP</stp>
        <stp>BAR</stp>
        <stp/>
        <stp>Open</stp>
        <stp>ADC</stp>
        <stp>-170</stp>
        <stp>All</stp>
        <stp/>
        <stp/>
        <stp>TRUE</stp>
        <stp>T</stp>
        <tr r="E172" s="1"/>
      </tp>
      <tp>
        <v>5388.5</v>
        <stp/>
        <stp>StudyData</stp>
        <stp>EP</stp>
        <stp>BAR</stp>
        <stp/>
        <stp>Open</stp>
        <stp>ADC</stp>
        <stp>-270</stp>
        <stp>All</stp>
        <stp/>
        <stp/>
        <stp>TRUE</stp>
        <stp>T</stp>
        <tr r="E272" s="1"/>
      </tp>
      <tp>
        <v>4967.5</v>
        <stp/>
        <stp>StudyData</stp>
        <stp>EP</stp>
        <stp>BAR</stp>
        <stp/>
        <stp>Open</stp>
        <stp>ADC</stp>
        <stp>-370</stp>
        <stp>All</stp>
        <stp/>
        <stp/>
        <stp>TRUE</stp>
        <stp>T</stp>
        <tr r="E372" s="1"/>
      </tp>
      <tp>
        <v>4924.25</v>
        <stp/>
        <stp>StudyData</stp>
        <stp>EP</stp>
        <stp>BAR</stp>
        <stp/>
        <stp>Open</stp>
        <stp>ADC</stp>
        <stp>-470</stp>
        <stp>All</stp>
        <stp/>
        <stp/>
        <stp>TRUE</stp>
        <stp>T</stp>
        <tr r="E472" s="1"/>
      </tp>
      <tp>
        <v>4588</v>
        <stp/>
        <stp>StudyData</stp>
        <stp>EP</stp>
        <stp>BAR</stp>
        <stp/>
        <stp>Open</stp>
        <stp>ADC</stp>
        <stp>-570</stp>
        <stp>All</stp>
        <stp/>
        <stp/>
        <stp>TRUE</stp>
        <stp>T</stp>
        <tr r="E572" s="1"/>
      </tp>
      <tp>
        <v>4229.75</v>
        <stp/>
        <stp>StudyData</stp>
        <stp>EP</stp>
        <stp>BAR</stp>
        <stp/>
        <stp>Open</stp>
        <stp>ADC</stp>
        <stp>-670</stp>
        <stp>All</stp>
        <stp/>
        <stp/>
        <stp>TRUE</stp>
        <stp>T</stp>
        <tr r="E672" s="1"/>
      </tp>
      <tp>
        <v>4689.75</v>
        <stp/>
        <stp>StudyData</stp>
        <stp>EP</stp>
        <stp>BAR</stp>
        <stp/>
        <stp>Open</stp>
        <stp>ADC</stp>
        <stp>-770</stp>
        <stp>All</stp>
        <stp/>
        <stp/>
        <stp>TRUE</stp>
        <stp>T</stp>
        <tr r="E772" s="1"/>
      </tp>
      <tp>
        <v>4919.25</v>
        <stp/>
        <stp>StudyData</stp>
        <stp>EP</stp>
        <stp>BAR</stp>
        <stp/>
        <stp>High</stp>
        <stp>ADC</stp>
        <stp>-816</stp>
        <stp>All</stp>
        <stp/>
        <stp/>
        <stp>TRUE</stp>
        <stp>T</stp>
        <tr r="F818" s="1"/>
      </tp>
      <tp>
        <v>4889.75</v>
        <stp/>
        <stp>StudyData</stp>
        <stp>EP</stp>
        <stp>BAR</stp>
        <stp/>
        <stp>High</stp>
        <stp>ADC</stp>
        <stp>-916</stp>
        <stp>All</stp>
        <stp/>
        <stp/>
        <stp>TRUE</stp>
        <stp>T</stp>
        <tr r="F918" s="1"/>
      </tp>
      <tp>
        <v>5901.25</v>
        <stp/>
        <stp>StudyData</stp>
        <stp>EP</stp>
        <stp>BAR</stp>
        <stp/>
        <stp>High</stp>
        <stp>ADC</stp>
        <stp>-216</stp>
        <stp>All</stp>
        <stp/>
        <stp/>
        <stp>TRUE</stp>
        <stp>T</stp>
        <tr r="F218" s="1"/>
      </tp>
      <tp>
        <v>5419.5</v>
        <stp/>
        <stp>StudyData</stp>
        <stp>EP</stp>
        <stp>BAR</stp>
        <stp/>
        <stp>High</stp>
        <stp>ADC</stp>
        <stp>-316</stp>
        <stp>All</stp>
        <stp/>
        <stp/>
        <stp>TRUE</stp>
        <stp>T</stp>
        <tr r="F318" s="1"/>
      </tp>
      <tp>
        <v>6233.25</v>
        <stp/>
        <stp>StudyData</stp>
        <stp>EP</stp>
        <stp>BAR</stp>
        <stp/>
        <stp>High</stp>
        <stp>ADC</stp>
        <stp>-116</stp>
        <stp>All</stp>
        <stp/>
        <stp/>
        <stp>TRUE</stp>
        <stp>T</stp>
        <tr r="F118" s="1"/>
      </tp>
      <tp>
        <v>4518.5</v>
        <stp/>
        <stp>StudyData</stp>
        <stp>EP</stp>
        <stp>BAR</stp>
        <stp/>
        <stp>High</stp>
        <stp>ADC</stp>
        <stp>-616</stp>
        <stp>All</stp>
        <stp/>
        <stp/>
        <stp>TRUE</stp>
        <stp>T</stp>
        <tr r="F618" s="1"/>
      </tp>
      <tp>
        <v>4547.5</v>
        <stp/>
        <stp>StudyData</stp>
        <stp>EP</stp>
        <stp>BAR</stp>
        <stp/>
        <stp>High</stp>
        <stp>ADC</stp>
        <stp>-716</stp>
        <stp>All</stp>
        <stp/>
        <stp/>
        <stp>TRUE</stp>
        <stp>T</stp>
        <tr r="F718" s="1"/>
      </tp>
      <tp>
        <v>4720</v>
        <stp/>
        <stp>StudyData</stp>
        <stp>EP</stp>
        <stp>BAR</stp>
        <stp/>
        <stp>High</stp>
        <stp>ADC</stp>
        <stp>-416</stp>
        <stp>All</stp>
        <stp/>
        <stp/>
        <stp>TRUE</stp>
        <stp>T</stp>
        <tr r="F418" s="1"/>
      </tp>
      <tp>
        <v>4621</v>
        <stp/>
        <stp>StudyData</stp>
        <stp>EP</stp>
        <stp>BAR</stp>
        <stp/>
        <stp>High</stp>
        <stp>ADC</stp>
        <stp>-516</stp>
        <stp>All</stp>
        <stp/>
        <stp/>
        <stp>TRUE</stp>
        <stp>T</stp>
        <tr r="F518" s="1"/>
      </tp>
      <tp>
        <v>5122</v>
        <stp/>
        <stp>StudyData</stp>
        <stp>EP</stp>
        <stp>BAR</stp>
        <stp/>
        <stp>Open</stp>
        <stp>ADC</stp>
        <stp>-871</stp>
        <stp>All</stp>
        <stp/>
        <stp/>
        <stp>TRUE</stp>
        <stp>T</stp>
        <tr r="E873" s="1"/>
      </tp>
      <tp>
        <v>4866.25</v>
        <stp/>
        <stp>StudyData</stp>
        <stp>EP</stp>
        <stp>BAR</stp>
        <stp/>
        <stp>Open</stp>
        <stp>ADC</stp>
        <stp>-971</stp>
        <stp>All</stp>
        <stp/>
        <stp/>
        <stp>TRUE</stp>
        <stp>T</stp>
        <tr r="E973" s="1"/>
      </tp>
      <tp>
        <v>5815.25</v>
        <stp/>
        <stp>StudyData</stp>
        <stp>EP</stp>
        <stp>BAR</stp>
        <stp/>
        <stp>Open</stp>
        <stp>ADC</stp>
        <stp>-171</stp>
        <stp>All</stp>
        <stp/>
        <stp/>
        <stp>TRUE</stp>
        <stp>T</stp>
        <tr r="E173" s="1"/>
      </tp>
      <tp>
        <v>5380.25</v>
        <stp/>
        <stp>StudyData</stp>
        <stp>EP</stp>
        <stp>BAR</stp>
        <stp/>
        <stp>Open</stp>
        <stp>ADC</stp>
        <stp>-271</stp>
        <stp>All</stp>
        <stp/>
        <stp/>
        <stp>TRUE</stp>
        <stp>T</stp>
        <tr r="E273" s="1"/>
      </tp>
      <tp>
        <v>4936</v>
        <stp/>
        <stp>StudyData</stp>
        <stp>EP</stp>
        <stp>BAR</stp>
        <stp/>
        <stp>Open</stp>
        <stp>ADC</stp>
        <stp>-371</stp>
        <stp>All</stp>
        <stp/>
        <stp/>
        <stp>TRUE</stp>
        <stp>T</stp>
        <tr r="E373" s="1"/>
      </tp>
      <tp>
        <v>4884.75</v>
        <stp/>
        <stp>StudyData</stp>
        <stp>EP</stp>
        <stp>BAR</stp>
        <stp/>
        <stp>Open</stp>
        <stp>ADC</stp>
        <stp>-471</stp>
        <stp>All</stp>
        <stp/>
        <stp/>
        <stp>TRUE</stp>
        <stp>T</stp>
        <tr r="E473" s="1"/>
      </tp>
      <tp>
        <v>4651.5</v>
        <stp/>
        <stp>StudyData</stp>
        <stp>EP</stp>
        <stp>BAR</stp>
        <stp/>
        <stp>Open</stp>
        <stp>ADC</stp>
        <stp>-571</stp>
        <stp>All</stp>
        <stp/>
        <stp/>
        <stp>TRUE</stp>
        <stp>T</stp>
        <tr r="E573" s="1"/>
      </tp>
      <tp>
        <v>4301.75</v>
        <stp/>
        <stp>StudyData</stp>
        <stp>EP</stp>
        <stp>BAR</stp>
        <stp/>
        <stp>Open</stp>
        <stp>ADC</stp>
        <stp>-671</stp>
        <stp>All</stp>
        <stp/>
        <stp/>
        <stp>TRUE</stp>
        <stp>T</stp>
        <tr r="E673" s="1"/>
      </tp>
      <tp>
        <v>4688.25</v>
        <stp/>
        <stp>StudyData</stp>
        <stp>EP</stp>
        <stp>BAR</stp>
        <stp/>
        <stp>Open</stp>
        <stp>ADC</stp>
        <stp>-771</stp>
        <stp>All</stp>
        <stp/>
        <stp/>
        <stp>TRUE</stp>
        <stp>T</stp>
        <tr r="E773" s="1"/>
      </tp>
      <tp>
        <v>4920.5</v>
        <stp/>
        <stp>StudyData</stp>
        <stp>EP</stp>
        <stp>BAR</stp>
        <stp/>
        <stp>High</stp>
        <stp>ADC</stp>
        <stp>-815</stp>
        <stp>All</stp>
        <stp/>
        <stp/>
        <stp>TRUE</stp>
        <stp>T</stp>
        <tr r="F817" s="1"/>
      </tp>
      <tp>
        <v>4887.5</v>
        <stp/>
        <stp>StudyData</stp>
        <stp>EP</stp>
        <stp>BAR</stp>
        <stp/>
        <stp>High</stp>
        <stp>ADC</stp>
        <stp>-915</stp>
        <stp>All</stp>
        <stp/>
        <stp/>
        <stp>TRUE</stp>
        <stp>T</stp>
        <tr r="F917" s="1"/>
      </tp>
      <tp>
        <v>5847.5</v>
        <stp/>
        <stp>StudyData</stp>
        <stp>EP</stp>
        <stp>BAR</stp>
        <stp/>
        <stp>High</stp>
        <stp>ADC</stp>
        <stp>-215</stp>
        <stp>All</stp>
        <stp/>
        <stp/>
        <stp>TRUE</stp>
        <stp>T</stp>
        <tr r="F217" s="1"/>
      </tp>
      <tp>
        <v>5435.25</v>
        <stp/>
        <stp>StudyData</stp>
        <stp>EP</stp>
        <stp>BAR</stp>
        <stp/>
        <stp>High</stp>
        <stp>ADC</stp>
        <stp>-315</stp>
        <stp>All</stp>
        <stp/>
        <stp/>
        <stp>TRUE</stp>
        <stp>T</stp>
        <tr r="F317" s="1"/>
      </tp>
      <tp>
        <v>6228</v>
        <stp/>
        <stp>StudyData</stp>
        <stp>EP</stp>
        <stp>BAR</stp>
        <stp/>
        <stp>High</stp>
        <stp>ADC</stp>
        <stp>-115</stp>
        <stp>All</stp>
        <stp/>
        <stp/>
        <stp>TRUE</stp>
        <stp>T</stp>
        <tr r="F117" s="1"/>
      </tp>
      <tp>
        <v>4672.5</v>
        <stp/>
        <stp>StudyData</stp>
        <stp>EP</stp>
        <stp>BAR</stp>
        <stp/>
        <stp>High</stp>
        <stp>ADC</stp>
        <stp>-615</stp>
        <stp>All</stp>
        <stp/>
        <stp/>
        <stp>TRUE</stp>
        <stp>T</stp>
        <tr r="F617" s="1"/>
      </tp>
      <tp>
        <v>4559</v>
        <stp/>
        <stp>StudyData</stp>
        <stp>EP</stp>
        <stp>BAR</stp>
        <stp/>
        <stp>High</stp>
        <stp>ADC</stp>
        <stp>-715</stp>
        <stp>All</stp>
        <stp/>
        <stp/>
        <stp>TRUE</stp>
        <stp>T</stp>
        <tr r="F717" s="1"/>
      </tp>
      <tp>
        <v>4735.5</v>
        <stp/>
        <stp>StudyData</stp>
        <stp>EP</stp>
        <stp>BAR</stp>
        <stp/>
        <stp>High</stp>
        <stp>ADC</stp>
        <stp>-415</stp>
        <stp>All</stp>
        <stp/>
        <stp/>
        <stp>TRUE</stp>
        <stp>T</stp>
        <tr r="F417" s="1"/>
      </tp>
      <tp>
        <v>4618.75</v>
        <stp/>
        <stp>StudyData</stp>
        <stp>EP</stp>
        <stp>BAR</stp>
        <stp/>
        <stp>High</stp>
        <stp>ADC</stp>
        <stp>-515</stp>
        <stp>All</stp>
        <stp/>
        <stp/>
        <stp>TRUE</stp>
        <stp>T</stp>
        <tr r="F517" s="1"/>
      </tp>
      <tp>
        <v>5070</v>
        <stp/>
        <stp>StudyData</stp>
        <stp>EP</stp>
        <stp>BAR</stp>
        <stp/>
        <stp>Open</stp>
        <stp>ADC</stp>
        <stp>-872</stp>
        <stp>All</stp>
        <stp/>
        <stp/>
        <stp>TRUE</stp>
        <stp>T</stp>
        <tr r="E874" s="1"/>
      </tp>
      <tp>
        <v>4885</v>
        <stp/>
        <stp>StudyData</stp>
        <stp>EP</stp>
        <stp>BAR</stp>
        <stp/>
        <stp>Open</stp>
        <stp>ADC</stp>
        <stp>-972</stp>
        <stp>All</stp>
        <stp/>
        <stp/>
        <stp>TRUE</stp>
        <stp>T</stp>
        <tr r="E974" s="1"/>
      </tp>
      <tp>
        <v>5823.25</v>
        <stp/>
        <stp>StudyData</stp>
        <stp>EP</stp>
        <stp>BAR</stp>
        <stp/>
        <stp>Open</stp>
        <stp>ADC</stp>
        <stp>-172</stp>
        <stp>All</stp>
        <stp/>
        <stp/>
        <stp>TRUE</stp>
        <stp>T</stp>
        <tr r="E174" s="1"/>
      </tp>
      <tp>
        <v>5318.25</v>
        <stp/>
        <stp>StudyData</stp>
        <stp>EP</stp>
        <stp>BAR</stp>
        <stp/>
        <stp>Open</stp>
        <stp>ADC</stp>
        <stp>-272</stp>
        <stp>All</stp>
        <stp/>
        <stp/>
        <stp>TRUE</stp>
        <stp>T</stp>
        <tr r="E274" s="1"/>
      </tp>
      <tp>
        <v>4926.5</v>
        <stp/>
        <stp>StudyData</stp>
        <stp>EP</stp>
        <stp>BAR</stp>
        <stp/>
        <stp>Open</stp>
        <stp>ADC</stp>
        <stp>-372</stp>
        <stp>All</stp>
        <stp/>
        <stp/>
        <stp>TRUE</stp>
        <stp>T</stp>
        <tr r="E374" s="1"/>
      </tp>
      <tp>
        <v>4859.5</v>
        <stp/>
        <stp>StudyData</stp>
        <stp>EP</stp>
        <stp>BAR</stp>
        <stp/>
        <stp>Open</stp>
        <stp>ADC</stp>
        <stp>-472</stp>
        <stp>All</stp>
        <stp/>
        <stp/>
        <stp>TRUE</stp>
        <stp>T</stp>
        <tr r="E474" s="1"/>
      </tp>
      <tp>
        <v>4633.75</v>
        <stp/>
        <stp>StudyData</stp>
        <stp>EP</stp>
        <stp>BAR</stp>
        <stp/>
        <stp>Open</stp>
        <stp>ADC</stp>
        <stp>-572</stp>
        <stp>All</stp>
        <stp/>
        <stp/>
        <stp>TRUE</stp>
        <stp>T</stp>
        <tr r="E574" s="1"/>
      </tp>
      <tp>
        <v>4318.5</v>
        <stp/>
        <stp>StudyData</stp>
        <stp>EP</stp>
        <stp>BAR</stp>
        <stp/>
        <stp>Open</stp>
        <stp>ADC</stp>
        <stp>-672</stp>
        <stp>All</stp>
        <stp/>
        <stp/>
        <stp>TRUE</stp>
        <stp>T</stp>
        <tr r="E674" s="1"/>
      </tp>
      <tp>
        <v>4788.25</v>
        <stp/>
        <stp>StudyData</stp>
        <stp>EP</stp>
        <stp>BAR</stp>
        <stp/>
        <stp>Open</stp>
        <stp>ADC</stp>
        <stp>-772</stp>
        <stp>All</stp>
        <stp/>
        <stp/>
        <stp>TRUE</stp>
        <stp>T</stp>
        <tr r="E774" s="1"/>
      </tp>
      <tp>
        <v>4934</v>
        <stp/>
        <stp>StudyData</stp>
        <stp>EP</stp>
        <stp>BAR</stp>
        <stp/>
        <stp>High</stp>
        <stp>ADC</stp>
        <stp>-814</stp>
        <stp>All</stp>
        <stp/>
        <stp/>
        <stp>TRUE</stp>
        <stp>T</stp>
        <tr r="F816" s="1"/>
      </tp>
      <tp>
        <v>4885.25</v>
        <stp/>
        <stp>StudyData</stp>
        <stp>EP</stp>
        <stp>BAR</stp>
        <stp/>
        <stp>High</stp>
        <stp>ADC</stp>
        <stp>-914</stp>
        <stp>All</stp>
        <stp/>
        <stp/>
        <stp>TRUE</stp>
        <stp>T</stp>
        <tr r="F916" s="1"/>
      </tp>
      <tp>
        <v>5791</v>
        <stp/>
        <stp>StudyData</stp>
        <stp>EP</stp>
        <stp>BAR</stp>
        <stp/>
        <stp>High</stp>
        <stp>ADC</stp>
        <stp>-214</stp>
        <stp>All</stp>
        <stp/>
        <stp/>
        <stp>TRUE</stp>
        <stp>T</stp>
        <tr r="F216" s="1"/>
      </tp>
      <tp>
        <v>5419.75</v>
        <stp/>
        <stp>StudyData</stp>
        <stp>EP</stp>
        <stp>BAR</stp>
        <stp/>
        <stp>High</stp>
        <stp>ADC</stp>
        <stp>-314</stp>
        <stp>All</stp>
        <stp/>
        <stp/>
        <stp>TRUE</stp>
        <stp>T</stp>
        <tr r="F316" s="1"/>
      </tp>
      <tp>
        <v>6197.5</v>
        <stp/>
        <stp>StudyData</stp>
        <stp>EP</stp>
        <stp>BAR</stp>
        <stp/>
        <stp>High</stp>
        <stp>ADC</stp>
        <stp>-114</stp>
        <stp>All</stp>
        <stp/>
        <stp/>
        <stp>TRUE</stp>
        <stp>T</stp>
        <tr r="F116" s="1"/>
      </tp>
      <tp>
        <v>4583.25</v>
        <stp/>
        <stp>StudyData</stp>
        <stp>EP</stp>
        <stp>BAR</stp>
        <stp/>
        <stp>High</stp>
        <stp>ADC</stp>
        <stp>-614</stp>
        <stp>All</stp>
        <stp/>
        <stp/>
        <stp>TRUE</stp>
        <stp>T</stp>
        <tr r="F616" s="1"/>
      </tp>
      <tp>
        <v>4531.5</v>
        <stp/>
        <stp>StudyData</stp>
        <stp>EP</stp>
        <stp>BAR</stp>
        <stp/>
        <stp>High</stp>
        <stp>ADC</stp>
        <stp>-714</stp>
        <stp>All</stp>
        <stp/>
        <stp/>
        <stp>TRUE</stp>
        <stp>T</stp>
        <tr r="F716" s="1"/>
      </tp>
      <tp>
        <v>4719.75</v>
        <stp/>
        <stp>StudyData</stp>
        <stp>EP</stp>
        <stp>BAR</stp>
        <stp/>
        <stp>High</stp>
        <stp>ADC</stp>
        <stp>-414</stp>
        <stp>All</stp>
        <stp/>
        <stp/>
        <stp>TRUE</stp>
        <stp>T</stp>
        <tr r="F416" s="1"/>
      </tp>
      <tp>
        <v>4610.75</v>
        <stp/>
        <stp>StudyData</stp>
        <stp>EP</stp>
        <stp>BAR</stp>
        <stp/>
        <stp>High</stp>
        <stp>ADC</stp>
        <stp>-514</stp>
        <stp>All</stp>
        <stp/>
        <stp/>
        <stp>TRUE</stp>
        <stp>T</stp>
        <tr r="F516" s="1"/>
      </tp>
      <tp>
        <v>5115</v>
        <stp/>
        <stp>StudyData</stp>
        <stp>EP</stp>
        <stp>BAR</stp>
        <stp/>
        <stp>Open</stp>
        <stp>ADC</stp>
        <stp>-873</stp>
        <stp>All</stp>
        <stp/>
        <stp/>
        <stp>TRUE</stp>
        <stp>T</stp>
        <tr r="E875" s="1"/>
      </tp>
      <tp>
        <v>4878</v>
        <stp/>
        <stp>StudyData</stp>
        <stp>EP</stp>
        <stp>BAR</stp>
        <stp/>
        <stp>Open</stp>
        <stp>ADC</stp>
        <stp>-973</stp>
        <stp>All</stp>
        <stp/>
        <stp/>
        <stp>TRUE</stp>
        <stp>T</stp>
        <tr r="E975" s="1"/>
      </tp>
      <tp>
        <v>5816.5</v>
        <stp/>
        <stp>StudyData</stp>
        <stp>EP</stp>
        <stp>BAR</stp>
        <stp/>
        <stp>Open</stp>
        <stp>ADC</stp>
        <stp>-173</stp>
        <stp>All</stp>
        <stp/>
        <stp/>
        <stp>TRUE</stp>
        <stp>T</stp>
        <tr r="E175" s="1"/>
      </tp>
      <tp>
        <v>5363.5</v>
        <stp/>
        <stp>StudyData</stp>
        <stp>EP</stp>
        <stp>BAR</stp>
        <stp/>
        <stp>Open</stp>
        <stp>ADC</stp>
        <stp>-273</stp>
        <stp>All</stp>
        <stp/>
        <stp/>
        <stp>TRUE</stp>
        <stp>T</stp>
        <tr r="E275" s="1"/>
      </tp>
      <tp>
        <v>4928.25</v>
        <stp/>
        <stp>StudyData</stp>
        <stp>EP</stp>
        <stp>BAR</stp>
        <stp/>
        <stp>Open</stp>
        <stp>ADC</stp>
        <stp>-373</stp>
        <stp>All</stp>
        <stp/>
        <stp/>
        <stp>TRUE</stp>
        <stp>T</stp>
        <tr r="E375" s="1"/>
      </tp>
      <tp>
        <v>4851.25</v>
        <stp/>
        <stp>StudyData</stp>
        <stp>EP</stp>
        <stp>BAR</stp>
        <stp/>
        <stp>Open</stp>
        <stp>ADC</stp>
        <stp>-473</stp>
        <stp>All</stp>
        <stp/>
        <stp/>
        <stp>TRUE</stp>
        <stp>T</stp>
        <tr r="E475" s="1"/>
      </tp>
      <tp>
        <v>4642.25</v>
        <stp/>
        <stp>StudyData</stp>
        <stp>EP</stp>
        <stp>BAR</stp>
        <stp/>
        <stp>Open</stp>
        <stp>ADC</stp>
        <stp>-573</stp>
        <stp>All</stp>
        <stp/>
        <stp/>
        <stp>TRUE</stp>
        <stp>T</stp>
        <tr r="E575" s="1"/>
      </tp>
      <tp>
        <v>4403.25</v>
        <stp/>
        <stp>StudyData</stp>
        <stp>EP</stp>
        <stp>BAR</stp>
        <stp/>
        <stp>Open</stp>
        <stp>ADC</stp>
        <stp>-673</stp>
        <stp>All</stp>
        <stp/>
        <stp/>
        <stp>TRUE</stp>
        <stp>T</stp>
        <tr r="E675" s="1"/>
      </tp>
      <tp>
        <v>4757.25</v>
        <stp/>
        <stp>StudyData</stp>
        <stp>EP</stp>
        <stp>BAR</stp>
        <stp/>
        <stp>Open</stp>
        <stp>ADC</stp>
        <stp>-773</stp>
        <stp>All</stp>
        <stp/>
        <stp/>
        <stp>TRUE</stp>
        <stp>T</stp>
        <tr r="E775" s="1"/>
      </tp>
      <tp>
        <v>4934.25</v>
        <stp/>
        <stp>StudyData</stp>
        <stp>EP</stp>
        <stp>BAR</stp>
        <stp/>
        <stp>High</stp>
        <stp>ADC</stp>
        <stp>-813</stp>
        <stp>All</stp>
        <stp/>
        <stp/>
        <stp>TRUE</stp>
        <stp>T</stp>
        <tr r="F815" s="1"/>
      </tp>
      <tp>
        <v>4949.25</v>
        <stp/>
        <stp>StudyData</stp>
        <stp>EP</stp>
        <stp>BAR</stp>
        <stp/>
        <stp>High</stp>
        <stp>ADC</stp>
        <stp>-913</stp>
        <stp>All</stp>
        <stp/>
        <stp/>
        <stp>TRUE</stp>
        <stp>T</stp>
        <tr r="F915" s="1"/>
      </tp>
      <tp>
        <v>5799.5</v>
        <stp/>
        <stp>StudyData</stp>
        <stp>EP</stp>
        <stp>BAR</stp>
        <stp/>
        <stp>High</stp>
        <stp>ADC</stp>
        <stp>-213</stp>
        <stp>All</stp>
        <stp/>
        <stp/>
        <stp>TRUE</stp>
        <stp>T</stp>
        <tr r="F215" s="1"/>
      </tp>
      <tp>
        <v>5404.75</v>
        <stp/>
        <stp>StudyData</stp>
        <stp>EP</stp>
        <stp>BAR</stp>
        <stp/>
        <stp>High</stp>
        <stp>ADC</stp>
        <stp>-313</stp>
        <stp>All</stp>
        <stp/>
        <stp/>
        <stp>TRUE</stp>
        <stp>T</stp>
        <tr r="F315" s="1"/>
      </tp>
      <tp>
        <v>6224.75</v>
        <stp/>
        <stp>StudyData</stp>
        <stp>EP</stp>
        <stp>BAR</stp>
        <stp/>
        <stp>High</stp>
        <stp>ADC</stp>
        <stp>-113</stp>
        <stp>All</stp>
        <stp/>
        <stp/>
        <stp>TRUE</stp>
        <stp>T</stp>
        <tr r="F115" s="1"/>
      </tp>
      <tp>
        <v>4535.5</v>
        <stp/>
        <stp>StudyData</stp>
        <stp>EP</stp>
        <stp>BAR</stp>
        <stp/>
        <stp>High</stp>
        <stp>ADC</stp>
        <stp>-613</stp>
        <stp>All</stp>
        <stp/>
        <stp/>
        <stp>TRUE</stp>
        <stp>T</stp>
        <tr r="F615" s="1"/>
      </tp>
      <tp>
        <v>4507.25</v>
        <stp/>
        <stp>StudyData</stp>
        <stp>EP</stp>
        <stp>BAR</stp>
        <stp/>
        <stp>High</stp>
        <stp>ADC</stp>
        <stp>-713</stp>
        <stp>All</stp>
        <stp/>
        <stp/>
        <stp>TRUE</stp>
        <stp>T</stp>
        <tr r="F715" s="1"/>
      </tp>
      <tp>
        <v>4700</v>
        <stp/>
        <stp>StudyData</stp>
        <stp>EP</stp>
        <stp>BAR</stp>
        <stp/>
        <stp>High</stp>
        <stp>ADC</stp>
        <stp>-413</stp>
        <stp>All</stp>
        <stp/>
        <stp/>
        <stp>TRUE</stp>
        <stp>T</stp>
        <tr r="F415" s="1"/>
      </tp>
      <tp>
        <v>4631</v>
        <stp/>
        <stp>StudyData</stp>
        <stp>EP</stp>
        <stp>BAR</stp>
        <stp/>
        <stp>High</stp>
        <stp>ADC</stp>
        <stp>-513</stp>
        <stp>All</stp>
        <stp/>
        <stp/>
        <stp>TRUE</stp>
        <stp>T</stp>
        <tr r="F515" s="1"/>
      </tp>
      <tp>
        <v>5042.5</v>
        <stp/>
        <stp>StudyData</stp>
        <stp>EP</stp>
        <stp>BAR</stp>
        <stp/>
        <stp>Open</stp>
        <stp>ADC</stp>
        <stp>-874</stp>
        <stp>All</stp>
        <stp/>
        <stp/>
        <stp>TRUE</stp>
        <stp>T</stp>
        <tr r="E876" s="1"/>
      </tp>
      <tp>
        <v>4895.5</v>
        <stp/>
        <stp>StudyData</stp>
        <stp>EP</stp>
        <stp>BAR</stp>
        <stp/>
        <stp>Open</stp>
        <stp>ADC</stp>
        <stp>-974</stp>
        <stp>All</stp>
        <stp/>
        <stp/>
        <stp>TRUE</stp>
        <stp>T</stp>
        <tr r="E976" s="1"/>
      </tp>
      <tp>
        <v>5806.25</v>
        <stp/>
        <stp>StudyData</stp>
        <stp>EP</stp>
        <stp>BAR</stp>
        <stp/>
        <stp>Open</stp>
        <stp>ADC</stp>
        <stp>-174</stp>
        <stp>All</stp>
        <stp/>
        <stp/>
        <stp>TRUE</stp>
        <stp>T</stp>
        <tr r="E176" s="1"/>
      </tp>
      <tp>
        <v>5299.25</v>
        <stp/>
        <stp>StudyData</stp>
        <stp>EP</stp>
        <stp>BAR</stp>
        <stp/>
        <stp>Open</stp>
        <stp>ADC</stp>
        <stp>-274</stp>
        <stp>All</stp>
        <stp/>
        <stp/>
        <stp>TRUE</stp>
        <stp>T</stp>
        <tr r="E276" s="1"/>
      </tp>
      <tp>
        <v>4925.75</v>
        <stp/>
        <stp>StudyData</stp>
        <stp>EP</stp>
        <stp>BAR</stp>
        <stp/>
        <stp>Open</stp>
        <stp>ADC</stp>
        <stp>-374</stp>
        <stp>All</stp>
        <stp/>
        <stp/>
        <stp>TRUE</stp>
        <stp>T</stp>
        <tr r="E376" s="1"/>
      </tp>
      <tp>
        <v>4855</v>
        <stp/>
        <stp>StudyData</stp>
        <stp>EP</stp>
        <stp>BAR</stp>
        <stp/>
        <stp>Open</stp>
        <stp>ADC</stp>
        <stp>-474</stp>
        <stp>All</stp>
        <stp/>
        <stp/>
        <stp>TRUE</stp>
        <stp>T</stp>
        <tr r="E476" s="1"/>
      </tp>
      <tp>
        <v>4597.5</v>
        <stp/>
        <stp>StudyData</stp>
        <stp>EP</stp>
        <stp>BAR</stp>
        <stp/>
        <stp>Open</stp>
        <stp>ADC</stp>
        <stp>-574</stp>
        <stp>All</stp>
        <stp/>
        <stp/>
        <stp>TRUE</stp>
        <stp>T</stp>
        <tr r="E576" s="1"/>
      </tp>
      <tp>
        <v>4447.5</v>
        <stp/>
        <stp>StudyData</stp>
        <stp>EP</stp>
        <stp>BAR</stp>
        <stp/>
        <stp>Open</stp>
        <stp>ADC</stp>
        <stp>-674</stp>
        <stp>All</stp>
        <stp/>
        <stp/>
        <stp>TRUE</stp>
        <stp>T</stp>
        <tr r="E676" s="1"/>
      </tp>
      <tp>
        <v>4693.75</v>
        <stp/>
        <stp>StudyData</stp>
        <stp>EP</stp>
        <stp>BAR</stp>
        <stp/>
        <stp>Open</stp>
        <stp>ADC</stp>
        <stp>-774</stp>
        <stp>All</stp>
        <stp/>
        <stp/>
        <stp>TRUE</stp>
        <stp>T</stp>
        <tr r="E776" s="1"/>
      </tp>
      <tp>
        <v>4953.75</v>
        <stp/>
        <stp>StudyData</stp>
        <stp>EP</stp>
        <stp>BAR</stp>
        <stp/>
        <stp>High</stp>
        <stp>ADC</stp>
        <stp>-812</stp>
        <stp>All</stp>
        <stp/>
        <stp/>
        <stp>TRUE</stp>
        <stp>T</stp>
        <tr r="F814" s="1"/>
      </tp>
      <tp>
        <v>4935.5</v>
        <stp/>
        <stp>StudyData</stp>
        <stp>EP</stp>
        <stp>BAR</stp>
        <stp/>
        <stp>High</stp>
        <stp>ADC</stp>
        <stp>-912</stp>
        <stp>All</stp>
        <stp/>
        <stp/>
        <stp>TRUE</stp>
        <stp>T</stp>
        <tr r="F914" s="1"/>
      </tp>
      <tp>
        <v>5813.25</v>
        <stp/>
        <stp>StudyData</stp>
        <stp>EP</stp>
        <stp>BAR</stp>
        <stp/>
        <stp>High</stp>
        <stp>ADC</stp>
        <stp>-212</stp>
        <stp>All</stp>
        <stp/>
        <stp/>
        <stp>TRUE</stp>
        <stp>T</stp>
        <tr r="F214" s="1"/>
      </tp>
      <tp>
        <v>5403</v>
        <stp/>
        <stp>StudyData</stp>
        <stp>EP</stp>
        <stp>BAR</stp>
        <stp/>
        <stp>High</stp>
        <stp>ADC</stp>
        <stp>-312</stp>
        <stp>All</stp>
        <stp/>
        <stp/>
        <stp>TRUE</stp>
        <stp>T</stp>
        <tr r="F314" s="1"/>
      </tp>
      <tp>
        <v>6210.5</v>
        <stp/>
        <stp>StudyData</stp>
        <stp>EP</stp>
        <stp>BAR</stp>
        <stp/>
        <stp>High</stp>
        <stp>ADC</stp>
        <stp>-112</stp>
        <stp>All</stp>
        <stp/>
        <stp/>
        <stp>TRUE</stp>
        <stp>T</stp>
        <tr r="F114" s="1"/>
      </tp>
      <tp>
        <v>4427</v>
        <stp/>
        <stp>StudyData</stp>
        <stp>EP</stp>
        <stp>BAR</stp>
        <stp/>
        <stp>High</stp>
        <stp>ADC</stp>
        <stp>-612</stp>
        <stp>All</stp>
        <stp/>
        <stp/>
        <stp>TRUE</stp>
        <stp>T</stp>
        <tr r="F614" s="1"/>
      </tp>
      <tp>
        <v>4585.5</v>
        <stp/>
        <stp>StudyData</stp>
        <stp>EP</stp>
        <stp>BAR</stp>
        <stp/>
        <stp>High</stp>
        <stp>ADC</stp>
        <stp>-712</stp>
        <stp>All</stp>
        <stp/>
        <stp/>
        <stp>TRUE</stp>
        <stp>T</stp>
        <tr r="F714" s="1"/>
      </tp>
      <tp>
        <v>4668.25</v>
        <stp/>
        <stp>StudyData</stp>
        <stp>EP</stp>
        <stp>BAR</stp>
        <stp/>
        <stp>High</stp>
        <stp>ADC</stp>
        <stp>-412</stp>
        <stp>All</stp>
        <stp/>
        <stp/>
        <stp>TRUE</stp>
        <stp>T</stp>
        <tr r="F414" s="1"/>
      </tp>
      <tp>
        <v>4626.25</v>
        <stp/>
        <stp>StudyData</stp>
        <stp>EP</stp>
        <stp>BAR</stp>
        <stp/>
        <stp>High</stp>
        <stp>ADC</stp>
        <stp>-512</stp>
        <stp>All</stp>
        <stp/>
        <stp/>
        <stp>TRUE</stp>
        <stp>T</stp>
        <tr r="F514" s="1"/>
      </tp>
      <tp>
        <v>5115.25</v>
        <stp/>
        <stp>StudyData</stp>
        <stp>EP</stp>
        <stp>BAR</stp>
        <stp/>
        <stp>Open</stp>
        <stp>ADC</stp>
        <stp>-875</stp>
        <stp>All</stp>
        <stp/>
        <stp/>
        <stp>TRUE</stp>
        <stp>T</stp>
        <tr r="E877" s="1"/>
      </tp>
      <tp>
        <v>4880.5</v>
        <stp/>
        <stp>StudyData</stp>
        <stp>EP</stp>
        <stp>BAR</stp>
        <stp/>
        <stp>Open</stp>
        <stp>ADC</stp>
        <stp>-975</stp>
        <stp>All</stp>
        <stp/>
        <stp/>
        <stp>TRUE</stp>
        <stp>T</stp>
        <tr r="E977" s="1"/>
      </tp>
      <tp>
        <v>5782</v>
        <stp/>
        <stp>StudyData</stp>
        <stp>EP</stp>
        <stp>BAR</stp>
        <stp/>
        <stp>Open</stp>
        <stp>ADC</stp>
        <stp>-175</stp>
        <stp>All</stp>
        <stp/>
        <stp/>
        <stp>TRUE</stp>
        <stp>T</stp>
        <tr r="E177" s="1"/>
      </tp>
      <tp>
        <v>5262.5</v>
        <stp/>
        <stp>StudyData</stp>
        <stp>EP</stp>
        <stp>BAR</stp>
        <stp/>
        <stp>Open</stp>
        <stp>ADC</stp>
        <stp>-275</stp>
        <stp>All</stp>
        <stp/>
        <stp/>
        <stp>TRUE</stp>
        <stp>T</stp>
        <tr r="E277" s="1"/>
      </tp>
      <tp>
        <v>4932.75</v>
        <stp/>
        <stp>StudyData</stp>
        <stp>EP</stp>
        <stp>BAR</stp>
        <stp/>
        <stp>Open</stp>
        <stp>ADC</stp>
        <stp>-375</stp>
        <stp>All</stp>
        <stp/>
        <stp/>
        <stp>TRUE</stp>
        <stp>T</stp>
        <tr r="E377" s="1"/>
      </tp>
      <tp>
        <v>4895.5</v>
        <stp/>
        <stp>StudyData</stp>
        <stp>EP</stp>
        <stp>BAR</stp>
        <stp/>
        <stp>Open</stp>
        <stp>ADC</stp>
        <stp>-475</stp>
        <stp>All</stp>
        <stp/>
        <stp/>
        <stp>TRUE</stp>
        <stp>T</stp>
        <tr r="E477" s="1"/>
      </tp>
      <tp>
        <v>4590.5</v>
        <stp/>
        <stp>StudyData</stp>
        <stp>EP</stp>
        <stp>BAR</stp>
        <stp/>
        <stp>Open</stp>
        <stp>ADC</stp>
        <stp>-575</stp>
        <stp>All</stp>
        <stp/>
        <stp/>
        <stp>TRUE</stp>
        <stp>T</stp>
        <tr r="E577" s="1"/>
      </tp>
      <tp>
        <v>4414</v>
        <stp/>
        <stp>StudyData</stp>
        <stp>EP</stp>
        <stp>BAR</stp>
        <stp/>
        <stp>Open</stp>
        <stp>ADC</stp>
        <stp>-675</stp>
        <stp>All</stp>
        <stp/>
        <stp/>
        <stp>TRUE</stp>
        <stp>T</stp>
        <tr r="E677" s="1"/>
      </tp>
      <tp>
        <v>4838.25</v>
        <stp/>
        <stp>StudyData</stp>
        <stp>EP</stp>
        <stp>BAR</stp>
        <stp/>
        <stp>Open</stp>
        <stp>ADC</stp>
        <stp>-775</stp>
        <stp>All</stp>
        <stp/>
        <stp/>
        <stp>TRUE</stp>
        <stp>T</stp>
        <tr r="E777" s="1"/>
      </tp>
      <tp>
        <v>4909.5</v>
        <stp/>
        <stp>StudyData</stp>
        <stp>EP</stp>
        <stp>BAR</stp>
        <stp/>
        <stp>High</stp>
        <stp>ADC</stp>
        <stp>-811</stp>
        <stp>All</stp>
        <stp/>
        <stp/>
        <stp>TRUE</stp>
        <stp>T</stp>
        <tr r="F813" s="1"/>
      </tp>
      <tp>
        <v>4935.25</v>
        <stp/>
        <stp>StudyData</stp>
        <stp>EP</stp>
        <stp>BAR</stp>
        <stp/>
        <stp>High</stp>
        <stp>ADC</stp>
        <stp>-911</stp>
        <stp>All</stp>
        <stp/>
        <stp/>
        <stp>TRUE</stp>
        <stp>T</stp>
        <tr r="F913" s="1"/>
      </tp>
      <tp>
        <v>5768.5</v>
        <stp/>
        <stp>StudyData</stp>
        <stp>EP</stp>
        <stp>BAR</stp>
        <stp/>
        <stp>High</stp>
        <stp>ADC</stp>
        <stp>-211</stp>
        <stp>All</stp>
        <stp/>
        <stp/>
        <stp>TRUE</stp>
        <stp>T</stp>
        <tr r="F213" s="1"/>
      </tp>
      <tp>
        <v>5426.25</v>
        <stp/>
        <stp>StudyData</stp>
        <stp>EP</stp>
        <stp>BAR</stp>
        <stp/>
        <stp>High</stp>
        <stp>ADC</stp>
        <stp>-311</stp>
        <stp>All</stp>
        <stp/>
        <stp/>
        <stp>TRUE</stp>
        <stp>T</stp>
        <tr r="F313" s="1"/>
      </tp>
      <tp>
        <v>6207.5</v>
        <stp/>
        <stp>StudyData</stp>
        <stp>EP</stp>
        <stp>BAR</stp>
        <stp/>
        <stp>High</stp>
        <stp>ADC</stp>
        <stp>-111</stp>
        <stp>All</stp>
        <stp/>
        <stp/>
        <stp>TRUE</stp>
        <stp>T</stp>
        <tr r="F113" s="1"/>
      </tp>
      <tp>
        <v>4391.5</v>
        <stp/>
        <stp>StudyData</stp>
        <stp>EP</stp>
        <stp>BAR</stp>
        <stp/>
        <stp>High</stp>
        <stp>ADC</stp>
        <stp>-611</stp>
        <stp>All</stp>
        <stp/>
        <stp/>
        <stp>TRUE</stp>
        <stp>T</stp>
        <tr r="F613" s="1"/>
      </tp>
      <tp>
        <v>4653.75</v>
        <stp/>
        <stp>StudyData</stp>
        <stp>EP</stp>
        <stp>BAR</stp>
        <stp/>
        <stp>High</stp>
        <stp>ADC</stp>
        <stp>-711</stp>
        <stp>All</stp>
        <stp/>
        <stp/>
        <stp>TRUE</stp>
        <stp>T</stp>
        <tr r="F713" s="1"/>
      </tp>
      <tp>
        <v>4666.25</v>
        <stp/>
        <stp>StudyData</stp>
        <stp>EP</stp>
        <stp>BAR</stp>
        <stp/>
        <stp>High</stp>
        <stp>ADC</stp>
        <stp>-411</stp>
        <stp>All</stp>
        <stp/>
        <stp/>
        <stp>TRUE</stp>
        <stp>T</stp>
        <tr r="F413" s="1"/>
      </tp>
      <tp>
        <v>4622.25</v>
        <stp/>
        <stp>StudyData</stp>
        <stp>EP</stp>
        <stp>BAR</stp>
        <stp/>
        <stp>High</stp>
        <stp>ADC</stp>
        <stp>-511</stp>
        <stp>All</stp>
        <stp/>
        <stp/>
        <stp>TRUE</stp>
        <stp>T</stp>
        <tr r="F513" s="1"/>
      </tp>
      <tp>
        <v>5185</v>
        <stp/>
        <stp>StudyData</stp>
        <stp>EP</stp>
        <stp>BAR</stp>
        <stp/>
        <stp>Open</stp>
        <stp>ADC</stp>
        <stp>-876</stp>
        <stp>All</stp>
        <stp/>
        <stp/>
        <stp>TRUE</stp>
        <stp>T</stp>
        <tr r="E878" s="1"/>
      </tp>
      <tp>
        <v>4828.75</v>
        <stp/>
        <stp>StudyData</stp>
        <stp>EP</stp>
        <stp>BAR</stp>
        <stp/>
        <stp>Open</stp>
        <stp>ADC</stp>
        <stp>-976</stp>
        <stp>All</stp>
        <stp/>
        <stp/>
        <stp>TRUE</stp>
        <stp>T</stp>
        <tr r="E978" s="1"/>
      </tp>
      <tp>
        <v>5741.5</v>
        <stp/>
        <stp>StudyData</stp>
        <stp>EP</stp>
        <stp>BAR</stp>
        <stp/>
        <stp>Open</stp>
        <stp>ADC</stp>
        <stp>-176</stp>
        <stp>All</stp>
        <stp/>
        <stp/>
        <stp>TRUE</stp>
        <stp>T</stp>
        <tr r="E178" s="1"/>
      </tp>
      <tp>
        <v>5295.5</v>
        <stp/>
        <stp>StudyData</stp>
        <stp>EP</stp>
        <stp>BAR</stp>
        <stp/>
        <stp>Open</stp>
        <stp>ADC</stp>
        <stp>-276</stp>
        <stp>All</stp>
        <stp/>
        <stp/>
        <stp>TRUE</stp>
        <stp>T</stp>
        <tr r="E278" s="1"/>
      </tp>
      <tp>
        <v>4928.25</v>
        <stp/>
        <stp>StudyData</stp>
        <stp>EP</stp>
        <stp>BAR</stp>
        <stp/>
        <stp>Open</stp>
        <stp>ADC</stp>
        <stp>-376</stp>
        <stp>All</stp>
        <stp/>
        <stp/>
        <stp>TRUE</stp>
        <stp>T</stp>
        <tr r="E378" s="1"/>
      </tp>
      <tp>
        <v>4905.75</v>
        <stp/>
        <stp>StudyData</stp>
        <stp>EP</stp>
        <stp>BAR</stp>
        <stp/>
        <stp>Open</stp>
        <stp>ADC</stp>
        <stp>-476</stp>
        <stp>All</stp>
        <stp/>
        <stp/>
        <stp>TRUE</stp>
        <stp>T</stp>
        <tr r="E478" s="1"/>
      </tp>
      <tp>
        <v>4624.75</v>
        <stp/>
        <stp>StudyData</stp>
        <stp>EP</stp>
        <stp>BAR</stp>
        <stp/>
        <stp>Open</stp>
        <stp>ADC</stp>
        <stp>-576</stp>
        <stp>All</stp>
        <stp/>
        <stp/>
        <stp>TRUE</stp>
        <stp>T</stp>
        <tr r="E578" s="1"/>
      </tp>
      <tp>
        <v>4428.5</v>
        <stp/>
        <stp>StudyData</stp>
        <stp>EP</stp>
        <stp>BAR</stp>
        <stp/>
        <stp>Open</stp>
        <stp>ADC</stp>
        <stp>-676</stp>
        <stp>All</stp>
        <stp/>
        <stp/>
        <stp>TRUE</stp>
        <stp>T</stp>
        <tr r="E678" s="1"/>
      </tp>
      <tp>
        <v>4803.25</v>
        <stp/>
        <stp>StudyData</stp>
        <stp>EP</stp>
        <stp>BAR</stp>
        <stp/>
        <stp>Open</stp>
        <stp>ADC</stp>
        <stp>-776</stp>
        <stp>All</stp>
        <stp/>
        <stp/>
        <stp>TRUE</stp>
        <stp>T</stp>
        <tr r="E778" s="1"/>
      </tp>
      <tp>
        <v>4860.25</v>
        <stp/>
        <stp>StudyData</stp>
        <stp>EP</stp>
        <stp>BAR</stp>
        <stp/>
        <stp>High</stp>
        <stp>ADC</stp>
        <stp>-810</stp>
        <stp>All</stp>
        <stp/>
        <stp/>
        <stp>TRUE</stp>
        <stp>T</stp>
        <tr r="F812" s="1"/>
      </tp>
      <tp>
        <v>4892.75</v>
        <stp/>
        <stp>StudyData</stp>
        <stp>EP</stp>
        <stp>BAR</stp>
        <stp/>
        <stp>High</stp>
        <stp>ADC</stp>
        <stp>-910</stp>
        <stp>All</stp>
        <stp/>
        <stp/>
        <stp>TRUE</stp>
        <stp>T</stp>
        <tr r="F912" s="1"/>
      </tp>
      <tp>
        <v>5716.75</v>
        <stp/>
        <stp>StudyData</stp>
        <stp>EP</stp>
        <stp>BAR</stp>
        <stp/>
        <stp>High</stp>
        <stp>ADC</stp>
        <stp>-210</stp>
        <stp>All</stp>
        <stp/>
        <stp/>
        <stp>TRUE</stp>
        <stp>T</stp>
        <tr r="F212" s="1"/>
      </tp>
      <tp>
        <v>5461</v>
        <stp/>
        <stp>StudyData</stp>
        <stp>EP</stp>
        <stp>BAR</stp>
        <stp/>
        <stp>High</stp>
        <stp>ADC</stp>
        <stp>-310</stp>
        <stp>All</stp>
        <stp/>
        <stp/>
        <stp>TRUE</stp>
        <stp>T</stp>
        <tr r="F312" s="1"/>
      </tp>
      <tp>
        <v>6215.75</v>
        <stp/>
        <stp>StudyData</stp>
        <stp>EP</stp>
        <stp>BAR</stp>
        <stp/>
        <stp>High</stp>
        <stp>ADC</stp>
        <stp>-110</stp>
        <stp>All</stp>
        <stp/>
        <stp/>
        <stp>TRUE</stp>
        <stp>T</stp>
        <tr r="F112" s="1"/>
      </tp>
      <tp>
        <v>4359</v>
        <stp/>
        <stp>StudyData</stp>
        <stp>EP</stp>
        <stp>BAR</stp>
        <stp/>
        <stp>High</stp>
        <stp>ADC</stp>
        <stp>-610</stp>
        <stp>All</stp>
        <stp/>
        <stp/>
        <stp>TRUE</stp>
        <stp>T</stp>
        <tr r="F612" s="1"/>
      </tp>
      <tp>
        <v>4686.75</v>
        <stp/>
        <stp>StudyData</stp>
        <stp>EP</stp>
        <stp>BAR</stp>
        <stp/>
        <stp>High</stp>
        <stp>ADC</stp>
        <stp>-710</stp>
        <stp>All</stp>
        <stp/>
        <stp/>
        <stp>TRUE</stp>
        <stp>T</stp>
        <tr r="F712" s="1"/>
      </tp>
      <tp>
        <v>4722.75</v>
        <stp/>
        <stp>StudyData</stp>
        <stp>EP</stp>
        <stp>BAR</stp>
        <stp/>
        <stp>High</stp>
        <stp>ADC</stp>
        <stp>-410</stp>
        <stp>All</stp>
        <stp/>
        <stp/>
        <stp>TRUE</stp>
        <stp>T</stp>
        <tr r="F412" s="1"/>
      </tp>
      <tp>
        <v>4614</v>
        <stp/>
        <stp>StudyData</stp>
        <stp>EP</stp>
        <stp>BAR</stp>
        <stp/>
        <stp>High</stp>
        <stp>ADC</stp>
        <stp>-510</stp>
        <stp>All</stp>
        <stp/>
        <stp/>
        <stp>TRUE</stp>
        <stp>T</stp>
        <tr r="F512" s="1"/>
      </tp>
      <tp>
        <v>5116.75</v>
        <stp/>
        <stp>StudyData</stp>
        <stp>EP</stp>
        <stp>BAR</stp>
        <stp/>
        <stp>Open</stp>
        <stp>ADC</stp>
        <stp>-877</stp>
        <stp>All</stp>
        <stp/>
        <stp/>
        <stp>TRUE</stp>
        <stp>T</stp>
        <tr r="E879" s="1"/>
      </tp>
      <tp>
        <v>4870.75</v>
        <stp/>
        <stp>StudyData</stp>
        <stp>EP</stp>
        <stp>BAR</stp>
        <stp/>
        <stp>Open</stp>
        <stp>ADC</stp>
        <stp>-977</stp>
        <stp>All</stp>
        <stp/>
        <stp/>
        <stp>TRUE</stp>
        <stp>T</stp>
        <tr r="E979" s="1"/>
      </tp>
      <tp>
        <v>5682.75</v>
        <stp/>
        <stp>StudyData</stp>
        <stp>EP</stp>
        <stp>BAR</stp>
        <stp/>
        <stp>Open</stp>
        <stp>ADC</stp>
        <stp>-177</stp>
        <stp>All</stp>
        <stp/>
        <stp/>
        <stp>TRUE</stp>
        <stp>T</stp>
        <tr r="E179" s="1"/>
      </tp>
      <tp>
        <v>5311.25</v>
        <stp/>
        <stp>StudyData</stp>
        <stp>EP</stp>
        <stp>BAR</stp>
        <stp/>
        <stp>Open</stp>
        <stp>ADC</stp>
        <stp>-277</stp>
        <stp>All</stp>
        <stp/>
        <stp/>
        <stp>TRUE</stp>
        <stp>T</stp>
        <tr r="E279" s="1"/>
      </tp>
      <tp>
        <v>4912</v>
        <stp/>
        <stp>StudyData</stp>
        <stp>EP</stp>
        <stp>BAR</stp>
        <stp/>
        <stp>Open</stp>
        <stp>ADC</stp>
        <stp>-377</stp>
        <stp>All</stp>
        <stp/>
        <stp/>
        <stp>TRUE</stp>
        <stp>T</stp>
        <tr r="E379" s="1"/>
      </tp>
      <tp>
        <v>4899.25</v>
        <stp/>
        <stp>StudyData</stp>
        <stp>EP</stp>
        <stp>BAR</stp>
        <stp/>
        <stp>Open</stp>
        <stp>ADC</stp>
        <stp>-477</stp>
        <stp>All</stp>
        <stp/>
        <stp/>
        <stp>TRUE</stp>
        <stp>T</stp>
        <tr r="E479" s="1"/>
      </tp>
      <tp>
        <v>4659.75</v>
        <stp/>
        <stp>StudyData</stp>
        <stp>EP</stp>
        <stp>BAR</stp>
        <stp/>
        <stp>Open</stp>
        <stp>ADC</stp>
        <stp>-577</stp>
        <stp>All</stp>
        <stp/>
        <stp/>
        <stp>TRUE</stp>
        <stp>T</stp>
        <tr r="E579" s="1"/>
      </tp>
      <tp>
        <v>4496.5</v>
        <stp/>
        <stp>StudyData</stp>
        <stp>EP</stp>
        <stp>BAR</stp>
        <stp/>
        <stp>Open</stp>
        <stp>ADC</stp>
        <stp>-677</stp>
        <stp>All</stp>
        <stp/>
        <stp/>
        <stp>TRUE</stp>
        <stp>T</stp>
        <tr r="E679" s="1"/>
      </tp>
      <tp>
        <v>4930</v>
        <stp/>
        <stp>StudyData</stp>
        <stp>EP</stp>
        <stp>BAR</stp>
        <stp/>
        <stp>Open</stp>
        <stp>ADC</stp>
        <stp>-777</stp>
        <stp>All</stp>
        <stp/>
        <stp/>
        <stp>TRUE</stp>
        <stp>T</stp>
        <tr r="E779" s="1"/>
      </tp>
      <tp>
        <v>4629.25</v>
        <stp/>
        <stp>StudyData</stp>
        <stp>EP</stp>
        <stp>BAR</stp>
        <stp/>
        <stp>Close</stp>
        <stp>ADC</stp>
        <stp>-508</stp>
        <stp>All</stp>
        <stp/>
        <stp/>
        <stp>TRUE</stp>
        <stp>T</stp>
        <tr r="H510" s="1"/>
      </tp>
      <tp>
        <v>4755.75</v>
        <stp/>
        <stp>StudyData</stp>
        <stp>EP</stp>
        <stp>BAR</stp>
        <stp/>
        <stp>Close</stp>
        <stp>ADC</stp>
        <stp>-408</stp>
        <stp>All</stp>
        <stp/>
        <stp/>
        <stp>TRUE</stp>
        <stp>T</stp>
        <tr r="H410" s="1"/>
      </tp>
      <tp>
        <v>4636.5</v>
        <stp/>
        <stp>StudyData</stp>
        <stp>EP</stp>
        <stp>BAR</stp>
        <stp/>
        <stp>Close</stp>
        <stp>ADC</stp>
        <stp>-708</stp>
        <stp>All</stp>
        <stp/>
        <stp/>
        <stp>TRUE</stp>
        <stp>T</stp>
        <tr r="H710" s="1"/>
      </tp>
      <tp>
        <v>4341.75</v>
        <stp/>
        <stp>StudyData</stp>
        <stp>EP</stp>
        <stp>BAR</stp>
        <stp/>
        <stp>Close</stp>
        <stp>ADC</stp>
        <stp>-608</stp>
        <stp>All</stp>
        <stp/>
        <stp/>
        <stp>TRUE</stp>
        <stp>T</stp>
        <tr r="H610" s="1"/>
      </tp>
      <tp>
        <v>5992.25</v>
        <stp/>
        <stp>StudyData</stp>
        <stp>EP</stp>
        <stp>BAR</stp>
        <stp/>
        <stp>Close</stp>
        <stp>ADC</stp>
        <stp>-108</stp>
        <stp>All</stp>
        <stp/>
        <stp/>
        <stp>TRUE</stp>
        <stp>T</stp>
        <tr r="H110" s="1"/>
      </tp>
      <tp>
        <v>5397.5</v>
        <stp/>
        <stp>StudyData</stp>
        <stp>EP</stp>
        <stp>BAR</stp>
        <stp/>
        <stp>Close</stp>
        <stp>ADC</stp>
        <stp>-308</stp>
        <stp>All</stp>
        <stp/>
        <stp/>
        <stp>TRUE</stp>
        <stp>T</stp>
        <tr r="H310" s="1"/>
      </tp>
      <tp>
        <v>5686.5</v>
        <stp/>
        <stp>StudyData</stp>
        <stp>EP</stp>
        <stp>BAR</stp>
        <stp/>
        <stp>Close</stp>
        <stp>ADC</stp>
        <stp>-208</stp>
        <stp>All</stp>
        <stp/>
        <stp/>
        <stp>TRUE</stp>
        <stp>T</stp>
        <tr r="H210" s="1"/>
      </tp>
      <tp>
        <v>4956.75</v>
        <stp/>
        <stp>StudyData</stp>
        <stp>EP</stp>
        <stp>BAR</stp>
        <stp/>
        <stp>Close</stp>
        <stp>ADC</stp>
        <stp>-908</stp>
        <stp>All</stp>
        <stp/>
        <stp/>
        <stp>TRUE</stp>
        <stp>T</stp>
        <tr r="H910" s="1"/>
      </tp>
      <tp>
        <v>4810.25</v>
        <stp/>
        <stp>StudyData</stp>
        <stp>EP</stp>
        <stp>BAR</stp>
        <stp/>
        <stp>Close</stp>
        <stp>ADC</stp>
        <stp>-808</stp>
        <stp>All</stp>
        <stp/>
        <stp/>
        <stp>TRUE</stp>
        <stp>T</stp>
        <tr r="H810" s="1"/>
      </tp>
      <tp>
        <v>4580.75</v>
        <stp/>
        <stp>StudyData</stp>
        <stp>EP</stp>
        <stp>BAR</stp>
        <stp/>
        <stp>Close</stp>
        <stp>ADC</stp>
        <stp>-509</stp>
        <stp>All</stp>
        <stp/>
        <stp/>
        <stp>TRUE</stp>
        <stp>T</stp>
        <tr r="H511" s="1"/>
      </tp>
      <tp>
        <v>4733</v>
        <stp/>
        <stp>StudyData</stp>
        <stp>EP</stp>
        <stp>BAR</stp>
        <stp/>
        <stp>Close</stp>
        <stp>ADC</stp>
        <stp>-409</stp>
        <stp>All</stp>
        <stp/>
        <stp/>
        <stp>TRUE</stp>
        <stp>T</stp>
        <tr r="H411" s="1"/>
      </tp>
      <tp>
        <v>4663.25</v>
        <stp/>
        <stp>StudyData</stp>
        <stp>EP</stp>
        <stp>BAR</stp>
        <stp/>
        <stp>Close</stp>
        <stp>ADC</stp>
        <stp>-709</stp>
        <stp>All</stp>
        <stp/>
        <stp/>
        <stp>TRUE</stp>
        <stp>T</stp>
        <tr r="H711" s="1"/>
      </tp>
      <tp>
        <v>4398.25</v>
        <stp/>
        <stp>StudyData</stp>
        <stp>EP</stp>
        <stp>BAR</stp>
        <stp/>
        <stp>Close</stp>
        <stp>ADC</stp>
        <stp>-609</stp>
        <stp>All</stp>
        <stp/>
        <stp/>
        <stp>TRUE</stp>
        <stp>T</stp>
        <tr r="H611" s="1"/>
      </tp>
      <tp>
        <v>6179.25</v>
        <stp/>
        <stp>StudyData</stp>
        <stp>EP</stp>
        <stp>BAR</stp>
        <stp/>
        <stp>Close</stp>
        <stp>ADC</stp>
        <stp>-109</stp>
        <stp>All</stp>
        <stp/>
        <stp/>
        <stp>TRUE</stp>
        <stp>T</stp>
        <tr r="H111" s="1"/>
      </tp>
      <tp>
        <v>5450</v>
        <stp/>
        <stp>StudyData</stp>
        <stp>EP</stp>
        <stp>BAR</stp>
        <stp/>
        <stp>Close</stp>
        <stp>ADC</stp>
        <stp>-309</stp>
        <stp>All</stp>
        <stp/>
        <stp/>
        <stp>TRUE</stp>
        <stp>T</stp>
        <tr r="H311" s="1"/>
      </tp>
      <tp>
        <v>5682.5</v>
        <stp/>
        <stp>StudyData</stp>
        <stp>EP</stp>
        <stp>BAR</stp>
        <stp/>
        <stp>Close</stp>
        <stp>ADC</stp>
        <stp>-209</stp>
        <stp>All</stp>
        <stp/>
        <stp/>
        <stp>TRUE</stp>
        <stp>T</stp>
        <tr r="H211" s="1"/>
      </tp>
      <tp>
        <v>4882.75</v>
        <stp/>
        <stp>StudyData</stp>
        <stp>EP</stp>
        <stp>BAR</stp>
        <stp/>
        <stp>Close</stp>
        <stp>ADC</stp>
        <stp>-909</stp>
        <stp>All</stp>
        <stp/>
        <stp/>
        <stp>TRUE</stp>
        <stp>T</stp>
        <tr r="H911" s="1"/>
      </tp>
      <tp>
        <v>4703.75</v>
        <stp/>
        <stp>StudyData</stp>
        <stp>EP</stp>
        <stp>BAR</stp>
        <stp/>
        <stp>Close</stp>
        <stp>ADC</stp>
        <stp>-809</stp>
        <stp>All</stp>
        <stp/>
        <stp/>
        <stp>TRUE</stp>
        <stp>T</stp>
        <tr r="H811" s="1"/>
      </tp>
      <tp>
        <v>4672.75</v>
        <stp/>
        <stp>StudyData</stp>
        <stp>EP</stp>
        <stp>BAR</stp>
        <stp/>
        <stp>Close</stp>
        <stp>ADC</stp>
        <stp>-500</stp>
        <stp>All</stp>
        <stp/>
        <stp/>
        <stp>TRUE</stp>
        <stp>T</stp>
        <tr r="H502" s="1"/>
      </tp>
      <tp>
        <v>4612.75</v>
        <stp/>
        <stp>StudyData</stp>
        <stp>EP</stp>
        <stp>BAR</stp>
        <stp/>
        <stp>Close</stp>
        <stp>ADC</stp>
        <stp>-400</stp>
        <stp>All</stp>
        <stp/>
        <stp/>
        <stp>TRUE</stp>
        <stp>T</stp>
        <tr r="H402" s="1"/>
      </tp>
      <tp>
        <v>4823.75</v>
        <stp/>
        <stp>StudyData</stp>
        <stp>EP</stp>
        <stp>BAR</stp>
        <stp/>
        <stp>Close</stp>
        <stp>ADC</stp>
        <stp>-700</stp>
        <stp>All</stp>
        <stp/>
        <stp/>
        <stp>TRUE</stp>
        <stp>T</stp>
        <tr r="H702" s="1"/>
      </tp>
      <tp>
        <v>4321.5</v>
        <stp/>
        <stp>StudyData</stp>
        <stp>EP</stp>
        <stp>BAR</stp>
        <stp/>
        <stp>Close</stp>
        <stp>ADC</stp>
        <stp>-600</stp>
        <stp>All</stp>
        <stp/>
        <stp/>
        <stp>TRUE</stp>
        <stp>T</stp>
        <tr r="H602" s="1"/>
      </tp>
      <tp>
        <v>5987.75</v>
        <stp/>
        <stp>StudyData</stp>
        <stp>EP</stp>
        <stp>BAR</stp>
        <stp/>
        <stp>Close</stp>
        <stp>ADC</stp>
        <stp>-100</stp>
        <stp>All</stp>
        <stp/>
        <stp/>
        <stp>TRUE</stp>
        <stp>T</stp>
        <tr r="H102" s="1"/>
      </tp>
      <tp>
        <v>5431</v>
        <stp/>
        <stp>StudyData</stp>
        <stp>EP</stp>
        <stp>BAR</stp>
        <stp/>
        <stp>Close</stp>
        <stp>ADC</stp>
        <stp>-300</stp>
        <stp>All</stp>
        <stp/>
        <stp/>
        <stp>TRUE</stp>
        <stp>T</stp>
        <tr r="H302" s="1"/>
      </tp>
      <tp>
        <v>5531.75</v>
        <stp/>
        <stp>StudyData</stp>
        <stp>EP</stp>
        <stp>BAR</stp>
        <stp/>
        <stp>Close</stp>
        <stp>ADC</stp>
        <stp>-200</stp>
        <stp>All</stp>
        <stp/>
        <stp/>
        <stp>TRUE</stp>
        <stp>T</stp>
        <tr r="H202" s="1"/>
      </tp>
      <tp>
        <v>5093</v>
        <stp/>
        <stp>StudyData</stp>
        <stp>EP</stp>
        <stp>BAR</stp>
        <stp/>
        <stp>Close</stp>
        <stp>ADC</stp>
        <stp>-900</stp>
        <stp>All</stp>
        <stp/>
        <stp/>
        <stp>TRUE</stp>
        <stp>T</stp>
        <tr r="H902" s="1"/>
      </tp>
      <tp>
        <v>4996.5</v>
        <stp/>
        <stp>StudyData</stp>
        <stp>EP</stp>
        <stp>BAR</stp>
        <stp/>
        <stp>Close</stp>
        <stp>ADC</stp>
        <stp>-800</stp>
        <stp>All</stp>
        <stp/>
        <stp/>
        <stp>TRUE</stp>
        <stp>T</stp>
        <tr r="H802" s="1"/>
      </tp>
      <tp>
        <v>4671</v>
        <stp/>
        <stp>StudyData</stp>
        <stp>EP</stp>
        <stp>BAR</stp>
        <stp/>
        <stp>Close</stp>
        <stp>ADC</stp>
        <stp>-501</stp>
        <stp>All</stp>
        <stp/>
        <stp/>
        <stp>TRUE</stp>
        <stp>T</stp>
        <tr r="H503" s="1"/>
      </tp>
      <tp>
        <v>4667.25</v>
        <stp/>
        <stp>StudyData</stp>
        <stp>EP</stp>
        <stp>BAR</stp>
        <stp/>
        <stp>Close</stp>
        <stp>ADC</stp>
        <stp>-401</stp>
        <stp>All</stp>
        <stp/>
        <stp/>
        <stp>TRUE</stp>
        <stp>T</stp>
        <tr r="H403" s="1"/>
      </tp>
      <tp>
        <v>4752.5</v>
        <stp/>
        <stp>StudyData</stp>
        <stp>EP</stp>
        <stp>BAR</stp>
        <stp/>
        <stp>Close</stp>
        <stp>ADC</stp>
        <stp>-701</stp>
        <stp>All</stp>
        <stp/>
        <stp/>
        <stp>TRUE</stp>
        <stp>T</stp>
        <tr r="H703" s="1"/>
      </tp>
      <tp>
        <v>4367</v>
        <stp/>
        <stp>StudyData</stp>
        <stp>EP</stp>
        <stp>BAR</stp>
        <stp/>
        <stp>Close</stp>
        <stp>ADC</stp>
        <stp>-601</stp>
        <stp>All</stp>
        <stp/>
        <stp/>
        <stp>TRUE</stp>
        <stp>T</stp>
        <tr r="H603" s="1"/>
      </tp>
      <tp>
        <v>6010.75</v>
        <stp/>
        <stp>StudyData</stp>
        <stp>EP</stp>
        <stp>BAR</stp>
        <stp/>
        <stp>Close</stp>
        <stp>ADC</stp>
        <stp>-101</stp>
        <stp>All</stp>
        <stp/>
        <stp/>
        <stp>TRUE</stp>
        <stp>T</stp>
        <tr r="H103" s="1"/>
      </tp>
      <tp>
        <v>5466.25</v>
        <stp/>
        <stp>StudyData</stp>
        <stp>EP</stp>
        <stp>BAR</stp>
        <stp/>
        <stp>Close</stp>
        <stp>ADC</stp>
        <stp>-301</stp>
        <stp>All</stp>
        <stp/>
        <stp/>
        <stp>TRUE</stp>
        <stp>T</stp>
        <tr r="H303" s="1"/>
      </tp>
      <tp>
        <v>5411</v>
        <stp/>
        <stp>StudyData</stp>
        <stp>EP</stp>
        <stp>BAR</stp>
        <stp/>
        <stp>Close</stp>
        <stp>ADC</stp>
        <stp>-201</stp>
        <stp>All</stp>
        <stp/>
        <stp/>
        <stp>TRUE</stp>
        <stp>T</stp>
        <tr r="H203" s="1"/>
      </tp>
      <tp>
        <v>5085.75</v>
        <stp/>
        <stp>StudyData</stp>
        <stp>EP</stp>
        <stp>BAR</stp>
        <stp/>
        <stp>Close</stp>
        <stp>ADC</stp>
        <stp>-901</stp>
        <stp>All</stp>
        <stp/>
        <stp/>
        <stp>TRUE</stp>
        <stp>T</stp>
        <tr r="H903" s="1"/>
      </tp>
      <tp>
        <v>4997.75</v>
        <stp/>
        <stp>StudyData</stp>
        <stp>EP</stp>
        <stp>BAR</stp>
        <stp/>
        <stp>Close</stp>
        <stp>ADC</stp>
        <stp>-801</stp>
        <stp>All</stp>
        <stp/>
        <stp/>
        <stp>TRUE</stp>
        <stp>T</stp>
        <tr r="H803" s="1"/>
      </tp>
      <tp>
        <v>4617.5</v>
        <stp/>
        <stp>StudyData</stp>
        <stp>EP</stp>
        <stp>BAR</stp>
        <stp/>
        <stp>Close</stp>
        <stp>ADC</stp>
        <stp>-502</stp>
        <stp>All</stp>
        <stp/>
        <stp/>
        <stp>TRUE</stp>
        <stp>T</stp>
        <tr r="H504" s="1"/>
      </tp>
      <tp>
        <v>4706.5</v>
        <stp/>
        <stp>StudyData</stp>
        <stp>EP</stp>
        <stp>BAR</stp>
        <stp/>
        <stp>Close</stp>
        <stp>ADC</stp>
        <stp>-402</stp>
        <stp>All</stp>
        <stp/>
        <stp/>
        <stp>TRUE</stp>
        <stp>T</stp>
        <tr r="H404" s="1"/>
      </tp>
      <tp>
        <v>4752.75</v>
        <stp/>
        <stp>StudyData</stp>
        <stp>EP</stp>
        <stp>BAR</stp>
        <stp/>
        <stp>Close</stp>
        <stp>ADC</stp>
        <stp>-702</stp>
        <stp>All</stp>
        <stp/>
        <stp/>
        <stp>TRUE</stp>
        <stp>T</stp>
        <tr r="H704" s="1"/>
      </tp>
      <tp>
        <v>4338.5</v>
        <stp/>
        <stp>StudyData</stp>
        <stp>EP</stp>
        <stp>BAR</stp>
        <stp/>
        <stp>Close</stp>
        <stp>ADC</stp>
        <stp>-602</stp>
        <stp>All</stp>
        <stp/>
        <stp/>
        <stp>TRUE</stp>
        <stp>T</stp>
        <tr r="H604" s="1"/>
      </tp>
      <tp>
        <v>6079</v>
        <stp/>
        <stp>StudyData</stp>
        <stp>EP</stp>
        <stp>BAR</stp>
        <stp/>
        <stp>Close</stp>
        <stp>ADC</stp>
        <stp>-102</stp>
        <stp>All</stp>
        <stp/>
        <stp/>
        <stp>TRUE</stp>
        <stp>T</stp>
        <tr r="H104" s="1"/>
      </tp>
      <tp>
        <v>5480.75</v>
        <stp/>
        <stp>StudyData</stp>
        <stp>EP</stp>
        <stp>BAR</stp>
        <stp/>
        <stp>Close</stp>
        <stp>ADC</stp>
        <stp>-302</stp>
        <stp>All</stp>
        <stp/>
        <stp/>
        <stp>TRUE</stp>
        <stp>T</stp>
        <tr r="H304" s="1"/>
      </tp>
      <tp>
        <v>5449.75</v>
        <stp/>
        <stp>StudyData</stp>
        <stp>EP</stp>
        <stp>BAR</stp>
        <stp/>
        <stp>Close</stp>
        <stp>ADC</stp>
        <stp>-202</stp>
        <stp>All</stp>
        <stp/>
        <stp/>
        <stp>TRUE</stp>
        <stp>T</stp>
        <tr r="H204" s="1"/>
      </tp>
      <tp>
        <v>5064.25</v>
        <stp/>
        <stp>StudyData</stp>
        <stp>EP</stp>
        <stp>BAR</stp>
        <stp/>
        <stp>Close</stp>
        <stp>ADC</stp>
        <stp>-902</stp>
        <stp>All</stp>
        <stp/>
        <stp/>
        <stp>TRUE</stp>
        <stp>T</stp>
        <tr r="H904" s="1"/>
      </tp>
      <tp>
        <v>4946.25</v>
        <stp/>
        <stp>StudyData</stp>
        <stp>EP</stp>
        <stp>BAR</stp>
        <stp/>
        <stp>Close</stp>
        <stp>ADC</stp>
        <stp>-802</stp>
        <stp>All</stp>
        <stp/>
        <stp/>
        <stp>TRUE</stp>
        <stp>T</stp>
        <tr r="H804" s="1"/>
      </tp>
      <tp>
        <v>4583.75</v>
        <stp/>
        <stp>StudyData</stp>
        <stp>EP</stp>
        <stp>BAR</stp>
        <stp/>
        <stp>Close</stp>
        <stp>ADC</stp>
        <stp>-503</stp>
        <stp>All</stp>
        <stp/>
        <stp/>
        <stp>TRUE</stp>
        <stp>T</stp>
        <tr r="H505" s="1"/>
      </tp>
      <tp>
        <v>4766</v>
        <stp/>
        <stp>StudyData</stp>
        <stp>EP</stp>
        <stp>BAR</stp>
        <stp/>
        <stp>Close</stp>
        <stp>ADC</stp>
        <stp>-403</stp>
        <stp>All</stp>
        <stp/>
        <stp/>
        <stp>TRUE</stp>
        <stp>T</stp>
        <tr r="H405" s="1"/>
      </tp>
      <tp>
        <v>4667.25</v>
        <stp/>
        <stp>StudyData</stp>
        <stp>EP</stp>
        <stp>BAR</stp>
        <stp/>
        <stp>Close</stp>
        <stp>ADC</stp>
        <stp>-703</stp>
        <stp>All</stp>
        <stp/>
        <stp/>
        <stp>TRUE</stp>
        <stp>T</stp>
        <tr r="H705" s="1"/>
      </tp>
      <tp>
        <v>4353.5</v>
        <stp/>
        <stp>StudyData</stp>
        <stp>EP</stp>
        <stp>BAR</stp>
        <stp/>
        <stp>Close</stp>
        <stp>ADC</stp>
        <stp>-603</stp>
        <stp>All</stp>
        <stp/>
        <stp/>
        <stp>TRUE</stp>
        <stp>T</stp>
        <tr r="H605" s="1"/>
      </tp>
      <tp>
        <v>6147.25</v>
        <stp/>
        <stp>StudyData</stp>
        <stp>EP</stp>
        <stp>BAR</stp>
        <stp/>
        <stp>Close</stp>
        <stp>ADC</stp>
        <stp>-103</stp>
        <stp>All</stp>
        <stp/>
        <stp/>
        <stp>TRUE</stp>
        <stp>T</stp>
        <tr r="H105" s="1"/>
      </tp>
      <tp>
        <v>5489.5</v>
        <stp/>
        <stp>StudyData</stp>
        <stp>EP</stp>
        <stp>BAR</stp>
        <stp/>
        <stp>Close</stp>
        <stp>ADC</stp>
        <stp>-303</stp>
        <stp>All</stp>
        <stp/>
        <stp/>
        <stp>TRUE</stp>
        <stp>T</stp>
        <tr r="H305" s="1"/>
      </tp>
      <tp>
        <v>5401</v>
        <stp/>
        <stp>StudyData</stp>
        <stp>EP</stp>
        <stp>BAR</stp>
        <stp/>
        <stp>Close</stp>
        <stp>ADC</stp>
        <stp>-203</stp>
        <stp>All</stp>
        <stp/>
        <stp/>
        <stp>TRUE</stp>
        <stp>T</stp>
        <tr r="H205" s="1"/>
      </tp>
      <tp>
        <v>5069.5</v>
        <stp/>
        <stp>StudyData</stp>
        <stp>EP</stp>
        <stp>BAR</stp>
        <stp/>
        <stp>Close</stp>
        <stp>ADC</stp>
        <stp>-903</stp>
        <stp>All</stp>
        <stp/>
        <stp/>
        <stp>TRUE</stp>
        <stp>T</stp>
        <tr r="H905" s="1"/>
      </tp>
      <tp>
        <v>4893.75</v>
        <stp/>
        <stp>StudyData</stp>
        <stp>EP</stp>
        <stp>BAR</stp>
        <stp/>
        <stp>Close</stp>
        <stp>ADC</stp>
        <stp>-803</stp>
        <stp>All</stp>
        <stp/>
        <stp/>
        <stp>TRUE</stp>
        <stp>T</stp>
        <tr r="H805" s="1"/>
      </tp>
      <tp>
        <v>4616.5</v>
        <stp/>
        <stp>StudyData</stp>
        <stp>EP</stp>
        <stp>BAR</stp>
        <stp/>
        <stp>Close</stp>
        <stp>ADC</stp>
        <stp>-504</stp>
        <stp>All</stp>
        <stp/>
        <stp/>
        <stp>TRUE</stp>
        <stp>T</stp>
        <tr r="H506" s="1"/>
      </tp>
      <tp>
        <v>4765.25</v>
        <stp/>
        <stp>StudyData</stp>
        <stp>EP</stp>
        <stp>BAR</stp>
        <stp/>
        <stp>Close</stp>
        <stp>ADC</stp>
        <stp>-404</stp>
        <stp>All</stp>
        <stp/>
        <stp/>
        <stp>TRUE</stp>
        <stp>T</stp>
        <tr r="H406" s="1"/>
      </tp>
      <tp>
        <v>4684.5</v>
        <stp/>
        <stp>StudyData</stp>
        <stp>EP</stp>
        <stp>BAR</stp>
        <stp/>
        <stp>Close</stp>
        <stp>ADC</stp>
        <stp>-704</stp>
        <stp>All</stp>
        <stp/>
        <stp/>
        <stp>TRUE</stp>
        <stp>T</stp>
        <tr r="H706" s="1"/>
      </tp>
      <tp>
        <v>4364.25</v>
        <stp/>
        <stp>StudyData</stp>
        <stp>EP</stp>
        <stp>BAR</stp>
        <stp/>
        <stp>Close</stp>
        <stp>ADC</stp>
        <stp>-604</stp>
        <stp>All</stp>
        <stp/>
        <stp/>
        <stp>TRUE</stp>
        <stp>T</stp>
        <tr r="H606" s="1"/>
      </tp>
      <tp>
        <v>6150</v>
        <stp/>
        <stp>StudyData</stp>
        <stp>EP</stp>
        <stp>BAR</stp>
        <stp/>
        <stp>Close</stp>
        <stp>ADC</stp>
        <stp>-104</stp>
        <stp>All</stp>
        <stp/>
        <stp/>
        <stp>TRUE</stp>
        <stp>T</stp>
        <tr r="H106" s="1"/>
      </tp>
      <tp>
        <v>5434</v>
        <stp/>
        <stp>StudyData</stp>
        <stp>EP</stp>
        <stp>BAR</stp>
        <stp/>
        <stp>Close</stp>
        <stp>ADC</stp>
        <stp>-304</stp>
        <stp>All</stp>
        <stp/>
        <stp/>
        <stp>TRUE</stp>
        <stp>T</stp>
        <tr r="H306" s="1"/>
      </tp>
      <tp>
        <v>5559.5</v>
        <stp/>
        <stp>StudyData</stp>
        <stp>EP</stp>
        <stp>BAR</stp>
        <stp/>
        <stp>Close</stp>
        <stp>ADC</stp>
        <stp>-204</stp>
        <stp>All</stp>
        <stp/>
        <stp/>
        <stp>TRUE</stp>
        <stp>T</stp>
        <tr r="H206" s="1"/>
      </tp>
      <tp>
        <v>5055.75</v>
        <stp/>
        <stp>StudyData</stp>
        <stp>EP</stp>
        <stp>BAR</stp>
        <stp/>
        <stp>Close</stp>
        <stp>ADC</stp>
        <stp>-904</stp>
        <stp>All</stp>
        <stp/>
        <stp/>
        <stp>TRUE</stp>
        <stp>T</stp>
        <tr r="H906" s="1"/>
      </tp>
      <tp>
        <v>4798</v>
        <stp/>
        <stp>StudyData</stp>
        <stp>EP</stp>
        <stp>BAR</stp>
        <stp/>
        <stp>Close</stp>
        <stp>ADC</stp>
        <stp>-804</stp>
        <stp>All</stp>
        <stp/>
        <stp/>
        <stp>TRUE</stp>
        <stp>T</stp>
        <tr r="H806" s="1"/>
      </tp>
      <tp>
        <v>4662.75</v>
        <stp/>
        <stp>StudyData</stp>
        <stp>EP</stp>
        <stp>BAR</stp>
        <stp/>
        <stp>Close</stp>
        <stp>ADC</stp>
        <stp>-505</stp>
        <stp>All</stp>
        <stp/>
        <stp/>
        <stp>TRUE</stp>
        <stp>T</stp>
        <tr r="H507" s="1"/>
      </tp>
      <tp>
        <v>4721.5</v>
        <stp/>
        <stp>StudyData</stp>
        <stp>EP</stp>
        <stp>BAR</stp>
        <stp/>
        <stp>Close</stp>
        <stp>ADC</stp>
        <stp>-405</stp>
        <stp>All</stp>
        <stp/>
        <stp/>
        <stp>TRUE</stp>
        <stp>T</stp>
        <tr r="H407" s="1"/>
      </tp>
      <tp>
        <v>4689.5</v>
        <stp/>
        <stp>StudyData</stp>
        <stp>EP</stp>
        <stp>BAR</stp>
        <stp/>
        <stp>Close</stp>
        <stp>ADC</stp>
        <stp>-705</stp>
        <stp>All</stp>
        <stp/>
        <stp/>
        <stp>TRUE</stp>
        <stp>T</stp>
        <tr r="H707" s="1"/>
      </tp>
      <tp>
        <v>4300</v>
        <stp/>
        <stp>StudyData</stp>
        <stp>EP</stp>
        <stp>BAR</stp>
        <stp/>
        <stp>Close</stp>
        <stp>ADC</stp>
        <stp>-605</stp>
        <stp>All</stp>
        <stp/>
        <stp/>
        <stp>TRUE</stp>
        <stp>T</stp>
        <tr r="H607" s="1"/>
      </tp>
      <tp>
        <v>6088</v>
        <stp/>
        <stp>StudyData</stp>
        <stp>EP</stp>
        <stp>BAR</stp>
        <stp/>
        <stp>Close</stp>
        <stp>ADC</stp>
        <stp>-105</stp>
        <stp>All</stp>
        <stp/>
        <stp/>
        <stp>TRUE</stp>
        <stp>T</stp>
        <tr r="H107" s="1"/>
      </tp>
      <tp>
        <v>5440.75</v>
        <stp/>
        <stp>StudyData</stp>
        <stp>EP</stp>
        <stp>BAR</stp>
        <stp/>
        <stp>Close</stp>
        <stp>ADC</stp>
        <stp>-305</stp>
        <stp>All</stp>
        <stp/>
        <stp/>
        <stp>TRUE</stp>
        <stp>T</stp>
        <tr r="H307" s="1"/>
      </tp>
      <tp>
        <v>5663.75</v>
        <stp/>
        <stp>StudyData</stp>
        <stp>EP</stp>
        <stp>BAR</stp>
        <stp/>
        <stp>Close</stp>
        <stp>ADC</stp>
        <stp>-205</stp>
        <stp>All</stp>
        <stp/>
        <stp/>
        <stp>TRUE</stp>
        <stp>T</stp>
        <tr r="H207" s="1"/>
      </tp>
      <tp>
        <v>5039</v>
        <stp/>
        <stp>StudyData</stp>
        <stp>EP</stp>
        <stp>BAR</stp>
        <stp/>
        <stp>Close</stp>
        <stp>ADC</stp>
        <stp>-905</stp>
        <stp>All</stp>
        <stp/>
        <stp/>
        <stp>TRUE</stp>
        <stp>T</stp>
        <tr r="H907" s="1"/>
      </tp>
      <tp>
        <v>4707.75</v>
        <stp/>
        <stp>StudyData</stp>
        <stp>EP</stp>
        <stp>BAR</stp>
        <stp/>
        <stp>Close</stp>
        <stp>ADC</stp>
        <stp>-805</stp>
        <stp>All</stp>
        <stp/>
        <stp/>
        <stp>TRUE</stp>
        <stp>T</stp>
        <tr r="H807" s="1"/>
      </tp>
      <tp>
        <v>4662.5</v>
        <stp/>
        <stp>StudyData</stp>
        <stp>EP</stp>
        <stp>BAR</stp>
        <stp/>
        <stp>Close</stp>
        <stp>ADC</stp>
        <stp>-506</stp>
        <stp>All</stp>
        <stp/>
        <stp/>
        <stp>TRUE</stp>
        <stp>T</stp>
        <tr r="H508" s="1"/>
      </tp>
      <tp>
        <v>4744.75</v>
        <stp/>
        <stp>StudyData</stp>
        <stp>EP</stp>
        <stp>BAR</stp>
        <stp/>
        <stp>Close</stp>
        <stp>ADC</stp>
        <stp>-406</stp>
        <stp>All</stp>
        <stp/>
        <stp/>
        <stp>TRUE</stp>
        <stp>T</stp>
        <tr r="H408" s="1"/>
      </tp>
      <tp>
        <v>4695</v>
        <stp/>
        <stp>StudyData</stp>
        <stp>EP</stp>
        <stp>BAR</stp>
        <stp/>
        <stp>Close</stp>
        <stp>ADC</stp>
        <stp>-706</stp>
        <stp>All</stp>
        <stp/>
        <stp/>
        <stp>TRUE</stp>
        <stp>T</stp>
        <tr r="H708" s="1"/>
      </tp>
      <tp>
        <v>4347.5</v>
        <stp/>
        <stp>StudyData</stp>
        <stp>EP</stp>
        <stp>BAR</stp>
        <stp/>
        <stp>Close</stp>
        <stp>ADC</stp>
        <stp>-606</stp>
        <stp>All</stp>
        <stp/>
        <stp/>
        <stp>TRUE</stp>
        <stp>T</stp>
        <tr r="H608" s="1"/>
      </tp>
      <tp>
        <v>6053.75</v>
        <stp/>
        <stp>StudyData</stp>
        <stp>EP</stp>
        <stp>BAR</stp>
        <stp/>
        <stp>Close</stp>
        <stp>ADC</stp>
        <stp>-106</stp>
        <stp>All</stp>
        <stp/>
        <stp/>
        <stp>TRUE</stp>
        <stp>T</stp>
        <tr r="H108" s="1"/>
      </tp>
      <tp>
        <v>5473.5</v>
        <stp/>
        <stp>StudyData</stp>
        <stp>EP</stp>
        <stp>BAR</stp>
        <stp/>
        <stp>Close</stp>
        <stp>ADC</stp>
        <stp>-306</stp>
        <stp>All</stp>
        <stp/>
        <stp/>
        <stp>TRUE</stp>
        <stp>T</stp>
        <tr r="H308" s="1"/>
      </tp>
      <tp>
        <v>5741.5</v>
        <stp/>
        <stp>StudyData</stp>
        <stp>EP</stp>
        <stp>BAR</stp>
        <stp/>
        <stp>Close</stp>
        <stp>ADC</stp>
        <stp>-206</stp>
        <stp>All</stp>
        <stp/>
        <stp/>
        <stp>TRUE</stp>
        <stp>T</stp>
        <tr r="H208" s="1"/>
      </tp>
      <tp>
        <v>5005.25</v>
        <stp/>
        <stp>StudyData</stp>
        <stp>EP</stp>
        <stp>BAR</stp>
        <stp/>
        <stp>Close</stp>
        <stp>ADC</stp>
        <stp>-906</stp>
        <stp>All</stp>
        <stp/>
        <stp/>
        <stp>TRUE</stp>
        <stp>T</stp>
        <tr r="H908" s="1"/>
      </tp>
      <tp>
        <v>4736.75</v>
        <stp/>
        <stp>StudyData</stp>
        <stp>EP</stp>
        <stp>BAR</stp>
        <stp/>
        <stp>Close</stp>
        <stp>ADC</stp>
        <stp>-806</stp>
        <stp>All</stp>
        <stp/>
        <stp/>
        <stp>TRUE</stp>
        <stp>T</stp>
        <tr r="H808" s="1"/>
      </tp>
      <tp>
        <v>4669.75</v>
        <stp/>
        <stp>StudyData</stp>
        <stp>EP</stp>
        <stp>BAR</stp>
        <stp/>
        <stp>Close</stp>
        <stp>ADC</stp>
        <stp>-507</stp>
        <stp>All</stp>
        <stp/>
        <stp/>
        <stp>TRUE</stp>
        <stp>T</stp>
        <tr r="H509" s="1"/>
      </tp>
      <tp>
        <v>4774</v>
        <stp/>
        <stp>StudyData</stp>
        <stp>EP</stp>
        <stp>BAR</stp>
        <stp/>
        <stp>Close</stp>
        <stp>ADC</stp>
        <stp>-407</stp>
        <stp>All</stp>
        <stp/>
        <stp/>
        <stp>TRUE</stp>
        <stp>T</stp>
        <tr r="H409" s="1"/>
      </tp>
      <tp>
        <v>4699</v>
        <stp/>
        <stp>StudyData</stp>
        <stp>EP</stp>
        <stp>BAR</stp>
        <stp/>
        <stp>Close</stp>
        <stp>ADC</stp>
        <stp>-707</stp>
        <stp>All</stp>
        <stp/>
        <stp/>
        <stp>TRUE</stp>
        <stp>T</stp>
        <tr r="H709" s="1"/>
      </tp>
      <tp>
        <v>4362.25</v>
        <stp/>
        <stp>StudyData</stp>
        <stp>EP</stp>
        <stp>BAR</stp>
        <stp/>
        <stp>Close</stp>
        <stp>ADC</stp>
        <stp>-607</stp>
        <stp>All</stp>
        <stp/>
        <stp/>
        <stp>TRUE</stp>
        <stp>T</stp>
        <tr r="H609" s="1"/>
      </tp>
      <tp>
        <v>5986</v>
        <stp/>
        <stp>StudyData</stp>
        <stp>EP</stp>
        <stp>BAR</stp>
        <stp/>
        <stp>Close</stp>
        <stp>ADC</stp>
        <stp>-107</stp>
        <stp>All</stp>
        <stp/>
        <stp/>
        <stp>TRUE</stp>
        <stp>T</stp>
        <tr r="H109" s="1"/>
      </tp>
      <tp>
        <v>5423.5</v>
        <stp/>
        <stp>StudyData</stp>
        <stp>EP</stp>
        <stp>BAR</stp>
        <stp/>
        <stp>Close</stp>
        <stp>ADC</stp>
        <stp>-307</stp>
        <stp>All</stp>
        <stp/>
        <stp/>
        <stp>TRUE</stp>
        <stp>T</stp>
        <tr r="H309" s="1"/>
      </tp>
      <tp>
        <v>5656</v>
        <stp/>
        <stp>StudyData</stp>
        <stp>EP</stp>
        <stp>BAR</stp>
        <stp/>
        <stp>Close</stp>
        <stp>ADC</stp>
        <stp>-207</stp>
        <stp>All</stp>
        <stp/>
        <stp/>
        <stp>TRUE</stp>
        <stp>T</stp>
        <tr r="H209" s="1"/>
      </tp>
      <tp>
        <v>4990.25</v>
        <stp/>
        <stp>StudyData</stp>
        <stp>EP</stp>
        <stp>BAR</stp>
        <stp/>
        <stp>Close</stp>
        <stp>ADC</stp>
        <stp>-907</stp>
        <stp>All</stp>
        <stp/>
        <stp/>
        <stp>TRUE</stp>
        <stp>T</stp>
        <tr r="H909" s="1"/>
      </tp>
      <tp>
        <v>4792.25</v>
        <stp/>
        <stp>StudyData</stp>
        <stp>EP</stp>
        <stp>BAR</stp>
        <stp/>
        <stp>Close</stp>
        <stp>ADC</stp>
        <stp>-807</stp>
        <stp>All</stp>
        <stp/>
        <stp/>
        <stp>TRUE</stp>
        <stp>T</stp>
        <tr r="H809" s="1"/>
      </tp>
      <tp>
        <v>5197.25</v>
        <stp/>
        <stp>StudyData</stp>
        <stp>EP</stp>
        <stp>BAR</stp>
        <stp/>
        <stp>Open</stp>
        <stp>ADC</stp>
        <stp>-868</stp>
        <stp>All</stp>
        <stp/>
        <stp/>
        <stp>TRUE</stp>
        <stp>T</stp>
        <tr r="E870" s="1"/>
      </tp>
      <tp>
        <v>4837.25</v>
        <stp/>
        <stp>StudyData</stp>
        <stp>EP</stp>
        <stp>BAR</stp>
        <stp/>
        <stp>Open</stp>
        <stp>ADC</stp>
        <stp>-968</stp>
        <stp>All</stp>
        <stp/>
        <stp/>
        <stp>TRUE</stp>
        <stp>T</stp>
        <tr r="E970" s="1"/>
      </tp>
      <tp>
        <v>5896.25</v>
        <stp/>
        <stp>StudyData</stp>
        <stp>EP</stp>
        <stp>BAR</stp>
        <stp/>
        <stp>Open</stp>
        <stp>ADC</stp>
        <stp>-168</stp>
        <stp>All</stp>
        <stp/>
        <stp/>
        <stp>TRUE</stp>
        <stp>T</stp>
        <tr r="E170" s="1"/>
      </tp>
      <tp>
        <v>5298.25</v>
        <stp/>
        <stp>StudyData</stp>
        <stp>EP</stp>
        <stp>BAR</stp>
        <stp/>
        <stp>Open</stp>
        <stp>ADC</stp>
        <stp>-268</stp>
        <stp>All</stp>
        <stp/>
        <stp/>
        <stp>TRUE</stp>
        <stp>T</stp>
        <tr r="E270" s="1"/>
      </tp>
      <tp>
        <v>4937.5</v>
        <stp/>
        <stp>StudyData</stp>
        <stp>EP</stp>
        <stp>BAR</stp>
        <stp/>
        <stp>Open</stp>
        <stp>ADC</stp>
        <stp>-368</stp>
        <stp>All</stp>
        <stp/>
        <stp/>
        <stp>TRUE</stp>
        <stp>T</stp>
        <tr r="E370" s="1"/>
      </tp>
      <tp>
        <v>4949.75</v>
        <stp/>
        <stp>StudyData</stp>
        <stp>EP</stp>
        <stp>BAR</stp>
        <stp/>
        <stp>Open</stp>
        <stp>ADC</stp>
        <stp>-468</stp>
        <stp>All</stp>
        <stp/>
        <stp/>
        <stp>TRUE</stp>
        <stp>T</stp>
        <tr r="E470" s="1"/>
      </tp>
      <tp>
        <v>4500</v>
        <stp/>
        <stp>StudyData</stp>
        <stp>EP</stp>
        <stp>BAR</stp>
        <stp/>
        <stp>Open</stp>
        <stp>ADC</stp>
        <stp>-568</stp>
        <stp>All</stp>
        <stp/>
        <stp/>
        <stp>TRUE</stp>
        <stp>T</stp>
        <tr r="E570" s="1"/>
      </tp>
      <tp>
        <v>4193</v>
        <stp/>
        <stp>StudyData</stp>
        <stp>EP</stp>
        <stp>BAR</stp>
        <stp/>
        <stp>Open</stp>
        <stp>ADC</stp>
        <stp>-668</stp>
        <stp>All</stp>
        <stp/>
        <stp/>
        <stp>TRUE</stp>
        <stp>T</stp>
        <tr r="E670" s="1"/>
      </tp>
      <tp>
        <v>4834</v>
        <stp/>
        <stp>StudyData</stp>
        <stp>EP</stp>
        <stp>BAR</stp>
        <stp/>
        <stp>Open</stp>
        <stp>ADC</stp>
        <stp>-768</stp>
        <stp>All</stp>
        <stp/>
        <stp/>
        <stp>TRUE</stp>
        <stp>T</stp>
        <tr r="E770" s="1"/>
      </tp>
      <tp>
        <v>5225</v>
        <stp/>
        <stp>StudyData</stp>
        <stp>EP</stp>
        <stp>BAR</stp>
        <stp/>
        <stp>Open</stp>
        <stp>ADC</stp>
        <stp>-869</stp>
        <stp>All</stp>
        <stp/>
        <stp/>
        <stp>TRUE</stp>
        <stp>T</stp>
        <tr r="E871" s="1"/>
      </tp>
      <tp>
        <v>4781.25</v>
        <stp/>
        <stp>StudyData</stp>
        <stp>EP</stp>
        <stp>BAR</stp>
        <stp/>
        <stp>Open</stp>
        <stp>ADC</stp>
        <stp>-969</stp>
        <stp>All</stp>
        <stp/>
        <stp/>
        <stp>TRUE</stp>
        <stp>T</stp>
        <tr r="E971" s="1"/>
      </tp>
      <tp>
        <v>5884.25</v>
        <stp/>
        <stp>StudyData</stp>
        <stp>EP</stp>
        <stp>BAR</stp>
        <stp/>
        <stp>Open</stp>
        <stp>ADC</stp>
        <stp>-169</stp>
        <stp>All</stp>
        <stp/>
        <stp/>
        <stp>TRUE</stp>
        <stp>T</stp>
        <tr r="E171" s="1"/>
      </tp>
      <tp>
        <v>5396.75</v>
        <stp/>
        <stp>StudyData</stp>
        <stp>EP</stp>
        <stp>BAR</stp>
        <stp/>
        <stp>Open</stp>
        <stp>ADC</stp>
        <stp>-269</stp>
        <stp>All</stp>
        <stp/>
        <stp/>
        <stp>TRUE</stp>
        <stp>T</stp>
        <tr r="E271" s="1"/>
      </tp>
      <tp>
        <v>4937.25</v>
        <stp/>
        <stp>StudyData</stp>
        <stp>EP</stp>
        <stp>BAR</stp>
        <stp/>
        <stp>Open</stp>
        <stp>ADC</stp>
        <stp>-369</stp>
        <stp>All</stp>
        <stp/>
        <stp/>
        <stp>TRUE</stp>
        <stp>T</stp>
        <tr r="E371" s="1"/>
      </tp>
      <tp>
        <v>4953.25</v>
        <stp/>
        <stp>StudyData</stp>
        <stp>EP</stp>
        <stp>BAR</stp>
        <stp/>
        <stp>Open</stp>
        <stp>ADC</stp>
        <stp>-469</stp>
        <stp>All</stp>
        <stp/>
        <stp/>
        <stp>TRUE</stp>
        <stp>T</stp>
        <tr r="E471" s="1"/>
      </tp>
      <tp>
        <v>4575.5</v>
        <stp/>
        <stp>StudyData</stp>
        <stp>EP</stp>
        <stp>BAR</stp>
        <stp/>
        <stp>Open</stp>
        <stp>ADC</stp>
        <stp>-569</stp>
        <stp>All</stp>
        <stp/>
        <stp/>
        <stp>TRUE</stp>
        <stp>T</stp>
        <tr r="E571" s="1"/>
      </tp>
      <tp>
        <v>4192.5</v>
        <stp/>
        <stp>StudyData</stp>
        <stp>EP</stp>
        <stp>BAR</stp>
        <stp/>
        <stp>Open</stp>
        <stp>ADC</stp>
        <stp>-669</stp>
        <stp>All</stp>
        <stp/>
        <stp/>
        <stp>TRUE</stp>
        <stp>T</stp>
        <tr r="E671" s="1"/>
      </tp>
      <tp>
        <v>4715.5</v>
        <stp/>
        <stp>StudyData</stp>
        <stp>EP</stp>
        <stp>BAR</stp>
        <stp/>
        <stp>Open</stp>
        <stp>ADC</stp>
        <stp>-769</stp>
        <stp>All</stp>
        <stp/>
        <stp/>
        <stp>TRUE</stp>
        <stp>T</stp>
        <tr r="E771" s="1"/>
      </tp>
      <tp>
        <v>4810</v>
        <stp/>
        <stp>StudyData</stp>
        <stp>EP</stp>
        <stp>BAR</stp>
        <stp/>
        <stp>High</stp>
        <stp>ADC</stp>
        <stp>-809</stp>
        <stp>All</stp>
        <stp/>
        <stp/>
        <stp>TRUE</stp>
        <stp>T</stp>
        <tr r="F811" s="1"/>
      </tp>
      <tp>
        <v>4892.5</v>
        <stp/>
        <stp>StudyData</stp>
        <stp>EP</stp>
        <stp>BAR</stp>
        <stp/>
        <stp>High</stp>
        <stp>ADC</stp>
        <stp>-909</stp>
        <stp>All</stp>
        <stp/>
        <stp/>
        <stp>TRUE</stp>
        <stp>T</stp>
        <tr r="F911" s="1"/>
      </tp>
      <tp>
        <v>5711.75</v>
        <stp/>
        <stp>StudyData</stp>
        <stp>EP</stp>
        <stp>BAR</stp>
        <stp/>
        <stp>High</stp>
        <stp>ADC</stp>
        <stp>-209</stp>
        <stp>All</stp>
        <stp/>
        <stp/>
        <stp>TRUE</stp>
        <stp>T</stp>
        <tr r="F211" s="1"/>
      </tp>
      <tp>
        <v>5469.5</v>
        <stp/>
        <stp>StudyData</stp>
        <stp>EP</stp>
        <stp>BAR</stp>
        <stp/>
        <stp>High</stp>
        <stp>ADC</stp>
        <stp>-309</stp>
        <stp>All</stp>
        <stp/>
        <stp/>
        <stp>TRUE</stp>
        <stp>T</stp>
        <tr r="F311" s="1"/>
      </tp>
      <tp>
        <v>6204.75</v>
        <stp/>
        <stp>StudyData</stp>
        <stp>EP</stp>
        <stp>BAR</stp>
        <stp/>
        <stp>High</stp>
        <stp>ADC</stp>
        <stp>-109</stp>
        <stp>All</stp>
        <stp/>
        <stp/>
        <stp>TRUE</stp>
        <stp>T</stp>
        <tr r="F111" s="1"/>
      </tp>
      <tp>
        <v>4411.25</v>
        <stp/>
        <stp>StudyData</stp>
        <stp>EP</stp>
        <stp>BAR</stp>
        <stp/>
        <stp>High</stp>
        <stp>ADC</stp>
        <stp>-609</stp>
        <stp>All</stp>
        <stp/>
        <stp/>
        <stp>TRUE</stp>
        <stp>T</stp>
        <tr r="F611" s="1"/>
      </tp>
      <tp>
        <v>4690</v>
        <stp/>
        <stp>StudyData</stp>
        <stp>EP</stp>
        <stp>BAR</stp>
        <stp/>
        <stp>High</stp>
        <stp>ADC</stp>
        <stp>-709</stp>
        <stp>All</stp>
        <stp/>
        <stp/>
        <stp>TRUE</stp>
        <stp>T</stp>
        <tr r="F711" s="1"/>
      </tp>
      <tp>
        <v>4740</v>
        <stp/>
        <stp>StudyData</stp>
        <stp>EP</stp>
        <stp>BAR</stp>
        <stp/>
        <stp>High</stp>
        <stp>ADC</stp>
        <stp>-409</stp>
        <stp>All</stp>
        <stp/>
        <stp/>
        <stp>TRUE</stp>
        <stp>T</stp>
        <tr r="F411" s="1"/>
      </tp>
      <tp>
        <v>4609.25</v>
        <stp/>
        <stp>StudyData</stp>
        <stp>EP</stp>
        <stp>BAR</stp>
        <stp/>
        <stp>High</stp>
        <stp>ADC</stp>
        <stp>-509</stp>
        <stp>All</stp>
        <stp/>
        <stp/>
        <stp>TRUE</stp>
        <stp>T</stp>
        <tr r="F511" s="1"/>
      </tp>
      <tp>
        <v>4833.25</v>
        <stp/>
        <stp>StudyData</stp>
        <stp>EP</stp>
        <stp>BAR</stp>
        <stp/>
        <stp>High</stp>
        <stp>ADC</stp>
        <stp>-808</stp>
        <stp>All</stp>
        <stp/>
        <stp/>
        <stp>TRUE</stp>
        <stp>T</stp>
        <tr r="F810" s="1"/>
      </tp>
      <tp>
        <v>4965</v>
        <stp/>
        <stp>StudyData</stp>
        <stp>EP</stp>
        <stp>BAR</stp>
        <stp/>
        <stp>High</stp>
        <stp>ADC</stp>
        <stp>-908</stp>
        <stp>All</stp>
        <stp/>
        <stp/>
        <stp>TRUE</stp>
        <stp>T</stp>
        <tr r="F910" s="1"/>
      </tp>
      <tp>
        <v>5718</v>
        <stp/>
        <stp>StudyData</stp>
        <stp>EP</stp>
        <stp>BAR</stp>
        <stp/>
        <stp>High</stp>
        <stp>ADC</stp>
        <stp>-208</stp>
        <stp>All</stp>
        <stp/>
        <stp/>
        <stp>TRUE</stp>
        <stp>T</stp>
        <tr r="F210" s="1"/>
      </tp>
      <tp>
        <v>5447.25</v>
        <stp/>
        <stp>StudyData</stp>
        <stp>EP</stp>
        <stp>BAR</stp>
        <stp/>
        <stp>High</stp>
        <stp>ADC</stp>
        <stp>-308</stp>
        <stp>All</stp>
        <stp/>
        <stp/>
        <stp>TRUE</stp>
        <stp>T</stp>
        <tr r="F310" s="1"/>
      </tp>
      <tp>
        <v>6200</v>
        <stp/>
        <stp>StudyData</stp>
        <stp>EP</stp>
        <stp>BAR</stp>
        <stp/>
        <stp>High</stp>
        <stp>ADC</stp>
        <stp>-108</stp>
        <stp>All</stp>
        <stp/>
        <stp/>
        <stp>TRUE</stp>
        <stp>T</stp>
        <tr r="F110" s="1"/>
      </tp>
      <tp>
        <v>4412.25</v>
        <stp/>
        <stp>StudyData</stp>
        <stp>EP</stp>
        <stp>BAR</stp>
        <stp/>
        <stp>High</stp>
        <stp>ADC</stp>
        <stp>-608</stp>
        <stp>All</stp>
        <stp/>
        <stp/>
        <stp>TRUE</stp>
        <stp>T</stp>
        <tr r="F610" s="1"/>
      </tp>
      <tp>
        <v>4685.75</v>
        <stp/>
        <stp>StudyData</stp>
        <stp>EP</stp>
        <stp>BAR</stp>
        <stp/>
        <stp>High</stp>
        <stp>ADC</stp>
        <stp>-708</stp>
        <stp>All</stp>
        <stp/>
        <stp/>
        <stp>TRUE</stp>
        <stp>T</stp>
        <tr r="F710" s="1"/>
      </tp>
      <tp>
        <v>4783.25</v>
        <stp/>
        <stp>StudyData</stp>
        <stp>EP</stp>
        <stp>BAR</stp>
        <stp/>
        <stp>High</stp>
        <stp>ADC</stp>
        <stp>-408</stp>
        <stp>All</stp>
        <stp/>
        <stp/>
        <stp>TRUE</stp>
        <stp>T</stp>
        <tr r="F410" s="1"/>
      </tp>
      <tp>
        <v>4636.75</v>
        <stp/>
        <stp>StudyData</stp>
        <stp>EP</stp>
        <stp>BAR</stp>
        <stp/>
        <stp>High</stp>
        <stp>ADC</stp>
        <stp>-508</stp>
        <stp>All</stp>
        <stp/>
        <stp/>
        <stp>TRUE</stp>
        <stp>T</stp>
        <tr r="F510" s="1"/>
      </tp>
      <tp>
        <v>4817.25</v>
        <stp/>
        <stp>StudyData</stp>
        <stp>EP</stp>
        <stp>BAR</stp>
        <stp/>
        <stp>High</stp>
        <stp>ADC</stp>
        <stp>-807</stp>
        <stp>All</stp>
        <stp/>
        <stp/>
        <stp>TRUE</stp>
        <stp>T</stp>
        <tr r="F809" s="1"/>
      </tp>
      <tp>
        <v>4995.25</v>
        <stp/>
        <stp>StudyData</stp>
        <stp>EP</stp>
        <stp>BAR</stp>
        <stp/>
        <stp>High</stp>
        <stp>ADC</stp>
        <stp>-907</stp>
        <stp>All</stp>
        <stp/>
        <stp/>
        <stp>TRUE</stp>
        <stp>T</stp>
        <tr r="F909" s="1"/>
      </tp>
      <tp>
        <v>5711</v>
        <stp/>
        <stp>StudyData</stp>
        <stp>EP</stp>
        <stp>BAR</stp>
        <stp/>
        <stp>High</stp>
        <stp>ADC</stp>
        <stp>-207</stp>
        <stp>All</stp>
        <stp/>
        <stp/>
        <stp>TRUE</stp>
        <stp>T</stp>
        <tr r="F209" s="1"/>
      </tp>
      <tp>
        <v>5446.25</v>
        <stp/>
        <stp>StudyData</stp>
        <stp>EP</stp>
        <stp>BAR</stp>
        <stp/>
        <stp>High</stp>
        <stp>ADC</stp>
        <stp>-307</stp>
        <stp>All</stp>
        <stp/>
        <stp/>
        <stp>TRUE</stp>
        <stp>T</stp>
        <tr r="F309" s="1"/>
      </tp>
      <tp>
        <v>6057.25</v>
        <stp/>
        <stp>StudyData</stp>
        <stp>EP</stp>
        <stp>BAR</stp>
        <stp/>
        <stp>High</stp>
        <stp>ADC</stp>
        <stp>-107</stp>
        <stp>All</stp>
        <stp/>
        <stp/>
        <stp>TRUE</stp>
        <stp>T</stp>
        <tr r="F109" s="1"/>
      </tp>
      <tp>
        <v>4365</v>
        <stp/>
        <stp>StudyData</stp>
        <stp>EP</stp>
        <stp>BAR</stp>
        <stp/>
        <stp>High</stp>
        <stp>ADC</stp>
        <stp>-607</stp>
        <stp>All</stp>
        <stp/>
        <stp/>
        <stp>TRUE</stp>
        <stp>T</stp>
        <tr r="F609" s="1"/>
      </tp>
      <tp>
        <v>4712.75</v>
        <stp/>
        <stp>StudyData</stp>
        <stp>EP</stp>
        <stp>BAR</stp>
        <stp/>
        <stp>High</stp>
        <stp>ADC</stp>
        <stp>-707</stp>
        <stp>All</stp>
        <stp/>
        <stp/>
        <stp>TRUE</stp>
        <stp>T</stp>
        <tr r="F709" s="1"/>
      </tp>
      <tp>
        <v>4784</v>
        <stp/>
        <stp>StudyData</stp>
        <stp>EP</stp>
        <stp>BAR</stp>
        <stp/>
        <stp>High</stp>
        <stp>ADC</stp>
        <stp>-407</stp>
        <stp>All</stp>
        <stp/>
        <stp/>
        <stp>TRUE</stp>
        <stp>T</stp>
        <tr r="F409" s="1"/>
      </tp>
      <tp>
        <v>4673.5</v>
        <stp/>
        <stp>StudyData</stp>
        <stp>EP</stp>
        <stp>BAR</stp>
        <stp/>
        <stp>High</stp>
        <stp>ADC</stp>
        <stp>-507</stp>
        <stp>All</stp>
        <stp/>
        <stp/>
        <stp>TRUE</stp>
        <stp>T</stp>
        <tr r="F509" s="1"/>
      </tp>
      <tp>
        <v>5176.75</v>
        <stp/>
        <stp>StudyData</stp>
        <stp>EP</stp>
        <stp>BAR</stp>
        <stp/>
        <stp>Open</stp>
        <stp>ADC</stp>
        <stp>-860</stp>
        <stp>All</stp>
        <stp/>
        <stp/>
        <stp>TRUE</stp>
        <stp>T</stp>
        <tr r="E862" s="1"/>
      </tp>
      <tp>
        <v>4915</v>
        <stp/>
        <stp>StudyData</stp>
        <stp>EP</stp>
        <stp>BAR</stp>
        <stp/>
        <stp>Open</stp>
        <stp>ADC</stp>
        <stp>-960</stp>
        <stp>All</stp>
        <stp/>
        <stp/>
        <stp>TRUE</stp>
        <stp>T</stp>
        <tr r="E962" s="1"/>
      </tp>
      <tp>
        <v>5868</v>
        <stp/>
        <stp>StudyData</stp>
        <stp>EP</stp>
        <stp>BAR</stp>
        <stp/>
        <stp>Open</stp>
        <stp>ADC</stp>
        <stp>-160</stp>
        <stp>All</stp>
        <stp/>
        <stp/>
        <stp>TRUE</stp>
        <stp>T</stp>
        <tr r="E162" s="1"/>
      </tp>
      <tp>
        <v>5488.75</v>
        <stp/>
        <stp>StudyData</stp>
        <stp>EP</stp>
        <stp>BAR</stp>
        <stp/>
        <stp>Open</stp>
        <stp>ADC</stp>
        <stp>-260</stp>
        <stp>All</stp>
        <stp/>
        <stp/>
        <stp>TRUE</stp>
        <stp>T</stp>
        <tr r="E262" s="1"/>
      </tp>
      <tp>
        <v>5082.25</v>
        <stp/>
        <stp>StudyData</stp>
        <stp>EP</stp>
        <stp>BAR</stp>
        <stp/>
        <stp>Open</stp>
        <stp>ADC</stp>
        <stp>-360</stp>
        <stp>All</stp>
        <stp/>
        <stp/>
        <stp>TRUE</stp>
        <stp>T</stp>
        <tr r="E362" s="1"/>
      </tp>
      <tp>
        <v>5008.5</v>
        <stp/>
        <stp>StudyData</stp>
        <stp>EP</stp>
        <stp>BAR</stp>
        <stp/>
        <stp>Open</stp>
        <stp>ADC</stp>
        <stp>-460</stp>
        <stp>All</stp>
        <stp/>
        <stp/>
        <stp>TRUE</stp>
        <stp>T</stp>
        <tr r="E462" s="1"/>
      </tp>
      <tp>
        <v>4541.75</v>
        <stp/>
        <stp>StudyData</stp>
        <stp>EP</stp>
        <stp>BAR</stp>
        <stp/>
        <stp>Open</stp>
        <stp>ADC</stp>
        <stp>-560</stp>
        <stp>All</stp>
        <stp/>
        <stp/>
        <stp>TRUE</stp>
        <stp>T</stp>
        <tr r="E562" s="1"/>
      </tp>
      <tp>
        <v>4163.25</v>
        <stp/>
        <stp>StudyData</stp>
        <stp>EP</stp>
        <stp>BAR</stp>
        <stp/>
        <stp>Open</stp>
        <stp>ADC</stp>
        <stp>-660</stp>
        <stp>All</stp>
        <stp/>
        <stp/>
        <stp>TRUE</stp>
        <stp>T</stp>
        <tr r="E662" s="1"/>
      </tp>
      <tp>
        <v>4546.25</v>
        <stp/>
        <stp>StudyData</stp>
        <stp>EP</stp>
        <stp>BAR</stp>
        <stp/>
        <stp>Open</stp>
        <stp>ADC</stp>
        <stp>-760</stp>
        <stp>All</stp>
        <stp/>
        <stp/>
        <stp>TRUE</stp>
        <stp>T</stp>
        <tr r="E762" s="1"/>
      </tp>
      <tp>
        <v>4871</v>
        <stp/>
        <stp>StudyData</stp>
        <stp>EP</stp>
        <stp>BAR</stp>
        <stp/>
        <stp>High</stp>
        <stp>ADC</stp>
        <stp>-806</stp>
        <stp>All</stp>
        <stp/>
        <stp/>
        <stp>TRUE</stp>
        <stp>T</stp>
        <tr r="F808" s="1"/>
      </tp>
      <tp>
        <v>5007.5</v>
        <stp/>
        <stp>StudyData</stp>
        <stp>EP</stp>
        <stp>BAR</stp>
        <stp/>
        <stp>High</stp>
        <stp>ADC</stp>
        <stp>-906</stp>
        <stp>All</stp>
        <stp/>
        <stp/>
        <stp>TRUE</stp>
        <stp>T</stp>
        <tr r="F908" s="1"/>
      </tp>
      <tp>
        <v>5772</v>
        <stp/>
        <stp>StudyData</stp>
        <stp>EP</stp>
        <stp>BAR</stp>
        <stp/>
        <stp>High</stp>
        <stp>ADC</stp>
        <stp>-206</stp>
        <stp>All</stp>
        <stp/>
        <stp/>
        <stp>TRUE</stp>
        <stp>T</stp>
        <tr r="F208" s="1"/>
      </tp>
      <tp>
        <v>5482.25</v>
        <stp/>
        <stp>StudyData</stp>
        <stp>EP</stp>
        <stp>BAR</stp>
        <stp/>
        <stp>High</stp>
        <stp>ADC</stp>
        <stp>-306</stp>
        <stp>All</stp>
        <stp/>
        <stp/>
        <stp>TRUE</stp>
        <stp>T</stp>
        <tr r="F308" s="1"/>
      </tp>
      <tp>
        <v>6102.75</v>
        <stp/>
        <stp>StudyData</stp>
        <stp>EP</stp>
        <stp>BAR</stp>
        <stp/>
        <stp>High</stp>
        <stp>ADC</stp>
        <stp>-106</stp>
        <stp>All</stp>
        <stp/>
        <stp/>
        <stp>TRUE</stp>
        <stp>T</stp>
        <tr r="F108" s="1"/>
      </tp>
      <tp>
        <v>4393</v>
        <stp/>
        <stp>StudyData</stp>
        <stp>EP</stp>
        <stp>BAR</stp>
        <stp/>
        <stp>High</stp>
        <stp>ADC</stp>
        <stp>-606</stp>
        <stp>All</stp>
        <stp/>
        <stp/>
        <stp>TRUE</stp>
        <stp>T</stp>
        <tr r="F608" s="1"/>
      </tp>
      <tp>
        <v>4716</v>
        <stp/>
        <stp>StudyData</stp>
        <stp>EP</stp>
        <stp>BAR</stp>
        <stp/>
        <stp>High</stp>
        <stp>ADC</stp>
        <stp>-706</stp>
        <stp>All</stp>
        <stp/>
        <stp/>
        <stp>TRUE</stp>
        <stp>T</stp>
        <tr r="F708" s="1"/>
      </tp>
      <tp>
        <v>4794.75</v>
        <stp/>
        <stp>StudyData</stp>
        <stp>EP</stp>
        <stp>BAR</stp>
        <stp/>
        <stp>High</stp>
        <stp>ADC</stp>
        <stp>-406</stp>
        <stp>All</stp>
        <stp/>
        <stp/>
        <stp>TRUE</stp>
        <stp>T</stp>
        <tr r="F408" s="1"/>
      </tp>
      <tp>
        <v>4685</v>
        <stp/>
        <stp>StudyData</stp>
        <stp>EP</stp>
        <stp>BAR</stp>
        <stp/>
        <stp>High</stp>
        <stp>ADC</stp>
        <stp>-506</stp>
        <stp>All</stp>
        <stp/>
        <stp/>
        <stp>TRUE</stp>
        <stp>T</stp>
        <tr r="F508" s="1"/>
      </tp>
      <tp>
        <v>5102.75</v>
        <stp/>
        <stp>StudyData</stp>
        <stp>EP</stp>
        <stp>BAR</stp>
        <stp/>
        <stp>Open</stp>
        <stp>ADC</stp>
        <stp>-861</stp>
        <stp>All</stp>
        <stp/>
        <stp/>
        <stp>TRUE</stp>
        <stp>T</stp>
        <tr r="E863" s="1"/>
      </tp>
      <tp>
        <v>4912.75</v>
        <stp/>
        <stp>StudyData</stp>
        <stp>EP</stp>
        <stp>BAR</stp>
        <stp/>
        <stp>Open</stp>
        <stp>ADC</stp>
        <stp>-961</stp>
        <stp>All</stp>
        <stp/>
        <stp/>
        <stp>TRUE</stp>
        <stp>T</stp>
        <tr r="E963" s="1"/>
      </tp>
      <tp>
        <v>5891.75</v>
        <stp/>
        <stp>StudyData</stp>
        <stp>EP</stp>
        <stp>BAR</stp>
        <stp/>
        <stp>Open</stp>
        <stp>ADC</stp>
        <stp>-161</stp>
        <stp>All</stp>
        <stp/>
        <stp/>
        <stp>TRUE</stp>
        <stp>T</stp>
        <tr r="E163" s="1"/>
      </tp>
      <tp>
        <v>5489</v>
        <stp/>
        <stp>StudyData</stp>
        <stp>EP</stp>
        <stp>BAR</stp>
        <stp/>
        <stp>Open</stp>
        <stp>ADC</stp>
        <stp>-261</stp>
        <stp>All</stp>
        <stp/>
        <stp/>
        <stp>TRUE</stp>
        <stp>T</stp>
        <tr r="E263" s="1"/>
      </tp>
      <tp>
        <v>5079.5</v>
        <stp/>
        <stp>StudyData</stp>
        <stp>EP</stp>
        <stp>BAR</stp>
        <stp/>
        <stp>Open</stp>
        <stp>ADC</stp>
        <stp>-361</stp>
        <stp>All</stp>
        <stp/>
        <stp/>
        <stp>TRUE</stp>
        <stp>T</stp>
        <tr r="E363" s="1"/>
      </tp>
      <tp>
        <v>5018.5</v>
        <stp/>
        <stp>StudyData</stp>
        <stp>EP</stp>
        <stp>BAR</stp>
        <stp/>
        <stp>Open</stp>
        <stp>ADC</stp>
        <stp>-461</stp>
        <stp>All</stp>
        <stp/>
        <stp/>
        <stp>TRUE</stp>
        <stp>T</stp>
        <tr r="E463" s="1"/>
      </tp>
      <tp>
        <v>4475.5</v>
        <stp/>
        <stp>StudyData</stp>
        <stp>EP</stp>
        <stp>BAR</stp>
        <stp/>
        <stp>Open</stp>
        <stp>ADC</stp>
        <stp>-561</stp>
        <stp>All</stp>
        <stp/>
        <stp/>
        <stp>TRUE</stp>
        <stp>T</stp>
        <tr r="E563" s="1"/>
      </tp>
      <tp>
        <v>4270.25</v>
        <stp/>
        <stp>StudyData</stp>
        <stp>EP</stp>
        <stp>BAR</stp>
        <stp/>
        <stp>Open</stp>
        <stp>ADC</stp>
        <stp>-661</stp>
        <stp>All</stp>
        <stp/>
        <stp/>
        <stp>TRUE</stp>
        <stp>T</stp>
        <tr r="E663" s="1"/>
      </tp>
      <tp>
        <v>4569.25</v>
        <stp/>
        <stp>StudyData</stp>
        <stp>EP</stp>
        <stp>BAR</stp>
        <stp/>
        <stp>Open</stp>
        <stp>ADC</stp>
        <stp>-761</stp>
        <stp>All</stp>
        <stp/>
        <stp/>
        <stp>TRUE</stp>
        <stp>T</stp>
        <tr r="E763" s="1"/>
      </tp>
      <tp>
        <v>4789</v>
        <stp/>
        <stp>StudyData</stp>
        <stp>EP</stp>
        <stp>BAR</stp>
        <stp/>
        <stp>High</stp>
        <stp>ADC</stp>
        <stp>-805</stp>
        <stp>All</stp>
        <stp/>
        <stp/>
        <stp>TRUE</stp>
        <stp>T</stp>
        <tr r="F807" s="1"/>
      </tp>
      <tp>
        <v>5045.25</v>
        <stp/>
        <stp>StudyData</stp>
        <stp>EP</stp>
        <stp>BAR</stp>
        <stp/>
        <stp>High</stp>
        <stp>ADC</stp>
        <stp>-905</stp>
        <stp>All</stp>
        <stp/>
        <stp/>
        <stp>TRUE</stp>
        <stp>T</stp>
        <tr r="F907" s="1"/>
      </tp>
      <tp>
        <v>5784.25</v>
        <stp/>
        <stp>StudyData</stp>
        <stp>EP</stp>
        <stp>BAR</stp>
        <stp/>
        <stp>High</stp>
        <stp>ADC</stp>
        <stp>-205</stp>
        <stp>All</stp>
        <stp/>
        <stp/>
        <stp>TRUE</stp>
        <stp>T</stp>
        <tr r="F207" s="1"/>
      </tp>
      <tp>
        <v>5504.75</v>
        <stp/>
        <stp>StudyData</stp>
        <stp>EP</stp>
        <stp>BAR</stp>
        <stp/>
        <stp>High</stp>
        <stp>ADC</stp>
        <stp>-305</stp>
        <stp>All</stp>
        <stp/>
        <stp/>
        <stp>TRUE</stp>
        <stp>T</stp>
        <tr r="F307" s="1"/>
      </tp>
      <tp>
        <v>6095</v>
        <stp/>
        <stp>StudyData</stp>
        <stp>EP</stp>
        <stp>BAR</stp>
        <stp/>
        <stp>High</stp>
        <stp>ADC</stp>
        <stp>-105</stp>
        <stp>All</stp>
        <stp/>
        <stp/>
        <stp>TRUE</stp>
        <stp>T</stp>
        <tr r="F107" s="1"/>
      </tp>
      <tp>
        <v>4367.5</v>
        <stp/>
        <stp>StudyData</stp>
        <stp>EP</stp>
        <stp>BAR</stp>
        <stp/>
        <stp>High</stp>
        <stp>ADC</stp>
        <stp>-605</stp>
        <stp>All</stp>
        <stp/>
        <stp/>
        <stp>TRUE</stp>
        <stp>T</stp>
        <tr r="F607" s="1"/>
      </tp>
      <tp>
        <v>4709</v>
        <stp/>
        <stp>StudyData</stp>
        <stp>EP</stp>
        <stp>BAR</stp>
        <stp/>
        <stp>High</stp>
        <stp>ADC</stp>
        <stp>-705</stp>
        <stp>All</stp>
        <stp/>
        <stp/>
        <stp>TRUE</stp>
        <stp>T</stp>
        <tr r="F707" s="1"/>
      </tp>
      <tp>
        <v>4772</v>
        <stp/>
        <stp>StudyData</stp>
        <stp>EP</stp>
        <stp>BAR</stp>
        <stp/>
        <stp>High</stp>
        <stp>ADC</stp>
        <stp>-405</stp>
        <stp>All</stp>
        <stp/>
        <stp/>
        <stp>TRUE</stp>
        <stp>T</stp>
        <tr r="F407" s="1"/>
      </tp>
      <tp>
        <v>4679.5</v>
        <stp/>
        <stp>StudyData</stp>
        <stp>EP</stp>
        <stp>BAR</stp>
        <stp/>
        <stp>High</stp>
        <stp>ADC</stp>
        <stp>-505</stp>
        <stp>All</stp>
        <stp/>
        <stp/>
        <stp>TRUE</stp>
        <stp>T</stp>
        <tr r="F507" s="1"/>
      </tp>
      <tp>
        <v>5147</v>
        <stp/>
        <stp>StudyData</stp>
        <stp>EP</stp>
        <stp>BAR</stp>
        <stp/>
        <stp>Open</stp>
        <stp>ADC</stp>
        <stp>-862</stp>
        <stp>All</stp>
        <stp/>
        <stp/>
        <stp>TRUE</stp>
        <stp>T</stp>
        <tr r="E864" s="1"/>
      </tp>
      <tp>
        <v>4912.25</v>
        <stp/>
        <stp>StudyData</stp>
        <stp>EP</stp>
        <stp>BAR</stp>
        <stp/>
        <stp>Open</stp>
        <stp>ADC</stp>
        <stp>-962</stp>
        <stp>All</stp>
        <stp/>
        <stp/>
        <stp>TRUE</stp>
        <stp>T</stp>
        <tr r="E964" s="1"/>
      </tp>
      <tp>
        <v>5882.5</v>
        <stp/>
        <stp>StudyData</stp>
        <stp>EP</stp>
        <stp>BAR</stp>
        <stp/>
        <stp>Open</stp>
        <stp>ADC</stp>
        <stp>-162</stp>
        <stp>All</stp>
        <stp/>
        <stp/>
        <stp>TRUE</stp>
        <stp>T</stp>
        <tr r="E164" s="1"/>
      </tp>
      <tp>
        <v>5457.5</v>
        <stp/>
        <stp>StudyData</stp>
        <stp>EP</stp>
        <stp>BAR</stp>
        <stp/>
        <stp>Open</stp>
        <stp>ADC</stp>
        <stp>-262</stp>
        <stp>All</stp>
        <stp/>
        <stp/>
        <stp>TRUE</stp>
        <stp>T</stp>
        <tr r="E264" s="1"/>
      </tp>
      <tp>
        <v>5072.5</v>
        <stp/>
        <stp>StudyData</stp>
        <stp>EP</stp>
        <stp>BAR</stp>
        <stp/>
        <stp>Open</stp>
        <stp>ADC</stp>
        <stp>-362</stp>
        <stp>All</stp>
        <stp/>
        <stp/>
        <stp>TRUE</stp>
        <stp>T</stp>
        <tr r="E364" s="1"/>
      </tp>
      <tp>
        <v>4998.25</v>
        <stp/>
        <stp>StudyData</stp>
        <stp>EP</stp>
        <stp>BAR</stp>
        <stp/>
        <stp>Open</stp>
        <stp>ADC</stp>
        <stp>-462</stp>
        <stp>All</stp>
        <stp/>
        <stp/>
        <stp>TRUE</stp>
        <stp>T</stp>
        <tr r="E464" s="1"/>
      </tp>
      <tp>
        <v>4452.25</v>
        <stp/>
        <stp>StudyData</stp>
        <stp>EP</stp>
        <stp>BAR</stp>
        <stp/>
        <stp>Open</stp>
        <stp>ADC</stp>
        <stp>-562</stp>
        <stp>All</stp>
        <stp/>
        <stp/>
        <stp>TRUE</stp>
        <stp>T</stp>
        <tr r="E564" s="1"/>
      </tp>
      <tp>
        <v>4320.25</v>
        <stp/>
        <stp>StudyData</stp>
        <stp>EP</stp>
        <stp>BAR</stp>
        <stp/>
        <stp>Open</stp>
        <stp>ADC</stp>
        <stp>-662</stp>
        <stp>All</stp>
        <stp/>
        <stp/>
        <stp>TRUE</stp>
        <stp>T</stp>
        <tr r="E664" s="1"/>
      </tp>
      <tp>
        <v>4460.5</v>
        <stp/>
        <stp>StudyData</stp>
        <stp>EP</stp>
        <stp>BAR</stp>
        <stp/>
        <stp>Open</stp>
        <stp>ADC</stp>
        <stp>-762</stp>
        <stp>All</stp>
        <stp/>
        <stp/>
        <stp>TRUE</stp>
        <stp>T</stp>
        <tr r="E764" s="1"/>
      </tp>
      <tp>
        <v>4807.5</v>
        <stp/>
        <stp>StudyData</stp>
        <stp>EP</stp>
        <stp>BAR</stp>
        <stp/>
        <stp>High</stp>
        <stp>ADC</stp>
        <stp>-804</stp>
        <stp>All</stp>
        <stp/>
        <stp/>
        <stp>TRUE</stp>
        <stp>T</stp>
        <tr r="F806" s="1"/>
      </tp>
      <tp>
        <v>5060</v>
        <stp/>
        <stp>StudyData</stp>
        <stp>EP</stp>
        <stp>BAR</stp>
        <stp/>
        <stp>High</stp>
        <stp>ADC</stp>
        <stp>-904</stp>
        <stp>All</stp>
        <stp/>
        <stp/>
        <stp>TRUE</stp>
        <stp>T</stp>
        <tr r="F906" s="1"/>
      </tp>
      <tp>
        <v>5656.75</v>
        <stp/>
        <stp>StudyData</stp>
        <stp>EP</stp>
        <stp>BAR</stp>
        <stp/>
        <stp>High</stp>
        <stp>ADC</stp>
        <stp>-204</stp>
        <stp>All</stp>
        <stp/>
        <stp/>
        <stp>TRUE</stp>
        <stp>T</stp>
        <tr r="F206" s="1"/>
      </tp>
      <tp>
        <v>5444.25</v>
        <stp/>
        <stp>StudyData</stp>
        <stp>EP</stp>
        <stp>BAR</stp>
        <stp/>
        <stp>High</stp>
        <stp>ADC</stp>
        <stp>-304</stp>
        <stp>All</stp>
        <stp/>
        <stp/>
        <stp>TRUE</stp>
        <stp>T</stp>
        <tr r="F306" s="1"/>
      </tp>
      <tp>
        <v>6151.5</v>
        <stp/>
        <stp>StudyData</stp>
        <stp>EP</stp>
        <stp>BAR</stp>
        <stp/>
        <stp>High</stp>
        <stp>ADC</stp>
        <stp>-104</stp>
        <stp>All</stp>
        <stp/>
        <stp/>
        <stp>TRUE</stp>
        <stp>T</stp>
        <tr r="F106" s="1"/>
      </tp>
      <tp>
        <v>4375.25</v>
        <stp/>
        <stp>StudyData</stp>
        <stp>EP</stp>
        <stp>BAR</stp>
        <stp/>
        <stp>High</stp>
        <stp>ADC</stp>
        <stp>-604</stp>
        <stp>All</stp>
        <stp/>
        <stp/>
        <stp>TRUE</stp>
        <stp>T</stp>
        <tr r="F606" s="1"/>
      </tp>
      <tp>
        <v>4730.75</v>
        <stp/>
        <stp>StudyData</stp>
        <stp>EP</stp>
        <stp>BAR</stp>
        <stp/>
        <stp>High</stp>
        <stp>ADC</stp>
        <stp>-704</stp>
        <stp>All</stp>
        <stp/>
        <stp/>
        <stp>TRUE</stp>
        <stp>T</stp>
        <tr r="F706" s="1"/>
      </tp>
      <tp>
        <v>4778.5</v>
        <stp/>
        <stp>StudyData</stp>
        <stp>EP</stp>
        <stp>BAR</stp>
        <stp/>
        <stp>High</stp>
        <stp>ADC</stp>
        <stp>-404</stp>
        <stp>All</stp>
        <stp/>
        <stp/>
        <stp>TRUE</stp>
        <stp>T</stp>
        <tr r="F406" s="1"/>
      </tp>
      <tp>
        <v>4680.5</v>
        <stp/>
        <stp>StudyData</stp>
        <stp>EP</stp>
        <stp>BAR</stp>
        <stp/>
        <stp>High</stp>
        <stp>ADC</stp>
        <stp>-504</stp>
        <stp>All</stp>
        <stp/>
        <stp/>
        <stp>TRUE</stp>
        <stp>T</stp>
        <tr r="F506" s="1"/>
      </tp>
      <tp>
        <v>5199</v>
        <stp/>
        <stp>StudyData</stp>
        <stp>EP</stp>
        <stp>BAR</stp>
        <stp/>
        <stp>Open</stp>
        <stp>ADC</stp>
        <stp>-863</stp>
        <stp>All</stp>
        <stp/>
        <stp/>
        <stp>TRUE</stp>
        <stp>T</stp>
        <tr r="E865" s="1"/>
      </tp>
      <tp>
        <v>4898.5</v>
        <stp/>
        <stp>StudyData</stp>
        <stp>EP</stp>
        <stp>BAR</stp>
        <stp/>
        <stp>Open</stp>
        <stp>ADC</stp>
        <stp>-963</stp>
        <stp>All</stp>
        <stp/>
        <stp/>
        <stp>TRUE</stp>
        <stp>T</stp>
        <tr r="E965" s="1"/>
      </tp>
      <tp>
        <v>5929.25</v>
        <stp/>
        <stp>StudyData</stp>
        <stp>EP</stp>
        <stp>BAR</stp>
        <stp/>
        <stp>Open</stp>
        <stp>ADC</stp>
        <stp>-163</stp>
        <stp>All</stp>
        <stp/>
        <stp/>
        <stp>TRUE</stp>
        <stp>T</stp>
        <tr r="E165" s="1"/>
      </tp>
      <tp>
        <v>5460</v>
        <stp/>
        <stp>StudyData</stp>
        <stp>EP</stp>
        <stp>BAR</stp>
        <stp/>
        <stp>Open</stp>
        <stp>ADC</stp>
        <stp>-263</stp>
        <stp>All</stp>
        <stp/>
        <stp/>
        <stp>TRUE</stp>
        <stp>T</stp>
        <tr r="E265" s="1"/>
      </tp>
      <tp>
        <v>5012.25</v>
        <stp/>
        <stp>StudyData</stp>
        <stp>EP</stp>
        <stp>BAR</stp>
        <stp/>
        <stp>Open</stp>
        <stp>ADC</stp>
        <stp>-363</stp>
        <stp>All</stp>
        <stp/>
        <stp/>
        <stp>TRUE</stp>
        <stp>T</stp>
        <tr r="E365" s="1"/>
      </tp>
      <tp>
        <v>4978</v>
        <stp/>
        <stp>StudyData</stp>
        <stp>EP</stp>
        <stp>BAR</stp>
        <stp/>
        <stp>Open</stp>
        <stp>ADC</stp>
        <stp>-463</stp>
        <stp>All</stp>
        <stp/>
        <stp/>
        <stp>TRUE</stp>
        <stp>T</stp>
        <tr r="E465" s="1"/>
      </tp>
      <tp>
        <v>4461</v>
        <stp/>
        <stp>StudyData</stp>
        <stp>EP</stp>
        <stp>BAR</stp>
        <stp/>
        <stp>Open</stp>
        <stp>ADC</stp>
        <stp>-563</stp>
        <stp>All</stp>
        <stp/>
        <stp/>
        <stp>TRUE</stp>
        <stp>T</stp>
        <tr r="E565" s="1"/>
      </tp>
      <tp>
        <v>4325.5</v>
        <stp/>
        <stp>StudyData</stp>
        <stp>EP</stp>
        <stp>BAR</stp>
        <stp/>
        <stp>Open</stp>
        <stp>ADC</stp>
        <stp>-663</stp>
        <stp>All</stp>
        <stp/>
        <stp/>
        <stp>TRUE</stp>
        <stp>T</stp>
        <tr r="E665" s="1"/>
      </tp>
      <tp>
        <v>4484</v>
        <stp/>
        <stp>StudyData</stp>
        <stp>EP</stp>
        <stp>BAR</stp>
        <stp/>
        <stp>Open</stp>
        <stp>ADC</stp>
        <stp>-763</stp>
        <stp>All</stp>
        <stp/>
        <stp/>
        <stp>TRUE</stp>
        <stp>T</stp>
        <tr r="E765" s="1"/>
      </tp>
      <tp>
        <v>4911.75</v>
        <stp/>
        <stp>StudyData</stp>
        <stp>EP</stp>
        <stp>BAR</stp>
        <stp/>
        <stp>High</stp>
        <stp>ADC</stp>
        <stp>-803</stp>
        <stp>All</stp>
        <stp/>
        <stp/>
        <stp>TRUE</stp>
        <stp>T</stp>
        <tr r="F805" s="1"/>
      </tp>
      <tp>
        <v>5071</v>
        <stp/>
        <stp>StudyData</stp>
        <stp>EP</stp>
        <stp>BAR</stp>
        <stp/>
        <stp>High</stp>
        <stp>ADC</stp>
        <stp>-903</stp>
        <stp>All</stp>
        <stp/>
        <stp/>
        <stp>TRUE</stp>
        <stp>T</stp>
        <tr r="F905" s="1"/>
      </tp>
      <tp>
        <v>5529</v>
        <stp/>
        <stp>StudyData</stp>
        <stp>EP</stp>
        <stp>BAR</stp>
        <stp/>
        <stp>High</stp>
        <stp>ADC</stp>
        <stp>-203</stp>
        <stp>All</stp>
        <stp/>
        <stp/>
        <stp>TRUE</stp>
        <stp>T</stp>
        <tr r="F205" s="1"/>
      </tp>
      <tp>
        <v>5495</v>
        <stp/>
        <stp>StudyData</stp>
        <stp>EP</stp>
        <stp>BAR</stp>
        <stp/>
        <stp>High</stp>
        <stp>ADC</stp>
        <stp>-303</stp>
        <stp>All</stp>
        <stp/>
        <stp/>
        <stp>TRUE</stp>
        <stp>T</stp>
        <tr r="F305" s="1"/>
      </tp>
      <tp>
        <v>6159.5</v>
        <stp/>
        <stp>StudyData</stp>
        <stp>EP</stp>
        <stp>BAR</stp>
        <stp/>
        <stp>High</stp>
        <stp>ADC</stp>
        <stp>-103</stp>
        <stp>All</stp>
        <stp/>
        <stp/>
        <stp>TRUE</stp>
        <stp>T</stp>
        <tr r="F105" s="1"/>
      </tp>
      <tp>
        <v>4363.5</v>
        <stp/>
        <stp>StudyData</stp>
        <stp>EP</stp>
        <stp>BAR</stp>
        <stp/>
        <stp>High</stp>
        <stp>ADC</stp>
        <stp>-603</stp>
        <stp>All</stp>
        <stp/>
        <stp/>
        <stp>TRUE</stp>
        <stp>T</stp>
        <tr r="F605" s="1"/>
      </tp>
      <tp>
        <v>4697.75</v>
        <stp/>
        <stp>StudyData</stp>
        <stp>EP</stp>
        <stp>BAR</stp>
        <stp/>
        <stp>High</stp>
        <stp>ADC</stp>
        <stp>-703</stp>
        <stp>All</stp>
        <stp/>
        <stp/>
        <stp>TRUE</stp>
        <stp>T</stp>
        <tr r="F705" s="1"/>
      </tp>
      <tp>
        <v>4787.5</v>
        <stp/>
        <stp>StudyData</stp>
        <stp>EP</stp>
        <stp>BAR</stp>
        <stp/>
        <stp>High</stp>
        <stp>ADC</stp>
        <stp>-403</stp>
        <stp>All</stp>
        <stp/>
        <stp/>
        <stp>TRUE</stp>
        <stp>T</stp>
        <tr r="F405" s="1"/>
      </tp>
      <tp>
        <v>4624</v>
        <stp/>
        <stp>StudyData</stp>
        <stp>EP</stp>
        <stp>BAR</stp>
        <stp/>
        <stp>High</stp>
        <stp>ADC</stp>
        <stp>-503</stp>
        <stp>All</stp>
        <stp/>
        <stp/>
        <stp>TRUE</stp>
        <stp>T</stp>
        <tr r="F505" s="1"/>
      </tp>
      <tp>
        <v>5237.75</v>
        <stp/>
        <stp>StudyData</stp>
        <stp>EP</stp>
        <stp>BAR</stp>
        <stp/>
        <stp>Open</stp>
        <stp>ADC</stp>
        <stp>-864</stp>
        <stp>All</stp>
        <stp/>
        <stp/>
        <stp>TRUE</stp>
        <stp>T</stp>
        <tr r="E866" s="1"/>
      </tp>
      <tp>
        <v>4934.25</v>
        <stp/>
        <stp>StudyData</stp>
        <stp>EP</stp>
        <stp>BAR</stp>
        <stp/>
        <stp>Open</stp>
        <stp>ADC</stp>
        <stp>-964</stp>
        <stp>All</stp>
        <stp/>
        <stp/>
        <stp>TRUE</stp>
        <stp>T</stp>
        <tr r="E966" s="1"/>
      </tp>
      <tp>
        <v>5906.25</v>
        <stp/>
        <stp>StudyData</stp>
        <stp>EP</stp>
        <stp>BAR</stp>
        <stp/>
        <stp>Open</stp>
        <stp>ADC</stp>
        <stp>-164</stp>
        <stp>All</stp>
        <stp/>
        <stp/>
        <stp>TRUE</stp>
        <stp>T</stp>
        <tr r="E166" s="1"/>
      </tp>
      <tp>
        <v>5453</v>
        <stp/>
        <stp>StudyData</stp>
        <stp>EP</stp>
        <stp>BAR</stp>
        <stp/>
        <stp>Open</stp>
        <stp>ADC</stp>
        <stp>-264</stp>
        <stp>All</stp>
        <stp/>
        <stp/>
        <stp>TRUE</stp>
        <stp>T</stp>
        <tr r="E266" s="1"/>
      </tp>
      <tp>
        <v>4989.5</v>
        <stp/>
        <stp>StudyData</stp>
        <stp>EP</stp>
        <stp>BAR</stp>
        <stp/>
        <stp>Open</stp>
        <stp>ADC</stp>
        <stp>-364</stp>
        <stp>All</stp>
        <stp/>
        <stp/>
        <stp>TRUE</stp>
        <stp>T</stp>
        <tr r="E366" s="1"/>
      </tp>
      <tp>
        <v>4980</v>
        <stp/>
        <stp>StudyData</stp>
        <stp>EP</stp>
        <stp>BAR</stp>
        <stp/>
        <stp>Open</stp>
        <stp>ADC</stp>
        <stp>-464</stp>
        <stp>All</stp>
        <stp/>
        <stp/>
        <stp>TRUE</stp>
        <stp>T</stp>
        <tr r="E466" s="1"/>
      </tp>
      <tp>
        <v>4484</v>
        <stp/>
        <stp>StudyData</stp>
        <stp>EP</stp>
        <stp>BAR</stp>
        <stp/>
        <stp>Open</stp>
        <stp>ADC</stp>
        <stp>-564</stp>
        <stp>All</stp>
        <stp/>
        <stp/>
        <stp>TRUE</stp>
        <stp>T</stp>
        <tr r="E566" s="1"/>
      </tp>
      <tp>
        <v>4221</v>
        <stp/>
        <stp>StudyData</stp>
        <stp>EP</stp>
        <stp>BAR</stp>
        <stp/>
        <stp>Open</stp>
        <stp>ADC</stp>
        <stp>-664</stp>
        <stp>All</stp>
        <stp/>
        <stp/>
        <stp>TRUE</stp>
        <stp>T</stp>
        <tr r="E666" s="1"/>
      </tp>
      <tp>
        <v>4534.75</v>
        <stp/>
        <stp>StudyData</stp>
        <stp>EP</stp>
        <stp>BAR</stp>
        <stp/>
        <stp>Open</stp>
        <stp>ADC</stp>
        <stp>-764</stp>
        <stp>All</stp>
        <stp/>
        <stp/>
        <stp>TRUE</stp>
        <stp>T</stp>
        <tr r="E766" s="1"/>
      </tp>
      <tp>
        <v>4951</v>
        <stp/>
        <stp>StudyData</stp>
        <stp>EP</stp>
        <stp>BAR</stp>
        <stp/>
        <stp>High</stp>
        <stp>ADC</stp>
        <stp>-802</stp>
        <stp>All</stp>
        <stp/>
        <stp/>
        <stp>TRUE</stp>
        <stp>T</stp>
        <tr r="F804" s="1"/>
      </tp>
      <tp>
        <v>5079.25</v>
        <stp/>
        <stp>StudyData</stp>
        <stp>EP</stp>
        <stp>BAR</stp>
        <stp/>
        <stp>High</stp>
        <stp>ADC</stp>
        <stp>-902</stp>
        <stp>All</stp>
        <stp/>
        <stp/>
        <stp>TRUE</stp>
        <stp>T</stp>
        <tr r="F904" s="1"/>
      </tp>
      <tp>
        <v>5525.5</v>
        <stp/>
        <stp>StudyData</stp>
        <stp>EP</stp>
        <stp>BAR</stp>
        <stp/>
        <stp>High</stp>
        <stp>ADC</stp>
        <stp>-202</stp>
        <stp>All</stp>
        <stp/>
        <stp/>
        <stp>TRUE</stp>
        <stp>T</stp>
        <tr r="F204" s="1"/>
      </tp>
      <tp>
        <v>5495.75</v>
        <stp/>
        <stp>StudyData</stp>
        <stp>EP</stp>
        <stp>BAR</stp>
        <stp/>
        <stp>High</stp>
        <stp>ADC</stp>
        <stp>-302</stp>
        <stp>All</stp>
        <stp/>
        <stp/>
        <stp>TRUE</stp>
        <stp>T</stp>
        <tr r="F304" s="1"/>
      </tp>
      <tp>
        <v>6147.25</v>
        <stp/>
        <stp>StudyData</stp>
        <stp>EP</stp>
        <stp>BAR</stp>
        <stp/>
        <stp>High</stp>
        <stp>ADC</stp>
        <stp>-102</stp>
        <stp>All</stp>
        <stp/>
        <stp/>
        <stp>TRUE</stp>
        <stp>T</stp>
        <tr r="F104" s="1"/>
      </tp>
      <tp>
        <v>4399.25</v>
        <stp/>
        <stp>StudyData</stp>
        <stp>EP</stp>
        <stp>BAR</stp>
        <stp/>
        <stp>High</stp>
        <stp>ADC</stp>
        <stp>-602</stp>
        <stp>All</stp>
        <stp/>
        <stp/>
        <stp>TRUE</stp>
        <stp>T</stp>
        <tr r="F604" s="1"/>
      </tp>
      <tp>
        <v>4756.25</v>
        <stp/>
        <stp>StudyData</stp>
        <stp>EP</stp>
        <stp>BAR</stp>
        <stp/>
        <stp>High</stp>
        <stp>ADC</stp>
        <stp>-702</stp>
        <stp>All</stp>
        <stp/>
        <stp/>
        <stp>TRUE</stp>
        <stp>T</stp>
        <tr r="F704" s="1"/>
      </tp>
      <tp>
        <v>4763.5</v>
        <stp/>
        <stp>StudyData</stp>
        <stp>EP</stp>
        <stp>BAR</stp>
        <stp/>
        <stp>High</stp>
        <stp>ADC</stp>
        <stp>-402</stp>
        <stp>All</stp>
        <stp/>
        <stp/>
        <stp>TRUE</stp>
        <stp>T</stp>
        <tr r="F404" s="1"/>
      </tp>
      <tp>
        <v>4633.25</v>
        <stp/>
        <stp>StudyData</stp>
        <stp>EP</stp>
        <stp>BAR</stp>
        <stp/>
        <stp>High</stp>
        <stp>ADC</stp>
        <stp>-502</stp>
        <stp>All</stp>
        <stp/>
        <stp/>
        <stp>TRUE</stp>
        <stp>T</stp>
        <tr r="F504" s="1"/>
      </tp>
      <tp>
        <v>5164</v>
        <stp/>
        <stp>StudyData</stp>
        <stp>EP</stp>
        <stp>BAR</stp>
        <stp/>
        <stp>Open</stp>
        <stp>ADC</stp>
        <stp>-865</stp>
        <stp>All</stp>
        <stp/>
        <stp/>
        <stp>TRUE</stp>
        <stp>T</stp>
        <tr r="E867" s="1"/>
      </tp>
      <tp>
        <v>4919</v>
        <stp/>
        <stp>StudyData</stp>
        <stp>EP</stp>
        <stp>BAR</stp>
        <stp/>
        <stp>Open</stp>
        <stp>ADC</stp>
        <stp>-965</stp>
        <stp>All</stp>
        <stp/>
        <stp/>
        <stp>TRUE</stp>
        <stp>T</stp>
        <tr r="E967" s="1"/>
      </tp>
      <tp>
        <v>5926.5</v>
        <stp/>
        <stp>StudyData</stp>
        <stp>EP</stp>
        <stp>BAR</stp>
        <stp/>
        <stp>Open</stp>
        <stp>ADC</stp>
        <stp>-165</stp>
        <stp>All</stp>
        <stp/>
        <stp/>
        <stp>TRUE</stp>
        <stp>T</stp>
        <tr r="E167" s="1"/>
      </tp>
      <tp>
        <v>5415</v>
        <stp/>
        <stp>StudyData</stp>
        <stp>EP</stp>
        <stp>BAR</stp>
        <stp/>
        <stp>Open</stp>
        <stp>ADC</stp>
        <stp>-265</stp>
        <stp>All</stp>
        <stp/>
        <stp/>
        <stp>TRUE</stp>
        <stp>T</stp>
        <tr r="E267" s="1"/>
      </tp>
      <tp>
        <v>4972</v>
        <stp/>
        <stp>StudyData</stp>
        <stp>EP</stp>
        <stp>BAR</stp>
        <stp/>
        <stp>Open</stp>
        <stp>ADC</stp>
        <stp>-365</stp>
        <stp>All</stp>
        <stp/>
        <stp/>
        <stp>TRUE</stp>
        <stp>T</stp>
        <tr r="E367" s="1"/>
      </tp>
      <tp>
        <v>5007</v>
        <stp/>
        <stp>StudyData</stp>
        <stp>EP</stp>
        <stp>BAR</stp>
        <stp/>
        <stp>Open</stp>
        <stp>ADC</stp>
        <stp>-465</stp>
        <stp>All</stp>
        <stp/>
        <stp/>
        <stp>TRUE</stp>
        <stp>T</stp>
        <tr r="E467" s="1"/>
      </tp>
      <tp>
        <v>4469</v>
        <stp/>
        <stp>StudyData</stp>
        <stp>EP</stp>
        <stp>BAR</stp>
        <stp/>
        <stp>Open</stp>
        <stp>ADC</stp>
        <stp>-565</stp>
        <stp>All</stp>
        <stp/>
        <stp/>
        <stp>TRUE</stp>
        <stp>T</stp>
        <tr r="E567" s="1"/>
      </tp>
      <tp>
        <v>4117.75</v>
        <stp/>
        <stp>StudyData</stp>
        <stp>EP</stp>
        <stp>BAR</stp>
        <stp/>
        <stp>Open</stp>
        <stp>ADC</stp>
        <stp>-665</stp>
        <stp>All</stp>
        <stp/>
        <stp/>
        <stp>TRUE</stp>
        <stp>T</stp>
        <tr r="E667" s="1"/>
      </tp>
      <tp>
        <v>4537.5</v>
        <stp/>
        <stp>StudyData</stp>
        <stp>EP</stp>
        <stp>BAR</stp>
        <stp/>
        <stp>Open</stp>
        <stp>ADC</stp>
        <stp>-765</stp>
        <stp>All</stp>
        <stp/>
        <stp/>
        <stp>TRUE</stp>
        <stp>T</stp>
        <tr r="E767" s="1"/>
      </tp>
      <tp>
        <v>5010</v>
        <stp/>
        <stp>StudyData</stp>
        <stp>EP</stp>
        <stp>BAR</stp>
        <stp/>
        <stp>High</stp>
        <stp>ADC</stp>
        <stp>-801</stp>
        <stp>All</stp>
        <stp/>
        <stp/>
        <stp>TRUE</stp>
        <stp>T</stp>
        <tr r="F803" s="1"/>
      </tp>
      <tp>
        <v>5094</v>
        <stp/>
        <stp>StudyData</stp>
        <stp>EP</stp>
        <stp>BAR</stp>
        <stp/>
        <stp>High</stp>
        <stp>ADC</stp>
        <stp>-901</stp>
        <stp>All</stp>
        <stp/>
        <stp/>
        <stp>TRUE</stp>
        <stp>T</stp>
        <tr r="F903" s="1"/>
      </tp>
      <tp>
        <v>5542.75</v>
        <stp/>
        <stp>StudyData</stp>
        <stp>EP</stp>
        <stp>BAR</stp>
        <stp/>
        <stp>High</stp>
        <stp>ADC</stp>
        <stp>-201</stp>
        <stp>All</stp>
        <stp/>
        <stp/>
        <stp>TRUE</stp>
        <stp>T</stp>
        <tr r="F203" s="1"/>
      </tp>
      <tp>
        <v>5501.75</v>
        <stp/>
        <stp>StudyData</stp>
        <stp>EP</stp>
        <stp>BAR</stp>
        <stp/>
        <stp>High</stp>
        <stp>ADC</stp>
        <stp>-301</stp>
        <stp>All</stp>
        <stp/>
        <stp/>
        <stp>TRUE</stp>
        <stp>T</stp>
        <tr r="F303" s="1"/>
      </tp>
      <tp>
        <v>6088.25</v>
        <stp/>
        <stp>StudyData</stp>
        <stp>EP</stp>
        <stp>BAR</stp>
        <stp/>
        <stp>High</stp>
        <stp>ADC</stp>
        <stp>-101</stp>
        <stp>All</stp>
        <stp/>
        <stp/>
        <stp>TRUE</stp>
        <stp>T</stp>
        <tr r="F103" s="1"/>
      </tp>
      <tp>
        <v>4388.75</v>
        <stp/>
        <stp>StudyData</stp>
        <stp>EP</stp>
        <stp>BAR</stp>
        <stp/>
        <stp>High</stp>
        <stp>ADC</stp>
        <stp>-601</stp>
        <stp>All</stp>
        <stp/>
        <stp/>
        <stp>TRUE</stp>
        <stp>T</stp>
        <tr r="F603" s="1"/>
      </tp>
      <tp>
        <v>4803.25</v>
        <stp/>
        <stp>StudyData</stp>
        <stp>EP</stp>
        <stp>BAR</stp>
        <stp/>
        <stp>High</stp>
        <stp>ADC</stp>
        <stp>-701</stp>
        <stp>All</stp>
        <stp/>
        <stp/>
        <stp>TRUE</stp>
        <stp>T</stp>
        <tr r="F703" s="1"/>
      </tp>
      <tp>
        <v>4730.75</v>
        <stp/>
        <stp>StudyData</stp>
        <stp>EP</stp>
        <stp>BAR</stp>
        <stp/>
        <stp>High</stp>
        <stp>ADC</stp>
        <stp>-401</stp>
        <stp>All</stp>
        <stp/>
        <stp/>
        <stp>TRUE</stp>
        <stp>T</stp>
        <tr r="F403" s="1"/>
      </tp>
      <tp>
        <v>4679</v>
        <stp/>
        <stp>StudyData</stp>
        <stp>EP</stp>
        <stp>BAR</stp>
        <stp/>
        <stp>High</stp>
        <stp>ADC</stp>
        <stp>-501</stp>
        <stp>All</stp>
        <stp/>
        <stp/>
        <stp>TRUE</stp>
        <stp>T</stp>
        <tr r="F503" s="1"/>
      </tp>
      <tp>
        <v>5198</v>
        <stp/>
        <stp>StudyData</stp>
        <stp>EP</stp>
        <stp>BAR</stp>
        <stp/>
        <stp>Open</stp>
        <stp>ADC</stp>
        <stp>-866</stp>
        <stp>All</stp>
        <stp/>
        <stp/>
        <stp>TRUE</stp>
        <stp>T</stp>
        <tr r="E868" s="1"/>
      </tp>
      <tp>
        <v>4890</v>
        <stp/>
        <stp>StudyData</stp>
        <stp>EP</stp>
        <stp>BAR</stp>
        <stp/>
        <stp>Open</stp>
        <stp>ADC</stp>
        <stp>-966</stp>
        <stp>All</stp>
        <stp/>
        <stp/>
        <stp>TRUE</stp>
        <stp>T</stp>
        <tr r="E968" s="1"/>
      </tp>
      <tp>
        <v>5905.75</v>
        <stp/>
        <stp>StudyData</stp>
        <stp>EP</stp>
        <stp>BAR</stp>
        <stp/>
        <stp>Open</stp>
        <stp>ADC</stp>
        <stp>-166</stp>
        <stp>All</stp>
        <stp/>
        <stp/>
        <stp>TRUE</stp>
        <stp>T</stp>
        <tr r="E168" s="1"/>
      </tp>
      <tp>
        <v>5358.5</v>
        <stp/>
        <stp>StudyData</stp>
        <stp>EP</stp>
        <stp>BAR</stp>
        <stp/>
        <stp>Open</stp>
        <stp>ADC</stp>
        <stp>-266</stp>
        <stp>All</stp>
        <stp/>
        <stp/>
        <stp>TRUE</stp>
        <stp>T</stp>
        <tr r="E268" s="1"/>
      </tp>
      <tp>
        <v>4950.75</v>
        <stp/>
        <stp>StudyData</stp>
        <stp>EP</stp>
        <stp>BAR</stp>
        <stp/>
        <stp>Open</stp>
        <stp>ADC</stp>
        <stp>-366</stp>
        <stp>All</stp>
        <stp/>
        <stp/>
        <stp>TRUE</stp>
        <stp>T</stp>
        <tr r="E368" s="1"/>
      </tp>
      <tp>
        <v>4996.5</v>
        <stp/>
        <stp>StudyData</stp>
        <stp>EP</stp>
        <stp>BAR</stp>
        <stp/>
        <stp>Open</stp>
        <stp>ADC</stp>
        <stp>-466</stp>
        <stp>All</stp>
        <stp/>
        <stp/>
        <stp>TRUE</stp>
        <stp>T</stp>
        <tr r="E468" s="1"/>
      </tp>
      <tp>
        <v>4507.75</v>
        <stp/>
        <stp>StudyData</stp>
        <stp>EP</stp>
        <stp>BAR</stp>
        <stp/>
        <stp>Open</stp>
        <stp>ADC</stp>
        <stp>-566</stp>
        <stp>All</stp>
        <stp/>
        <stp/>
        <stp>TRUE</stp>
        <stp>T</stp>
        <tr r="E568" s="1"/>
      </tp>
      <tp>
        <v>4181</v>
        <stp/>
        <stp>StudyData</stp>
        <stp>EP</stp>
        <stp>BAR</stp>
        <stp/>
        <stp>Open</stp>
        <stp>ADC</stp>
        <stp>-666</stp>
        <stp>All</stp>
        <stp/>
        <stp/>
        <stp>TRUE</stp>
        <stp>T</stp>
        <tr r="E668" s="1"/>
      </tp>
      <tp>
        <v>4631.5</v>
        <stp/>
        <stp>StudyData</stp>
        <stp>EP</stp>
        <stp>BAR</stp>
        <stp/>
        <stp>Open</stp>
        <stp>ADC</stp>
        <stp>-766</stp>
        <stp>All</stp>
        <stp/>
        <stp/>
        <stp>TRUE</stp>
        <stp>T</stp>
        <tr r="E768" s="1"/>
      </tp>
      <tp>
        <v>5017.25</v>
        <stp/>
        <stp>StudyData</stp>
        <stp>EP</stp>
        <stp>BAR</stp>
        <stp/>
        <stp>High</stp>
        <stp>ADC</stp>
        <stp>-800</stp>
        <stp>All</stp>
        <stp/>
        <stp/>
        <stp>TRUE</stp>
        <stp>T</stp>
        <tr r="F802" s="1"/>
      </tp>
      <tp>
        <v>5117.75</v>
        <stp/>
        <stp>StudyData</stp>
        <stp>EP</stp>
        <stp>BAR</stp>
        <stp/>
        <stp>High</stp>
        <stp>ADC</stp>
        <stp>-900</stp>
        <stp>All</stp>
        <stp/>
        <stp/>
        <stp>TRUE</stp>
        <stp>T</stp>
        <tr r="F902" s="1"/>
      </tp>
      <tp>
        <v>5544.5</v>
        <stp/>
        <stp>StudyData</stp>
        <stp>EP</stp>
        <stp>BAR</stp>
        <stp/>
        <stp>High</stp>
        <stp>ADC</stp>
        <stp>-200</stp>
        <stp>All</stp>
        <stp/>
        <stp/>
        <stp>TRUE</stp>
        <stp>T</stp>
        <tr r="F202" s="1"/>
      </tp>
      <tp>
        <v>5479</v>
        <stp/>
        <stp>StudyData</stp>
        <stp>EP</stp>
        <stp>BAR</stp>
        <stp/>
        <stp>High</stp>
        <stp>ADC</stp>
        <stp>-300</stp>
        <stp>All</stp>
        <stp/>
        <stp/>
        <stp>TRUE</stp>
        <stp>T</stp>
        <tr r="F302" s="1"/>
      </tp>
      <tp>
        <v>6035.25</v>
        <stp/>
        <stp>StudyData</stp>
        <stp>EP</stp>
        <stp>BAR</stp>
        <stp/>
        <stp>High</stp>
        <stp>ADC</stp>
        <stp>-100</stp>
        <stp>All</stp>
        <stp/>
        <stp/>
        <stp>TRUE</stp>
        <stp>T</stp>
        <tr r="F102" s="1"/>
      </tp>
      <tp>
        <v>4378</v>
        <stp/>
        <stp>StudyData</stp>
        <stp>EP</stp>
        <stp>BAR</stp>
        <stp/>
        <stp>High</stp>
        <stp>ADC</stp>
        <stp>-600</stp>
        <stp>All</stp>
        <stp/>
        <stp/>
        <stp>TRUE</stp>
        <stp>T</stp>
        <tr r="F602" s="1"/>
      </tp>
      <tp>
        <v>4825.5</v>
        <stp/>
        <stp>StudyData</stp>
        <stp>EP</stp>
        <stp>BAR</stp>
        <stp/>
        <stp>High</stp>
        <stp>ADC</stp>
        <stp>-700</stp>
        <stp>All</stp>
        <stp/>
        <stp/>
        <stp>TRUE</stp>
        <stp>T</stp>
        <tr r="F702" s="1"/>
      </tp>
      <tp>
        <v>4668.5</v>
        <stp/>
        <stp>StudyData</stp>
        <stp>EP</stp>
        <stp>BAR</stp>
        <stp/>
        <stp>High</stp>
        <stp>ADC</stp>
        <stp>-400</stp>
        <stp>All</stp>
        <stp/>
        <stp/>
        <stp>TRUE</stp>
        <stp>T</stp>
        <tr r="F402" s="1"/>
      </tp>
      <tp>
        <v>4701</v>
        <stp/>
        <stp>StudyData</stp>
        <stp>EP</stp>
        <stp>BAR</stp>
        <stp/>
        <stp>High</stp>
        <stp>ADC</stp>
        <stp>-500</stp>
        <stp>All</stp>
        <stp/>
        <stp/>
        <stp>TRUE</stp>
        <stp>T</stp>
        <tr r="F502" s="1"/>
      </tp>
      <tp>
        <v>5239.5</v>
        <stp/>
        <stp>StudyData</stp>
        <stp>EP</stp>
        <stp>BAR</stp>
        <stp/>
        <stp>Open</stp>
        <stp>ADC</stp>
        <stp>-867</stp>
        <stp>All</stp>
        <stp/>
        <stp/>
        <stp>TRUE</stp>
        <stp>T</stp>
        <tr r="E869" s="1"/>
      </tp>
      <tp>
        <v>4873.5</v>
        <stp/>
        <stp>StudyData</stp>
        <stp>EP</stp>
        <stp>BAR</stp>
        <stp/>
        <stp>Open</stp>
        <stp>ADC</stp>
        <stp>-967</stp>
        <stp>All</stp>
        <stp/>
        <stp/>
        <stp>TRUE</stp>
        <stp>T</stp>
        <tr r="E969" s="1"/>
      </tp>
      <tp>
        <v>5914.5</v>
        <stp/>
        <stp>StudyData</stp>
        <stp>EP</stp>
        <stp>BAR</stp>
        <stp/>
        <stp>Open</stp>
        <stp>ADC</stp>
        <stp>-167</stp>
        <stp>All</stp>
        <stp/>
        <stp/>
        <stp>TRUE</stp>
        <stp>T</stp>
        <tr r="E169" s="1"/>
      </tp>
      <tp>
        <v>5305.25</v>
        <stp/>
        <stp>StudyData</stp>
        <stp>EP</stp>
        <stp>BAR</stp>
        <stp/>
        <stp>Open</stp>
        <stp>ADC</stp>
        <stp>-267</stp>
        <stp>All</stp>
        <stp/>
        <stp/>
        <stp>TRUE</stp>
        <stp>T</stp>
        <tr r="E269" s="1"/>
      </tp>
      <tp>
        <v>4920.25</v>
        <stp/>
        <stp>StudyData</stp>
        <stp>EP</stp>
        <stp>BAR</stp>
        <stp/>
        <stp>Open</stp>
        <stp>ADC</stp>
        <stp>-367</stp>
        <stp>All</stp>
        <stp/>
        <stp/>
        <stp>TRUE</stp>
        <stp>T</stp>
        <tr r="E369" s="1"/>
      </tp>
      <tp>
        <v>4964</v>
        <stp/>
        <stp>StudyData</stp>
        <stp>EP</stp>
        <stp>BAR</stp>
        <stp/>
        <stp>Open</stp>
        <stp>ADC</stp>
        <stp>-467</stp>
        <stp>All</stp>
        <stp/>
        <stp/>
        <stp>TRUE</stp>
        <stp>T</stp>
        <tr r="E469" s="1"/>
      </tp>
      <tp>
        <v>4502.5</v>
        <stp/>
        <stp>StudyData</stp>
        <stp>EP</stp>
        <stp>BAR</stp>
        <stp/>
        <stp>Open</stp>
        <stp>ADC</stp>
        <stp>-567</stp>
        <stp>All</stp>
        <stp/>
        <stp/>
        <stp>TRUE</stp>
        <stp>T</stp>
        <tr r="E569" s="1"/>
      </tp>
      <tp>
        <v>4254.75</v>
        <stp/>
        <stp>StudyData</stp>
        <stp>EP</stp>
        <stp>BAR</stp>
        <stp/>
        <stp>Open</stp>
        <stp>ADC</stp>
        <stp>-667</stp>
        <stp>All</stp>
        <stp/>
        <stp/>
        <stp>TRUE</stp>
        <stp>T</stp>
        <tr r="E669" s="1"/>
      </tp>
      <tp>
        <v>4690.75</v>
        <stp/>
        <stp>StudyData</stp>
        <stp>EP</stp>
        <stp>BAR</stp>
        <stp/>
        <stp>Open</stp>
        <stp>ADC</stp>
        <stp>-767</stp>
        <stp>All</stp>
        <stp/>
        <stp/>
        <stp>TRUE</stp>
        <stp>T</stp>
        <tr r="E769" s="1"/>
      </tp>
      <tp>
        <v>4575</v>
        <stp/>
        <stp>StudyData</stp>
        <stp>EP</stp>
        <stp>BAR</stp>
        <stp/>
        <stp>Close</stp>
        <stp>ADC</stp>
        <stp>-538</stp>
        <stp>All</stp>
        <stp/>
        <stp/>
        <stp>TRUE</stp>
        <stp>T</stp>
        <tr r="H540" s="1"/>
      </tp>
      <tp>
        <v>4856</v>
        <stp/>
        <stp>StudyData</stp>
        <stp>EP</stp>
        <stp>BAR</stp>
        <stp/>
        <stp>Close</stp>
        <stp>ADC</stp>
        <stp>-438</stp>
        <stp>All</stp>
        <stp/>
        <stp/>
        <stp>TRUE</stp>
        <stp>T</stp>
        <tr r="H440" s="1"/>
      </tp>
      <tp>
        <v>4218.5</v>
        <stp/>
        <stp>StudyData</stp>
        <stp>EP</stp>
        <stp>BAR</stp>
        <stp/>
        <stp>Close</stp>
        <stp>ADC</stp>
        <stp>-738</stp>
        <stp>All</stp>
        <stp/>
        <stp/>
        <stp>TRUE</stp>
        <stp>T</stp>
        <tr r="H740" s="1"/>
      </tp>
      <tp>
        <v>4280</v>
        <stp/>
        <stp>StudyData</stp>
        <stp>EP</stp>
        <stp>BAR</stp>
        <stp/>
        <stp>Close</stp>
        <stp>ADC</stp>
        <stp>-638</stp>
        <stp>All</stp>
        <stp/>
        <stp/>
        <stp>TRUE</stp>
        <stp>T</stp>
        <tr r="H640" s="1"/>
      </tp>
      <tp>
        <v>5934.5</v>
        <stp/>
        <stp>StudyData</stp>
        <stp>EP</stp>
        <stp>BAR</stp>
        <stp/>
        <stp>Close</stp>
        <stp>ADC</stp>
        <stp>-138</stp>
        <stp>All</stp>
        <stp/>
        <stp/>
        <stp>TRUE</stp>
        <stp>T</stp>
        <tr r="H140" s="1"/>
      </tp>
      <tp>
        <v>5192.75</v>
        <stp/>
        <stp>StudyData</stp>
        <stp>EP</stp>
        <stp>BAR</stp>
        <stp/>
        <stp>Close</stp>
        <stp>ADC</stp>
        <stp>-338</stp>
        <stp>All</stp>
        <stp/>
        <stp/>
        <stp>TRUE</stp>
        <stp>T</stp>
        <tr r="H340" s="1"/>
      </tp>
      <tp>
        <v>5686.75</v>
        <stp/>
        <stp>StudyData</stp>
        <stp>EP</stp>
        <stp>BAR</stp>
        <stp/>
        <stp>Close</stp>
        <stp>ADC</stp>
        <stp>-238</stp>
        <stp>All</stp>
        <stp/>
        <stp/>
        <stp>TRUE</stp>
        <stp>T</stp>
        <tr r="H240" s="1"/>
      </tp>
      <tp>
        <v>5039.75</v>
        <stp/>
        <stp>StudyData</stp>
        <stp>EP</stp>
        <stp>BAR</stp>
        <stp/>
        <stp>Close</stp>
        <stp>ADC</stp>
        <stp>-938</stp>
        <stp>All</stp>
        <stp/>
        <stp/>
        <stp>TRUE</stp>
        <stp>T</stp>
        <tr r="H940" s="1"/>
      </tp>
      <tp>
        <v>4884</v>
        <stp/>
        <stp>StudyData</stp>
        <stp>EP</stp>
        <stp>BAR</stp>
        <stp/>
        <stp>Close</stp>
        <stp>ADC</stp>
        <stp>-838</stp>
        <stp>All</stp>
        <stp/>
        <stp/>
        <stp>TRUE</stp>
        <stp>T</stp>
        <tr r="H840" s="1"/>
      </tp>
      <tp>
        <v>4586.75</v>
        <stp/>
        <stp>StudyData</stp>
        <stp>EP</stp>
        <stp>BAR</stp>
        <stp/>
        <stp>Close</stp>
        <stp>ADC</stp>
        <stp>-539</stp>
        <stp>All</stp>
        <stp/>
        <stp/>
        <stp>TRUE</stp>
        <stp>T</stp>
        <tr r="H541" s="1"/>
      </tp>
      <tp>
        <v>4828</v>
        <stp/>
        <stp>StudyData</stp>
        <stp>EP</stp>
        <stp>BAR</stp>
        <stp/>
        <stp>Close</stp>
        <stp>ADC</stp>
        <stp>-439</stp>
        <stp>All</stp>
        <stp/>
        <stp/>
        <stp>TRUE</stp>
        <stp>T</stp>
        <tr r="H441" s="1"/>
      </tp>
      <tp>
        <v>4214</v>
        <stp/>
        <stp>StudyData</stp>
        <stp>EP</stp>
        <stp>BAR</stp>
        <stp/>
        <stp>Close</stp>
        <stp>ADC</stp>
        <stp>-739</stp>
        <stp>All</stp>
        <stp/>
        <stp/>
        <stp>TRUE</stp>
        <stp>T</stp>
        <tr r="H741" s="1"/>
      </tp>
      <tp>
        <v>4359.75</v>
        <stp/>
        <stp>StudyData</stp>
        <stp>EP</stp>
        <stp>BAR</stp>
        <stp/>
        <stp>Close</stp>
        <stp>ADC</stp>
        <stp>-639</stp>
        <stp>All</stp>
        <stp/>
        <stp/>
        <stp>TRUE</stp>
        <stp>T</stp>
        <tr r="H641" s="1"/>
      </tp>
      <tp>
        <v>5865.5</v>
        <stp/>
        <stp>StudyData</stp>
        <stp>EP</stp>
        <stp>BAR</stp>
        <stp/>
        <stp>Close</stp>
        <stp>ADC</stp>
        <stp>-139</stp>
        <stp>All</stp>
        <stp/>
        <stp/>
        <stp>TRUE</stp>
        <stp>T</stp>
        <tr r="H141" s="1"/>
      </tp>
      <tp>
        <v>5181.25</v>
        <stp/>
        <stp>StudyData</stp>
        <stp>EP</stp>
        <stp>BAR</stp>
        <stp/>
        <stp>Close</stp>
        <stp>ADC</stp>
        <stp>-339</stp>
        <stp>All</stp>
        <stp/>
        <stp/>
        <stp>TRUE</stp>
        <stp>T</stp>
        <tr r="H341" s="1"/>
      </tp>
      <tp>
        <v>5675.75</v>
        <stp/>
        <stp>StudyData</stp>
        <stp>EP</stp>
        <stp>BAR</stp>
        <stp/>
        <stp>Close</stp>
        <stp>ADC</stp>
        <stp>-239</stp>
        <stp>All</stp>
        <stp/>
        <stp/>
        <stp>TRUE</stp>
        <stp>T</stp>
        <tr r="H241" s="1"/>
      </tp>
      <tp>
        <v>5039</v>
        <stp/>
        <stp>StudyData</stp>
        <stp>EP</stp>
        <stp>BAR</stp>
        <stp/>
        <stp>Close</stp>
        <stp>ADC</stp>
        <stp>-939</stp>
        <stp>All</stp>
        <stp/>
        <stp/>
        <stp>TRUE</stp>
        <stp>T</stp>
        <tr r="H941" s="1"/>
      </tp>
      <tp>
        <v>4938.75</v>
        <stp/>
        <stp>StudyData</stp>
        <stp>EP</stp>
        <stp>BAR</stp>
        <stp/>
        <stp>Close</stp>
        <stp>ADC</stp>
        <stp>-839</stp>
        <stp>All</stp>
        <stp/>
        <stp/>
        <stp>TRUE</stp>
        <stp>T</stp>
        <tr r="H841" s="1"/>
      </tp>
      <tp>
        <v>4634.5</v>
        <stp/>
        <stp>StudyData</stp>
        <stp>EP</stp>
        <stp>BAR</stp>
        <stp/>
        <stp>Close</stp>
        <stp>ADC</stp>
        <stp>-530</stp>
        <stp>All</stp>
        <stp/>
        <stp/>
        <stp>TRUE</stp>
        <stp>T</stp>
        <tr r="H532" s="1"/>
      </tp>
      <tp>
        <v>4875.5</v>
        <stp/>
        <stp>StudyData</stp>
        <stp>EP</stp>
        <stp>BAR</stp>
        <stp/>
        <stp>Close</stp>
        <stp>ADC</stp>
        <stp>-430</stp>
        <stp>All</stp>
        <stp/>
        <stp/>
        <stp>TRUE</stp>
        <stp>T</stp>
        <tr r="H432" s="1"/>
      </tp>
      <tp>
        <v>4332.25</v>
        <stp/>
        <stp>StudyData</stp>
        <stp>EP</stp>
        <stp>BAR</stp>
        <stp/>
        <stp>Close</stp>
        <stp>ADC</stp>
        <stp>-730</stp>
        <stp>All</stp>
        <stp/>
        <stp/>
        <stp>TRUE</stp>
        <stp>T</stp>
        <tr r="H732" s="1"/>
      </tp>
      <tp>
        <v>4482.5</v>
        <stp/>
        <stp>StudyData</stp>
        <stp>EP</stp>
        <stp>BAR</stp>
        <stp/>
        <stp>Close</stp>
        <stp>ADC</stp>
        <stp>-630</stp>
        <stp>All</stp>
        <stp/>
        <stp/>
        <stp>TRUE</stp>
        <stp>T</stp>
        <tr r="H632" s="1"/>
      </tp>
      <tp>
        <v>6018.75</v>
        <stp/>
        <stp>StudyData</stp>
        <stp>EP</stp>
        <stp>BAR</stp>
        <stp/>
        <stp>Close</stp>
        <stp>ADC</stp>
        <stp>-130</stp>
        <stp>All</stp>
        <stp/>
        <stp/>
        <stp>TRUE</stp>
        <stp>T</stp>
        <tr r="H132" s="1"/>
      </tp>
      <tp>
        <v>5240.25</v>
        <stp/>
        <stp>StudyData</stp>
        <stp>EP</stp>
        <stp>BAR</stp>
        <stp/>
        <stp>Close</stp>
        <stp>ADC</stp>
        <stp>-330</stp>
        <stp>All</stp>
        <stp/>
        <stp/>
        <stp>TRUE</stp>
        <stp>T</stp>
        <tr r="H332" s="1"/>
      </tp>
      <tp>
        <v>5727</v>
        <stp/>
        <stp>StudyData</stp>
        <stp>EP</stp>
        <stp>BAR</stp>
        <stp/>
        <stp>Close</stp>
        <stp>ADC</stp>
        <stp>-230</stp>
        <stp>All</stp>
        <stp/>
        <stp/>
        <stp>TRUE</stp>
        <stp>T</stp>
        <tr r="H232" s="1"/>
      </tp>
      <tp>
        <v>4962.5</v>
        <stp/>
        <stp>StudyData</stp>
        <stp>EP</stp>
        <stp>BAR</stp>
        <stp/>
        <stp>Close</stp>
        <stp>ADC</stp>
        <stp>-930</stp>
        <stp>All</stp>
        <stp/>
        <stp/>
        <stp>TRUE</stp>
        <stp>T</stp>
        <tr r="H932" s="1"/>
      </tp>
      <tp>
        <v>5027.5</v>
        <stp/>
        <stp>StudyData</stp>
        <stp>EP</stp>
        <stp>BAR</stp>
        <stp/>
        <stp>Close</stp>
        <stp>ADC</stp>
        <stp>-830</stp>
        <stp>All</stp>
        <stp/>
        <stp/>
        <stp>TRUE</stp>
        <stp>T</stp>
        <tr r="H832" s="1"/>
      </tp>
      <tp>
        <v>4621.5</v>
        <stp/>
        <stp>StudyData</stp>
        <stp>EP</stp>
        <stp>BAR</stp>
        <stp/>
        <stp>Close</stp>
        <stp>ADC</stp>
        <stp>-531</stp>
        <stp>All</stp>
        <stp/>
        <stp/>
        <stp>TRUE</stp>
        <stp>T</stp>
        <tr r="H533" s="1"/>
      </tp>
      <tp>
        <v>4870</v>
        <stp/>
        <stp>StudyData</stp>
        <stp>EP</stp>
        <stp>BAR</stp>
        <stp/>
        <stp>Close</stp>
        <stp>ADC</stp>
        <stp>-431</stp>
        <stp>All</stp>
        <stp/>
        <stp/>
        <stp>TRUE</stp>
        <stp>T</stp>
        <tr r="H433" s="1"/>
      </tp>
      <tp>
        <v>4364</v>
        <stp/>
        <stp>StudyData</stp>
        <stp>EP</stp>
        <stp>BAR</stp>
        <stp/>
        <stp>Close</stp>
        <stp>ADC</stp>
        <stp>-731</stp>
        <stp>All</stp>
        <stp/>
        <stp/>
        <stp>TRUE</stp>
        <stp>T</stp>
        <tr r="H733" s="1"/>
      </tp>
      <tp>
        <v>4498.5</v>
        <stp/>
        <stp>StudyData</stp>
        <stp>EP</stp>
        <stp>BAR</stp>
        <stp/>
        <stp>Close</stp>
        <stp>ADC</stp>
        <stp>-631</stp>
        <stp>All</stp>
        <stp/>
        <stp/>
        <stp>TRUE</stp>
        <stp>T</stp>
        <tr r="H633" s="1"/>
      </tp>
      <tp>
        <v>6100.5</v>
        <stp/>
        <stp>StudyData</stp>
        <stp>EP</stp>
        <stp>BAR</stp>
        <stp/>
        <stp>Close</stp>
        <stp>ADC</stp>
        <stp>-131</stp>
        <stp>All</stp>
        <stp/>
        <stp/>
        <stp>TRUE</stp>
        <stp>T</stp>
        <tr r="H133" s="1"/>
      </tp>
      <tp>
        <v>5182.25</v>
        <stp/>
        <stp>StudyData</stp>
        <stp>EP</stp>
        <stp>BAR</stp>
        <stp/>
        <stp>Close</stp>
        <stp>ADC</stp>
        <stp>-331</stp>
        <stp>All</stp>
        <stp/>
        <stp/>
        <stp>TRUE</stp>
        <stp>T</stp>
        <tr r="H333" s="1"/>
      </tp>
      <tp>
        <v>5720.5</v>
        <stp/>
        <stp>StudyData</stp>
        <stp>EP</stp>
        <stp>BAR</stp>
        <stp/>
        <stp>Close</stp>
        <stp>ADC</stp>
        <stp>-231</stp>
        <stp>All</stp>
        <stp/>
        <stp/>
        <stp>TRUE</stp>
        <stp>T</stp>
        <tr r="H233" s="1"/>
      </tp>
      <tp>
        <v>4987.25</v>
        <stp/>
        <stp>StudyData</stp>
        <stp>EP</stp>
        <stp>BAR</stp>
        <stp/>
        <stp>Close</stp>
        <stp>ADC</stp>
        <stp>-931</stp>
        <stp>All</stp>
        <stp/>
        <stp/>
        <stp>TRUE</stp>
        <stp>T</stp>
        <tr r="H933" s="1"/>
      </tp>
      <tp>
        <v>5004</v>
        <stp/>
        <stp>StudyData</stp>
        <stp>EP</stp>
        <stp>BAR</stp>
        <stp/>
        <stp>Close</stp>
        <stp>ADC</stp>
        <stp>-831</stp>
        <stp>All</stp>
        <stp/>
        <stp/>
        <stp>TRUE</stp>
        <stp>T</stp>
        <tr r="H833" s="1"/>
      </tp>
      <tp>
        <v>4630.5</v>
        <stp/>
        <stp>StudyData</stp>
        <stp>EP</stp>
        <stp>BAR</stp>
        <stp/>
        <stp>Close</stp>
        <stp>ADC</stp>
        <stp>-532</stp>
        <stp>All</stp>
        <stp/>
        <stp/>
        <stp>TRUE</stp>
        <stp>T</stp>
        <tr r="H534" s="1"/>
      </tp>
      <tp>
        <v>4885.25</v>
        <stp/>
        <stp>StudyData</stp>
        <stp>EP</stp>
        <stp>BAR</stp>
        <stp/>
        <stp>Close</stp>
        <stp>ADC</stp>
        <stp>-432</stp>
        <stp>All</stp>
        <stp/>
        <stp/>
        <stp>TRUE</stp>
        <stp>T</stp>
        <tr r="H434" s="1"/>
      </tp>
      <tp>
        <v>4368.25</v>
        <stp/>
        <stp>StudyData</stp>
        <stp>EP</stp>
        <stp>BAR</stp>
        <stp/>
        <stp>Close</stp>
        <stp>ADC</stp>
        <stp>-732</stp>
        <stp>All</stp>
        <stp/>
        <stp/>
        <stp>TRUE</stp>
        <stp>T</stp>
        <tr r="H734" s="1"/>
      </tp>
      <tp>
        <v>4479.75</v>
        <stp/>
        <stp>StudyData</stp>
        <stp>EP</stp>
        <stp>BAR</stp>
        <stp/>
        <stp>Close</stp>
        <stp>ADC</stp>
        <stp>-632</stp>
        <stp>All</stp>
        <stp/>
        <stp/>
        <stp>TRUE</stp>
        <stp>T</stp>
        <tr r="H634" s="1"/>
      </tp>
      <tp>
        <v>6138.25</v>
        <stp/>
        <stp>StudyData</stp>
        <stp>EP</stp>
        <stp>BAR</stp>
        <stp/>
        <stp>Close</stp>
        <stp>ADC</stp>
        <stp>-132</stp>
        <stp>All</stp>
        <stp/>
        <stp/>
        <stp>TRUE</stp>
        <stp>T</stp>
        <tr r="H134" s="1"/>
      </tp>
      <tp>
        <v>5262.75</v>
        <stp/>
        <stp>StudyData</stp>
        <stp>EP</stp>
        <stp>BAR</stp>
        <stp/>
        <stp>Close</stp>
        <stp>ADC</stp>
        <stp>-332</stp>
        <stp>All</stp>
        <stp/>
        <stp/>
        <stp>TRUE</stp>
        <stp>T</stp>
        <tr r="H334" s="1"/>
      </tp>
      <tp>
        <v>5700.5</v>
        <stp/>
        <stp>StudyData</stp>
        <stp>EP</stp>
        <stp>BAR</stp>
        <stp/>
        <stp>Close</stp>
        <stp>ADC</stp>
        <stp>-232</stp>
        <stp>All</stp>
        <stp/>
        <stp/>
        <stp>TRUE</stp>
        <stp>T</stp>
        <tr r="H234" s="1"/>
      </tp>
      <tp>
        <v>4976.75</v>
        <stp/>
        <stp>StudyData</stp>
        <stp>EP</stp>
        <stp>BAR</stp>
        <stp/>
        <stp>Close</stp>
        <stp>ADC</stp>
        <stp>-932</stp>
        <stp>All</stp>
        <stp/>
        <stp/>
        <stp>TRUE</stp>
        <stp>T</stp>
        <tr r="H934" s="1"/>
      </tp>
      <tp>
        <v>5112.25</v>
        <stp/>
        <stp>StudyData</stp>
        <stp>EP</stp>
        <stp>BAR</stp>
        <stp/>
        <stp>Close</stp>
        <stp>ADC</stp>
        <stp>-832</stp>
        <stp>All</stp>
        <stp/>
        <stp/>
        <stp>TRUE</stp>
        <stp>T</stp>
        <tr r="H834" s="1"/>
      </tp>
      <tp>
        <v>4576.75</v>
        <stp/>
        <stp>StudyData</stp>
        <stp>EP</stp>
        <stp>BAR</stp>
        <stp/>
        <stp>Close</stp>
        <stp>ADC</stp>
        <stp>-533</stp>
        <stp>All</stp>
        <stp/>
        <stp/>
        <stp>TRUE</stp>
        <stp>T</stp>
        <tr r="H535" s="1"/>
      </tp>
      <tp>
        <v>4916.25</v>
        <stp/>
        <stp>StudyData</stp>
        <stp>EP</stp>
        <stp>BAR</stp>
        <stp/>
        <stp>Close</stp>
        <stp>ADC</stp>
        <stp>-433</stp>
        <stp>All</stp>
        <stp/>
        <stp/>
        <stp>TRUE</stp>
        <stp>T</stp>
        <tr r="H435" s="1"/>
      </tp>
      <tp>
        <v>4446.5</v>
        <stp/>
        <stp>StudyData</stp>
        <stp>EP</stp>
        <stp>BAR</stp>
        <stp/>
        <stp>Close</stp>
        <stp>ADC</stp>
        <stp>-733</stp>
        <stp>All</stp>
        <stp/>
        <stp/>
        <stp>TRUE</stp>
        <stp>T</stp>
        <tr r="H735" s="1"/>
      </tp>
      <tp>
        <v>4493</v>
        <stp/>
        <stp>StudyData</stp>
        <stp>EP</stp>
        <stp>BAR</stp>
        <stp/>
        <stp>Close</stp>
        <stp>ADC</stp>
        <stp>-633</stp>
        <stp>All</stp>
        <stp/>
        <stp/>
        <stp>TRUE</stp>
        <stp>T</stp>
        <tr r="H635" s="1"/>
      </tp>
      <tp>
        <v>6135.25</v>
        <stp/>
        <stp>StudyData</stp>
        <stp>EP</stp>
        <stp>BAR</stp>
        <stp/>
        <stp>Close</stp>
        <stp>ADC</stp>
        <stp>-133</stp>
        <stp>All</stp>
        <stp/>
        <stp/>
        <stp>TRUE</stp>
        <stp>T</stp>
        <tr r="H135" s="1"/>
      </tp>
      <tp>
        <v>5266.25</v>
        <stp/>
        <stp>StudyData</stp>
        <stp>EP</stp>
        <stp>BAR</stp>
        <stp/>
        <stp>Close</stp>
        <stp>ADC</stp>
        <stp>-333</stp>
        <stp>All</stp>
        <stp/>
        <stp/>
        <stp>TRUE</stp>
        <stp>T</stp>
        <tr r="H335" s="1"/>
      </tp>
      <tp>
        <v>5717.75</v>
        <stp/>
        <stp>StudyData</stp>
        <stp>EP</stp>
        <stp>BAR</stp>
        <stp/>
        <stp>Close</stp>
        <stp>ADC</stp>
        <stp>-233</stp>
        <stp>All</stp>
        <stp/>
        <stp/>
        <stp>TRUE</stp>
        <stp>T</stp>
        <tr r="H235" s="1"/>
      </tp>
      <tp>
        <v>5010.75</v>
        <stp/>
        <stp>StudyData</stp>
        <stp>EP</stp>
        <stp>BAR</stp>
        <stp/>
        <stp>Close</stp>
        <stp>ADC</stp>
        <stp>-933</stp>
        <stp>All</stp>
        <stp/>
        <stp/>
        <stp>TRUE</stp>
        <stp>T</stp>
        <tr r="H935" s="1"/>
      </tp>
      <tp>
        <v>5070</v>
        <stp/>
        <stp>StudyData</stp>
        <stp>EP</stp>
        <stp>BAR</stp>
        <stp/>
        <stp>Close</stp>
        <stp>ADC</stp>
        <stp>-833</stp>
        <stp>All</stp>
        <stp/>
        <stp/>
        <stp>TRUE</stp>
        <stp>T</stp>
        <tr r="H835" s="1"/>
      </tp>
      <tp>
        <v>4594.25</v>
        <stp/>
        <stp>StudyData</stp>
        <stp>EP</stp>
        <stp>BAR</stp>
        <stp/>
        <stp>Close</stp>
        <stp>ADC</stp>
        <stp>-534</stp>
        <stp>All</stp>
        <stp/>
        <stp/>
        <stp>TRUE</stp>
        <stp>T</stp>
        <tr r="H536" s="1"/>
      </tp>
      <tp>
        <v>4935.25</v>
        <stp/>
        <stp>StudyData</stp>
        <stp>EP</stp>
        <stp>BAR</stp>
        <stp/>
        <stp>Close</stp>
        <stp>ADC</stp>
        <stp>-434</stp>
        <stp>All</stp>
        <stp/>
        <stp/>
        <stp>TRUE</stp>
        <stp>T</stp>
        <tr r="H436" s="1"/>
      </tp>
      <tp>
        <v>4459</v>
        <stp/>
        <stp>StudyData</stp>
        <stp>EP</stp>
        <stp>BAR</stp>
        <stp/>
        <stp>Close</stp>
        <stp>ADC</stp>
        <stp>-734</stp>
        <stp>All</stp>
        <stp/>
        <stp/>
        <stp>TRUE</stp>
        <stp>T</stp>
        <tr r="H736" s="1"/>
      </tp>
      <tp>
        <v>4524</v>
        <stp/>
        <stp>StudyData</stp>
        <stp>EP</stp>
        <stp>BAR</stp>
        <stp/>
        <stp>Close</stp>
        <stp>ADC</stp>
        <stp>-634</stp>
        <stp>All</stp>
        <stp/>
        <stp/>
        <stp>TRUE</stp>
        <stp>T</stp>
        <tr r="H636" s="1"/>
      </tp>
      <tp>
        <v>6154</v>
        <stp/>
        <stp>StudyData</stp>
        <stp>EP</stp>
        <stp>BAR</stp>
        <stp/>
        <stp>Close</stp>
        <stp>ADC</stp>
        <stp>-134</stp>
        <stp>All</stp>
        <stp/>
        <stp/>
        <stp>TRUE</stp>
        <stp>T</stp>
        <tr r="H136" s="1"/>
      </tp>
      <tp>
        <v>5228</v>
        <stp/>
        <stp>StudyData</stp>
        <stp>EP</stp>
        <stp>BAR</stp>
        <stp/>
        <stp>Close</stp>
        <stp>ADC</stp>
        <stp>-334</stp>
        <stp>All</stp>
        <stp/>
        <stp/>
        <stp>TRUE</stp>
        <stp>T</stp>
        <tr r="H336" s="1"/>
      </tp>
      <tp>
        <v>5728</v>
        <stp/>
        <stp>StudyData</stp>
        <stp>EP</stp>
        <stp>BAR</stp>
        <stp/>
        <stp>Close</stp>
        <stp>ADC</stp>
        <stp>-234</stp>
        <stp>All</stp>
        <stp/>
        <stp/>
        <stp>TRUE</stp>
        <stp>T</stp>
        <tr r="H236" s="1"/>
      </tp>
      <tp>
        <v>5031</v>
        <stp/>
        <stp>StudyData</stp>
        <stp>EP</stp>
        <stp>BAR</stp>
        <stp/>
        <stp>Close</stp>
        <stp>ADC</stp>
        <stp>-934</stp>
        <stp>All</stp>
        <stp/>
        <stp/>
        <stp>TRUE</stp>
        <stp>T</stp>
        <tr r="H936" s="1"/>
      </tp>
      <tp>
        <v>5039.25</v>
        <stp/>
        <stp>StudyData</stp>
        <stp>EP</stp>
        <stp>BAR</stp>
        <stp/>
        <stp>Close</stp>
        <stp>ADC</stp>
        <stp>-834</stp>
        <stp>All</stp>
        <stp/>
        <stp/>
        <stp>TRUE</stp>
        <stp>T</stp>
        <tr r="H836" s="1"/>
      </tp>
      <tp>
        <v>4594</v>
        <stp/>
        <stp>StudyData</stp>
        <stp>EP</stp>
        <stp>BAR</stp>
        <stp/>
        <stp>Close</stp>
        <stp>ADC</stp>
        <stp>-535</stp>
        <stp>All</stp>
        <stp/>
        <stp/>
        <stp>TRUE</stp>
        <stp>T</stp>
        <tr r="H537" s="1"/>
      </tp>
      <tp>
        <v>4929.75</v>
        <stp/>
        <stp>StudyData</stp>
        <stp>EP</stp>
        <stp>BAR</stp>
        <stp/>
        <stp>Close</stp>
        <stp>ADC</stp>
        <stp>-435</stp>
        <stp>All</stp>
        <stp/>
        <stp/>
        <stp>TRUE</stp>
        <stp>T</stp>
        <tr r="H437" s="1"/>
      </tp>
      <tp>
        <v>4342.5</v>
        <stp/>
        <stp>StudyData</stp>
        <stp>EP</stp>
        <stp>BAR</stp>
        <stp/>
        <stp>Close</stp>
        <stp>ADC</stp>
        <stp>-735</stp>
        <stp>All</stp>
        <stp/>
        <stp/>
        <stp>TRUE</stp>
        <stp>T</stp>
        <tr r="H737" s="1"/>
      </tp>
      <tp>
        <v>4490.5</v>
        <stp/>
        <stp>StudyData</stp>
        <stp>EP</stp>
        <stp>BAR</stp>
        <stp/>
        <stp>Close</stp>
        <stp>ADC</stp>
        <stp>-635</stp>
        <stp>All</stp>
        <stp/>
        <stp/>
        <stp>TRUE</stp>
        <stp>T</stp>
        <tr r="H637" s="1"/>
      </tp>
      <tp>
        <v>6147.5</v>
        <stp/>
        <stp>StudyData</stp>
        <stp>EP</stp>
        <stp>BAR</stp>
        <stp/>
        <stp>Close</stp>
        <stp>ADC</stp>
        <stp>-135</stp>
        <stp>All</stp>
        <stp/>
        <stp/>
        <stp>TRUE</stp>
        <stp>T</stp>
        <tr r="H137" s="1"/>
      </tp>
      <tp>
        <v>5235</v>
        <stp/>
        <stp>StudyData</stp>
        <stp>EP</stp>
        <stp>BAR</stp>
        <stp/>
        <stp>Close</stp>
        <stp>ADC</stp>
        <stp>-335</stp>
        <stp>All</stp>
        <stp/>
        <stp/>
        <stp>TRUE</stp>
        <stp>T</stp>
        <tr r="H337" s="1"/>
      </tp>
      <tp>
        <v>5743.25</v>
        <stp/>
        <stp>StudyData</stp>
        <stp>EP</stp>
        <stp>BAR</stp>
        <stp/>
        <stp>Close</stp>
        <stp>ADC</stp>
        <stp>-235</stp>
        <stp>All</stp>
        <stp/>
        <stp/>
        <stp>TRUE</stp>
        <stp>T</stp>
        <tr r="H237" s="1"/>
      </tp>
      <tp>
        <v>5037.75</v>
        <stp/>
        <stp>StudyData</stp>
        <stp>EP</stp>
        <stp>BAR</stp>
        <stp/>
        <stp>Close</stp>
        <stp>ADC</stp>
        <stp>-935</stp>
        <stp>All</stp>
        <stp/>
        <stp/>
        <stp>TRUE</stp>
        <stp>T</stp>
        <tr r="H937" s="1"/>
      </tp>
      <tp>
        <v>4958.25</v>
        <stp/>
        <stp>StudyData</stp>
        <stp>EP</stp>
        <stp>BAR</stp>
        <stp/>
        <stp>Close</stp>
        <stp>ADC</stp>
        <stp>-835</stp>
        <stp>All</stp>
        <stp/>
        <stp/>
        <stp>TRUE</stp>
        <stp>T</stp>
        <tr r="H837" s="1"/>
      </tp>
      <tp>
        <v>4589.75</v>
        <stp/>
        <stp>StudyData</stp>
        <stp>EP</stp>
        <stp>BAR</stp>
        <stp/>
        <stp>Close</stp>
        <stp>ADC</stp>
        <stp>-536</stp>
        <stp>All</stp>
        <stp/>
        <stp/>
        <stp>TRUE</stp>
        <stp>T</stp>
        <tr r="H538" s="1"/>
      </tp>
      <tp>
        <v>4938</v>
        <stp/>
        <stp>StudyData</stp>
        <stp>EP</stp>
        <stp>BAR</stp>
        <stp/>
        <stp>Close</stp>
        <stp>ADC</stp>
        <stp>-436</stp>
        <stp>All</stp>
        <stp/>
        <stp/>
        <stp>TRUE</stp>
        <stp>T</stp>
        <tr r="H438" s="1"/>
      </tp>
      <tp>
        <v>4305.5</v>
        <stp/>
        <stp>StudyData</stp>
        <stp>EP</stp>
        <stp>BAR</stp>
        <stp/>
        <stp>Close</stp>
        <stp>ADC</stp>
        <stp>-736</stp>
        <stp>All</stp>
        <stp/>
        <stp/>
        <stp>TRUE</stp>
        <stp>T</stp>
        <tr r="H738" s="1"/>
      </tp>
      <tp>
        <v>4524.75</v>
        <stp/>
        <stp>StudyData</stp>
        <stp>EP</stp>
        <stp>BAR</stp>
        <stp/>
        <stp>Close</stp>
        <stp>ADC</stp>
        <stp>-636</stp>
        <stp>All</stp>
        <stp/>
        <stp/>
        <stp>TRUE</stp>
        <stp>T</stp>
        <tr r="H638" s="1"/>
      </tp>
      <tp>
        <v>6126</v>
        <stp/>
        <stp>StudyData</stp>
        <stp>EP</stp>
        <stp>BAR</stp>
        <stp/>
        <stp>Close</stp>
        <stp>ADC</stp>
        <stp>-136</stp>
        <stp>All</stp>
        <stp/>
        <stp/>
        <stp>TRUE</stp>
        <stp>T</stp>
        <tr r="H138" s="1"/>
      </tp>
      <tp>
        <v>5209.75</v>
        <stp/>
        <stp>StudyData</stp>
        <stp>EP</stp>
        <stp>BAR</stp>
        <stp/>
        <stp>Close</stp>
        <stp>ADC</stp>
        <stp>-336</stp>
        <stp>All</stp>
        <stp/>
        <stp/>
        <stp>TRUE</stp>
        <stp>T</stp>
        <tr r="H338" s="1"/>
      </tp>
      <tp>
        <v>5729.75</v>
        <stp/>
        <stp>StudyData</stp>
        <stp>EP</stp>
        <stp>BAR</stp>
        <stp/>
        <stp>Close</stp>
        <stp>ADC</stp>
        <stp>-236</stp>
        <stp>All</stp>
        <stp/>
        <stp/>
        <stp>TRUE</stp>
        <stp>T</stp>
        <tr r="H238" s="1"/>
      </tp>
      <tp>
        <v>5053</v>
        <stp/>
        <stp>StudyData</stp>
        <stp>EP</stp>
        <stp>BAR</stp>
        <stp/>
        <stp>Close</stp>
        <stp>ADC</stp>
        <stp>-936</stp>
        <stp>All</stp>
        <stp/>
        <stp/>
        <stp>TRUE</stp>
        <stp>T</stp>
        <tr r="H938" s="1"/>
      </tp>
      <tp>
        <v>4852.75</v>
        <stp/>
        <stp>StudyData</stp>
        <stp>EP</stp>
        <stp>BAR</stp>
        <stp/>
        <stp>Close</stp>
        <stp>ADC</stp>
        <stp>-836</stp>
        <stp>All</stp>
        <stp/>
        <stp/>
        <stp>TRUE</stp>
        <stp>T</stp>
        <tr r="H838" s="1"/>
      </tp>
      <tp>
        <v>4589.75</v>
        <stp/>
        <stp>StudyData</stp>
        <stp>EP</stp>
        <stp>BAR</stp>
        <stp/>
        <stp>Close</stp>
        <stp>ADC</stp>
        <stp>-537</stp>
        <stp>All</stp>
        <stp/>
        <stp/>
        <stp>TRUE</stp>
        <stp>T</stp>
        <tr r="H539" s="1"/>
      </tp>
      <tp>
        <v>4920.5</v>
        <stp/>
        <stp>StudyData</stp>
        <stp>EP</stp>
        <stp>BAR</stp>
        <stp/>
        <stp>Close</stp>
        <stp>ADC</stp>
        <stp>-437</stp>
        <stp>All</stp>
        <stp/>
        <stp/>
        <stp>TRUE</stp>
        <stp>T</stp>
        <tr r="H439" s="1"/>
      </tp>
      <tp>
        <v>4310.5</v>
        <stp/>
        <stp>StudyData</stp>
        <stp>EP</stp>
        <stp>BAR</stp>
        <stp/>
        <stp>Close</stp>
        <stp>ADC</stp>
        <stp>-737</stp>
        <stp>All</stp>
        <stp/>
        <stp/>
        <stp>TRUE</stp>
        <stp>T</stp>
        <tr r="H739" s="1"/>
      </tp>
      <tp>
        <v>4485.5</v>
        <stp/>
        <stp>StudyData</stp>
        <stp>EP</stp>
        <stp>BAR</stp>
        <stp/>
        <stp>Close</stp>
        <stp>ADC</stp>
        <stp>-637</stp>
        <stp>All</stp>
        <stp/>
        <stp/>
        <stp>TRUE</stp>
        <stp>T</stp>
        <tr r="H639" s="1"/>
      </tp>
      <tp>
        <v>6080.5</v>
        <stp/>
        <stp>StudyData</stp>
        <stp>EP</stp>
        <stp>BAR</stp>
        <stp/>
        <stp>Close</stp>
        <stp>ADC</stp>
        <stp>-137</stp>
        <stp>All</stp>
        <stp/>
        <stp/>
        <stp>TRUE</stp>
        <stp>T</stp>
        <tr r="H139" s="1"/>
      </tp>
      <tp>
        <v>5206.75</v>
        <stp/>
        <stp>StudyData</stp>
        <stp>EP</stp>
        <stp>BAR</stp>
        <stp/>
        <stp>Close</stp>
        <stp>ADC</stp>
        <stp>-337</stp>
        <stp>All</stp>
        <stp/>
        <stp/>
        <stp>TRUE</stp>
        <stp>T</stp>
        <tr r="H339" s="1"/>
      </tp>
      <tp>
        <v>5685.75</v>
        <stp/>
        <stp>StudyData</stp>
        <stp>EP</stp>
        <stp>BAR</stp>
        <stp/>
        <stp>Close</stp>
        <stp>ADC</stp>
        <stp>-237</stp>
        <stp>All</stp>
        <stp/>
        <stp/>
        <stp>TRUE</stp>
        <stp>T</stp>
        <tr r="H239" s="1"/>
      </tp>
      <tp>
        <v>5053.75</v>
        <stp/>
        <stp>StudyData</stp>
        <stp>EP</stp>
        <stp>BAR</stp>
        <stp/>
        <stp>Close</stp>
        <stp>ADC</stp>
        <stp>-937</stp>
        <stp>All</stp>
        <stp/>
        <stp/>
        <stp>TRUE</stp>
        <stp>T</stp>
        <tr r="H939" s="1"/>
      </tp>
      <tp>
        <v>4876.5</v>
        <stp/>
        <stp>StudyData</stp>
        <stp>EP</stp>
        <stp>BAR</stp>
        <stp/>
        <stp>Close</stp>
        <stp>ADC</stp>
        <stp>-837</stp>
        <stp>All</stp>
        <stp/>
        <stp/>
        <stp>TRUE</stp>
        <stp>T</stp>
        <tr r="H839" s="1"/>
      </tp>
      <tp>
        <v>5252</v>
        <stp/>
        <stp>StudyData</stp>
        <stp>EP</stp>
        <stp>BAR</stp>
        <stp/>
        <stp>Open</stp>
        <stp>ADC</stp>
        <stp>-858</stp>
        <stp>All</stp>
        <stp/>
        <stp/>
        <stp>TRUE</stp>
        <stp>T</stp>
        <tr r="E860" s="1"/>
      </tp>
      <tp>
        <v>4928.25</v>
        <stp/>
        <stp>StudyData</stp>
        <stp>EP</stp>
        <stp>BAR</stp>
        <stp/>
        <stp>Open</stp>
        <stp>ADC</stp>
        <stp>-958</stp>
        <stp>All</stp>
        <stp/>
        <stp/>
        <stp>TRUE</stp>
        <stp>T</stp>
        <tr r="E960" s="1"/>
      </tp>
      <tp>
        <v>5874.75</v>
        <stp/>
        <stp>StudyData</stp>
        <stp>EP</stp>
        <stp>BAR</stp>
        <stp/>
        <stp>Open</stp>
        <stp>ADC</stp>
        <stp>-158</stp>
        <stp>All</stp>
        <stp/>
        <stp/>
        <stp>TRUE</stp>
        <stp>T</stp>
        <tr r="E160" s="1"/>
      </tp>
      <tp>
        <v>5516.75</v>
        <stp/>
        <stp>StudyData</stp>
        <stp>EP</stp>
        <stp>BAR</stp>
        <stp/>
        <stp>Open</stp>
        <stp>ADC</stp>
        <stp>-258</stp>
        <stp>All</stp>
        <stp/>
        <stp/>
        <stp>TRUE</stp>
        <stp>T</stp>
        <tr r="E260" s="1"/>
      </tp>
      <tp>
        <v>5130.25</v>
        <stp/>
        <stp>StudyData</stp>
        <stp>EP</stp>
        <stp>BAR</stp>
        <stp/>
        <stp>Open</stp>
        <stp>ADC</stp>
        <stp>-358</stp>
        <stp>All</stp>
        <stp/>
        <stp/>
        <stp>TRUE</stp>
        <stp>T</stp>
        <tr r="E360" s="1"/>
      </tp>
      <tp>
        <v>5022.5</v>
        <stp/>
        <stp>StudyData</stp>
        <stp>EP</stp>
        <stp>BAR</stp>
        <stp/>
        <stp>Open</stp>
        <stp>ADC</stp>
        <stp>-458</stp>
        <stp>All</stp>
        <stp/>
        <stp/>
        <stp>TRUE</stp>
        <stp>T</stp>
        <tr r="E460" s="1"/>
      </tp>
      <tp>
        <v>4482.5</v>
        <stp/>
        <stp>StudyData</stp>
        <stp>EP</stp>
        <stp>BAR</stp>
        <stp/>
        <stp>Open</stp>
        <stp>ADC</stp>
        <stp>-558</stp>
        <stp>All</stp>
        <stp/>
        <stp/>
        <stp>TRUE</stp>
        <stp>T</stp>
        <tr r="E560" s="1"/>
      </tp>
      <tp>
        <v>4131.5</v>
        <stp/>
        <stp>StudyData</stp>
        <stp>EP</stp>
        <stp>BAR</stp>
        <stp/>
        <stp>Open</stp>
        <stp>ADC</stp>
        <stp>-658</stp>
        <stp>All</stp>
        <stp/>
        <stp/>
        <stp>TRUE</stp>
        <stp>T</stp>
        <tr r="E660" s="1"/>
      </tp>
      <tp>
        <v>4460.75</v>
        <stp/>
        <stp>StudyData</stp>
        <stp>EP</stp>
        <stp>BAR</stp>
        <stp/>
        <stp>Open</stp>
        <stp>ADC</stp>
        <stp>-758</stp>
        <stp>All</stp>
        <stp/>
        <stp/>
        <stp>TRUE</stp>
        <stp>T</stp>
        <tr r="E760" s="1"/>
      </tp>
      <tp>
        <v>5224</v>
        <stp/>
        <stp>StudyData</stp>
        <stp>EP</stp>
        <stp>BAR</stp>
        <stp/>
        <stp>Open</stp>
        <stp>ADC</stp>
        <stp>-859</stp>
        <stp>All</stp>
        <stp/>
        <stp/>
        <stp>TRUE</stp>
        <stp>T</stp>
        <tr r="E861" s="1"/>
      </tp>
      <tp>
        <v>4902.25</v>
        <stp/>
        <stp>StudyData</stp>
        <stp>EP</stp>
        <stp>BAR</stp>
        <stp/>
        <stp>Open</stp>
        <stp>ADC</stp>
        <stp>-959</stp>
        <stp>All</stp>
        <stp/>
        <stp/>
        <stp>TRUE</stp>
        <stp>T</stp>
        <tr r="E961" s="1"/>
      </tp>
      <tp>
        <v>5924.25</v>
        <stp/>
        <stp>StudyData</stp>
        <stp>EP</stp>
        <stp>BAR</stp>
        <stp/>
        <stp>Open</stp>
        <stp>ADC</stp>
        <stp>-159</stp>
        <stp>All</stp>
        <stp/>
        <stp/>
        <stp>TRUE</stp>
        <stp>T</stp>
        <tr r="E161" s="1"/>
      </tp>
      <tp>
        <v>5490</v>
        <stp/>
        <stp>StudyData</stp>
        <stp>EP</stp>
        <stp>BAR</stp>
        <stp/>
        <stp>Open</stp>
        <stp>ADC</stp>
        <stp>-259</stp>
        <stp>All</stp>
        <stp/>
        <stp/>
        <stp>TRUE</stp>
        <stp>T</stp>
        <tr r="E261" s="1"/>
      </tp>
      <tp>
        <v>5102.25</v>
        <stp/>
        <stp>StudyData</stp>
        <stp>EP</stp>
        <stp>BAR</stp>
        <stp/>
        <stp>Open</stp>
        <stp>ADC</stp>
        <stp>-359</stp>
        <stp>All</stp>
        <stp/>
        <stp/>
        <stp>TRUE</stp>
        <stp>T</stp>
        <tr r="E361" s="1"/>
      </tp>
      <tp>
        <v>4979.75</v>
        <stp/>
        <stp>StudyData</stp>
        <stp>EP</stp>
        <stp>BAR</stp>
        <stp/>
        <stp>Open</stp>
        <stp>ADC</stp>
        <stp>-459</stp>
        <stp>All</stp>
        <stp/>
        <stp/>
        <stp>TRUE</stp>
        <stp>T</stp>
        <tr r="E461" s="1"/>
      </tp>
      <tp>
        <v>4546.25</v>
        <stp/>
        <stp>StudyData</stp>
        <stp>EP</stp>
        <stp>BAR</stp>
        <stp/>
        <stp>Open</stp>
        <stp>ADC</stp>
        <stp>-559</stp>
        <stp>All</stp>
        <stp/>
        <stp/>
        <stp>TRUE</stp>
        <stp>T</stp>
        <tr r="E561" s="1"/>
      </tp>
      <tp>
        <v>4149.25</v>
        <stp/>
        <stp>StudyData</stp>
        <stp>EP</stp>
        <stp>BAR</stp>
        <stp/>
        <stp>Open</stp>
        <stp>ADC</stp>
        <stp>-659</stp>
        <stp>All</stp>
        <stp/>
        <stp/>
        <stp>TRUE</stp>
        <stp>T</stp>
        <tr r="E661" s="1"/>
      </tp>
      <tp>
        <v>4635.5</v>
        <stp/>
        <stp>StudyData</stp>
        <stp>EP</stp>
        <stp>BAR</stp>
        <stp/>
        <stp>Open</stp>
        <stp>ADC</stp>
        <stp>-759</stp>
        <stp>All</stp>
        <stp/>
        <stp/>
        <stp>TRUE</stp>
        <stp>T</stp>
        <tr r="E761" s="1"/>
      </tp>
      <tp>
        <v>4962.5</v>
        <stp/>
        <stp>StudyData</stp>
        <stp>EP</stp>
        <stp>BAR</stp>
        <stp/>
        <stp>High</stp>
        <stp>ADC</stp>
        <stp>-839</stp>
        <stp>All</stp>
        <stp/>
        <stp/>
        <stp>TRUE</stp>
        <stp>T</stp>
        <tr r="F841" s="1"/>
      </tp>
      <tp>
        <v>5060.75</v>
        <stp/>
        <stp>StudyData</stp>
        <stp>EP</stp>
        <stp>BAR</stp>
        <stp/>
        <stp>High</stp>
        <stp>ADC</stp>
        <stp>-939</stp>
        <stp>All</stp>
        <stp/>
        <stp/>
        <stp>TRUE</stp>
        <stp>T</stp>
        <tr r="F941" s="1"/>
      </tp>
      <tp>
        <v>5702.75</v>
        <stp/>
        <stp>StudyData</stp>
        <stp>EP</stp>
        <stp>BAR</stp>
        <stp/>
        <stp>High</stp>
        <stp>ADC</stp>
        <stp>-239</stp>
        <stp>All</stp>
        <stp/>
        <stp/>
        <stp>TRUE</stp>
        <stp>T</stp>
        <tr r="F241" s="1"/>
      </tp>
      <tp>
        <v>5186</v>
        <stp/>
        <stp>StudyData</stp>
        <stp>EP</stp>
        <stp>BAR</stp>
        <stp/>
        <stp>High</stp>
        <stp>ADC</stp>
        <stp>-339</stp>
        <stp>All</stp>
        <stp/>
        <stp/>
        <stp>TRUE</stp>
        <stp>T</stp>
        <tr r="F341" s="1"/>
      </tp>
      <tp>
        <v>5898.75</v>
        <stp/>
        <stp>StudyData</stp>
        <stp>EP</stp>
        <stp>BAR</stp>
        <stp/>
        <stp>High</stp>
        <stp>ADC</stp>
        <stp>-139</stp>
        <stp>All</stp>
        <stp/>
        <stp/>
        <stp>TRUE</stp>
        <stp>T</stp>
        <tr r="F141" s="1"/>
      </tp>
      <tp>
        <v>4391.5</v>
        <stp/>
        <stp>StudyData</stp>
        <stp>EP</stp>
        <stp>BAR</stp>
        <stp/>
        <stp>High</stp>
        <stp>ADC</stp>
        <stp>-639</stp>
        <stp>All</stp>
        <stp/>
        <stp/>
        <stp>TRUE</stp>
        <stp>T</stp>
        <tr r="F641" s="1"/>
      </tp>
      <tp>
        <v>4376</v>
        <stp/>
        <stp>StudyData</stp>
        <stp>EP</stp>
        <stp>BAR</stp>
        <stp/>
        <stp>High</stp>
        <stp>ADC</stp>
        <stp>-739</stp>
        <stp>All</stp>
        <stp/>
        <stp/>
        <stp>TRUE</stp>
        <stp>T</stp>
        <tr r="F741" s="1"/>
      </tp>
      <tp>
        <v>4842.75</v>
        <stp/>
        <stp>StudyData</stp>
        <stp>EP</stp>
        <stp>BAR</stp>
        <stp/>
        <stp>High</stp>
        <stp>ADC</stp>
        <stp>-439</stp>
        <stp>All</stp>
        <stp/>
        <stp/>
        <stp>TRUE</stp>
        <stp>T</stp>
        <tr r="F441" s="1"/>
      </tp>
      <tp>
        <v>4629.5</v>
        <stp/>
        <stp>StudyData</stp>
        <stp>EP</stp>
        <stp>BAR</stp>
        <stp/>
        <stp>High</stp>
        <stp>ADC</stp>
        <stp>-539</stp>
        <stp>All</stp>
        <stp/>
        <stp/>
        <stp>TRUE</stp>
        <stp>T</stp>
        <tr r="F541" s="1"/>
      </tp>
      <tp>
        <v>4941.75</v>
        <stp/>
        <stp>StudyData</stp>
        <stp>EP</stp>
        <stp>BAR</stp>
        <stp/>
        <stp>High</stp>
        <stp>ADC</stp>
        <stp>-838</stp>
        <stp>All</stp>
        <stp/>
        <stp/>
        <stp>TRUE</stp>
        <stp>T</stp>
        <tr r="F840" s="1"/>
      </tp>
      <tp>
        <v>5058.5</v>
        <stp/>
        <stp>StudyData</stp>
        <stp>EP</stp>
        <stp>BAR</stp>
        <stp/>
        <stp>High</stp>
        <stp>ADC</stp>
        <stp>-938</stp>
        <stp>All</stp>
        <stp/>
        <stp/>
        <stp>TRUE</stp>
        <stp>T</stp>
        <tr r="F940" s="1"/>
      </tp>
      <tp>
        <v>5701</v>
        <stp/>
        <stp>StudyData</stp>
        <stp>EP</stp>
        <stp>BAR</stp>
        <stp/>
        <stp>High</stp>
        <stp>ADC</stp>
        <stp>-238</stp>
        <stp>All</stp>
        <stp/>
        <stp/>
        <stp>TRUE</stp>
        <stp>T</stp>
        <tr r="F240" s="1"/>
      </tp>
      <tp>
        <v>5210</v>
        <stp/>
        <stp>StudyData</stp>
        <stp>EP</stp>
        <stp>BAR</stp>
        <stp/>
        <stp>High</stp>
        <stp>ADC</stp>
        <stp>-338</stp>
        <stp>All</stp>
        <stp/>
        <stp/>
        <stp>TRUE</stp>
        <stp>T</stp>
        <tr r="F340" s="1"/>
      </tp>
      <tp>
        <v>5945.5</v>
        <stp/>
        <stp>StudyData</stp>
        <stp>EP</stp>
        <stp>BAR</stp>
        <stp/>
        <stp>High</stp>
        <stp>ADC</stp>
        <stp>-138</stp>
        <stp>All</stp>
        <stp/>
        <stp/>
        <stp>TRUE</stp>
        <stp>T</stp>
        <tr r="F140" s="1"/>
      </tp>
      <tp>
        <v>4373.25</v>
        <stp/>
        <stp>StudyData</stp>
        <stp>EP</stp>
        <stp>BAR</stp>
        <stp/>
        <stp>High</stp>
        <stp>ADC</stp>
        <stp>-638</stp>
        <stp>All</stp>
        <stp/>
        <stp/>
        <stp>TRUE</stp>
        <stp>T</stp>
        <tr r="F640" s="1"/>
      </tp>
      <tp>
        <v>4256.25</v>
        <stp/>
        <stp>StudyData</stp>
        <stp>EP</stp>
        <stp>BAR</stp>
        <stp/>
        <stp>High</stp>
        <stp>ADC</stp>
        <stp>-738</stp>
        <stp>All</stp>
        <stp/>
        <stp/>
        <stp>TRUE</stp>
        <stp>T</stp>
        <tr r="F740" s="1"/>
      </tp>
      <tp>
        <v>4863.25</v>
        <stp/>
        <stp>StudyData</stp>
        <stp>EP</stp>
        <stp>BAR</stp>
        <stp/>
        <stp>High</stp>
        <stp>ADC</stp>
        <stp>-438</stp>
        <stp>All</stp>
        <stp/>
        <stp/>
        <stp>TRUE</stp>
        <stp>T</stp>
        <tr r="F440" s="1"/>
      </tp>
      <tp>
        <v>4593.25</v>
        <stp/>
        <stp>StudyData</stp>
        <stp>EP</stp>
        <stp>BAR</stp>
        <stp/>
        <stp>High</stp>
        <stp>ADC</stp>
        <stp>-538</stp>
        <stp>All</stp>
        <stp/>
        <stp/>
        <stp>TRUE</stp>
        <stp>T</stp>
        <tr r="F540" s="1"/>
      </tp>
      <tp>
        <v>4981.25</v>
        <stp/>
        <stp>StudyData</stp>
        <stp>EP</stp>
        <stp>BAR</stp>
        <stp/>
        <stp>High</stp>
        <stp>ADC</stp>
        <stp>-837</stp>
        <stp>All</stp>
        <stp/>
        <stp/>
        <stp>TRUE</stp>
        <stp>T</stp>
        <tr r="F839" s="1"/>
      </tp>
      <tp>
        <v>5062.5</v>
        <stp/>
        <stp>StudyData</stp>
        <stp>EP</stp>
        <stp>BAR</stp>
        <stp/>
        <stp>High</stp>
        <stp>ADC</stp>
        <stp>-937</stp>
        <stp>All</stp>
        <stp/>
        <stp/>
        <stp>TRUE</stp>
        <stp>T</stp>
        <tr r="F939" s="1"/>
      </tp>
      <tp>
        <v>5691.25</v>
        <stp/>
        <stp>StudyData</stp>
        <stp>EP</stp>
        <stp>BAR</stp>
        <stp/>
        <stp>High</stp>
        <stp>ADC</stp>
        <stp>-237</stp>
        <stp>All</stp>
        <stp/>
        <stp/>
        <stp>TRUE</stp>
        <stp>T</stp>
        <tr r="F239" s="1"/>
      </tp>
      <tp>
        <v>5213.75</v>
        <stp/>
        <stp>StudyData</stp>
        <stp>EP</stp>
        <stp>BAR</stp>
        <stp/>
        <stp>High</stp>
        <stp>ADC</stp>
        <stp>-337</stp>
        <stp>All</stp>
        <stp/>
        <stp/>
        <stp>TRUE</stp>
        <stp>T</stp>
        <tr r="F339" s="1"/>
      </tp>
      <tp>
        <v>6089.25</v>
        <stp/>
        <stp>StudyData</stp>
        <stp>EP</stp>
        <stp>BAR</stp>
        <stp/>
        <stp>High</stp>
        <stp>ADC</stp>
        <stp>-137</stp>
        <stp>All</stp>
        <stp/>
        <stp/>
        <stp>TRUE</stp>
        <stp>T</stp>
        <tr r="F139" s="1"/>
      </tp>
      <tp>
        <v>4498</v>
        <stp/>
        <stp>StudyData</stp>
        <stp>EP</stp>
        <stp>BAR</stp>
        <stp/>
        <stp>High</stp>
        <stp>ADC</stp>
        <stp>-637</stp>
        <stp>All</stp>
        <stp/>
        <stp/>
        <stp>TRUE</stp>
        <stp>T</stp>
        <tr r="F639" s="1"/>
      </tp>
      <tp>
        <v>4326.5</v>
        <stp/>
        <stp>StudyData</stp>
        <stp>EP</stp>
        <stp>BAR</stp>
        <stp/>
        <stp>High</stp>
        <stp>ADC</stp>
        <stp>-737</stp>
        <stp>All</stp>
        <stp/>
        <stp/>
        <stp>TRUE</stp>
        <stp>T</stp>
        <tr r="F739" s="1"/>
      </tp>
      <tp>
        <v>4923.25</v>
        <stp/>
        <stp>StudyData</stp>
        <stp>EP</stp>
        <stp>BAR</stp>
        <stp/>
        <stp>High</stp>
        <stp>ADC</stp>
        <stp>-437</stp>
        <stp>All</stp>
        <stp/>
        <stp/>
        <stp>TRUE</stp>
        <stp>T</stp>
        <tr r="F439" s="1"/>
      </tp>
      <tp>
        <v>4593</v>
        <stp/>
        <stp>StudyData</stp>
        <stp>EP</stp>
        <stp>BAR</stp>
        <stp/>
        <stp>High</stp>
        <stp>ADC</stp>
        <stp>-537</stp>
        <stp>All</stp>
        <stp/>
        <stp/>
        <stp>TRUE</stp>
        <stp>T</stp>
        <tr r="F539" s="1"/>
      </tp>
      <tp>
        <v>5227</v>
        <stp/>
        <stp>StudyData</stp>
        <stp>EP</stp>
        <stp>BAR</stp>
        <stp/>
        <stp>Open</stp>
        <stp>ADC</stp>
        <stp>-850</stp>
        <stp>All</stp>
        <stp/>
        <stp/>
        <stp>TRUE</stp>
        <stp>T</stp>
        <tr r="E852" s="1"/>
      </tp>
      <tp>
        <v>4974.75</v>
        <stp/>
        <stp>StudyData</stp>
        <stp>EP</stp>
        <stp>BAR</stp>
        <stp/>
        <stp>Open</stp>
        <stp>ADC</stp>
        <stp>-950</stp>
        <stp>All</stp>
        <stp/>
        <stp/>
        <stp>TRUE</stp>
        <stp>T</stp>
        <tr r="E952" s="1"/>
      </tp>
      <tp>
        <v>6010.5</v>
        <stp/>
        <stp>StudyData</stp>
        <stp>EP</stp>
        <stp>BAR</stp>
        <stp/>
        <stp>Open</stp>
        <stp>ADC</stp>
        <stp>-150</stp>
        <stp>All</stp>
        <stp/>
        <stp/>
        <stp>TRUE</stp>
        <stp>T</stp>
        <tr r="E152" s="1"/>
      </tp>
      <tp>
        <v>5570</v>
        <stp/>
        <stp>StudyData</stp>
        <stp>EP</stp>
        <stp>BAR</stp>
        <stp/>
        <stp>Open</stp>
        <stp>ADC</stp>
        <stp>-250</stp>
        <stp>All</stp>
        <stp/>
        <stp/>
        <stp>TRUE</stp>
        <stp>T</stp>
        <tr r="E252" s="1"/>
      </tp>
      <tp>
        <v>5102.5</v>
        <stp/>
        <stp>StudyData</stp>
        <stp>EP</stp>
        <stp>BAR</stp>
        <stp/>
        <stp>Open</stp>
        <stp>ADC</stp>
        <stp>-350</stp>
        <stp>All</stp>
        <stp/>
        <stp/>
        <stp>TRUE</stp>
        <stp>T</stp>
        <tr r="E352" s="1"/>
      </tp>
      <tp>
        <v>4907</v>
        <stp/>
        <stp>StudyData</stp>
        <stp>EP</stp>
        <stp>BAR</stp>
        <stp/>
        <stp>Open</stp>
        <stp>ADC</stp>
        <stp>-450</stp>
        <stp>All</stp>
        <stp/>
        <stp/>
        <stp>TRUE</stp>
        <stp>T</stp>
        <tr r="E452" s="1"/>
      </tp>
      <tp>
        <v>4421.5</v>
        <stp/>
        <stp>StudyData</stp>
        <stp>EP</stp>
        <stp>BAR</stp>
        <stp/>
        <stp>Open</stp>
        <stp>ADC</stp>
        <stp>-550</stp>
        <stp>All</stp>
        <stp/>
        <stp/>
        <stp>TRUE</stp>
        <stp>T</stp>
        <tr r="E552" s="1"/>
      </tp>
      <tp>
        <v>4295.5</v>
        <stp/>
        <stp>StudyData</stp>
        <stp>EP</stp>
        <stp>BAR</stp>
        <stp/>
        <stp>Open</stp>
        <stp>ADC</stp>
        <stp>-650</stp>
        <stp>All</stp>
        <stp/>
        <stp/>
        <stp>TRUE</stp>
        <stp>T</stp>
        <tr r="E652" s="1"/>
      </tp>
      <tp>
        <v>4682.75</v>
        <stp/>
        <stp>StudyData</stp>
        <stp>EP</stp>
        <stp>BAR</stp>
        <stp/>
        <stp>Open</stp>
        <stp>ADC</stp>
        <stp>-750</stp>
        <stp>All</stp>
        <stp/>
        <stp/>
        <stp>TRUE</stp>
        <stp>T</stp>
        <tr r="E752" s="1"/>
      </tp>
      <tp>
        <v>4957</v>
        <stp/>
        <stp>StudyData</stp>
        <stp>EP</stp>
        <stp>BAR</stp>
        <stp/>
        <stp>High</stp>
        <stp>ADC</stp>
        <stp>-836</stp>
        <stp>All</stp>
        <stp/>
        <stp/>
        <stp>TRUE</stp>
        <stp>T</stp>
        <tr r="F838" s="1"/>
      </tp>
      <tp>
        <v>5068</v>
        <stp/>
        <stp>StudyData</stp>
        <stp>EP</stp>
        <stp>BAR</stp>
        <stp/>
        <stp>High</stp>
        <stp>ADC</stp>
        <stp>-936</stp>
        <stp>All</stp>
        <stp/>
        <stp/>
        <stp>TRUE</stp>
        <stp>T</stp>
        <tr r="F938" s="1"/>
      </tp>
      <tp>
        <v>5744.5</v>
        <stp/>
        <stp>StudyData</stp>
        <stp>EP</stp>
        <stp>BAR</stp>
        <stp/>
        <stp>High</stp>
        <stp>ADC</stp>
        <stp>-236</stp>
        <stp>All</stp>
        <stp/>
        <stp/>
        <stp>TRUE</stp>
        <stp>T</stp>
        <tr r="F238" s="1"/>
      </tp>
      <tp>
        <v>5245</v>
        <stp/>
        <stp>StudyData</stp>
        <stp>EP</stp>
        <stp>BAR</stp>
        <stp/>
        <stp>High</stp>
        <stp>ADC</stp>
        <stp>-336</stp>
        <stp>All</stp>
        <stp/>
        <stp/>
        <stp>TRUE</stp>
        <stp>T</stp>
        <tr r="F338" s="1"/>
      </tp>
      <tp>
        <v>6135.25</v>
        <stp/>
        <stp>StudyData</stp>
        <stp>EP</stp>
        <stp>BAR</stp>
        <stp/>
        <stp>High</stp>
        <stp>ADC</stp>
        <stp>-136</stp>
        <stp>All</stp>
        <stp/>
        <stp/>
        <stp>TRUE</stp>
        <stp>T</stp>
        <tr r="F138" s="1"/>
      </tp>
      <tp>
        <v>4534.25</v>
        <stp/>
        <stp>StudyData</stp>
        <stp>EP</stp>
        <stp>BAR</stp>
        <stp/>
        <stp>High</stp>
        <stp>ADC</stp>
        <stp>-636</stp>
        <stp>All</stp>
        <stp/>
        <stp/>
        <stp>TRUE</stp>
        <stp>T</stp>
        <tr r="F638" s="1"/>
      </tp>
      <tp>
        <v>4348.25</v>
        <stp/>
        <stp>StudyData</stp>
        <stp>EP</stp>
        <stp>BAR</stp>
        <stp/>
        <stp>High</stp>
        <stp>ADC</stp>
        <stp>-736</stp>
        <stp>All</stp>
        <stp/>
        <stp/>
        <stp>TRUE</stp>
        <stp>T</stp>
        <tr r="F738" s="1"/>
      </tp>
      <tp>
        <v>4944.5</v>
        <stp/>
        <stp>StudyData</stp>
        <stp>EP</stp>
        <stp>BAR</stp>
        <stp/>
        <stp>High</stp>
        <stp>ADC</stp>
        <stp>-436</stp>
        <stp>All</stp>
        <stp/>
        <stp/>
        <stp>TRUE</stp>
        <stp>T</stp>
        <tr r="F438" s="1"/>
      </tp>
      <tp>
        <v>4604.5</v>
        <stp/>
        <stp>StudyData</stp>
        <stp>EP</stp>
        <stp>BAR</stp>
        <stp/>
        <stp>High</stp>
        <stp>ADC</stp>
        <stp>-536</stp>
        <stp>All</stp>
        <stp/>
        <stp/>
        <stp>TRUE</stp>
        <stp>T</stp>
        <tr r="F538" s="1"/>
      </tp>
      <tp>
        <v>5318.5</v>
        <stp/>
        <stp>StudyData</stp>
        <stp>EP</stp>
        <stp>BAR</stp>
        <stp/>
        <stp>Open</stp>
        <stp>ADC</stp>
        <stp>-851</stp>
        <stp>All</stp>
        <stp/>
        <stp/>
        <stp>TRUE</stp>
        <stp>T</stp>
        <tr r="E853" s="1"/>
      </tp>
      <tp>
        <v>4974.25</v>
        <stp/>
        <stp>StudyData</stp>
        <stp>EP</stp>
        <stp>BAR</stp>
        <stp/>
        <stp>Open</stp>
        <stp>ADC</stp>
        <stp>-951</stp>
        <stp>All</stp>
        <stp/>
        <stp/>
        <stp>TRUE</stp>
        <stp>T</stp>
        <tr r="E953" s="1"/>
      </tp>
      <tp>
        <v>6005</v>
        <stp/>
        <stp>StudyData</stp>
        <stp>EP</stp>
        <stp>BAR</stp>
        <stp/>
        <stp>Open</stp>
        <stp>ADC</stp>
        <stp>-151</stp>
        <stp>All</stp>
        <stp/>
        <stp/>
        <stp>TRUE</stp>
        <stp>T</stp>
        <tr r="E153" s="1"/>
      </tp>
      <tp>
        <v>5534</v>
        <stp/>
        <stp>StudyData</stp>
        <stp>EP</stp>
        <stp>BAR</stp>
        <stp/>
        <stp>Open</stp>
        <stp>ADC</stp>
        <stp>-251</stp>
        <stp>All</stp>
        <stp/>
        <stp/>
        <stp>TRUE</stp>
        <stp>T</stp>
        <tr r="E253" s="1"/>
      </tp>
      <tp>
        <v>5129.75</v>
        <stp/>
        <stp>StudyData</stp>
        <stp>EP</stp>
        <stp>BAR</stp>
        <stp/>
        <stp>Open</stp>
        <stp>ADC</stp>
        <stp>-351</stp>
        <stp>All</stp>
        <stp/>
        <stp/>
        <stp>TRUE</stp>
        <stp>T</stp>
        <tr r="E353" s="1"/>
      </tp>
      <tp>
        <v>4930.25</v>
        <stp/>
        <stp>StudyData</stp>
        <stp>EP</stp>
        <stp>BAR</stp>
        <stp/>
        <stp>Open</stp>
        <stp>ADC</stp>
        <stp>-451</stp>
        <stp>All</stp>
        <stp/>
        <stp/>
        <stp>TRUE</stp>
        <stp>T</stp>
        <tr r="E453" s="1"/>
      </tp>
      <tp>
        <v>4452.75</v>
        <stp/>
        <stp>StudyData</stp>
        <stp>EP</stp>
        <stp>BAR</stp>
        <stp/>
        <stp>Open</stp>
        <stp>ADC</stp>
        <stp>-551</stp>
        <stp>All</stp>
        <stp/>
        <stp/>
        <stp>TRUE</stp>
        <stp>T</stp>
        <tr r="E553" s="1"/>
      </tp>
      <tp>
        <v>4202.25</v>
        <stp/>
        <stp>StudyData</stp>
        <stp>EP</stp>
        <stp>BAR</stp>
        <stp/>
        <stp>Open</stp>
        <stp>ADC</stp>
        <stp>-651</stp>
        <stp>All</stp>
        <stp/>
        <stp/>
        <stp>TRUE</stp>
        <stp>T</stp>
        <tr r="E653" s="1"/>
      </tp>
      <tp>
        <v>4708.75</v>
        <stp/>
        <stp>StudyData</stp>
        <stp>EP</stp>
        <stp>BAR</stp>
        <stp/>
        <stp>Open</stp>
        <stp>ADC</stp>
        <stp>-751</stp>
        <stp>All</stp>
        <stp/>
        <stp/>
        <stp>TRUE</stp>
        <stp>T</stp>
        <tr r="E753" s="1"/>
      </tp>
      <tp>
        <v>4961</v>
        <stp/>
        <stp>StudyData</stp>
        <stp>EP</stp>
        <stp>BAR</stp>
        <stp/>
        <stp>High</stp>
        <stp>ADC</stp>
        <stp>-835</stp>
        <stp>All</stp>
        <stp/>
        <stp/>
        <stp>TRUE</stp>
        <stp>T</stp>
        <tr r="F837" s="1"/>
      </tp>
      <tp>
        <v>5066.5</v>
        <stp/>
        <stp>StudyData</stp>
        <stp>EP</stp>
        <stp>BAR</stp>
        <stp/>
        <stp>High</stp>
        <stp>ADC</stp>
        <stp>-935</stp>
        <stp>All</stp>
        <stp/>
        <stp/>
        <stp>TRUE</stp>
        <stp>T</stp>
        <tr r="F937" s="1"/>
      </tp>
      <tp>
        <v>5746.25</v>
        <stp/>
        <stp>StudyData</stp>
        <stp>EP</stp>
        <stp>BAR</stp>
        <stp/>
        <stp>High</stp>
        <stp>ADC</stp>
        <stp>-235</stp>
        <stp>All</stp>
        <stp/>
        <stp/>
        <stp>TRUE</stp>
        <stp>T</stp>
        <tr r="F237" s="1"/>
      </tp>
      <tp>
        <v>5238.25</v>
        <stp/>
        <stp>StudyData</stp>
        <stp>EP</stp>
        <stp>BAR</stp>
        <stp/>
        <stp>High</stp>
        <stp>ADC</stp>
        <stp>-335</stp>
        <stp>All</stp>
        <stp/>
        <stp/>
        <stp>TRUE</stp>
        <stp>T</stp>
        <tr r="F337" s="1"/>
      </tp>
      <tp>
        <v>6162.75</v>
        <stp/>
        <stp>StudyData</stp>
        <stp>EP</stp>
        <stp>BAR</stp>
        <stp/>
        <stp>High</stp>
        <stp>ADC</stp>
        <stp>-135</stp>
        <stp>All</stp>
        <stp/>
        <stp/>
        <stp>TRUE</stp>
        <stp>T</stp>
        <tr r="F137" s="1"/>
      </tp>
      <tp>
        <v>4542</v>
        <stp/>
        <stp>StudyData</stp>
        <stp>EP</stp>
        <stp>BAR</stp>
        <stp/>
        <stp>High</stp>
        <stp>ADC</stp>
        <stp>-635</stp>
        <stp>All</stp>
        <stp/>
        <stp/>
        <stp>TRUE</stp>
        <stp>T</stp>
        <tr r="F637" s="1"/>
      </tp>
      <tp>
        <v>4348.5</v>
        <stp/>
        <stp>StudyData</stp>
        <stp>EP</stp>
        <stp>BAR</stp>
        <stp/>
        <stp>High</stp>
        <stp>ADC</stp>
        <stp>-735</stp>
        <stp>All</stp>
        <stp/>
        <stp/>
        <stp>TRUE</stp>
        <stp>T</stp>
        <tr r="F737" s="1"/>
      </tp>
      <tp>
        <v>4955</v>
        <stp/>
        <stp>StudyData</stp>
        <stp>EP</stp>
        <stp>BAR</stp>
        <stp/>
        <stp>High</stp>
        <stp>ADC</stp>
        <stp>-435</stp>
        <stp>All</stp>
        <stp/>
        <stp/>
        <stp>TRUE</stp>
        <stp>T</stp>
        <tr r="F437" s="1"/>
      </tp>
      <tp>
        <v>4600.75</v>
        <stp/>
        <stp>StudyData</stp>
        <stp>EP</stp>
        <stp>BAR</stp>
        <stp/>
        <stp>High</stp>
        <stp>ADC</stp>
        <stp>-535</stp>
        <stp>All</stp>
        <stp/>
        <stp/>
        <stp>TRUE</stp>
        <stp>T</stp>
        <tr r="F537" s="1"/>
      </tp>
      <tp>
        <v>5320.25</v>
        <stp/>
        <stp>StudyData</stp>
        <stp>EP</stp>
        <stp>BAR</stp>
        <stp/>
        <stp>Open</stp>
        <stp>ADC</stp>
        <stp>-852</stp>
        <stp>All</stp>
        <stp/>
        <stp/>
        <stp>TRUE</stp>
        <stp>T</stp>
        <tr r="E854" s="1"/>
      </tp>
      <tp>
        <v>4958.5</v>
        <stp/>
        <stp>StudyData</stp>
        <stp>EP</stp>
        <stp>BAR</stp>
        <stp/>
        <stp>Open</stp>
        <stp>ADC</stp>
        <stp>-952</stp>
        <stp>All</stp>
        <stp/>
        <stp/>
        <stp>TRUE</stp>
        <stp>T</stp>
        <tr r="E954" s="1"/>
      </tp>
      <tp>
        <v>5983.25</v>
        <stp/>
        <stp>StudyData</stp>
        <stp>EP</stp>
        <stp>BAR</stp>
        <stp/>
        <stp>Open</stp>
        <stp>ADC</stp>
        <stp>-152</stp>
        <stp>All</stp>
        <stp/>
        <stp/>
        <stp>TRUE</stp>
        <stp>T</stp>
        <tr r="E154" s="1"/>
      </tp>
      <tp>
        <v>5587.25</v>
        <stp/>
        <stp>StudyData</stp>
        <stp>EP</stp>
        <stp>BAR</stp>
        <stp/>
        <stp>Open</stp>
        <stp>ADC</stp>
        <stp>-252</stp>
        <stp>All</stp>
        <stp/>
        <stp/>
        <stp>TRUE</stp>
        <stp>T</stp>
        <tr r="E254" s="1"/>
      </tp>
      <tp>
        <v>5146.5</v>
        <stp/>
        <stp>StudyData</stp>
        <stp>EP</stp>
        <stp>BAR</stp>
        <stp/>
        <stp>Open</stp>
        <stp>ADC</stp>
        <stp>-352</stp>
        <stp>All</stp>
        <stp/>
        <stp/>
        <stp>TRUE</stp>
        <stp>T</stp>
        <tr r="E354" s="1"/>
      </tp>
      <tp>
        <v>4953.25</v>
        <stp/>
        <stp>StudyData</stp>
        <stp>EP</stp>
        <stp>BAR</stp>
        <stp/>
        <stp>Open</stp>
        <stp>ADC</stp>
        <stp>-452</stp>
        <stp>All</stp>
        <stp/>
        <stp/>
        <stp>TRUE</stp>
        <stp>T</stp>
        <tr r="E454" s="1"/>
      </tp>
      <tp>
        <v>4382.5</v>
        <stp/>
        <stp>StudyData</stp>
        <stp>EP</stp>
        <stp>BAR</stp>
        <stp/>
        <stp>Open</stp>
        <stp>ADC</stp>
        <stp>-552</stp>
        <stp>All</stp>
        <stp/>
        <stp/>
        <stp>TRUE</stp>
        <stp>T</stp>
        <tr r="E554" s="1"/>
      </tp>
      <tp>
        <v>4232.5</v>
        <stp/>
        <stp>StudyData</stp>
        <stp>EP</stp>
        <stp>BAR</stp>
        <stp/>
        <stp>Open</stp>
        <stp>ADC</stp>
        <stp>-652</stp>
        <stp>All</stp>
        <stp/>
        <stp/>
        <stp>TRUE</stp>
        <stp>T</stp>
        <tr r="E654" s="1"/>
      </tp>
      <tp>
        <v>4591.75</v>
        <stp/>
        <stp>StudyData</stp>
        <stp>EP</stp>
        <stp>BAR</stp>
        <stp/>
        <stp>Open</stp>
        <stp>ADC</stp>
        <stp>-752</stp>
        <stp>All</stp>
        <stp/>
        <stp/>
        <stp>TRUE</stp>
        <stp>T</stp>
        <tr r="E754" s="1"/>
      </tp>
      <tp>
        <v>5042.75</v>
        <stp/>
        <stp>StudyData</stp>
        <stp>EP</stp>
        <stp>BAR</stp>
        <stp/>
        <stp>High</stp>
        <stp>ADC</stp>
        <stp>-834</stp>
        <stp>All</stp>
        <stp/>
        <stp/>
        <stp>TRUE</stp>
        <stp>T</stp>
        <tr r="F836" s="1"/>
      </tp>
      <tp>
        <v>5043.25</v>
        <stp/>
        <stp>StudyData</stp>
        <stp>EP</stp>
        <stp>BAR</stp>
        <stp/>
        <stp>High</stp>
        <stp>ADC</stp>
        <stp>-934</stp>
        <stp>All</stp>
        <stp/>
        <stp/>
        <stp>TRUE</stp>
        <stp>T</stp>
        <tr r="F936" s="1"/>
      </tp>
      <tp>
        <v>5771.5</v>
        <stp/>
        <stp>StudyData</stp>
        <stp>EP</stp>
        <stp>BAR</stp>
        <stp/>
        <stp>High</stp>
        <stp>ADC</stp>
        <stp>-234</stp>
        <stp>All</stp>
        <stp/>
        <stp/>
        <stp>TRUE</stp>
        <stp>T</stp>
        <tr r="F236" s="1"/>
      </tp>
      <tp>
        <v>5246</v>
        <stp/>
        <stp>StudyData</stp>
        <stp>EP</stp>
        <stp>BAR</stp>
        <stp/>
        <stp>High</stp>
        <stp>ADC</stp>
        <stp>-334</stp>
        <stp>All</stp>
        <stp/>
        <stp/>
        <stp>TRUE</stp>
        <stp>T</stp>
        <tr r="F336" s="1"/>
      </tp>
      <tp>
        <v>6175.5</v>
        <stp/>
        <stp>StudyData</stp>
        <stp>EP</stp>
        <stp>BAR</stp>
        <stp/>
        <stp>High</stp>
        <stp>ADC</stp>
        <stp>-134</stp>
        <stp>All</stp>
        <stp/>
        <stp/>
        <stp>TRUE</stp>
        <stp>T</stp>
        <tr r="F136" s="1"/>
      </tp>
      <tp>
        <v>4575.25</v>
        <stp/>
        <stp>StudyData</stp>
        <stp>EP</stp>
        <stp>BAR</stp>
        <stp/>
        <stp>High</stp>
        <stp>ADC</stp>
        <stp>-634</stp>
        <stp>All</stp>
        <stp/>
        <stp/>
        <stp>TRUE</stp>
        <stp>T</stp>
        <tr r="F636" s="1"/>
      </tp>
      <tp>
        <v>4462.5</v>
        <stp/>
        <stp>StudyData</stp>
        <stp>EP</stp>
        <stp>BAR</stp>
        <stp/>
        <stp>High</stp>
        <stp>ADC</stp>
        <stp>-734</stp>
        <stp>All</stp>
        <stp/>
        <stp/>
        <stp>TRUE</stp>
        <stp>T</stp>
        <tr r="F736" s="1"/>
      </tp>
      <tp>
        <v>4961.5</v>
        <stp/>
        <stp>StudyData</stp>
        <stp>EP</stp>
        <stp>BAR</stp>
        <stp/>
        <stp>High</stp>
        <stp>ADC</stp>
        <stp>-434</stp>
        <stp>All</stp>
        <stp/>
        <stp/>
        <stp>TRUE</stp>
        <stp>T</stp>
        <tr r="F436" s="1"/>
      </tp>
      <tp>
        <v>4609.5</v>
        <stp/>
        <stp>StudyData</stp>
        <stp>EP</stp>
        <stp>BAR</stp>
        <stp/>
        <stp>High</stp>
        <stp>ADC</stp>
        <stp>-534</stp>
        <stp>All</stp>
        <stp/>
        <stp/>
        <stp>TRUE</stp>
        <stp>T</stp>
        <tr r="F536" s="1"/>
      </tp>
      <tp>
        <v>5306</v>
        <stp/>
        <stp>StudyData</stp>
        <stp>EP</stp>
        <stp>BAR</stp>
        <stp/>
        <stp>Open</stp>
        <stp>ADC</stp>
        <stp>-853</stp>
        <stp>All</stp>
        <stp/>
        <stp/>
        <stp>TRUE</stp>
        <stp>T</stp>
        <tr r="E855" s="1"/>
      </tp>
      <tp>
        <v>4947.75</v>
        <stp/>
        <stp>StudyData</stp>
        <stp>EP</stp>
        <stp>BAR</stp>
        <stp/>
        <stp>Open</stp>
        <stp>ADC</stp>
        <stp>-953</stp>
        <stp>All</stp>
        <stp/>
        <stp/>
        <stp>TRUE</stp>
        <stp>T</stp>
        <tr r="E955" s="1"/>
      </tp>
      <tp>
        <v>6036.5</v>
        <stp/>
        <stp>StudyData</stp>
        <stp>EP</stp>
        <stp>BAR</stp>
        <stp/>
        <stp>Open</stp>
        <stp>ADC</stp>
        <stp>-153</stp>
        <stp>All</stp>
        <stp/>
        <stp/>
        <stp>TRUE</stp>
        <stp>T</stp>
        <tr r="E155" s="1"/>
      </tp>
      <tp>
        <v>5591.75</v>
        <stp/>
        <stp>StudyData</stp>
        <stp>EP</stp>
        <stp>BAR</stp>
        <stp/>
        <stp>Open</stp>
        <stp>ADC</stp>
        <stp>-253</stp>
        <stp>All</stp>
        <stp/>
        <stp/>
        <stp>TRUE</stp>
        <stp>T</stp>
        <tr r="E255" s="1"/>
      </tp>
      <tp>
        <v>5146.25</v>
        <stp/>
        <stp>StudyData</stp>
        <stp>EP</stp>
        <stp>BAR</stp>
        <stp/>
        <stp>Open</stp>
        <stp>ADC</stp>
        <stp>-353</stp>
        <stp>All</stp>
        <stp/>
        <stp/>
        <stp>TRUE</stp>
        <stp>T</stp>
        <tr r="E355" s="1"/>
      </tp>
      <tp>
        <v>4914.25</v>
        <stp/>
        <stp>StudyData</stp>
        <stp>EP</stp>
        <stp>BAR</stp>
        <stp/>
        <stp>Open</stp>
        <stp>ADC</stp>
        <stp>-453</stp>
        <stp>All</stp>
        <stp/>
        <stp/>
        <stp>TRUE</stp>
        <stp>T</stp>
        <tr r="E455" s="1"/>
      </tp>
      <tp>
        <v>4411.5</v>
        <stp/>
        <stp>StudyData</stp>
        <stp>EP</stp>
        <stp>BAR</stp>
        <stp/>
        <stp>Open</stp>
        <stp>ADC</stp>
        <stp>-553</stp>
        <stp>All</stp>
        <stp/>
        <stp/>
        <stp>TRUE</stp>
        <stp>T</stp>
        <tr r="E555" s="1"/>
      </tp>
      <tp>
        <v>4284.25</v>
        <stp/>
        <stp>StudyData</stp>
        <stp>EP</stp>
        <stp>BAR</stp>
        <stp/>
        <stp>Open</stp>
        <stp>ADC</stp>
        <stp>-653</stp>
        <stp>All</stp>
        <stp/>
        <stp/>
        <stp>TRUE</stp>
        <stp>T</stp>
        <tr r="E655" s="1"/>
      </tp>
      <tp>
        <v>4516.5</v>
        <stp/>
        <stp>StudyData</stp>
        <stp>EP</stp>
        <stp>BAR</stp>
        <stp/>
        <stp>Open</stp>
        <stp>ADC</stp>
        <stp>-753</stp>
        <stp>All</stp>
        <stp/>
        <stp/>
        <stp>TRUE</stp>
        <stp>T</stp>
        <tr r="E755" s="1"/>
      </tp>
      <tp>
        <v>5089.75</v>
        <stp/>
        <stp>StudyData</stp>
        <stp>EP</stp>
        <stp>BAR</stp>
        <stp/>
        <stp>High</stp>
        <stp>ADC</stp>
        <stp>-833</stp>
        <stp>All</stp>
        <stp/>
        <stp/>
        <stp>TRUE</stp>
        <stp>T</stp>
        <tr r="F835" s="1"/>
      </tp>
      <tp>
        <v>5048</v>
        <stp/>
        <stp>StudyData</stp>
        <stp>EP</stp>
        <stp>BAR</stp>
        <stp/>
        <stp>High</stp>
        <stp>ADC</stp>
        <stp>-933</stp>
        <stp>All</stp>
        <stp/>
        <stp/>
        <stp>TRUE</stp>
        <stp>T</stp>
        <tr r="F935" s="1"/>
      </tp>
      <tp>
        <v>5734.25</v>
        <stp/>
        <stp>StudyData</stp>
        <stp>EP</stp>
        <stp>BAR</stp>
        <stp/>
        <stp>High</stp>
        <stp>ADC</stp>
        <stp>-233</stp>
        <stp>All</stp>
        <stp/>
        <stp/>
        <stp>TRUE</stp>
        <stp>T</stp>
        <tr r="F235" s="1"/>
      </tp>
      <tp>
        <v>5267.75</v>
        <stp/>
        <stp>StudyData</stp>
        <stp>EP</stp>
        <stp>BAR</stp>
        <stp/>
        <stp>High</stp>
        <stp>ADC</stp>
        <stp>-333</stp>
        <stp>All</stp>
        <stp/>
        <stp/>
        <stp>TRUE</stp>
        <stp>T</stp>
        <tr r="F335" s="1"/>
      </tp>
      <tp>
        <v>6158.75</v>
        <stp/>
        <stp>StudyData</stp>
        <stp>EP</stp>
        <stp>BAR</stp>
        <stp/>
        <stp>High</stp>
        <stp>ADC</stp>
        <stp>-133</stp>
        <stp>All</stp>
        <stp/>
        <stp/>
        <stp>TRUE</stp>
        <stp>T</stp>
        <tr r="F135" s="1"/>
      </tp>
      <tp>
        <v>4540.25</v>
        <stp/>
        <stp>StudyData</stp>
        <stp>EP</stp>
        <stp>BAR</stp>
        <stp/>
        <stp>High</stp>
        <stp>ADC</stp>
        <stp>-633</stp>
        <stp>All</stp>
        <stp/>
        <stp/>
        <stp>TRUE</stp>
        <stp>T</stp>
        <tr r="F635" s="1"/>
      </tp>
      <tp>
        <v>4490.75</v>
        <stp/>
        <stp>StudyData</stp>
        <stp>EP</stp>
        <stp>BAR</stp>
        <stp/>
        <stp>High</stp>
        <stp>ADC</stp>
        <stp>-733</stp>
        <stp>All</stp>
        <stp/>
        <stp/>
        <stp>TRUE</stp>
        <stp>T</stp>
        <tr r="F735" s="1"/>
      </tp>
      <tp>
        <v>4945</v>
        <stp/>
        <stp>StudyData</stp>
        <stp>EP</stp>
        <stp>BAR</stp>
        <stp/>
        <stp>High</stp>
        <stp>ADC</stp>
        <stp>-433</stp>
        <stp>All</stp>
        <stp/>
        <stp/>
        <stp>TRUE</stp>
        <stp>T</stp>
        <tr r="F435" s="1"/>
      </tp>
      <tp>
        <v>4635.5</v>
        <stp/>
        <stp>StudyData</stp>
        <stp>EP</stp>
        <stp>BAR</stp>
        <stp/>
        <stp>High</stp>
        <stp>ADC</stp>
        <stp>-533</stp>
        <stp>All</stp>
        <stp/>
        <stp/>
        <stp>TRUE</stp>
        <stp>T</stp>
        <tr r="F535" s="1"/>
      </tp>
      <tp>
        <v>5308.75</v>
        <stp/>
        <stp>StudyData</stp>
        <stp>EP</stp>
        <stp>BAR</stp>
        <stp/>
        <stp>Open</stp>
        <stp>ADC</stp>
        <stp>-854</stp>
        <stp>All</stp>
        <stp/>
        <stp/>
        <stp>TRUE</stp>
        <stp>T</stp>
        <tr r="E856" s="1"/>
      </tp>
      <tp>
        <v>4945.75</v>
        <stp/>
        <stp>StudyData</stp>
        <stp>EP</stp>
        <stp>BAR</stp>
        <stp/>
        <stp>Open</stp>
        <stp>ADC</stp>
        <stp>-954</stp>
        <stp>All</stp>
        <stp/>
        <stp/>
        <stp>TRUE</stp>
        <stp>T</stp>
        <tr r="E956" s="1"/>
      </tp>
      <tp>
        <v>5976.75</v>
        <stp/>
        <stp>StudyData</stp>
        <stp>EP</stp>
        <stp>BAR</stp>
        <stp/>
        <stp>Open</stp>
        <stp>ADC</stp>
        <stp>-154</stp>
        <stp>All</stp>
        <stp/>
        <stp/>
        <stp>TRUE</stp>
        <stp>T</stp>
        <tr r="E156" s="1"/>
      </tp>
      <tp>
        <v>5580</v>
        <stp/>
        <stp>StudyData</stp>
        <stp>EP</stp>
        <stp>BAR</stp>
        <stp/>
        <stp>Open</stp>
        <stp>ADC</stp>
        <stp>-254</stp>
        <stp>All</stp>
        <stp/>
        <stp/>
        <stp>TRUE</stp>
        <stp>T</stp>
        <tr r="E256" s="1"/>
      </tp>
      <tp>
        <v>5139.5</v>
        <stp/>
        <stp>StudyData</stp>
        <stp>EP</stp>
        <stp>BAR</stp>
        <stp/>
        <stp>Open</stp>
        <stp>ADC</stp>
        <stp>-354</stp>
        <stp>All</stp>
        <stp/>
        <stp/>
        <stp>TRUE</stp>
        <stp>T</stp>
        <tr r="E356" s="1"/>
      </tp>
      <tp>
        <v>4937.25</v>
        <stp/>
        <stp>StudyData</stp>
        <stp>EP</stp>
        <stp>BAR</stp>
        <stp/>
        <stp>Open</stp>
        <stp>ADC</stp>
        <stp>-454</stp>
        <stp>All</stp>
        <stp/>
        <stp/>
        <stp>TRUE</stp>
        <stp>T</stp>
        <tr r="E456" s="1"/>
      </tp>
      <tp>
        <v>4355</v>
        <stp/>
        <stp>StudyData</stp>
        <stp>EP</stp>
        <stp>BAR</stp>
        <stp/>
        <stp>Open</stp>
        <stp>ADC</stp>
        <stp>-554</stp>
        <stp>All</stp>
        <stp/>
        <stp/>
        <stp>TRUE</stp>
        <stp>T</stp>
        <tr r="E556" s="1"/>
      </tp>
      <tp>
        <v>4230.75</v>
        <stp/>
        <stp>StudyData</stp>
        <stp>EP</stp>
        <stp>BAR</stp>
        <stp/>
        <stp>Open</stp>
        <stp>ADC</stp>
        <stp>-654</stp>
        <stp>All</stp>
        <stp/>
        <stp/>
        <stp>TRUE</stp>
        <stp>T</stp>
        <tr r="E656" s="1"/>
      </tp>
      <tp>
        <v>4494.25</v>
        <stp/>
        <stp>StudyData</stp>
        <stp>EP</stp>
        <stp>BAR</stp>
        <stp/>
        <stp>Open</stp>
        <stp>ADC</stp>
        <stp>-754</stp>
        <stp>All</stp>
        <stp/>
        <stp/>
        <stp>TRUE</stp>
        <stp>T</stp>
        <tr r="E756" s="1"/>
      </tp>
      <tp>
        <v>5121</v>
        <stp/>
        <stp>StudyData</stp>
        <stp>EP</stp>
        <stp>BAR</stp>
        <stp/>
        <stp>High</stp>
        <stp>ADC</stp>
        <stp>-832</stp>
        <stp>All</stp>
        <stp/>
        <stp/>
        <stp>TRUE</stp>
        <stp>T</stp>
        <tr r="F834" s="1"/>
      </tp>
      <tp>
        <v>5037</v>
        <stp/>
        <stp>StudyData</stp>
        <stp>EP</stp>
        <stp>BAR</stp>
        <stp/>
        <stp>High</stp>
        <stp>ADC</stp>
        <stp>-932</stp>
        <stp>All</stp>
        <stp/>
        <stp/>
        <stp>TRUE</stp>
        <stp>T</stp>
        <tr r="F934" s="1"/>
      </tp>
      <tp>
        <v>5742</v>
        <stp/>
        <stp>StudyData</stp>
        <stp>EP</stp>
        <stp>BAR</stp>
        <stp/>
        <stp>High</stp>
        <stp>ADC</stp>
        <stp>-232</stp>
        <stp>All</stp>
        <stp/>
        <stp/>
        <stp>TRUE</stp>
        <stp>T</stp>
        <tr r="F234" s="1"/>
      </tp>
      <tp>
        <v>5269</v>
        <stp/>
        <stp>StudyData</stp>
        <stp>EP</stp>
        <stp>BAR</stp>
        <stp/>
        <stp>High</stp>
        <stp>ADC</stp>
        <stp>-332</stp>
        <stp>All</stp>
        <stp/>
        <stp/>
        <stp>TRUE</stp>
        <stp>T</stp>
        <tr r="F334" s="1"/>
      </tp>
      <tp>
        <v>6157.5</v>
        <stp/>
        <stp>StudyData</stp>
        <stp>EP</stp>
        <stp>BAR</stp>
        <stp/>
        <stp>High</stp>
        <stp>ADC</stp>
        <stp>-132</stp>
        <stp>All</stp>
        <stp/>
        <stp/>
        <stp>TRUE</stp>
        <stp>T</stp>
        <tr r="F134" s="1"/>
      </tp>
      <tp>
        <v>4514.75</v>
        <stp/>
        <stp>StudyData</stp>
        <stp>EP</stp>
        <stp>BAR</stp>
        <stp/>
        <stp>High</stp>
        <stp>ADC</stp>
        <stp>-632</stp>
        <stp>All</stp>
        <stp/>
        <stp/>
        <stp>TRUE</stp>
        <stp>T</stp>
        <tr r="F634" s="1"/>
      </tp>
      <tp>
        <v>4492.75</v>
        <stp/>
        <stp>StudyData</stp>
        <stp>EP</stp>
        <stp>BAR</stp>
        <stp/>
        <stp>High</stp>
        <stp>ADC</stp>
        <stp>-732</stp>
        <stp>All</stp>
        <stp/>
        <stp/>
        <stp>TRUE</stp>
        <stp>T</stp>
        <tr r="F734" s="1"/>
      </tp>
      <tp>
        <v>4917.5</v>
        <stp/>
        <stp>StudyData</stp>
        <stp>EP</stp>
        <stp>BAR</stp>
        <stp/>
        <stp>High</stp>
        <stp>ADC</stp>
        <stp>-432</stp>
        <stp>All</stp>
        <stp/>
        <stp/>
        <stp>TRUE</stp>
        <stp>T</stp>
        <tr r="F434" s="1"/>
      </tp>
      <tp>
        <v>4634.75</v>
        <stp/>
        <stp>StudyData</stp>
        <stp>EP</stp>
        <stp>BAR</stp>
        <stp/>
        <stp>High</stp>
        <stp>ADC</stp>
        <stp>-532</stp>
        <stp>All</stp>
        <stp/>
        <stp/>
        <stp>TRUE</stp>
        <stp>T</stp>
        <tr r="F534" s="1"/>
      </tp>
      <tp>
        <v>5319.75</v>
        <stp/>
        <stp>StudyData</stp>
        <stp>EP</stp>
        <stp>BAR</stp>
        <stp/>
        <stp>Open</stp>
        <stp>ADC</stp>
        <stp>-855</stp>
        <stp>All</stp>
        <stp/>
        <stp/>
        <stp>TRUE</stp>
        <stp>T</stp>
        <tr r="E857" s="1"/>
      </tp>
      <tp>
        <v>4946.5</v>
        <stp/>
        <stp>StudyData</stp>
        <stp>EP</stp>
        <stp>BAR</stp>
        <stp/>
        <stp>Open</stp>
        <stp>ADC</stp>
        <stp>-955</stp>
        <stp>All</stp>
        <stp/>
        <stp/>
        <stp>TRUE</stp>
        <stp>T</stp>
        <tr r="E957" s="1"/>
      </tp>
      <tp>
        <v>5953.25</v>
        <stp/>
        <stp>StudyData</stp>
        <stp>EP</stp>
        <stp>BAR</stp>
        <stp/>
        <stp>Open</stp>
        <stp>ADC</stp>
        <stp>-155</stp>
        <stp>All</stp>
        <stp/>
        <stp/>
        <stp>TRUE</stp>
        <stp>T</stp>
        <tr r="E157" s="1"/>
      </tp>
      <tp>
        <v>5577.5</v>
        <stp/>
        <stp>StudyData</stp>
        <stp>EP</stp>
        <stp>BAR</stp>
        <stp/>
        <stp>Open</stp>
        <stp>ADC</stp>
        <stp>-255</stp>
        <stp>All</stp>
        <stp/>
        <stp/>
        <stp>TRUE</stp>
        <stp>T</stp>
        <tr r="E257" s="1"/>
      </tp>
      <tp>
        <v>5112</v>
        <stp/>
        <stp>StudyData</stp>
        <stp>EP</stp>
        <stp>BAR</stp>
        <stp/>
        <stp>Open</stp>
        <stp>ADC</stp>
        <stp>-355</stp>
        <stp>All</stp>
        <stp/>
        <stp/>
        <stp>TRUE</stp>
        <stp>T</stp>
        <tr r="E357" s="1"/>
      </tp>
      <tp>
        <v>4948</v>
        <stp/>
        <stp>StudyData</stp>
        <stp>EP</stp>
        <stp>BAR</stp>
        <stp/>
        <stp>Open</stp>
        <stp>ADC</stp>
        <stp>-455</stp>
        <stp>All</stp>
        <stp/>
        <stp/>
        <stp>TRUE</stp>
        <stp>T</stp>
        <tr r="E457" s="1"/>
      </tp>
      <tp>
        <v>4378.25</v>
        <stp/>
        <stp>StudyData</stp>
        <stp>EP</stp>
        <stp>BAR</stp>
        <stp/>
        <stp>Open</stp>
        <stp>ADC</stp>
        <stp>-555</stp>
        <stp>All</stp>
        <stp/>
        <stp/>
        <stp>TRUE</stp>
        <stp>T</stp>
        <tr r="E557" s="1"/>
      </tp>
      <tp>
        <v>4115.5</v>
        <stp/>
        <stp>StudyData</stp>
        <stp>EP</stp>
        <stp>BAR</stp>
        <stp/>
        <stp>Open</stp>
        <stp>ADC</stp>
        <stp>-655</stp>
        <stp>All</stp>
        <stp/>
        <stp/>
        <stp>TRUE</stp>
        <stp>T</stp>
        <tr r="E657" s="1"/>
      </tp>
      <tp>
        <v>4496</v>
        <stp/>
        <stp>StudyData</stp>
        <stp>EP</stp>
        <stp>BAR</stp>
        <stp/>
        <stp>Open</stp>
        <stp>ADC</stp>
        <stp>-755</stp>
        <stp>All</stp>
        <stp/>
        <stp/>
        <stp>TRUE</stp>
        <stp>T</stp>
        <tr r="E757" s="1"/>
      </tp>
      <tp>
        <v>5083.25</v>
        <stp/>
        <stp>StudyData</stp>
        <stp>EP</stp>
        <stp>BAR</stp>
        <stp/>
        <stp>High</stp>
        <stp>ADC</stp>
        <stp>-831</stp>
        <stp>All</stp>
        <stp/>
        <stp/>
        <stp>TRUE</stp>
        <stp>T</stp>
        <tr r="F833" s="1"/>
      </tp>
      <tp>
        <v>5011.25</v>
        <stp/>
        <stp>StudyData</stp>
        <stp>EP</stp>
        <stp>BAR</stp>
        <stp/>
        <stp>High</stp>
        <stp>ADC</stp>
        <stp>-931</stp>
        <stp>All</stp>
        <stp/>
        <stp/>
        <stp>TRUE</stp>
        <stp>T</stp>
        <tr r="F933" s="1"/>
      </tp>
      <tp>
        <v>5723.25</v>
        <stp/>
        <stp>StudyData</stp>
        <stp>EP</stp>
        <stp>BAR</stp>
        <stp/>
        <stp>High</stp>
        <stp>ADC</stp>
        <stp>-231</stp>
        <stp>All</stp>
        <stp/>
        <stp/>
        <stp>TRUE</stp>
        <stp>T</stp>
        <tr r="F233" s="1"/>
      </tp>
      <tp>
        <v>5249.75</v>
        <stp/>
        <stp>StudyData</stp>
        <stp>EP</stp>
        <stp>BAR</stp>
        <stp/>
        <stp>High</stp>
        <stp>ADC</stp>
        <stp>-331</stp>
        <stp>All</stp>
        <stp/>
        <stp/>
        <stp>TRUE</stp>
        <stp>T</stp>
        <tr r="F333" s="1"/>
      </tp>
      <tp>
        <v>6147.5</v>
        <stp/>
        <stp>StudyData</stp>
        <stp>EP</stp>
        <stp>BAR</stp>
        <stp/>
        <stp>High</stp>
        <stp>ADC</stp>
        <stp>-131</stp>
        <stp>All</stp>
        <stp/>
        <stp/>
        <stp>TRUE</stp>
        <stp>T</stp>
        <tr r="F133" s="1"/>
      </tp>
      <tp>
        <v>4518.5</v>
        <stp/>
        <stp>StudyData</stp>
        <stp>EP</stp>
        <stp>BAR</stp>
        <stp/>
        <stp>High</stp>
        <stp>ADC</stp>
        <stp>-631</stp>
        <stp>All</stp>
        <stp/>
        <stp/>
        <stp>TRUE</stp>
        <stp>T</stp>
        <tr r="F633" s="1"/>
      </tp>
      <tp>
        <v>4382.75</v>
        <stp/>
        <stp>StudyData</stp>
        <stp>EP</stp>
        <stp>BAR</stp>
        <stp/>
        <stp>High</stp>
        <stp>ADC</stp>
        <stp>-731</stp>
        <stp>All</stp>
        <stp/>
        <stp/>
        <stp>TRUE</stp>
        <stp>T</stp>
        <tr r="F733" s="1"/>
      </tp>
      <tp>
        <v>4885.5</v>
        <stp/>
        <stp>StudyData</stp>
        <stp>EP</stp>
        <stp>BAR</stp>
        <stp/>
        <stp>High</stp>
        <stp>ADC</stp>
        <stp>-431</stp>
        <stp>All</stp>
        <stp/>
        <stp/>
        <stp>TRUE</stp>
        <stp>T</stp>
        <tr r="F433" s="1"/>
      </tp>
      <tp>
        <v>4646.75</v>
        <stp/>
        <stp>StudyData</stp>
        <stp>EP</stp>
        <stp>BAR</stp>
        <stp/>
        <stp>High</stp>
        <stp>ADC</stp>
        <stp>-531</stp>
        <stp>All</stp>
        <stp/>
        <stp/>
        <stp>TRUE</stp>
        <stp>T</stp>
        <tr r="F533" s="1"/>
      </tp>
      <tp>
        <v>5316</v>
        <stp/>
        <stp>StudyData</stp>
        <stp>EP</stp>
        <stp>BAR</stp>
        <stp/>
        <stp>Open</stp>
        <stp>ADC</stp>
        <stp>-856</stp>
        <stp>All</stp>
        <stp/>
        <stp/>
        <stp>TRUE</stp>
        <stp>T</stp>
        <tr r="E858" s="1"/>
      </tp>
      <tp>
        <v>4938.75</v>
        <stp/>
        <stp>StudyData</stp>
        <stp>EP</stp>
        <stp>BAR</stp>
        <stp/>
        <stp>Open</stp>
        <stp>ADC</stp>
        <stp>-956</stp>
        <stp>All</stp>
        <stp/>
        <stp/>
        <stp>TRUE</stp>
        <stp>T</stp>
        <tr r="E958" s="1"/>
      </tp>
      <tp>
        <v>5958.25</v>
        <stp/>
        <stp>StudyData</stp>
        <stp>EP</stp>
        <stp>BAR</stp>
        <stp/>
        <stp>Open</stp>
        <stp>ADC</stp>
        <stp>-156</stp>
        <stp>All</stp>
        <stp/>
        <stp/>
        <stp>TRUE</stp>
        <stp>T</stp>
        <tr r="E158" s="1"/>
      </tp>
      <tp>
        <v>5566.5</v>
        <stp/>
        <stp>StudyData</stp>
        <stp>EP</stp>
        <stp>BAR</stp>
        <stp/>
        <stp>Open</stp>
        <stp>ADC</stp>
        <stp>-256</stp>
        <stp>All</stp>
        <stp/>
        <stp/>
        <stp>TRUE</stp>
        <stp>T</stp>
        <tr r="E258" s="1"/>
      </tp>
      <tp>
        <v>5107.5</v>
        <stp/>
        <stp>StudyData</stp>
        <stp>EP</stp>
        <stp>BAR</stp>
        <stp/>
        <stp>Open</stp>
        <stp>ADC</stp>
        <stp>-356</stp>
        <stp>All</stp>
        <stp/>
        <stp/>
        <stp>TRUE</stp>
        <stp>T</stp>
        <tr r="E358" s="1"/>
      </tp>
      <tp>
        <v>4993.75</v>
        <stp/>
        <stp>StudyData</stp>
        <stp>EP</stp>
        <stp>BAR</stp>
        <stp/>
        <stp>Open</stp>
        <stp>ADC</stp>
        <stp>-456</stp>
        <stp>All</stp>
        <stp/>
        <stp/>
        <stp>TRUE</stp>
        <stp>T</stp>
        <tr r="E458" s="1"/>
      </tp>
      <tp>
        <v>4411.5</v>
        <stp/>
        <stp>StudyData</stp>
        <stp>EP</stp>
        <stp>BAR</stp>
        <stp/>
        <stp>Open</stp>
        <stp>ADC</stp>
        <stp>-556</stp>
        <stp>All</stp>
        <stp/>
        <stp/>
        <stp>TRUE</stp>
        <stp>T</stp>
        <tr r="E558" s="1"/>
      </tp>
      <tp>
        <v>4204.75</v>
        <stp/>
        <stp>StudyData</stp>
        <stp>EP</stp>
        <stp>BAR</stp>
        <stp/>
        <stp>Open</stp>
        <stp>ADC</stp>
        <stp>-656</stp>
        <stp>All</stp>
        <stp/>
        <stp/>
        <stp>TRUE</stp>
        <stp>T</stp>
        <tr r="E658" s="1"/>
      </tp>
      <tp>
        <v>4454.75</v>
        <stp/>
        <stp>StudyData</stp>
        <stp>EP</stp>
        <stp>BAR</stp>
        <stp/>
        <stp>Open</stp>
        <stp>ADC</stp>
        <stp>-756</stp>
        <stp>All</stp>
        <stp/>
        <stp/>
        <stp>TRUE</stp>
        <stp>T</stp>
        <tr r="E758" s="1"/>
      </tp>
      <tp>
        <v>5067.5</v>
        <stp/>
        <stp>StudyData</stp>
        <stp>EP</stp>
        <stp>BAR</stp>
        <stp/>
        <stp>High</stp>
        <stp>ADC</stp>
        <stp>-830</stp>
        <stp>All</stp>
        <stp/>
        <stp/>
        <stp>TRUE</stp>
        <stp>T</stp>
        <tr r="F832" s="1"/>
      </tp>
      <tp>
        <v>5007.25</v>
        <stp/>
        <stp>StudyData</stp>
        <stp>EP</stp>
        <stp>BAR</stp>
        <stp/>
        <stp>High</stp>
        <stp>ADC</stp>
        <stp>-930</stp>
        <stp>All</stp>
        <stp/>
        <stp/>
        <stp>TRUE</stp>
        <stp>T</stp>
        <tr r="F932" s="1"/>
      </tp>
      <tp>
        <v>5735.25</v>
        <stp/>
        <stp>StudyData</stp>
        <stp>EP</stp>
        <stp>BAR</stp>
        <stp/>
        <stp>High</stp>
        <stp>ADC</stp>
        <stp>-230</stp>
        <stp>All</stp>
        <stp/>
        <stp/>
        <stp>TRUE</stp>
        <stp>T</stp>
        <tr r="F232" s="1"/>
      </tp>
      <tp>
        <v>5275.5</v>
        <stp/>
        <stp>StudyData</stp>
        <stp>EP</stp>
        <stp>BAR</stp>
        <stp/>
        <stp>High</stp>
        <stp>ADC</stp>
        <stp>-330</stp>
        <stp>All</stp>
        <stp/>
        <stp/>
        <stp>TRUE</stp>
        <stp>T</stp>
        <tr r="F332" s="1"/>
      </tp>
      <tp>
        <v>6096.5</v>
        <stp/>
        <stp>StudyData</stp>
        <stp>EP</stp>
        <stp>BAR</stp>
        <stp/>
        <stp>High</stp>
        <stp>ADC</stp>
        <stp>-130</stp>
        <stp>All</stp>
        <stp/>
        <stp/>
        <stp>TRUE</stp>
        <stp>T</stp>
        <tr r="F132" s="1"/>
      </tp>
      <tp>
        <v>4506.5</v>
        <stp/>
        <stp>StudyData</stp>
        <stp>EP</stp>
        <stp>BAR</stp>
        <stp/>
        <stp>High</stp>
        <stp>ADC</stp>
        <stp>-630</stp>
        <stp>All</stp>
        <stp/>
        <stp/>
        <stp>TRUE</stp>
        <stp>T</stp>
        <tr r="F632" s="1"/>
      </tp>
      <tp>
        <v>4367.75</v>
        <stp/>
        <stp>StudyData</stp>
        <stp>EP</stp>
        <stp>BAR</stp>
        <stp/>
        <stp>High</stp>
        <stp>ADC</stp>
        <stp>-730</stp>
        <stp>All</stp>
        <stp/>
        <stp/>
        <stp>TRUE</stp>
        <stp>T</stp>
        <tr r="F732" s="1"/>
      </tp>
      <tp>
        <v>4891.25</v>
        <stp/>
        <stp>StudyData</stp>
        <stp>EP</stp>
        <stp>BAR</stp>
        <stp/>
        <stp>High</stp>
        <stp>ADC</stp>
        <stp>-430</stp>
        <stp>All</stp>
        <stp/>
        <stp/>
        <stp>TRUE</stp>
        <stp>T</stp>
        <tr r="F432" s="1"/>
      </tp>
      <tp>
        <v>4638.25</v>
        <stp/>
        <stp>StudyData</stp>
        <stp>EP</stp>
        <stp>BAR</stp>
        <stp/>
        <stp>High</stp>
        <stp>ADC</stp>
        <stp>-530</stp>
        <stp>All</stp>
        <stp/>
        <stp/>
        <stp>TRUE</stp>
        <stp>T</stp>
        <tr r="F532" s="1"/>
      </tp>
      <tp>
        <v>5315.5</v>
        <stp/>
        <stp>StudyData</stp>
        <stp>EP</stp>
        <stp>BAR</stp>
        <stp/>
        <stp>Open</stp>
        <stp>ADC</stp>
        <stp>-857</stp>
        <stp>All</stp>
        <stp/>
        <stp/>
        <stp>TRUE</stp>
        <stp>T</stp>
        <tr r="E859" s="1"/>
      </tp>
      <tp>
        <v>4914.75</v>
        <stp/>
        <stp>StudyData</stp>
        <stp>EP</stp>
        <stp>BAR</stp>
        <stp/>
        <stp>Open</stp>
        <stp>ADC</stp>
        <stp>-957</stp>
        <stp>All</stp>
        <stp/>
        <stp/>
        <stp>TRUE</stp>
        <stp>T</stp>
        <tr r="E959" s="1"/>
      </tp>
      <tp>
        <v>5921.5</v>
        <stp/>
        <stp>StudyData</stp>
        <stp>EP</stp>
        <stp>BAR</stp>
        <stp/>
        <stp>Open</stp>
        <stp>ADC</stp>
        <stp>-157</stp>
        <stp>All</stp>
        <stp/>
        <stp/>
        <stp>TRUE</stp>
        <stp>T</stp>
        <tr r="E159" s="1"/>
      </tp>
      <tp>
        <v>5579.75</v>
        <stp/>
        <stp>StudyData</stp>
        <stp>EP</stp>
        <stp>BAR</stp>
        <stp/>
        <stp>Open</stp>
        <stp>ADC</stp>
        <stp>-257</stp>
        <stp>All</stp>
        <stp/>
        <stp/>
        <stp>TRUE</stp>
        <stp>T</stp>
        <tr r="E259" s="1"/>
      </tp>
      <tp>
        <v>5062.75</v>
        <stp/>
        <stp>StudyData</stp>
        <stp>EP</stp>
        <stp>BAR</stp>
        <stp/>
        <stp>Open</stp>
        <stp>ADC</stp>
        <stp>-357</stp>
        <stp>All</stp>
        <stp/>
        <stp/>
        <stp>TRUE</stp>
        <stp>T</stp>
        <tr r="E359" s="1"/>
      </tp>
      <tp>
        <v>5031.5</v>
        <stp/>
        <stp>StudyData</stp>
        <stp>EP</stp>
        <stp>BAR</stp>
        <stp/>
        <stp>Open</stp>
        <stp>ADC</stp>
        <stp>-457</stp>
        <stp>All</stp>
        <stp/>
        <stp/>
        <stp>TRUE</stp>
        <stp>T</stp>
        <tr r="E459" s="1"/>
      </tp>
      <tp>
        <v>4489.5</v>
        <stp/>
        <stp>StudyData</stp>
        <stp>EP</stp>
        <stp>BAR</stp>
        <stp/>
        <stp>Open</stp>
        <stp>ADC</stp>
        <stp>-557</stp>
        <stp>All</stp>
        <stp/>
        <stp/>
        <stp>TRUE</stp>
        <stp>T</stp>
        <tr r="E559" s="1"/>
      </tp>
      <tp>
        <v>4120.75</v>
        <stp/>
        <stp>StudyData</stp>
        <stp>EP</stp>
        <stp>BAR</stp>
        <stp/>
        <stp>Open</stp>
        <stp>ADC</stp>
        <stp>-657</stp>
        <stp>All</stp>
        <stp/>
        <stp/>
        <stp>TRUE</stp>
        <stp>T</stp>
        <tr r="E659" s="1"/>
      </tp>
      <tp>
        <v>4444.75</v>
        <stp/>
        <stp>StudyData</stp>
        <stp>EP</stp>
        <stp>BAR</stp>
        <stp/>
        <stp>Open</stp>
        <stp>ADC</stp>
        <stp>-757</stp>
        <stp>All</stp>
        <stp/>
        <stp/>
        <stp>TRUE</stp>
        <stp>T</stp>
        <tr r="E759" s="1"/>
      </tp>
      <tp>
        <v>4636.25</v>
        <stp/>
        <stp>StudyData</stp>
        <stp>EP</stp>
        <stp>BAR</stp>
        <stp/>
        <stp>Close</stp>
        <stp>ADC</stp>
        <stp>-528</stp>
        <stp>All</stp>
        <stp/>
        <stp/>
        <stp>TRUE</stp>
        <stp>T</stp>
        <tr r="H530" s="1"/>
      </tp>
      <tp>
        <v>4878</v>
        <stp/>
        <stp>StudyData</stp>
        <stp>EP</stp>
        <stp>BAR</stp>
        <stp/>
        <stp>Close</stp>
        <stp>ADC</stp>
        <stp>-428</stp>
        <stp>All</stp>
        <stp/>
        <stp/>
        <stp>TRUE</stp>
        <stp>T</stp>
        <tr r="H430" s="1"/>
      </tp>
      <tp>
        <v>4376.75</v>
        <stp/>
        <stp>StudyData</stp>
        <stp>EP</stp>
        <stp>BAR</stp>
        <stp/>
        <stp>Close</stp>
        <stp>ADC</stp>
        <stp>-728</stp>
        <stp>All</stp>
        <stp/>
        <stp/>
        <stp>TRUE</stp>
        <stp>T</stp>
        <tr r="H730" s="1"/>
      </tp>
      <tp>
        <v>4557.5</v>
        <stp/>
        <stp>StudyData</stp>
        <stp>EP</stp>
        <stp>BAR</stp>
        <stp/>
        <stp>Close</stp>
        <stp>ADC</stp>
        <stp>-628</stp>
        <stp>All</stp>
        <stp/>
        <stp/>
        <stp>TRUE</stp>
        <stp>T</stp>
        <tr r="H630" s="1"/>
      </tp>
      <tp>
        <v>6061</v>
        <stp/>
        <stp>StudyData</stp>
        <stp>EP</stp>
        <stp>BAR</stp>
        <stp/>
        <stp>Close</stp>
        <stp>ADC</stp>
        <stp>-128</stp>
        <stp>All</stp>
        <stp/>
        <stp/>
        <stp>TRUE</stp>
        <stp>T</stp>
        <tr r="H130" s="1"/>
      </tp>
      <tp>
        <v>5273.75</v>
        <stp/>
        <stp>StudyData</stp>
        <stp>EP</stp>
        <stp>BAR</stp>
        <stp/>
        <stp>Close</stp>
        <stp>ADC</stp>
        <stp>-328</stp>
        <stp>All</stp>
        <stp/>
        <stp/>
        <stp>TRUE</stp>
        <stp>T</stp>
        <tr r="H330" s="1"/>
      </tp>
      <tp>
        <v>5705</v>
        <stp/>
        <stp>StudyData</stp>
        <stp>EP</stp>
        <stp>BAR</stp>
        <stp/>
        <stp>Close</stp>
        <stp>ADC</stp>
        <stp>-228</stp>
        <stp>All</stp>
        <stp/>
        <stp/>
        <stp>TRUE</stp>
        <stp>T</stp>
        <tr r="H230" s="1"/>
      </tp>
      <tp>
        <v>4992</v>
        <stp/>
        <stp>StudyData</stp>
        <stp>EP</stp>
        <stp>BAR</stp>
        <stp/>
        <stp>Close</stp>
        <stp>ADC</stp>
        <stp>-928</stp>
        <stp>All</stp>
        <stp/>
        <stp/>
        <stp>TRUE</stp>
        <stp>T</stp>
        <tr r="H930" s="1"/>
      </tp>
      <tp>
        <v>5047.5</v>
        <stp/>
        <stp>StudyData</stp>
        <stp>EP</stp>
        <stp>BAR</stp>
        <stp/>
        <stp>Close</stp>
        <stp>ADC</stp>
        <stp>-828</stp>
        <stp>All</stp>
        <stp/>
        <stp/>
        <stp>TRUE</stp>
        <stp>T</stp>
        <tr r="H830" s="1"/>
      </tp>
      <tp>
        <v>4637.75</v>
        <stp/>
        <stp>StudyData</stp>
        <stp>EP</stp>
        <stp>BAR</stp>
        <stp/>
        <stp>Close</stp>
        <stp>ADC</stp>
        <stp>-529</stp>
        <stp>All</stp>
        <stp/>
        <stp/>
        <stp>TRUE</stp>
        <stp>T</stp>
        <tr r="H531" s="1"/>
      </tp>
      <tp>
        <v>4903.75</v>
        <stp/>
        <stp>StudyData</stp>
        <stp>EP</stp>
        <stp>BAR</stp>
        <stp/>
        <stp>Close</stp>
        <stp>ADC</stp>
        <stp>-429</stp>
        <stp>All</stp>
        <stp/>
        <stp/>
        <stp>TRUE</stp>
        <stp>T</stp>
        <tr r="H431" s="1"/>
      </tp>
      <tp>
        <v>4370</v>
        <stp/>
        <stp>StudyData</stp>
        <stp>EP</stp>
        <stp>BAR</stp>
        <stp/>
        <stp>Close</stp>
        <stp>ADC</stp>
        <stp>-729</stp>
        <stp>All</stp>
        <stp/>
        <stp/>
        <stp>TRUE</stp>
        <stp>T</stp>
        <tr r="H731" s="1"/>
      </tp>
      <tp>
        <v>4534.75</v>
        <stp/>
        <stp>StudyData</stp>
        <stp>EP</stp>
        <stp>BAR</stp>
        <stp/>
        <stp>Close</stp>
        <stp>ADC</stp>
        <stp>-629</stp>
        <stp>All</stp>
        <stp/>
        <stp/>
        <stp>TRUE</stp>
        <stp>T</stp>
        <tr r="H631" s="1"/>
      </tp>
      <tp>
        <v>6042.25</v>
        <stp/>
        <stp>StudyData</stp>
        <stp>EP</stp>
        <stp>BAR</stp>
        <stp/>
        <stp>Close</stp>
        <stp>ADC</stp>
        <stp>-129</stp>
        <stp>All</stp>
        <stp/>
        <stp/>
        <stp>TRUE</stp>
        <stp>T</stp>
        <tr r="H131" s="1"/>
      </tp>
      <tp>
        <v>5292</v>
        <stp/>
        <stp>StudyData</stp>
        <stp>EP</stp>
        <stp>BAR</stp>
        <stp/>
        <stp>Close</stp>
        <stp>ADC</stp>
        <stp>-329</stp>
        <stp>All</stp>
        <stp/>
        <stp/>
        <stp>TRUE</stp>
        <stp>T</stp>
        <tr r="H331" s="1"/>
      </tp>
      <tp>
        <v>5729.5</v>
        <stp/>
        <stp>StudyData</stp>
        <stp>EP</stp>
        <stp>BAR</stp>
        <stp/>
        <stp>Close</stp>
        <stp>ADC</stp>
        <stp>-229</stp>
        <stp>All</stp>
        <stp/>
        <stp/>
        <stp>TRUE</stp>
        <stp>T</stp>
        <tr r="H231" s="1"/>
      </tp>
      <tp>
        <v>4999.75</v>
        <stp/>
        <stp>StudyData</stp>
        <stp>EP</stp>
        <stp>BAR</stp>
        <stp/>
        <stp>Close</stp>
        <stp>ADC</stp>
        <stp>-929</stp>
        <stp>All</stp>
        <stp/>
        <stp/>
        <stp>TRUE</stp>
        <stp>T</stp>
        <tr r="H931" s="1"/>
      </tp>
      <tp>
        <v>5010.75</v>
        <stp/>
        <stp>StudyData</stp>
        <stp>EP</stp>
        <stp>BAR</stp>
        <stp/>
        <stp>Close</stp>
        <stp>ADC</stp>
        <stp>-829</stp>
        <stp>All</stp>
        <stp/>
        <stp/>
        <stp>TRUE</stp>
        <stp>T</stp>
        <tr r="H831" s="1"/>
      </tp>
      <tp>
        <v>4643.5</v>
        <stp/>
        <stp>StudyData</stp>
        <stp>EP</stp>
        <stp>BAR</stp>
        <stp/>
        <stp>Close</stp>
        <stp>ADC</stp>
        <stp>-520</stp>
        <stp>All</stp>
        <stp/>
        <stp/>
        <stp>TRUE</stp>
        <stp>T</stp>
        <tr r="H522" s="1"/>
      </tp>
      <tp>
        <v>4725.25</v>
        <stp/>
        <stp>StudyData</stp>
        <stp>EP</stp>
        <stp>BAR</stp>
        <stp/>
        <stp>Close</stp>
        <stp>ADC</stp>
        <stp>-420</stp>
        <stp>All</stp>
        <stp/>
        <stp/>
        <stp>TRUE</stp>
        <stp>T</stp>
        <tr r="H422" s="1"/>
      </tp>
      <tp>
        <v>4407.75</v>
        <stp/>
        <stp>StudyData</stp>
        <stp>EP</stp>
        <stp>BAR</stp>
        <stp/>
        <stp>Close</stp>
        <stp>ADC</stp>
        <stp>-720</stp>
        <stp>All</stp>
        <stp/>
        <stp/>
        <stp>TRUE</stp>
        <stp>T</stp>
        <tr r="H722" s="1"/>
      </tp>
      <tp>
        <v>4469.5</v>
        <stp/>
        <stp>StudyData</stp>
        <stp>EP</stp>
        <stp>BAR</stp>
        <stp/>
        <stp>Close</stp>
        <stp>ADC</stp>
        <stp>-620</stp>
        <stp>All</stp>
        <stp/>
        <stp/>
        <stp>TRUE</stp>
        <stp>T</stp>
        <tr r="H622" s="1"/>
      </tp>
      <tp>
        <v>6184</v>
        <stp/>
        <stp>StudyData</stp>
        <stp>EP</stp>
        <stp>BAR</stp>
        <stp/>
        <stp>Close</stp>
        <stp>ADC</stp>
        <stp>-120</stp>
        <stp>All</stp>
        <stp/>
        <stp/>
        <stp>TRUE</stp>
        <stp>T</stp>
        <tr r="H122" s="1"/>
      </tp>
      <tp>
        <v>5358.25</v>
        <stp/>
        <stp>StudyData</stp>
        <stp>EP</stp>
        <stp>BAR</stp>
        <stp/>
        <stp>Close</stp>
        <stp>ADC</stp>
        <stp>-320</stp>
        <stp>All</stp>
        <stp/>
        <stp/>
        <stp>TRUE</stp>
        <stp>T</stp>
        <tr r="H322" s="1"/>
      </tp>
      <tp>
        <v>5823.25</v>
        <stp/>
        <stp>StudyData</stp>
        <stp>EP</stp>
        <stp>BAR</stp>
        <stp/>
        <stp>Close</stp>
        <stp>ADC</stp>
        <stp>-220</stp>
        <stp>All</stp>
        <stp/>
        <stp/>
        <stp>TRUE</stp>
        <stp>T</stp>
        <tr r="H222" s="1"/>
      </tp>
      <tp>
        <v>4871.25</v>
        <stp/>
        <stp>StudyData</stp>
        <stp>EP</stp>
        <stp>BAR</stp>
        <stp/>
        <stp>Close</stp>
        <stp>ADC</stp>
        <stp>-920</stp>
        <stp>All</stp>
        <stp/>
        <stp/>
        <stp>TRUE</stp>
        <stp>T</stp>
        <tr r="H922" s="1"/>
      </tp>
      <tp>
        <v>4878.5</v>
        <stp/>
        <stp>StudyData</stp>
        <stp>EP</stp>
        <stp>BAR</stp>
        <stp/>
        <stp>Close</stp>
        <stp>ADC</stp>
        <stp>-820</stp>
        <stp>All</stp>
        <stp/>
        <stp/>
        <stp>TRUE</stp>
        <stp>T</stp>
        <tr r="H822" s="1"/>
      </tp>
      <tp>
        <v>4646.25</v>
        <stp/>
        <stp>StudyData</stp>
        <stp>EP</stp>
        <stp>BAR</stp>
        <stp/>
        <stp>Close</stp>
        <stp>ADC</stp>
        <stp>-521</stp>
        <stp>All</stp>
        <stp/>
        <stp/>
        <stp>TRUE</stp>
        <stp>T</stp>
        <tr r="H523" s="1"/>
      </tp>
      <tp>
        <v>4736.25</v>
        <stp/>
        <stp>StudyData</stp>
        <stp>EP</stp>
        <stp>BAR</stp>
        <stp/>
        <stp>Close</stp>
        <stp>ADC</stp>
        <stp>-421</stp>
        <stp>All</stp>
        <stp/>
        <stp/>
        <stp>TRUE</stp>
        <stp>T</stp>
        <tr r="H423" s="1"/>
      </tp>
      <tp>
        <v>4336</v>
        <stp/>
        <stp>StudyData</stp>
        <stp>EP</stp>
        <stp>BAR</stp>
        <stp/>
        <stp>Close</stp>
        <stp>ADC</stp>
        <stp>-721</stp>
        <stp>All</stp>
        <stp/>
        <stp/>
        <stp>TRUE</stp>
        <stp>T</stp>
        <tr r="H723" s="1"/>
      </tp>
      <tp>
        <v>4527.75</v>
        <stp/>
        <stp>StudyData</stp>
        <stp>EP</stp>
        <stp>BAR</stp>
        <stp/>
        <stp>Close</stp>
        <stp>ADC</stp>
        <stp>-621</stp>
        <stp>All</stp>
        <stp/>
        <stp/>
        <stp>TRUE</stp>
        <stp>T</stp>
        <tr r="H623" s="1"/>
      </tp>
      <tp>
        <v>6173.75</v>
        <stp/>
        <stp>StudyData</stp>
        <stp>EP</stp>
        <stp>BAR</stp>
        <stp/>
        <stp>Close</stp>
        <stp>ADC</stp>
        <stp>-121</stp>
        <stp>All</stp>
        <stp/>
        <stp/>
        <stp>TRUE</stp>
        <stp>T</stp>
        <tr r="H123" s="1"/>
      </tp>
      <tp>
        <v>5329.75</v>
        <stp/>
        <stp>StudyData</stp>
        <stp>EP</stp>
        <stp>BAR</stp>
        <stp/>
        <stp>Close</stp>
        <stp>ADC</stp>
        <stp>-321</stp>
        <stp>All</stp>
        <stp/>
        <stp/>
        <stp>TRUE</stp>
        <stp>T</stp>
        <tr r="H323" s="1"/>
      </tp>
      <tp>
        <v>5871.5</v>
        <stp/>
        <stp>StudyData</stp>
        <stp>EP</stp>
        <stp>BAR</stp>
        <stp/>
        <stp>Close</stp>
        <stp>ADC</stp>
        <stp>-221</stp>
        <stp>All</stp>
        <stp/>
        <stp/>
        <stp>TRUE</stp>
        <stp>T</stp>
        <tr r="H223" s="1"/>
      </tp>
      <tp>
        <v>4960.75</v>
        <stp/>
        <stp>StudyData</stp>
        <stp>EP</stp>
        <stp>BAR</stp>
        <stp/>
        <stp>Close</stp>
        <stp>ADC</stp>
        <stp>-921</stp>
        <stp>All</stp>
        <stp/>
        <stp/>
        <stp>TRUE</stp>
        <stp>T</stp>
        <tr r="H923" s="1"/>
      </tp>
      <tp>
        <v>4909.5</v>
        <stp/>
        <stp>StudyData</stp>
        <stp>EP</stp>
        <stp>BAR</stp>
        <stp/>
        <stp>Close</stp>
        <stp>ADC</stp>
        <stp>-821</stp>
        <stp>All</stp>
        <stp/>
        <stp/>
        <stp>TRUE</stp>
        <stp>T</stp>
        <tr r="H823" s="1"/>
      </tp>
      <tp>
        <v>4611.5</v>
        <stp/>
        <stp>StudyData</stp>
        <stp>EP</stp>
        <stp>BAR</stp>
        <stp/>
        <stp>Close</stp>
        <stp>ADC</stp>
        <stp>-522</stp>
        <stp>All</stp>
        <stp/>
        <stp/>
        <stp>TRUE</stp>
        <stp>T</stp>
        <tr r="H524" s="1"/>
      </tp>
      <tp>
        <v>4811.25</v>
        <stp/>
        <stp>StudyData</stp>
        <stp>EP</stp>
        <stp>BAR</stp>
        <stp/>
        <stp>Close</stp>
        <stp>ADC</stp>
        <stp>-422</stp>
        <stp>All</stp>
        <stp/>
        <stp/>
        <stp>TRUE</stp>
        <stp>T</stp>
        <tr r="H424" s="1"/>
      </tp>
      <tp>
        <v>4347.25</v>
        <stp/>
        <stp>StudyData</stp>
        <stp>EP</stp>
        <stp>BAR</stp>
        <stp/>
        <stp>Close</stp>
        <stp>ADC</stp>
        <stp>-722</stp>
        <stp>All</stp>
        <stp/>
        <stp/>
        <stp>TRUE</stp>
        <stp>T</stp>
        <tr r="H724" s="1"/>
      </tp>
      <tp>
        <v>4600</v>
        <stp/>
        <stp>StudyData</stp>
        <stp>EP</stp>
        <stp>BAR</stp>
        <stp/>
        <stp>Close</stp>
        <stp>ADC</stp>
        <stp>-622</stp>
        <stp>All</stp>
        <stp/>
        <stp/>
        <stp>TRUE</stp>
        <stp>T</stp>
        <tr r="H624" s="1"/>
      </tp>
      <tp>
        <v>6137.25</v>
        <stp/>
        <stp>StudyData</stp>
        <stp>EP</stp>
        <stp>BAR</stp>
        <stp/>
        <stp>Close</stp>
        <stp>ADC</stp>
        <stp>-122</stp>
        <stp>All</stp>
        <stp/>
        <stp/>
        <stp>TRUE</stp>
        <stp>T</stp>
        <tr r="H124" s="1"/>
      </tp>
      <tp>
        <v>5283</v>
        <stp/>
        <stp>StudyData</stp>
        <stp>EP</stp>
        <stp>BAR</stp>
        <stp/>
        <stp>Close</stp>
        <stp>ADC</stp>
        <stp>-322</stp>
        <stp>All</stp>
        <stp/>
        <stp/>
        <stp>TRUE</stp>
        <stp>T</stp>
        <tr r="H324" s="1"/>
      </tp>
      <tp>
        <v>5814.75</v>
        <stp/>
        <stp>StudyData</stp>
        <stp>EP</stp>
        <stp>BAR</stp>
        <stp/>
        <stp>Close</stp>
        <stp>ADC</stp>
        <stp>-222</stp>
        <stp>All</stp>
        <stp/>
        <stp/>
        <stp>TRUE</stp>
        <stp>T</stp>
        <tr r="H224" s="1"/>
      </tp>
      <tp>
        <v>4973.5</v>
        <stp/>
        <stp>StudyData</stp>
        <stp>EP</stp>
        <stp>BAR</stp>
        <stp/>
        <stp>Close</stp>
        <stp>ADC</stp>
        <stp>-922</stp>
        <stp>All</stp>
        <stp/>
        <stp/>
        <stp>TRUE</stp>
        <stp>T</stp>
        <tr r="H924" s="1"/>
      </tp>
      <tp>
        <v>5005</v>
        <stp/>
        <stp>StudyData</stp>
        <stp>EP</stp>
        <stp>BAR</stp>
        <stp/>
        <stp>Close</stp>
        <stp>ADC</stp>
        <stp>-822</stp>
        <stp>All</stp>
        <stp/>
        <stp/>
        <stp>TRUE</stp>
        <stp>T</stp>
        <tr r="H824" s="1"/>
      </tp>
      <tp>
        <v>4533.75</v>
        <stp/>
        <stp>StudyData</stp>
        <stp>EP</stp>
        <stp>BAR</stp>
        <stp/>
        <stp>Close</stp>
        <stp>ADC</stp>
        <stp>-523</stp>
        <stp>All</stp>
        <stp/>
        <stp/>
        <stp>TRUE</stp>
        <stp>T</stp>
        <tr r="H525" s="1"/>
      </tp>
      <tp>
        <v>4854.25</v>
        <stp/>
        <stp>StudyData</stp>
        <stp>EP</stp>
        <stp>BAR</stp>
        <stp/>
        <stp>Close</stp>
        <stp>ADC</stp>
        <stp>-423</stp>
        <stp>All</stp>
        <stp/>
        <stp/>
        <stp>TRUE</stp>
        <stp>T</stp>
        <tr r="H425" s="1"/>
      </tp>
      <tp>
        <v>4366.5</v>
        <stp/>
        <stp>StudyData</stp>
        <stp>EP</stp>
        <stp>BAR</stp>
        <stp/>
        <stp>Close</stp>
        <stp>ADC</stp>
        <stp>-723</stp>
        <stp>All</stp>
        <stp/>
        <stp/>
        <stp>TRUE</stp>
        <stp>T</stp>
        <tr r="H725" s="1"/>
      </tp>
      <tp>
        <v>4606.25</v>
        <stp/>
        <stp>StudyData</stp>
        <stp>EP</stp>
        <stp>BAR</stp>
        <stp/>
        <stp>Close</stp>
        <stp>ADC</stp>
        <stp>-623</stp>
        <stp>All</stp>
        <stp/>
        <stp/>
        <stp>TRUE</stp>
        <stp>T</stp>
        <tr r="H625" s="1"/>
      </tp>
      <tp>
        <v>6160.5</v>
        <stp/>
        <stp>StudyData</stp>
        <stp>EP</stp>
        <stp>BAR</stp>
        <stp/>
        <stp>Close</stp>
        <stp>ADC</stp>
        <stp>-123</stp>
        <stp>All</stp>
        <stp/>
        <stp/>
        <stp>TRUE</stp>
        <stp>T</stp>
        <tr r="H125" s="1"/>
      </tp>
      <tp>
        <v>5353</v>
        <stp/>
        <stp>StudyData</stp>
        <stp>EP</stp>
        <stp>BAR</stp>
        <stp/>
        <stp>Close</stp>
        <stp>ADC</stp>
        <stp>-323</stp>
        <stp>All</stp>
        <stp/>
        <stp/>
        <stp>TRUE</stp>
        <stp>T</stp>
        <tr r="H325" s="1"/>
      </tp>
      <tp>
        <v>5808.75</v>
        <stp/>
        <stp>StudyData</stp>
        <stp>EP</stp>
        <stp>BAR</stp>
        <stp/>
        <stp>Close</stp>
        <stp>ADC</stp>
        <stp>-223</stp>
        <stp>All</stp>
        <stp/>
        <stp/>
        <stp>TRUE</stp>
        <stp>T</stp>
        <tr r="H225" s="1"/>
      </tp>
      <tp>
        <v>4965.75</v>
        <stp/>
        <stp>StudyData</stp>
        <stp>EP</stp>
        <stp>BAR</stp>
        <stp/>
        <stp>Close</stp>
        <stp>ADC</stp>
        <stp>-923</stp>
        <stp>All</stp>
        <stp/>
        <stp/>
        <stp>TRUE</stp>
        <stp>T</stp>
        <tr r="H925" s="1"/>
      </tp>
      <tp>
        <v>4999.5</v>
        <stp/>
        <stp>StudyData</stp>
        <stp>EP</stp>
        <stp>BAR</stp>
        <stp/>
        <stp>Close</stp>
        <stp>ADC</stp>
        <stp>-823</stp>
        <stp>All</stp>
        <stp/>
        <stp/>
        <stp>TRUE</stp>
        <stp>T</stp>
        <tr r="H825" s="1"/>
      </tp>
      <tp>
        <v>4551</v>
        <stp/>
        <stp>StudyData</stp>
        <stp>EP</stp>
        <stp>BAR</stp>
        <stp/>
        <stp>Close</stp>
        <stp>ADC</stp>
        <stp>-524</stp>
        <stp>All</stp>
        <stp/>
        <stp/>
        <stp>TRUE</stp>
        <stp>T</stp>
        <tr r="H526" s="1"/>
      </tp>
      <tp>
        <v>4865.75</v>
        <stp/>
        <stp>StudyData</stp>
        <stp>EP</stp>
        <stp>BAR</stp>
        <stp/>
        <stp>Close</stp>
        <stp>ADC</stp>
        <stp>-424</stp>
        <stp>All</stp>
        <stp/>
        <stp/>
        <stp>TRUE</stp>
        <stp>T</stp>
        <tr r="H426" s="1"/>
      </tp>
      <tp>
        <v>4399.5</v>
        <stp/>
        <stp>StudyData</stp>
        <stp>EP</stp>
        <stp>BAR</stp>
        <stp/>
        <stp>Close</stp>
        <stp>ADC</stp>
        <stp>-724</stp>
        <stp>All</stp>
        <stp/>
        <stp/>
        <stp>TRUE</stp>
        <stp>T</stp>
        <tr r="H726" s="1"/>
      </tp>
      <tp>
        <v>4605.75</v>
        <stp/>
        <stp>StudyData</stp>
        <stp>EP</stp>
        <stp>BAR</stp>
        <stp/>
        <stp>Close</stp>
        <stp>ADC</stp>
        <stp>-624</stp>
        <stp>All</stp>
        <stp/>
        <stp/>
        <stp>TRUE</stp>
        <stp>T</stp>
        <tr r="H626" s="1"/>
      </tp>
      <tp>
        <v>6128.75</v>
        <stp/>
        <stp>StudyData</stp>
        <stp>EP</stp>
        <stp>BAR</stp>
        <stp/>
        <stp>Close</stp>
        <stp>ADC</stp>
        <stp>-124</stp>
        <stp>All</stp>
        <stp/>
        <stp/>
        <stp>TRUE</stp>
        <stp>T</stp>
        <tr r="H126" s="1"/>
      </tp>
      <tp>
        <v>5355.75</v>
        <stp/>
        <stp>StudyData</stp>
        <stp>EP</stp>
        <stp>BAR</stp>
        <stp/>
        <stp>Close</stp>
        <stp>ADC</stp>
        <stp>-324</stp>
        <stp>All</stp>
        <stp/>
        <stp/>
        <stp>TRUE</stp>
        <stp>T</stp>
        <tr r="H326" s="1"/>
      </tp>
      <tp>
        <v>5805</v>
        <stp/>
        <stp>StudyData</stp>
        <stp>EP</stp>
        <stp>BAR</stp>
        <stp/>
        <stp>Close</stp>
        <stp>ADC</stp>
        <stp>-224</stp>
        <stp>All</stp>
        <stp/>
        <stp/>
        <stp>TRUE</stp>
        <stp>T</stp>
        <tr r="H226" s="1"/>
      </tp>
      <tp>
        <v>4911.75</v>
        <stp/>
        <stp>StudyData</stp>
        <stp>EP</stp>
        <stp>BAR</stp>
        <stp/>
        <stp>Close</stp>
        <stp>ADC</stp>
        <stp>-924</stp>
        <stp>All</stp>
        <stp/>
        <stp/>
        <stp>TRUE</stp>
        <stp>T</stp>
        <tr r="H926" s="1"/>
      </tp>
      <tp>
        <v>4929</v>
        <stp/>
        <stp>StudyData</stp>
        <stp>EP</stp>
        <stp>BAR</stp>
        <stp/>
        <stp>Close</stp>
        <stp>ADC</stp>
        <stp>-824</stp>
        <stp>All</stp>
        <stp/>
        <stp/>
        <stp>TRUE</stp>
        <stp>T</stp>
        <tr r="H826" s="1"/>
      </tp>
      <tp>
        <v>4617.25</v>
        <stp/>
        <stp>StudyData</stp>
        <stp>EP</stp>
        <stp>BAR</stp>
        <stp/>
        <stp>Close</stp>
        <stp>ADC</stp>
        <stp>-525</stp>
        <stp>All</stp>
        <stp/>
        <stp/>
        <stp>TRUE</stp>
        <stp>T</stp>
        <tr r="H527" s="1"/>
      </tp>
      <tp>
        <v>4862.25</v>
        <stp/>
        <stp>StudyData</stp>
        <stp>EP</stp>
        <stp>BAR</stp>
        <stp/>
        <stp>Close</stp>
        <stp>ADC</stp>
        <stp>-425</stp>
        <stp>All</stp>
        <stp/>
        <stp/>
        <stp>TRUE</stp>
        <stp>T</stp>
        <tr r="H427" s="1"/>
      </tp>
      <tp>
        <v>4444</v>
        <stp/>
        <stp>StudyData</stp>
        <stp>EP</stp>
        <stp>BAR</stp>
        <stp/>
        <stp>Close</stp>
        <stp>ADC</stp>
        <stp>-725</stp>
        <stp>All</stp>
        <stp/>
        <stp/>
        <stp>TRUE</stp>
        <stp>T</stp>
        <tr r="H727" s="1"/>
      </tp>
      <tp>
        <v>4486.5</v>
        <stp/>
        <stp>StudyData</stp>
        <stp>EP</stp>
        <stp>BAR</stp>
        <stp/>
        <stp>Close</stp>
        <stp>ADC</stp>
        <stp>-625</stp>
        <stp>All</stp>
        <stp/>
        <stp/>
        <stp>TRUE</stp>
        <stp>T</stp>
        <tr r="H627" s="1"/>
      </tp>
      <tp>
        <v>6109.25</v>
        <stp/>
        <stp>StudyData</stp>
        <stp>EP</stp>
        <stp>BAR</stp>
        <stp/>
        <stp>Close</stp>
        <stp>ADC</stp>
        <stp>-125</stp>
        <stp>All</stp>
        <stp/>
        <stp/>
        <stp>TRUE</stp>
        <stp>T</stp>
        <tr r="H127" s="1"/>
      </tp>
      <tp>
        <v>5329.5</v>
        <stp/>
        <stp>StudyData</stp>
        <stp>EP</stp>
        <stp>BAR</stp>
        <stp/>
        <stp>Close</stp>
        <stp>ADC</stp>
        <stp>-325</stp>
        <stp>All</stp>
        <stp/>
        <stp/>
        <stp>TRUE</stp>
        <stp>T</stp>
        <tr r="H327" s="1"/>
      </tp>
      <tp>
        <v>5773.75</v>
        <stp/>
        <stp>StudyData</stp>
        <stp>EP</stp>
        <stp>BAR</stp>
        <stp/>
        <stp>Close</stp>
        <stp>ADC</stp>
        <stp>-225</stp>
        <stp>All</stp>
        <stp/>
        <stp/>
        <stp>TRUE</stp>
        <stp>T</stp>
        <tr r="H227" s="1"/>
      </tp>
      <tp>
        <v>4871</v>
        <stp/>
        <stp>StudyData</stp>
        <stp>EP</stp>
        <stp>BAR</stp>
        <stp/>
        <stp>Close</stp>
        <stp>ADC</stp>
        <stp>-925</stp>
        <stp>All</stp>
        <stp/>
        <stp/>
        <stp>TRUE</stp>
        <stp>T</stp>
        <tr r="H927" s="1"/>
      </tp>
      <tp>
        <v>4944.5</v>
        <stp/>
        <stp>StudyData</stp>
        <stp>EP</stp>
        <stp>BAR</stp>
        <stp/>
        <stp>Close</stp>
        <stp>ADC</stp>
        <stp>-825</stp>
        <stp>All</stp>
        <stp/>
        <stp/>
        <stp>TRUE</stp>
        <stp>T</stp>
        <tr r="H827" s="1"/>
      </tp>
      <tp>
        <v>4614.5</v>
        <stp/>
        <stp>StudyData</stp>
        <stp>EP</stp>
        <stp>BAR</stp>
        <stp/>
        <stp>Close</stp>
        <stp>ADC</stp>
        <stp>-526</stp>
        <stp>All</stp>
        <stp/>
        <stp/>
        <stp>TRUE</stp>
        <stp>T</stp>
        <tr r="H528" s="1"/>
      </tp>
      <tp>
        <v>4919.25</v>
        <stp/>
        <stp>StudyData</stp>
        <stp>EP</stp>
        <stp>BAR</stp>
        <stp/>
        <stp>Close</stp>
        <stp>ADC</stp>
        <stp>-426</stp>
        <stp>All</stp>
        <stp/>
        <stp/>
        <stp>TRUE</stp>
        <stp>T</stp>
        <tr r="H428" s="1"/>
      </tp>
      <tp>
        <v>4447.75</v>
        <stp/>
        <stp>StudyData</stp>
        <stp>EP</stp>
        <stp>BAR</stp>
        <stp/>
        <stp>Close</stp>
        <stp>ADC</stp>
        <stp>-726</stp>
        <stp>All</stp>
        <stp/>
        <stp/>
        <stp>TRUE</stp>
        <stp>T</stp>
        <tr r="H728" s="1"/>
      </tp>
      <tp>
        <v>4494.75</v>
        <stp/>
        <stp>StudyData</stp>
        <stp>EP</stp>
        <stp>BAR</stp>
        <stp/>
        <stp>Close</stp>
        <stp>ADC</stp>
        <stp>-626</stp>
        <stp>All</stp>
        <stp/>
        <stp/>
        <stp>TRUE</stp>
        <stp>T</stp>
        <tr r="H628" s="1"/>
      </tp>
      <tp>
        <v>6092.75</v>
        <stp/>
        <stp>StudyData</stp>
        <stp>EP</stp>
        <stp>BAR</stp>
        <stp/>
        <stp>Close</stp>
        <stp>ADC</stp>
        <stp>-126</stp>
        <stp>All</stp>
        <stp/>
        <stp/>
        <stp>TRUE</stp>
        <stp>T</stp>
        <tr r="H128" s="1"/>
      </tp>
      <tp>
        <v>5327</v>
        <stp/>
        <stp>StudyData</stp>
        <stp>EP</stp>
        <stp>BAR</stp>
        <stp/>
        <stp>Close</stp>
        <stp>ADC</stp>
        <stp>-326</stp>
        <stp>All</stp>
        <stp/>
        <stp/>
        <stp>TRUE</stp>
        <stp>T</stp>
        <tr r="H328" s="1"/>
      </tp>
      <tp>
        <v>5752.25</v>
        <stp/>
        <stp>StudyData</stp>
        <stp>EP</stp>
        <stp>BAR</stp>
        <stp/>
        <stp>Close</stp>
        <stp>ADC</stp>
        <stp>-226</stp>
        <stp>All</stp>
        <stp/>
        <stp/>
        <stp>TRUE</stp>
        <stp>T</stp>
        <tr r="H228" s="1"/>
      </tp>
      <tp>
        <v>4876</v>
        <stp/>
        <stp>StudyData</stp>
        <stp>EP</stp>
        <stp>BAR</stp>
        <stp/>
        <stp>Close</stp>
        <stp>ADC</stp>
        <stp>-926</stp>
        <stp>All</stp>
        <stp/>
        <stp/>
        <stp>TRUE</stp>
        <stp>T</stp>
        <tr r="H928" s="1"/>
      </tp>
      <tp>
        <v>5032.5</v>
        <stp/>
        <stp>StudyData</stp>
        <stp>EP</stp>
        <stp>BAR</stp>
        <stp/>
        <stp>Close</stp>
        <stp>ADC</stp>
        <stp>-826</stp>
        <stp>All</stp>
        <stp/>
        <stp/>
        <stp>TRUE</stp>
        <stp>T</stp>
        <tr r="H828" s="1"/>
      </tp>
      <tp>
        <v>4610.25</v>
        <stp/>
        <stp>StudyData</stp>
        <stp>EP</stp>
        <stp>BAR</stp>
        <stp/>
        <stp>Close</stp>
        <stp>ADC</stp>
        <stp>-527</stp>
        <stp>All</stp>
        <stp/>
        <stp/>
        <stp>TRUE</stp>
        <stp>T</stp>
        <tr r="H529" s="1"/>
      </tp>
      <tp>
        <v>4881.75</v>
        <stp/>
        <stp>StudyData</stp>
        <stp>EP</stp>
        <stp>BAR</stp>
        <stp/>
        <stp>Close</stp>
        <stp>ADC</stp>
        <stp>-427</stp>
        <stp>All</stp>
        <stp/>
        <stp/>
        <stp>TRUE</stp>
        <stp>T</stp>
        <tr r="H429" s="1"/>
      </tp>
      <tp>
        <v>4391</v>
        <stp/>
        <stp>StudyData</stp>
        <stp>EP</stp>
        <stp>BAR</stp>
        <stp/>
        <stp>Close</stp>
        <stp>ADC</stp>
        <stp>-727</stp>
        <stp>All</stp>
        <stp/>
        <stp/>
        <stp>TRUE</stp>
        <stp>T</stp>
        <tr r="H729" s="1"/>
      </tp>
      <tp>
        <v>4557</v>
        <stp/>
        <stp>StudyData</stp>
        <stp>EP</stp>
        <stp>BAR</stp>
        <stp/>
        <stp>Close</stp>
        <stp>ADC</stp>
        <stp>-627</stp>
        <stp>All</stp>
        <stp/>
        <stp/>
        <stp>TRUE</stp>
        <stp>T</stp>
        <tr r="H629" s="1"/>
      </tp>
      <tp>
        <v>6060</v>
        <stp/>
        <stp>StudyData</stp>
        <stp>EP</stp>
        <stp>BAR</stp>
        <stp/>
        <stp>Close</stp>
        <stp>ADC</stp>
        <stp>-127</stp>
        <stp>All</stp>
        <stp/>
        <stp/>
        <stp>TRUE</stp>
        <stp>T</stp>
        <tr r="H129" s="1"/>
      </tp>
      <tp>
        <v>5286.5</v>
        <stp/>
        <stp>StudyData</stp>
        <stp>EP</stp>
        <stp>BAR</stp>
        <stp/>
        <stp>Close</stp>
        <stp>ADC</stp>
        <stp>-327</stp>
        <stp>All</stp>
        <stp/>
        <stp/>
        <stp>TRUE</stp>
        <stp>T</stp>
        <tr r="H329" s="1"/>
      </tp>
      <tp>
        <v>5717.25</v>
        <stp/>
        <stp>StudyData</stp>
        <stp>EP</stp>
        <stp>BAR</stp>
        <stp/>
        <stp>Close</stp>
        <stp>ADC</stp>
        <stp>-227</stp>
        <stp>All</stp>
        <stp/>
        <stp/>
        <stp>TRUE</stp>
        <stp>T</stp>
        <tr r="H229" s="1"/>
      </tp>
      <tp>
        <v>4949.5</v>
        <stp/>
        <stp>StudyData</stp>
        <stp>EP</stp>
        <stp>BAR</stp>
        <stp/>
        <stp>Close</stp>
        <stp>ADC</stp>
        <stp>-927</stp>
        <stp>All</stp>
        <stp/>
        <stp/>
        <stp>TRUE</stp>
        <stp>T</stp>
        <tr r="H929" s="1"/>
      </tp>
      <tp>
        <v>5112.75</v>
        <stp/>
        <stp>StudyData</stp>
        <stp>EP</stp>
        <stp>BAR</stp>
        <stp/>
        <stp>Close</stp>
        <stp>ADC</stp>
        <stp>-827</stp>
        <stp>All</stp>
        <stp/>
        <stp/>
        <stp>TRUE</stp>
        <stp>T</stp>
        <tr r="H829" s="1"/>
      </tp>
      <tp>
        <v>5206.25</v>
        <stp/>
        <stp>StudyData</stp>
        <stp>EP</stp>
        <stp>BAR</stp>
        <stp/>
        <stp>Open</stp>
        <stp>ADC</stp>
        <stp>-848</stp>
        <stp>All</stp>
        <stp/>
        <stp/>
        <stp>TRUE</stp>
        <stp>T</stp>
        <tr r="E850" s="1"/>
      </tp>
      <tp>
        <v>4955.25</v>
        <stp/>
        <stp>StudyData</stp>
        <stp>EP</stp>
        <stp>BAR</stp>
        <stp/>
        <stp>Open</stp>
        <stp>ADC</stp>
        <stp>-948</stp>
        <stp>All</stp>
        <stp/>
        <stp/>
        <stp>TRUE</stp>
        <stp>T</stp>
        <tr r="E950" s="1"/>
      </tp>
      <tp>
        <v>6023</v>
        <stp/>
        <stp>StudyData</stp>
        <stp>EP</stp>
        <stp>BAR</stp>
        <stp/>
        <stp>Open</stp>
        <stp>ADC</stp>
        <stp>-148</stp>
        <stp>All</stp>
        <stp/>
        <stp/>
        <stp>TRUE</stp>
        <stp>T</stp>
        <tr r="E150" s="1"/>
      </tp>
      <tp>
        <v>5518.75</v>
        <stp/>
        <stp>StudyData</stp>
        <stp>EP</stp>
        <stp>BAR</stp>
        <stp/>
        <stp>Open</stp>
        <stp>ADC</stp>
        <stp>-248</stp>
        <stp>All</stp>
        <stp/>
        <stp/>
        <stp>TRUE</stp>
        <stp>T</stp>
        <tr r="E250" s="1"/>
      </tp>
      <tp>
        <v>5044.5</v>
        <stp/>
        <stp>StudyData</stp>
        <stp>EP</stp>
        <stp>BAR</stp>
        <stp/>
        <stp>Open</stp>
        <stp>ADC</stp>
        <stp>-348</stp>
        <stp>All</stp>
        <stp/>
        <stp/>
        <stp>TRUE</stp>
        <stp>T</stp>
        <tr r="E350" s="1"/>
      </tp>
      <tp>
        <v>4898.75</v>
        <stp/>
        <stp>StudyData</stp>
        <stp>EP</stp>
        <stp>BAR</stp>
        <stp/>
        <stp>Open</stp>
        <stp>ADC</stp>
        <stp>-448</stp>
        <stp>All</stp>
        <stp/>
        <stp/>
        <stp>TRUE</stp>
        <stp>T</stp>
        <tr r="E450" s="1"/>
      </tp>
      <tp>
        <v>4496.5</v>
        <stp/>
        <stp>StudyData</stp>
        <stp>EP</stp>
        <stp>BAR</stp>
        <stp/>
        <stp>Open</stp>
        <stp>ADC</stp>
        <stp>-548</stp>
        <stp>All</stp>
        <stp/>
        <stp/>
        <stp>TRUE</stp>
        <stp>T</stp>
        <tr r="E550" s="1"/>
      </tp>
      <tp>
        <v>4365.5</v>
        <stp/>
        <stp>StudyData</stp>
        <stp>EP</stp>
        <stp>BAR</stp>
        <stp/>
        <stp>Open</stp>
        <stp>ADC</stp>
        <stp>-648</stp>
        <stp>All</stp>
        <stp/>
        <stp/>
        <stp>TRUE</stp>
        <stp>T</stp>
        <tr r="E650" s="1"/>
      </tp>
      <tp>
        <v>4722</v>
        <stp/>
        <stp>StudyData</stp>
        <stp>EP</stp>
        <stp>BAR</stp>
        <stp/>
        <stp>Open</stp>
        <stp>ADC</stp>
        <stp>-748</stp>
        <stp>All</stp>
        <stp/>
        <stp/>
        <stp>TRUE</stp>
        <stp>T</stp>
        <tr r="E750" s="1"/>
      </tp>
      <tp>
        <v>5230</v>
        <stp/>
        <stp>StudyData</stp>
        <stp>EP</stp>
        <stp>BAR</stp>
        <stp/>
        <stp>Open</stp>
        <stp>ADC</stp>
        <stp>-849</stp>
        <stp>All</stp>
        <stp/>
        <stp/>
        <stp>TRUE</stp>
        <stp>T</stp>
        <tr r="E851" s="1"/>
      </tp>
      <tp>
        <v>4990.5</v>
        <stp/>
        <stp>StudyData</stp>
        <stp>EP</stp>
        <stp>BAR</stp>
        <stp/>
        <stp>Open</stp>
        <stp>ADC</stp>
        <stp>-949</stp>
        <stp>All</stp>
        <stp/>
        <stp/>
        <stp>TRUE</stp>
        <stp>T</stp>
        <tr r="E951" s="1"/>
      </tp>
      <tp>
        <v>6033.75</v>
        <stp/>
        <stp>StudyData</stp>
        <stp>EP</stp>
        <stp>BAR</stp>
        <stp/>
        <stp>Open</stp>
        <stp>ADC</stp>
        <stp>-149</stp>
        <stp>All</stp>
        <stp/>
        <stp/>
        <stp>TRUE</stp>
        <stp>T</stp>
        <tr r="E151" s="1"/>
      </tp>
      <tp>
        <v>5572</v>
        <stp/>
        <stp>StudyData</stp>
        <stp>EP</stp>
        <stp>BAR</stp>
        <stp/>
        <stp>Open</stp>
        <stp>ADC</stp>
        <stp>-249</stp>
        <stp>All</stp>
        <stp/>
        <stp/>
        <stp>TRUE</stp>
        <stp>T</stp>
        <tr r="E251" s="1"/>
      </tp>
      <tp>
        <v>5061.75</v>
        <stp/>
        <stp>StudyData</stp>
        <stp>EP</stp>
        <stp>BAR</stp>
        <stp/>
        <stp>Open</stp>
        <stp>ADC</stp>
        <stp>-349</stp>
        <stp>All</stp>
        <stp/>
        <stp/>
        <stp>TRUE</stp>
        <stp>T</stp>
        <tr r="E351" s="1"/>
      </tp>
      <tp>
        <v>4901.5</v>
        <stp/>
        <stp>StudyData</stp>
        <stp>EP</stp>
        <stp>BAR</stp>
        <stp/>
        <stp>Open</stp>
        <stp>ADC</stp>
        <stp>-449</stp>
        <stp>All</stp>
        <stp/>
        <stp/>
        <stp>TRUE</stp>
        <stp>T</stp>
        <tr r="E451" s="1"/>
      </tp>
      <tp>
        <v>4444.25</v>
        <stp/>
        <stp>StudyData</stp>
        <stp>EP</stp>
        <stp>BAR</stp>
        <stp/>
        <stp>Open</stp>
        <stp>ADC</stp>
        <stp>-549</stp>
        <stp>All</stp>
        <stp/>
        <stp/>
        <stp>TRUE</stp>
        <stp>T</stp>
        <tr r="E551" s="1"/>
      </tp>
      <tp>
        <v>4327.75</v>
        <stp/>
        <stp>StudyData</stp>
        <stp>EP</stp>
        <stp>BAR</stp>
        <stp/>
        <stp>Open</stp>
        <stp>ADC</stp>
        <stp>-649</stp>
        <stp>All</stp>
        <stp/>
        <stp/>
        <stp>TRUE</stp>
        <stp>T</stp>
        <tr r="E651" s="1"/>
      </tp>
      <tp>
        <v>4642</v>
        <stp/>
        <stp>StudyData</stp>
        <stp>EP</stp>
        <stp>BAR</stp>
        <stp/>
        <stp>Open</stp>
        <stp>ADC</stp>
        <stp>-749</stp>
        <stp>All</stp>
        <stp/>
        <stp/>
        <stp>TRUE</stp>
        <stp>T</stp>
        <tr r="E751" s="1"/>
      </tp>
      <tp>
        <v>5049.5</v>
        <stp/>
        <stp>StudyData</stp>
        <stp>EP</stp>
        <stp>BAR</stp>
        <stp/>
        <stp>High</stp>
        <stp>ADC</stp>
        <stp>-829</stp>
        <stp>All</stp>
        <stp/>
        <stp/>
        <stp>TRUE</stp>
        <stp>T</stp>
        <tr r="F831" s="1"/>
      </tp>
      <tp>
        <v>5005.5</v>
        <stp/>
        <stp>StudyData</stp>
        <stp>EP</stp>
        <stp>BAR</stp>
        <stp/>
        <stp>High</stp>
        <stp>ADC</stp>
        <stp>-929</stp>
        <stp>All</stp>
        <stp/>
        <stp/>
        <stp>TRUE</stp>
        <stp>T</stp>
        <tr r="F931" s="1"/>
      </tp>
      <tp>
        <v>5738.5</v>
        <stp/>
        <stp>StudyData</stp>
        <stp>EP</stp>
        <stp>BAR</stp>
        <stp/>
        <stp>High</stp>
        <stp>ADC</stp>
        <stp>-229</stp>
        <stp>All</stp>
        <stp/>
        <stp/>
        <stp>TRUE</stp>
        <stp>T</stp>
        <tr r="F231" s="1"/>
      </tp>
      <tp>
        <v>5309.5</v>
        <stp/>
        <stp>StudyData</stp>
        <stp>EP</stp>
        <stp>BAR</stp>
        <stp/>
        <stp>High</stp>
        <stp>ADC</stp>
        <stp>-329</stp>
        <stp>All</stp>
        <stp/>
        <stp/>
        <stp>TRUE</stp>
        <stp>T</stp>
        <tr r="F331" s="1"/>
      </tp>
      <tp>
        <v>6055.25</v>
        <stp/>
        <stp>StudyData</stp>
        <stp>EP</stp>
        <stp>BAR</stp>
        <stp/>
        <stp>High</stp>
        <stp>ADC</stp>
        <stp>-129</stp>
        <stp>All</stp>
        <stp/>
        <stp/>
        <stp>TRUE</stp>
        <stp>T</stp>
        <tr r="F131" s="1"/>
      </tp>
      <tp>
        <v>4537</v>
        <stp/>
        <stp>StudyData</stp>
        <stp>EP</stp>
        <stp>BAR</stp>
        <stp/>
        <stp>High</stp>
        <stp>ADC</stp>
        <stp>-629</stp>
        <stp>All</stp>
        <stp/>
        <stp/>
        <stp>TRUE</stp>
        <stp>T</stp>
        <tr r="F631" s="1"/>
      </tp>
      <tp>
        <v>4376.25</v>
        <stp/>
        <stp>StudyData</stp>
        <stp>EP</stp>
        <stp>BAR</stp>
        <stp/>
        <stp>High</stp>
        <stp>ADC</stp>
        <stp>-729</stp>
        <stp>All</stp>
        <stp/>
        <stp/>
        <stp>TRUE</stp>
        <stp>T</stp>
        <tr r="F731" s="1"/>
      </tp>
      <tp>
        <v>4907.75</v>
        <stp/>
        <stp>StudyData</stp>
        <stp>EP</stp>
        <stp>BAR</stp>
        <stp/>
        <stp>High</stp>
        <stp>ADC</stp>
        <stp>-429</stp>
        <stp>All</stp>
        <stp/>
        <stp/>
        <stp>TRUE</stp>
        <stp>T</stp>
        <tr r="F431" s="1"/>
      </tp>
      <tp>
        <v>4656</v>
        <stp/>
        <stp>StudyData</stp>
        <stp>EP</stp>
        <stp>BAR</stp>
        <stp/>
        <stp>High</stp>
        <stp>ADC</stp>
        <stp>-529</stp>
        <stp>All</stp>
        <stp/>
        <stp/>
        <stp>TRUE</stp>
        <stp>T</stp>
        <tr r="F531" s="1"/>
      </tp>
      <tp>
        <v>5058.75</v>
        <stp/>
        <stp>StudyData</stp>
        <stp>EP</stp>
        <stp>BAR</stp>
        <stp/>
        <stp>High</stp>
        <stp>ADC</stp>
        <stp>-828</stp>
        <stp>All</stp>
        <stp/>
        <stp/>
        <stp>TRUE</stp>
        <stp>T</stp>
        <tr r="F830" s="1"/>
      </tp>
      <tp>
        <v>5006.25</v>
        <stp/>
        <stp>StudyData</stp>
        <stp>EP</stp>
        <stp>BAR</stp>
        <stp/>
        <stp>High</stp>
        <stp>ADC</stp>
        <stp>-928</stp>
        <stp>All</stp>
        <stp/>
        <stp/>
        <stp>TRUE</stp>
        <stp>T</stp>
        <tr r="F930" s="1"/>
      </tp>
      <tp>
        <v>5768.5</v>
        <stp/>
        <stp>StudyData</stp>
        <stp>EP</stp>
        <stp>BAR</stp>
        <stp/>
        <stp>High</stp>
        <stp>ADC</stp>
        <stp>-228</stp>
        <stp>All</stp>
        <stp/>
        <stp/>
        <stp>TRUE</stp>
        <stp>T</stp>
        <tr r="F230" s="1"/>
      </tp>
      <tp>
        <v>5292.5</v>
        <stp/>
        <stp>StudyData</stp>
        <stp>EP</stp>
        <stp>BAR</stp>
        <stp/>
        <stp>High</stp>
        <stp>ADC</stp>
        <stp>-328</stp>
        <stp>All</stp>
        <stp/>
        <stp/>
        <stp>TRUE</stp>
        <stp>T</stp>
        <tr r="F330" s="1"/>
      </tp>
      <tp>
        <v>6069.75</v>
        <stp/>
        <stp>StudyData</stp>
        <stp>EP</stp>
        <stp>BAR</stp>
        <stp/>
        <stp>High</stp>
        <stp>ADC</stp>
        <stp>-128</stp>
        <stp>All</stp>
        <stp/>
        <stp/>
        <stp>TRUE</stp>
        <stp>T</stp>
        <tr r="F130" s="1"/>
      </tp>
      <tp>
        <v>4564</v>
        <stp/>
        <stp>StudyData</stp>
        <stp>EP</stp>
        <stp>BAR</stp>
        <stp/>
        <stp>High</stp>
        <stp>ADC</stp>
        <stp>-628</stp>
        <stp>All</stp>
        <stp/>
        <stp/>
        <stp>TRUE</stp>
        <stp>T</stp>
        <tr r="F630" s="1"/>
      </tp>
      <tp>
        <v>4400.5</v>
        <stp/>
        <stp>StudyData</stp>
        <stp>EP</stp>
        <stp>BAR</stp>
        <stp/>
        <stp>High</stp>
        <stp>ADC</stp>
        <stp>-728</stp>
        <stp>All</stp>
        <stp/>
        <stp/>
        <stp>TRUE</stp>
        <stp>T</stp>
        <tr r="F730" s="1"/>
      </tp>
      <tp>
        <v>4903.25</v>
        <stp/>
        <stp>StudyData</stp>
        <stp>EP</stp>
        <stp>BAR</stp>
        <stp/>
        <stp>High</stp>
        <stp>ADC</stp>
        <stp>-428</stp>
        <stp>All</stp>
        <stp/>
        <stp/>
        <stp>TRUE</stp>
        <stp>T</stp>
        <tr r="F430" s="1"/>
      </tp>
      <tp>
        <v>4645.25</v>
        <stp/>
        <stp>StudyData</stp>
        <stp>EP</stp>
        <stp>BAR</stp>
        <stp/>
        <stp>High</stp>
        <stp>ADC</stp>
        <stp>-528</stp>
        <stp>All</stp>
        <stp/>
        <stp/>
        <stp>TRUE</stp>
        <stp>T</stp>
        <tr r="F530" s="1"/>
      </tp>
      <tp>
        <v>5120</v>
        <stp/>
        <stp>StudyData</stp>
        <stp>EP</stp>
        <stp>BAR</stp>
        <stp/>
        <stp>High</stp>
        <stp>ADC</stp>
        <stp>-827</stp>
        <stp>All</stp>
        <stp/>
        <stp/>
        <stp>TRUE</stp>
        <stp>T</stp>
        <tr r="F829" s="1"/>
      </tp>
      <tp>
        <v>5000.25</v>
        <stp/>
        <stp>StudyData</stp>
        <stp>EP</stp>
        <stp>BAR</stp>
        <stp/>
        <stp>High</stp>
        <stp>ADC</stp>
        <stp>-927</stp>
        <stp>All</stp>
        <stp/>
        <stp/>
        <stp>TRUE</stp>
        <stp>T</stp>
        <tr r="F929" s="1"/>
      </tp>
      <tp>
        <v>5724.5</v>
        <stp/>
        <stp>StudyData</stp>
        <stp>EP</stp>
        <stp>BAR</stp>
        <stp/>
        <stp>High</stp>
        <stp>ADC</stp>
        <stp>-227</stp>
        <stp>All</stp>
        <stp/>
        <stp/>
        <stp>TRUE</stp>
        <stp>T</stp>
        <tr r="F229" s="1"/>
      </tp>
      <tp>
        <v>5290</v>
        <stp/>
        <stp>StudyData</stp>
        <stp>EP</stp>
        <stp>BAR</stp>
        <stp/>
        <stp>High</stp>
        <stp>ADC</stp>
        <stp>-327</stp>
        <stp>All</stp>
        <stp/>
        <stp/>
        <stp>TRUE</stp>
        <stp>T</stp>
        <tr r="F329" s="1"/>
      </tp>
      <tp>
        <v>6080</v>
        <stp/>
        <stp>StudyData</stp>
        <stp>EP</stp>
        <stp>BAR</stp>
        <stp/>
        <stp>High</stp>
        <stp>ADC</stp>
        <stp>-127</stp>
        <stp>All</stp>
        <stp/>
        <stp/>
        <stp>TRUE</stp>
        <stp>T</stp>
        <tr r="F129" s="1"/>
      </tp>
      <tp>
        <v>4573.75</v>
        <stp/>
        <stp>StudyData</stp>
        <stp>EP</stp>
        <stp>BAR</stp>
        <stp/>
        <stp>High</stp>
        <stp>ADC</stp>
        <stp>-627</stp>
        <stp>All</stp>
        <stp/>
        <stp/>
        <stp>TRUE</stp>
        <stp>T</stp>
        <tr r="F629" s="1"/>
      </tp>
      <tp>
        <v>4417.75</v>
        <stp/>
        <stp>StudyData</stp>
        <stp>EP</stp>
        <stp>BAR</stp>
        <stp/>
        <stp>High</stp>
        <stp>ADC</stp>
        <stp>-727</stp>
        <stp>All</stp>
        <stp/>
        <stp/>
        <stp>TRUE</stp>
        <stp>T</stp>
        <tr r="F729" s="1"/>
      </tp>
      <tp>
        <v>4894.5</v>
        <stp/>
        <stp>StudyData</stp>
        <stp>EP</stp>
        <stp>BAR</stp>
        <stp/>
        <stp>High</stp>
        <stp>ADC</stp>
        <stp>-427</stp>
        <stp>All</stp>
        <stp/>
        <stp/>
        <stp>TRUE</stp>
        <stp>T</stp>
        <tr r="F429" s="1"/>
      </tp>
      <tp>
        <v>4631.25</v>
        <stp/>
        <stp>StudyData</stp>
        <stp>EP</stp>
        <stp>BAR</stp>
        <stp/>
        <stp>High</stp>
        <stp>ADC</stp>
        <stp>-527</stp>
        <stp>All</stp>
        <stp/>
        <stp/>
        <stp>TRUE</stp>
        <stp>T</stp>
        <tr r="F529" s="1"/>
      </tp>
      <tp>
        <v>4989.25</v>
        <stp/>
        <stp>StudyData</stp>
        <stp>EP</stp>
        <stp>BAR</stp>
        <stp/>
        <stp>Open</stp>
        <stp>ADC</stp>
        <stp>-840</stp>
        <stp>All</stp>
        <stp/>
        <stp/>
        <stp>TRUE</stp>
        <stp>T</stp>
        <tr r="E842" s="1"/>
      </tp>
      <tp>
        <v>5027.25</v>
        <stp/>
        <stp>StudyData</stp>
        <stp>EP</stp>
        <stp>BAR</stp>
        <stp/>
        <stp>Open</stp>
        <stp>ADC</stp>
        <stp>-940</stp>
        <stp>All</stp>
        <stp/>
        <stp/>
        <stp>TRUE</stp>
        <stp>T</stp>
        <tr r="E942" s="1"/>
      </tp>
      <tp>
        <v>5864.25</v>
        <stp/>
        <stp>StudyData</stp>
        <stp>EP</stp>
        <stp>BAR</stp>
        <stp/>
        <stp>Open</stp>
        <stp>ADC</stp>
        <stp>-140</stp>
        <stp>All</stp>
        <stp/>
        <stp/>
        <stp>TRUE</stp>
        <stp>T</stp>
        <tr r="E142" s="1"/>
      </tp>
      <tp>
        <v>5618</v>
        <stp/>
        <stp>StudyData</stp>
        <stp>EP</stp>
        <stp>BAR</stp>
        <stp/>
        <stp>Open</stp>
        <stp>ADC</stp>
        <stp>-240</stp>
        <stp>All</stp>
        <stp/>
        <stp/>
        <stp>TRUE</stp>
        <stp>T</stp>
        <tr r="E242" s="1"/>
      </tp>
      <tp>
        <v>5079.75</v>
        <stp/>
        <stp>StudyData</stp>
        <stp>EP</stp>
        <stp>BAR</stp>
        <stp/>
        <stp>Open</stp>
        <stp>ADC</stp>
        <stp>-340</stp>
        <stp>All</stp>
        <stp/>
        <stp/>
        <stp>TRUE</stp>
        <stp>T</stp>
        <tr r="E342" s="1"/>
      </tp>
      <tp>
        <v>4884.25</v>
        <stp/>
        <stp>StudyData</stp>
        <stp>EP</stp>
        <stp>BAR</stp>
        <stp/>
        <stp>Open</stp>
        <stp>ADC</stp>
        <stp>-440</stp>
        <stp>All</stp>
        <stp/>
        <stp/>
        <stp>TRUE</stp>
        <stp>T</stp>
        <tr r="E442" s="1"/>
      </tp>
      <tp>
        <v>4584.75</v>
        <stp/>
        <stp>StudyData</stp>
        <stp>EP</stp>
        <stp>BAR</stp>
        <stp/>
        <stp>Open</stp>
        <stp>ADC</stp>
        <stp>-540</stp>
        <stp>All</stp>
        <stp/>
        <stp/>
        <stp>TRUE</stp>
        <stp>T</stp>
        <tr r="E542" s="1"/>
      </tp>
      <tp>
        <v>4274.5</v>
        <stp/>
        <stp>StudyData</stp>
        <stp>EP</stp>
        <stp>BAR</stp>
        <stp/>
        <stp>Open</stp>
        <stp>ADC</stp>
        <stp>-640</stp>
        <stp>All</stp>
        <stp/>
        <stp/>
        <stp>TRUE</stp>
        <stp>T</stp>
        <tr r="E642" s="1"/>
      </tp>
      <tp>
        <v>4286.25</v>
        <stp/>
        <stp>StudyData</stp>
        <stp>EP</stp>
        <stp>BAR</stp>
        <stp/>
        <stp>Open</stp>
        <stp>ADC</stp>
        <stp>-740</stp>
        <stp>All</stp>
        <stp/>
        <stp/>
        <stp>TRUE</stp>
        <stp>T</stp>
        <tr r="E742" s="1"/>
      </tp>
      <tp>
        <v>5118.75</v>
        <stp/>
        <stp>StudyData</stp>
        <stp>EP</stp>
        <stp>BAR</stp>
        <stp/>
        <stp>High</stp>
        <stp>ADC</stp>
        <stp>-826</stp>
        <stp>All</stp>
        <stp/>
        <stp/>
        <stp>TRUE</stp>
        <stp>T</stp>
        <tr r="F828" s="1"/>
      </tp>
      <tp>
        <v>4945.75</v>
        <stp/>
        <stp>StudyData</stp>
        <stp>EP</stp>
        <stp>BAR</stp>
        <stp/>
        <stp>High</stp>
        <stp>ADC</stp>
        <stp>-926</stp>
        <stp>All</stp>
        <stp/>
        <stp/>
        <stp>TRUE</stp>
        <stp>T</stp>
        <tr r="F928" s="1"/>
      </tp>
      <tp>
        <v>5753.25</v>
        <stp/>
        <stp>StudyData</stp>
        <stp>EP</stp>
        <stp>BAR</stp>
        <stp/>
        <stp>High</stp>
        <stp>ADC</stp>
        <stp>-226</stp>
        <stp>All</stp>
        <stp/>
        <stp/>
        <stp>TRUE</stp>
        <stp>T</stp>
        <tr r="F228" s="1"/>
      </tp>
      <tp>
        <v>5331.75</v>
        <stp/>
        <stp>StudyData</stp>
        <stp>EP</stp>
        <stp>BAR</stp>
        <stp/>
        <stp>High</stp>
        <stp>ADC</stp>
        <stp>-326</stp>
        <stp>All</stp>
        <stp/>
        <stp/>
        <stp>TRUE</stp>
        <stp>T</stp>
        <tr r="F328" s="1"/>
      </tp>
      <tp>
        <v>6107.25</v>
        <stp/>
        <stp>StudyData</stp>
        <stp>EP</stp>
        <stp>BAR</stp>
        <stp/>
        <stp>High</stp>
        <stp>ADC</stp>
        <stp>-126</stp>
        <stp>All</stp>
        <stp/>
        <stp/>
        <stp>TRUE</stp>
        <stp>T</stp>
        <tr r="F128" s="1"/>
      </tp>
      <tp>
        <v>4548.5</v>
        <stp/>
        <stp>StudyData</stp>
        <stp>EP</stp>
        <stp>BAR</stp>
        <stp/>
        <stp>High</stp>
        <stp>ADC</stp>
        <stp>-626</stp>
        <stp>All</stp>
        <stp/>
        <stp/>
        <stp>TRUE</stp>
        <stp>T</stp>
        <tr r="F628" s="1"/>
      </tp>
      <tp>
        <v>4457</v>
        <stp/>
        <stp>StudyData</stp>
        <stp>EP</stp>
        <stp>BAR</stp>
        <stp/>
        <stp>High</stp>
        <stp>ADC</stp>
        <stp>-726</stp>
        <stp>All</stp>
        <stp/>
        <stp/>
        <stp>TRUE</stp>
        <stp>T</stp>
        <tr r="F728" s="1"/>
      </tp>
      <tp>
        <v>4926.25</v>
        <stp/>
        <stp>StudyData</stp>
        <stp>EP</stp>
        <stp>BAR</stp>
        <stp/>
        <stp>High</stp>
        <stp>ADC</stp>
        <stp>-426</stp>
        <stp>All</stp>
        <stp/>
        <stp/>
        <stp>TRUE</stp>
        <stp>T</stp>
        <tr r="F428" s="1"/>
      </tp>
      <tp>
        <v>4618.75</v>
        <stp/>
        <stp>StudyData</stp>
        <stp>EP</stp>
        <stp>BAR</stp>
        <stp/>
        <stp>High</stp>
        <stp>ADC</stp>
        <stp>-526</stp>
        <stp>All</stp>
        <stp/>
        <stp/>
        <stp>TRUE</stp>
        <stp>T</stp>
        <tr r="F528" s="1"/>
      </tp>
      <tp>
        <v>5061</v>
        <stp/>
        <stp>StudyData</stp>
        <stp>EP</stp>
        <stp>BAR</stp>
        <stp/>
        <stp>Open</stp>
        <stp>ADC</stp>
        <stp>-841</stp>
        <stp>All</stp>
        <stp/>
        <stp/>
        <stp>TRUE</stp>
        <stp>T</stp>
        <tr r="E843" s="1"/>
      </tp>
      <tp>
        <v>4988.5</v>
        <stp/>
        <stp>StudyData</stp>
        <stp>EP</stp>
        <stp>BAR</stp>
        <stp/>
        <stp>Open</stp>
        <stp>ADC</stp>
        <stp>-941</stp>
        <stp>All</stp>
        <stp/>
        <stp/>
        <stp>TRUE</stp>
        <stp>T</stp>
        <tr r="E943" s="1"/>
      </tp>
      <tp>
        <v>5962.25</v>
        <stp/>
        <stp>StudyData</stp>
        <stp>EP</stp>
        <stp>BAR</stp>
        <stp/>
        <stp>Open</stp>
        <stp>ADC</stp>
        <stp>-141</stp>
        <stp>All</stp>
        <stp/>
        <stp/>
        <stp>TRUE</stp>
        <stp>T</stp>
        <tr r="E143" s="1"/>
      </tp>
      <tp>
        <v>5599.75</v>
        <stp/>
        <stp>StudyData</stp>
        <stp>EP</stp>
        <stp>BAR</stp>
        <stp/>
        <stp>Open</stp>
        <stp>ADC</stp>
        <stp>-241</stp>
        <stp>All</stp>
        <stp/>
        <stp/>
        <stp>TRUE</stp>
        <stp>T</stp>
        <tr r="E243" s="1"/>
      </tp>
      <tp>
        <v>5111.5</v>
        <stp/>
        <stp>StudyData</stp>
        <stp>EP</stp>
        <stp>BAR</stp>
        <stp/>
        <stp>Open</stp>
        <stp>ADC</stp>
        <stp>-341</stp>
        <stp>All</stp>
        <stp/>
        <stp/>
        <stp>TRUE</stp>
        <stp>T</stp>
        <tr r="E343" s="1"/>
      </tp>
      <tp>
        <v>4813.75</v>
        <stp/>
        <stp>StudyData</stp>
        <stp>EP</stp>
        <stp>BAR</stp>
        <stp/>
        <stp>Open</stp>
        <stp>ADC</stp>
        <stp>-441</stp>
        <stp>All</stp>
        <stp/>
        <stp/>
        <stp>TRUE</stp>
        <stp>T</stp>
        <tr r="E443" s="1"/>
      </tp>
      <tp>
        <v>4538.75</v>
        <stp/>
        <stp>StudyData</stp>
        <stp>EP</stp>
        <stp>BAR</stp>
        <stp/>
        <stp>Open</stp>
        <stp>ADC</stp>
        <stp>-541</stp>
        <stp>All</stp>
        <stp/>
        <stp/>
        <stp>TRUE</stp>
        <stp>T</stp>
        <tr r="E543" s="1"/>
      </tp>
      <tp>
        <v>4248.5</v>
        <stp/>
        <stp>StudyData</stp>
        <stp>EP</stp>
        <stp>BAR</stp>
        <stp/>
        <stp>Open</stp>
        <stp>ADC</stp>
        <stp>-641</stp>
        <stp>All</stp>
        <stp/>
        <stp/>
        <stp>TRUE</stp>
        <stp>T</stp>
        <tr r="E643" s="1"/>
      </tp>
      <tp>
        <v>4303.5</v>
        <stp/>
        <stp>StudyData</stp>
        <stp>EP</stp>
        <stp>BAR</stp>
        <stp/>
        <stp>Open</stp>
        <stp>ADC</stp>
        <stp>-741</stp>
        <stp>All</stp>
        <stp/>
        <stp/>
        <stp>TRUE</stp>
        <stp>T</stp>
        <tr r="E743" s="1"/>
      </tp>
      <tp>
        <v>5055.5</v>
        <stp/>
        <stp>StudyData</stp>
        <stp>EP</stp>
        <stp>BAR</stp>
        <stp/>
        <stp>High</stp>
        <stp>ADC</stp>
        <stp>-825</stp>
        <stp>All</stp>
        <stp/>
        <stp/>
        <stp>TRUE</stp>
        <stp>T</stp>
        <tr r="F827" s="1"/>
      </tp>
      <tp>
        <v>4923.5</v>
        <stp/>
        <stp>StudyData</stp>
        <stp>EP</stp>
        <stp>BAR</stp>
        <stp/>
        <stp>High</stp>
        <stp>ADC</stp>
        <stp>-925</stp>
        <stp>All</stp>
        <stp/>
        <stp/>
        <stp>TRUE</stp>
        <stp>T</stp>
        <tr r="F927" s="1"/>
      </tp>
      <tp>
        <v>5779.25</v>
        <stp/>
        <stp>StudyData</stp>
        <stp>EP</stp>
        <stp>BAR</stp>
        <stp/>
        <stp>High</stp>
        <stp>ADC</stp>
        <stp>-225</stp>
        <stp>All</stp>
        <stp/>
        <stp/>
        <stp>TRUE</stp>
        <stp>T</stp>
        <tr r="F227" s="1"/>
      </tp>
      <tp>
        <v>5331.75</v>
        <stp/>
        <stp>StudyData</stp>
        <stp>EP</stp>
        <stp>BAR</stp>
        <stp/>
        <stp>High</stp>
        <stp>ADC</stp>
        <stp>-325</stp>
        <stp>All</stp>
        <stp/>
        <stp/>
        <stp>TRUE</stp>
        <stp>T</stp>
        <tr r="F327" s="1"/>
      </tp>
      <tp>
        <v>6115.75</v>
        <stp/>
        <stp>StudyData</stp>
        <stp>EP</stp>
        <stp>BAR</stp>
        <stp/>
        <stp>High</stp>
        <stp>ADC</stp>
        <stp>-125</stp>
        <stp>All</stp>
        <stp/>
        <stp/>
        <stp>TRUE</stp>
        <stp>T</stp>
        <tr r="F127" s="1"/>
      </tp>
      <tp>
        <v>4514.75</v>
        <stp/>
        <stp>StudyData</stp>
        <stp>EP</stp>
        <stp>BAR</stp>
        <stp/>
        <stp>High</stp>
        <stp>ADC</stp>
        <stp>-625</stp>
        <stp>All</stp>
        <stp/>
        <stp/>
        <stp>TRUE</stp>
        <stp>T</stp>
        <tr r="F627" s="1"/>
      </tp>
      <tp>
        <v>4464.75</v>
        <stp/>
        <stp>StudyData</stp>
        <stp>EP</stp>
        <stp>BAR</stp>
        <stp/>
        <stp>High</stp>
        <stp>ADC</stp>
        <stp>-725</stp>
        <stp>All</stp>
        <stp/>
        <stp/>
        <stp>TRUE</stp>
        <stp>T</stp>
        <tr r="F727" s="1"/>
      </tp>
      <tp>
        <v>4930.25</v>
        <stp/>
        <stp>StudyData</stp>
        <stp>EP</stp>
        <stp>BAR</stp>
        <stp/>
        <stp>High</stp>
        <stp>ADC</stp>
        <stp>-425</stp>
        <stp>All</stp>
        <stp/>
        <stp/>
        <stp>TRUE</stp>
        <stp>T</stp>
        <tr r="F427" s="1"/>
      </tp>
      <tp>
        <v>4622</v>
        <stp/>
        <stp>StudyData</stp>
        <stp>EP</stp>
        <stp>BAR</stp>
        <stp/>
        <stp>High</stp>
        <stp>ADC</stp>
        <stp>-525</stp>
        <stp>All</stp>
        <stp/>
        <stp/>
        <stp>TRUE</stp>
        <stp>T</stp>
        <tr r="F527" s="1"/>
      </tp>
      <tp>
        <v>5112.75</v>
        <stp/>
        <stp>StudyData</stp>
        <stp>EP</stp>
        <stp>BAR</stp>
        <stp/>
        <stp>Open</stp>
        <stp>ADC</stp>
        <stp>-842</stp>
        <stp>All</stp>
        <stp/>
        <stp/>
        <stp>TRUE</stp>
        <stp>T</stp>
        <tr r="E844" s="1"/>
      </tp>
      <tp>
        <v>5012.25</v>
        <stp/>
        <stp>StudyData</stp>
        <stp>EP</stp>
        <stp>BAR</stp>
        <stp/>
        <stp>Open</stp>
        <stp>ADC</stp>
        <stp>-942</stp>
        <stp>All</stp>
        <stp/>
        <stp/>
        <stp>TRUE</stp>
        <stp>T</stp>
        <tr r="E944" s="1"/>
      </tp>
      <tp>
        <v>6005.25</v>
        <stp/>
        <stp>StudyData</stp>
        <stp>EP</stp>
        <stp>BAR</stp>
        <stp/>
        <stp>Open</stp>
        <stp>ADC</stp>
        <stp>-142</stp>
        <stp>All</stp>
        <stp/>
        <stp/>
        <stp>TRUE</stp>
        <stp>T</stp>
        <tr r="E144" s="1"/>
      </tp>
      <tp>
        <v>5610.25</v>
        <stp/>
        <stp>StudyData</stp>
        <stp>EP</stp>
        <stp>BAR</stp>
        <stp/>
        <stp>Open</stp>
        <stp>ADC</stp>
        <stp>-242</stp>
        <stp>All</stp>
        <stp/>
        <stp/>
        <stp>TRUE</stp>
        <stp>T</stp>
        <tr r="E244" s="1"/>
      </tp>
      <tp>
        <v>5123.75</v>
        <stp/>
        <stp>StudyData</stp>
        <stp>EP</stp>
        <stp>BAR</stp>
        <stp/>
        <stp>Open</stp>
        <stp>ADC</stp>
        <stp>-342</stp>
        <stp>All</stp>
        <stp/>
        <stp/>
        <stp>TRUE</stp>
        <stp>T</stp>
        <tr r="E344" s="1"/>
      </tp>
      <tp>
        <v>4824</v>
        <stp/>
        <stp>StudyData</stp>
        <stp>EP</stp>
        <stp>BAR</stp>
        <stp/>
        <stp>Open</stp>
        <stp>ADC</stp>
        <stp>-442</stp>
        <stp>All</stp>
        <stp/>
        <stp/>
        <stp>TRUE</stp>
        <stp>T</stp>
        <tr r="E444" s="1"/>
      </tp>
      <tp>
        <v>4515.75</v>
        <stp/>
        <stp>StudyData</stp>
        <stp>EP</stp>
        <stp>BAR</stp>
        <stp/>
        <stp>Open</stp>
        <stp>ADC</stp>
        <stp>-542</stp>
        <stp>All</stp>
        <stp/>
        <stp/>
        <stp>TRUE</stp>
        <stp>T</stp>
        <tr r="E544" s="1"/>
      </tp>
      <tp>
        <v>4291.25</v>
        <stp/>
        <stp>StudyData</stp>
        <stp>EP</stp>
        <stp>BAR</stp>
        <stp/>
        <stp>Open</stp>
        <stp>ADC</stp>
        <stp>-642</stp>
        <stp>All</stp>
        <stp/>
        <stp/>
        <stp>TRUE</stp>
        <stp>T</stp>
        <tr r="E644" s="1"/>
      </tp>
      <tp>
        <v>4420</v>
        <stp/>
        <stp>StudyData</stp>
        <stp>EP</stp>
        <stp>BAR</stp>
        <stp/>
        <stp>Open</stp>
        <stp>ADC</stp>
        <stp>-742</stp>
        <stp>All</stp>
        <stp/>
        <stp/>
        <stp>TRUE</stp>
        <stp>T</stp>
        <tr r="E744" s="1"/>
      </tp>
      <tp>
        <v>4963</v>
        <stp/>
        <stp>StudyData</stp>
        <stp>EP</stp>
        <stp>BAR</stp>
        <stp/>
        <stp>High</stp>
        <stp>ADC</stp>
        <stp>-824</stp>
        <stp>All</stp>
        <stp/>
        <stp/>
        <stp>TRUE</stp>
        <stp>T</stp>
        <tr r="F826" s="1"/>
      </tp>
      <tp>
        <v>4934.25</v>
        <stp/>
        <stp>StudyData</stp>
        <stp>EP</stp>
        <stp>BAR</stp>
        <stp/>
        <stp>High</stp>
        <stp>ADC</stp>
        <stp>-924</stp>
        <stp>All</stp>
        <stp/>
        <stp/>
        <stp>TRUE</stp>
        <stp>T</stp>
        <tr r="F926" s="1"/>
      </tp>
      <tp>
        <v>5809.5</v>
        <stp/>
        <stp>StudyData</stp>
        <stp>EP</stp>
        <stp>BAR</stp>
        <stp/>
        <stp>High</stp>
        <stp>ADC</stp>
        <stp>-224</stp>
        <stp>All</stp>
        <stp/>
        <stp/>
        <stp>TRUE</stp>
        <stp>T</stp>
        <tr r="F226" s="1"/>
      </tp>
      <tp>
        <v>5360.25</v>
        <stp/>
        <stp>StudyData</stp>
        <stp>EP</stp>
        <stp>BAR</stp>
        <stp/>
        <stp>High</stp>
        <stp>ADC</stp>
        <stp>-324</stp>
        <stp>All</stp>
        <stp/>
        <stp/>
        <stp>TRUE</stp>
        <stp>T</stp>
        <tr r="F326" s="1"/>
      </tp>
      <tp>
        <v>6162.25</v>
        <stp/>
        <stp>StudyData</stp>
        <stp>EP</stp>
        <stp>BAR</stp>
        <stp/>
        <stp>High</stp>
        <stp>ADC</stp>
        <stp>-124</stp>
        <stp>All</stp>
        <stp/>
        <stp/>
        <stp>TRUE</stp>
        <stp>T</stp>
        <tr r="F126" s="1"/>
      </tp>
      <tp>
        <v>4618</v>
        <stp/>
        <stp>StudyData</stp>
        <stp>EP</stp>
        <stp>BAR</stp>
        <stp/>
        <stp>High</stp>
        <stp>ADC</stp>
        <stp>-624</stp>
        <stp>All</stp>
        <stp/>
        <stp/>
        <stp>TRUE</stp>
        <stp>T</stp>
        <tr r="F626" s="1"/>
      </tp>
      <tp>
        <v>4443.5</v>
        <stp/>
        <stp>StudyData</stp>
        <stp>EP</stp>
        <stp>BAR</stp>
        <stp/>
        <stp>High</stp>
        <stp>ADC</stp>
        <stp>-724</stp>
        <stp>All</stp>
        <stp/>
        <stp/>
        <stp>TRUE</stp>
        <stp>T</stp>
        <tr r="F726" s="1"/>
      </tp>
      <tp>
        <v>4878.75</v>
        <stp/>
        <stp>StudyData</stp>
        <stp>EP</stp>
        <stp>BAR</stp>
        <stp/>
        <stp>High</stp>
        <stp>ADC</stp>
        <stp>-424</stp>
        <stp>All</stp>
        <stp/>
        <stp/>
        <stp>TRUE</stp>
        <stp>T</stp>
        <tr r="F426" s="1"/>
      </tp>
      <tp>
        <v>4616.25</v>
        <stp/>
        <stp>StudyData</stp>
        <stp>EP</stp>
        <stp>BAR</stp>
        <stp/>
        <stp>High</stp>
        <stp>ADC</stp>
        <stp>-524</stp>
        <stp>All</stp>
        <stp/>
        <stp/>
        <stp>TRUE</stp>
        <stp>T</stp>
        <tr r="F526" s="1"/>
      </tp>
      <tp>
        <v>5201</v>
        <stp/>
        <stp>StudyData</stp>
        <stp>EP</stp>
        <stp>BAR</stp>
        <stp/>
        <stp>Open</stp>
        <stp>ADC</stp>
        <stp>-843</stp>
        <stp>All</stp>
        <stp/>
        <stp/>
        <stp>TRUE</stp>
        <stp>T</stp>
        <tr r="E845" s="1"/>
      </tp>
      <tp>
        <v>5002</v>
        <stp/>
        <stp>StudyData</stp>
        <stp>EP</stp>
        <stp>BAR</stp>
        <stp/>
        <stp>Open</stp>
        <stp>ADC</stp>
        <stp>-943</stp>
        <stp>All</stp>
        <stp/>
        <stp/>
        <stp>TRUE</stp>
        <stp>T</stp>
        <tr r="E945" s="1"/>
      </tp>
      <tp>
        <v>5989.25</v>
        <stp/>
        <stp>StudyData</stp>
        <stp>EP</stp>
        <stp>BAR</stp>
        <stp/>
        <stp>Open</stp>
        <stp>ADC</stp>
        <stp>-143</stp>
        <stp>All</stp>
        <stp/>
        <stp/>
        <stp>TRUE</stp>
        <stp>T</stp>
        <tr r="E145" s="1"/>
      </tp>
      <tp>
        <v>5616</v>
        <stp/>
        <stp>StudyData</stp>
        <stp>EP</stp>
        <stp>BAR</stp>
        <stp/>
        <stp>Open</stp>
        <stp>ADC</stp>
        <stp>-243</stp>
        <stp>All</stp>
        <stp/>
        <stp/>
        <stp>TRUE</stp>
        <stp>T</stp>
        <tr r="E245" s="1"/>
      </tp>
      <tp>
        <v>5123</v>
        <stp/>
        <stp>StudyData</stp>
        <stp>EP</stp>
        <stp>BAR</stp>
        <stp/>
        <stp>Open</stp>
        <stp>ADC</stp>
        <stp>-343</stp>
        <stp>All</stp>
        <stp/>
        <stp/>
        <stp>TRUE</stp>
        <stp>T</stp>
        <tr r="E345" s="1"/>
      </tp>
      <tp>
        <v>4796.25</v>
        <stp/>
        <stp>StudyData</stp>
        <stp>EP</stp>
        <stp>BAR</stp>
        <stp/>
        <stp>Open</stp>
        <stp>ADC</stp>
        <stp>-443</stp>
        <stp>All</stp>
        <stp/>
        <stp/>
        <stp>TRUE</stp>
        <stp>T</stp>
        <tr r="E445" s="1"/>
      </tp>
      <tp>
        <v>4464.25</v>
        <stp/>
        <stp>StudyData</stp>
        <stp>EP</stp>
        <stp>BAR</stp>
        <stp/>
        <stp>Open</stp>
        <stp>ADC</stp>
        <stp>-543</stp>
        <stp>All</stp>
        <stp/>
        <stp/>
        <stp>TRUE</stp>
        <stp>T</stp>
        <tr r="E545" s="1"/>
      </tp>
      <tp>
        <v>4387.5</v>
        <stp/>
        <stp>StudyData</stp>
        <stp>EP</stp>
        <stp>BAR</stp>
        <stp/>
        <stp>Open</stp>
        <stp>ADC</stp>
        <stp>-643</stp>
        <stp>All</stp>
        <stp/>
        <stp/>
        <stp>TRUE</stp>
        <stp>T</stp>
        <tr r="E645" s="1"/>
      </tp>
      <tp>
        <v>4569.5</v>
        <stp/>
        <stp>StudyData</stp>
        <stp>EP</stp>
        <stp>BAR</stp>
        <stp/>
        <stp>Open</stp>
        <stp>ADC</stp>
        <stp>-743</stp>
        <stp>All</stp>
        <stp/>
        <stp/>
        <stp>TRUE</stp>
        <stp>T</stp>
        <tr r="E745" s="1"/>
      </tp>
      <tp>
        <v>5003</v>
        <stp/>
        <stp>StudyData</stp>
        <stp>EP</stp>
        <stp>BAR</stp>
        <stp/>
        <stp>High</stp>
        <stp>ADC</stp>
        <stp>-823</stp>
        <stp>All</stp>
        <stp/>
        <stp/>
        <stp>TRUE</stp>
        <stp>T</stp>
        <tr r="F825" s="1"/>
      </tp>
      <tp>
        <v>4982.75</v>
        <stp/>
        <stp>StudyData</stp>
        <stp>EP</stp>
        <stp>BAR</stp>
        <stp/>
        <stp>High</stp>
        <stp>ADC</stp>
        <stp>-923</stp>
        <stp>All</stp>
        <stp/>
        <stp/>
        <stp>TRUE</stp>
        <stp>T</stp>
        <tr r="F925" s="1"/>
      </tp>
      <tp>
        <v>5821</v>
        <stp/>
        <stp>StudyData</stp>
        <stp>EP</stp>
        <stp>BAR</stp>
        <stp/>
        <stp>High</stp>
        <stp>ADC</stp>
        <stp>-223</stp>
        <stp>All</stp>
        <stp/>
        <stp/>
        <stp>TRUE</stp>
        <stp>T</stp>
        <tr r="F225" s="1"/>
      </tp>
      <tp>
        <v>5378.25</v>
        <stp/>
        <stp>StudyData</stp>
        <stp>EP</stp>
        <stp>BAR</stp>
        <stp/>
        <stp>High</stp>
        <stp>ADC</stp>
        <stp>-323</stp>
        <stp>All</stp>
        <stp/>
        <stp/>
        <stp>TRUE</stp>
        <stp>T</stp>
        <tr r="F325" s="1"/>
      </tp>
      <tp>
        <v>6166.25</v>
        <stp/>
        <stp>StudyData</stp>
        <stp>EP</stp>
        <stp>BAR</stp>
        <stp/>
        <stp>High</stp>
        <stp>ADC</stp>
        <stp>-123</stp>
        <stp>All</stp>
        <stp/>
        <stp/>
        <stp>TRUE</stp>
        <stp>T</stp>
        <tr r="F125" s="1"/>
      </tp>
      <tp>
        <v>4634.5</v>
        <stp/>
        <stp>StudyData</stp>
        <stp>EP</stp>
        <stp>BAR</stp>
        <stp/>
        <stp>High</stp>
        <stp>ADC</stp>
        <stp>-623</stp>
        <stp>All</stp>
        <stp/>
        <stp/>
        <stp>TRUE</stp>
        <stp>T</stp>
        <tr r="F625" s="1"/>
      </tp>
      <tp>
        <v>4419.25</v>
        <stp/>
        <stp>StudyData</stp>
        <stp>EP</stp>
        <stp>BAR</stp>
        <stp/>
        <stp>High</stp>
        <stp>ADC</stp>
        <stp>-723</stp>
        <stp>All</stp>
        <stp/>
        <stp/>
        <stp>TRUE</stp>
        <stp>T</stp>
        <tr r="F725" s="1"/>
      </tp>
      <tp>
        <v>4873.75</v>
        <stp/>
        <stp>StudyData</stp>
        <stp>EP</stp>
        <stp>BAR</stp>
        <stp/>
        <stp>High</stp>
        <stp>ADC</stp>
        <stp>-423</stp>
        <stp>All</stp>
        <stp/>
        <stp/>
        <stp>TRUE</stp>
        <stp>T</stp>
        <tr r="F425" s="1"/>
      </tp>
      <tp>
        <v>4574</v>
        <stp/>
        <stp>StudyData</stp>
        <stp>EP</stp>
        <stp>BAR</stp>
        <stp/>
        <stp>High</stp>
        <stp>ADC</stp>
        <stp>-523</stp>
        <stp>All</stp>
        <stp/>
        <stp/>
        <stp>TRUE</stp>
        <stp>T</stp>
        <tr r="F525" s="1"/>
      </tp>
      <tp>
        <v>5190</v>
        <stp/>
        <stp>StudyData</stp>
        <stp>EP</stp>
        <stp>BAR</stp>
        <stp/>
        <stp>Open</stp>
        <stp>ADC</stp>
        <stp>-844</stp>
        <stp>All</stp>
        <stp/>
        <stp/>
        <stp>TRUE</stp>
        <stp>T</stp>
        <tr r="E846" s="1"/>
      </tp>
      <tp>
        <v>4999.5</v>
        <stp/>
        <stp>StudyData</stp>
        <stp>EP</stp>
        <stp>BAR</stp>
        <stp/>
        <stp>Open</stp>
        <stp>ADC</stp>
        <stp>-944</stp>
        <stp>All</stp>
        <stp/>
        <stp/>
        <stp>TRUE</stp>
        <stp>T</stp>
        <tr r="E946" s="1"/>
      </tp>
      <tp>
        <v>5979.25</v>
        <stp/>
        <stp>StudyData</stp>
        <stp>EP</stp>
        <stp>BAR</stp>
        <stp/>
        <stp>Open</stp>
        <stp>ADC</stp>
        <stp>-144</stp>
        <stp>All</stp>
        <stp/>
        <stp/>
        <stp>TRUE</stp>
        <stp>T</stp>
        <tr r="E146" s="1"/>
      </tp>
      <tp>
        <v>5553.25</v>
        <stp/>
        <stp>StudyData</stp>
        <stp>EP</stp>
        <stp>BAR</stp>
        <stp/>
        <stp>Open</stp>
        <stp>ADC</stp>
        <stp>-244</stp>
        <stp>All</stp>
        <stp/>
        <stp/>
        <stp>TRUE</stp>
        <stp>T</stp>
        <tr r="E246" s="1"/>
      </tp>
      <tp>
        <v>5132.25</v>
        <stp/>
        <stp>StudyData</stp>
        <stp>EP</stp>
        <stp>BAR</stp>
        <stp/>
        <stp>Open</stp>
        <stp>ADC</stp>
        <stp>-344</stp>
        <stp>All</stp>
        <stp/>
        <stp/>
        <stp>TRUE</stp>
        <stp>T</stp>
        <tr r="E346" s="1"/>
      </tp>
      <tp>
        <v>4793</v>
        <stp/>
        <stp>StudyData</stp>
        <stp>EP</stp>
        <stp>BAR</stp>
        <stp/>
        <stp>Open</stp>
        <stp>ADC</stp>
        <stp>-444</stp>
        <stp>All</stp>
        <stp/>
        <stp/>
        <stp>TRUE</stp>
        <stp>T</stp>
        <tr r="E446" s="1"/>
      </tp>
      <tp>
        <v>4471.25</v>
        <stp/>
        <stp>StudyData</stp>
        <stp>EP</stp>
        <stp>BAR</stp>
        <stp/>
        <stp>Open</stp>
        <stp>ADC</stp>
        <stp>-544</stp>
        <stp>All</stp>
        <stp/>
        <stp/>
        <stp>TRUE</stp>
        <stp>T</stp>
        <tr r="E546" s="1"/>
      </tp>
      <tp>
        <v>4408.5</v>
        <stp/>
        <stp>StudyData</stp>
        <stp>EP</stp>
        <stp>BAR</stp>
        <stp/>
        <stp>Open</stp>
        <stp>ADC</stp>
        <stp>-644</stp>
        <stp>All</stp>
        <stp/>
        <stp/>
        <stp>TRUE</stp>
        <stp>T</stp>
        <tr r="E646" s="1"/>
      </tp>
      <tp>
        <v>4660.25</v>
        <stp/>
        <stp>StudyData</stp>
        <stp>EP</stp>
        <stp>BAR</stp>
        <stp/>
        <stp>Open</stp>
        <stp>ADC</stp>
        <stp>-744</stp>
        <stp>All</stp>
        <stp/>
        <stp/>
        <stp>TRUE</stp>
        <stp>T</stp>
        <tr r="E746" s="1"/>
      </tp>
      <tp>
        <v>5019.5</v>
        <stp/>
        <stp>StudyData</stp>
        <stp>EP</stp>
        <stp>BAR</stp>
        <stp/>
        <stp>High</stp>
        <stp>ADC</stp>
        <stp>-822</stp>
        <stp>All</stp>
        <stp/>
        <stp/>
        <stp>TRUE</stp>
        <stp>T</stp>
        <tr r="F824" s="1"/>
      </tp>
      <tp>
        <v>4980.75</v>
        <stp/>
        <stp>StudyData</stp>
        <stp>EP</stp>
        <stp>BAR</stp>
        <stp/>
        <stp>High</stp>
        <stp>ADC</stp>
        <stp>-922</stp>
        <stp>All</stp>
        <stp/>
        <stp/>
        <stp>TRUE</stp>
        <stp>T</stp>
        <tr r="F924" s="1"/>
      </tp>
      <tp>
        <v>5829.25</v>
        <stp/>
        <stp>StudyData</stp>
        <stp>EP</stp>
        <stp>BAR</stp>
        <stp/>
        <stp>High</stp>
        <stp>ADC</stp>
        <stp>-222</stp>
        <stp>All</stp>
        <stp/>
        <stp/>
        <stp>TRUE</stp>
        <stp>T</stp>
        <tr r="F224" s="1"/>
      </tp>
      <tp>
        <v>5351.75</v>
        <stp/>
        <stp>StudyData</stp>
        <stp>EP</stp>
        <stp>BAR</stp>
        <stp/>
        <stp>High</stp>
        <stp>ADC</stp>
        <stp>-322</stp>
        <stp>All</stp>
        <stp/>
        <stp/>
        <stp>TRUE</stp>
        <stp>T</stp>
        <tr r="F324" s="1"/>
      </tp>
      <tp>
        <v>6169.25</v>
        <stp/>
        <stp>StudyData</stp>
        <stp>EP</stp>
        <stp>BAR</stp>
        <stp/>
        <stp>High</stp>
        <stp>ADC</stp>
        <stp>-122</stp>
        <stp>All</stp>
        <stp/>
        <stp/>
        <stp>TRUE</stp>
        <stp>T</stp>
        <tr r="F124" s="1"/>
      </tp>
      <tp>
        <v>4610</v>
        <stp/>
        <stp>StudyData</stp>
        <stp>EP</stp>
        <stp>BAR</stp>
        <stp/>
        <stp>High</stp>
        <stp>ADC</stp>
        <stp>-622</stp>
        <stp>All</stp>
        <stp/>
        <stp/>
        <stp>TRUE</stp>
        <stp>T</stp>
        <tr r="F624" s="1"/>
      </tp>
      <tp>
        <v>4415.75</v>
        <stp/>
        <stp>StudyData</stp>
        <stp>EP</stp>
        <stp>BAR</stp>
        <stp/>
        <stp>High</stp>
        <stp>ADC</stp>
        <stp>-722</stp>
        <stp>All</stp>
        <stp/>
        <stp/>
        <stp>TRUE</stp>
        <stp>T</stp>
        <tr r="F724" s="1"/>
      </tp>
      <tp>
        <v>4872.25</v>
        <stp/>
        <stp>StudyData</stp>
        <stp>EP</stp>
        <stp>BAR</stp>
        <stp/>
        <stp>High</stp>
        <stp>ADC</stp>
        <stp>-422</stp>
        <stp>All</stp>
        <stp/>
        <stp/>
        <stp>TRUE</stp>
        <stp>T</stp>
        <tr r="F424" s="1"/>
      </tp>
      <tp>
        <v>4624.25</v>
        <stp/>
        <stp>StudyData</stp>
        <stp>EP</stp>
        <stp>BAR</stp>
        <stp/>
        <stp>High</stp>
        <stp>ADC</stp>
        <stp>-522</stp>
        <stp>All</stp>
        <stp/>
        <stp/>
        <stp>TRUE</stp>
        <stp>T</stp>
        <tr r="F524" s="1"/>
      </tp>
      <tp>
        <v>5254.25</v>
        <stp/>
        <stp>StudyData</stp>
        <stp>EP</stp>
        <stp>BAR</stp>
        <stp/>
        <stp>Open</stp>
        <stp>ADC</stp>
        <stp>-845</stp>
        <stp>All</stp>
        <stp/>
        <stp/>
        <stp>TRUE</stp>
        <stp>T</stp>
        <tr r="E847" s="1"/>
      </tp>
      <tp>
        <v>4953.5</v>
        <stp/>
        <stp>StudyData</stp>
        <stp>EP</stp>
        <stp>BAR</stp>
        <stp/>
        <stp>Open</stp>
        <stp>ADC</stp>
        <stp>-945</stp>
        <stp>All</stp>
        <stp/>
        <stp/>
        <stp>TRUE</stp>
        <stp>T</stp>
        <tr r="E947" s="1"/>
      </tp>
      <tp>
        <v>5975.5</v>
        <stp/>
        <stp>StudyData</stp>
        <stp>EP</stp>
        <stp>BAR</stp>
        <stp/>
        <stp>Open</stp>
        <stp>ADC</stp>
        <stp>-145</stp>
        <stp>All</stp>
        <stp/>
        <stp/>
        <stp>TRUE</stp>
        <stp>T</stp>
        <tr r="E147" s="1"/>
      </tp>
      <tp>
        <v>5548.5</v>
        <stp/>
        <stp>StudyData</stp>
        <stp>EP</stp>
        <stp>BAR</stp>
        <stp/>
        <stp>Open</stp>
        <stp>ADC</stp>
        <stp>-245</stp>
        <stp>All</stp>
        <stp/>
        <stp/>
        <stp>TRUE</stp>
        <stp>T</stp>
        <tr r="E247" s="1"/>
      </tp>
      <tp>
        <v>5102.5</v>
        <stp/>
        <stp>StudyData</stp>
        <stp>EP</stp>
        <stp>BAR</stp>
        <stp/>
        <stp>Open</stp>
        <stp>ADC</stp>
        <stp>-345</stp>
        <stp>All</stp>
        <stp/>
        <stp/>
        <stp>TRUE</stp>
        <stp>T</stp>
        <tr r="E347" s="1"/>
      </tp>
      <tp>
        <v>4834.25</v>
        <stp/>
        <stp>StudyData</stp>
        <stp>EP</stp>
        <stp>BAR</stp>
        <stp/>
        <stp>Open</stp>
        <stp>ADC</stp>
        <stp>-445</stp>
        <stp>All</stp>
        <stp/>
        <stp/>
        <stp>TRUE</stp>
        <stp>T</stp>
        <tr r="E447" s="1"/>
      </tp>
      <tp>
        <v>4465.75</v>
        <stp/>
        <stp>StudyData</stp>
        <stp>EP</stp>
        <stp>BAR</stp>
        <stp/>
        <stp>Open</stp>
        <stp>ADC</stp>
        <stp>-545</stp>
        <stp>All</stp>
        <stp/>
        <stp/>
        <stp>TRUE</stp>
        <stp>T</stp>
        <tr r="E547" s="1"/>
      </tp>
      <tp>
        <v>4436</v>
        <stp/>
        <stp>StudyData</stp>
        <stp>EP</stp>
        <stp>BAR</stp>
        <stp/>
        <stp>Open</stp>
        <stp>ADC</stp>
        <stp>-645</stp>
        <stp>All</stp>
        <stp/>
        <stp/>
        <stp>TRUE</stp>
        <stp>T</stp>
        <tr r="E647" s="1"/>
      </tp>
      <tp>
        <v>4695</v>
        <stp/>
        <stp>StudyData</stp>
        <stp>EP</stp>
        <stp>BAR</stp>
        <stp/>
        <stp>Open</stp>
        <stp>ADC</stp>
        <stp>-745</stp>
        <stp>All</stp>
        <stp/>
        <stp/>
        <stp>TRUE</stp>
        <stp>T</stp>
        <tr r="E747" s="1"/>
      </tp>
      <tp>
        <v>5009.75</v>
        <stp/>
        <stp>StudyData</stp>
        <stp>EP</stp>
        <stp>BAR</stp>
        <stp/>
        <stp>High</stp>
        <stp>ADC</stp>
        <stp>-821</stp>
        <stp>All</stp>
        <stp/>
        <stp/>
        <stp>TRUE</stp>
        <stp>T</stp>
        <tr r="F823" s="1"/>
      </tp>
      <tp>
        <v>4999.75</v>
        <stp/>
        <stp>StudyData</stp>
        <stp>EP</stp>
        <stp>BAR</stp>
        <stp/>
        <stp>High</stp>
        <stp>ADC</stp>
        <stp>-921</stp>
        <stp>All</stp>
        <stp/>
        <stp/>
        <stp>TRUE</stp>
        <stp>T</stp>
        <tr r="F923" s="1"/>
      </tp>
      <tp>
        <v>5874</v>
        <stp/>
        <stp>StudyData</stp>
        <stp>EP</stp>
        <stp>BAR</stp>
        <stp/>
        <stp>High</stp>
        <stp>ADC</stp>
        <stp>-221</stp>
        <stp>All</stp>
        <stp/>
        <stp/>
        <stp>TRUE</stp>
        <stp>T</stp>
        <tr r="F223" s="1"/>
      </tp>
      <tp>
        <v>5334.25</v>
        <stp/>
        <stp>StudyData</stp>
        <stp>EP</stp>
        <stp>BAR</stp>
        <stp/>
        <stp>High</stp>
        <stp>ADC</stp>
        <stp>-321</stp>
        <stp>All</stp>
        <stp/>
        <stp/>
        <stp>TRUE</stp>
        <stp>T</stp>
        <tr r="F323" s="1"/>
      </tp>
      <tp>
        <v>6182.25</v>
        <stp/>
        <stp>StudyData</stp>
        <stp>EP</stp>
        <stp>BAR</stp>
        <stp/>
        <stp>High</stp>
        <stp>ADC</stp>
        <stp>-121</stp>
        <stp>All</stp>
        <stp/>
        <stp/>
        <stp>TRUE</stp>
        <stp>T</stp>
        <tr r="F123" s="1"/>
      </tp>
      <tp>
        <v>4600.25</v>
        <stp/>
        <stp>StudyData</stp>
        <stp>EP</stp>
        <stp>BAR</stp>
        <stp/>
        <stp>High</stp>
        <stp>ADC</stp>
        <stp>-621</stp>
        <stp>All</stp>
        <stp/>
        <stp/>
        <stp>TRUE</stp>
        <stp>T</stp>
        <tr r="F623" s="1"/>
      </tp>
      <tp>
        <v>4349</v>
        <stp/>
        <stp>StudyData</stp>
        <stp>EP</stp>
        <stp>BAR</stp>
        <stp/>
        <stp>High</stp>
        <stp>ADC</stp>
        <stp>-721</stp>
        <stp>All</stp>
        <stp/>
        <stp/>
        <stp>TRUE</stp>
        <stp>T</stp>
        <tr r="F723" s="1"/>
      </tp>
      <tp>
        <v>4811.25</v>
        <stp/>
        <stp>StudyData</stp>
        <stp>EP</stp>
        <stp>BAR</stp>
        <stp/>
        <stp>High</stp>
        <stp>ADC</stp>
        <stp>-421</stp>
        <stp>All</stp>
        <stp/>
        <stp/>
        <stp>TRUE</stp>
        <stp>T</stp>
        <tr r="F423" s="1"/>
      </tp>
      <tp>
        <v>4651.5</v>
        <stp/>
        <stp>StudyData</stp>
        <stp>EP</stp>
        <stp>BAR</stp>
        <stp/>
        <stp>High</stp>
        <stp>ADC</stp>
        <stp>-521</stp>
        <stp>All</stp>
        <stp/>
        <stp/>
        <stp>TRUE</stp>
        <stp>T</stp>
        <tr r="F523" s="1"/>
      </tp>
      <tp>
        <v>5239</v>
        <stp/>
        <stp>StudyData</stp>
        <stp>EP</stp>
        <stp>BAR</stp>
        <stp/>
        <stp>Open</stp>
        <stp>ADC</stp>
        <stp>-846</stp>
        <stp>All</stp>
        <stp/>
        <stp/>
        <stp>TRUE</stp>
        <stp>T</stp>
        <tr r="E848" s="1"/>
      </tp>
      <tp>
        <v>4922.25</v>
        <stp/>
        <stp>StudyData</stp>
        <stp>EP</stp>
        <stp>BAR</stp>
        <stp/>
        <stp>Open</stp>
        <stp>ADC</stp>
        <stp>-946</stp>
        <stp>All</stp>
        <stp/>
        <stp/>
        <stp>TRUE</stp>
        <stp>T</stp>
        <tr r="E948" s="1"/>
      </tp>
      <tp>
        <v>5966.25</v>
        <stp/>
        <stp>StudyData</stp>
        <stp>EP</stp>
        <stp>BAR</stp>
        <stp/>
        <stp>Open</stp>
        <stp>ADC</stp>
        <stp>-146</stp>
        <stp>All</stp>
        <stp/>
        <stp/>
        <stp>TRUE</stp>
        <stp>T</stp>
        <tr r="E148" s="1"/>
      </tp>
      <tp>
        <v>5547.75</v>
        <stp/>
        <stp>StudyData</stp>
        <stp>EP</stp>
        <stp>BAR</stp>
        <stp/>
        <stp>Open</stp>
        <stp>ADC</stp>
        <stp>-246</stp>
        <stp>All</stp>
        <stp/>
        <stp/>
        <stp>TRUE</stp>
        <stp>T</stp>
        <tr r="E248" s="1"/>
      </tp>
      <tp>
        <v>5109.5</v>
        <stp/>
        <stp>StudyData</stp>
        <stp>EP</stp>
        <stp>BAR</stp>
        <stp/>
        <stp>Open</stp>
        <stp>ADC</stp>
        <stp>-346</stp>
        <stp>All</stp>
        <stp/>
        <stp/>
        <stp>TRUE</stp>
        <stp>T</stp>
        <tr r="E348" s="1"/>
      </tp>
      <tp>
        <v>4867</v>
        <stp/>
        <stp>StudyData</stp>
        <stp>EP</stp>
        <stp>BAR</stp>
        <stp/>
        <stp>Open</stp>
        <stp>ADC</stp>
        <stp>-446</stp>
        <stp>All</stp>
        <stp/>
        <stp/>
        <stp>TRUE</stp>
        <stp>T</stp>
        <tr r="E448" s="1"/>
      </tp>
      <tp>
        <v>4446.5</v>
        <stp/>
        <stp>StudyData</stp>
        <stp>EP</stp>
        <stp>BAR</stp>
        <stp/>
        <stp>Open</stp>
        <stp>ADC</stp>
        <stp>-546</stp>
        <stp>All</stp>
        <stp/>
        <stp/>
        <stp>TRUE</stp>
        <stp>T</stp>
        <tr r="E548" s="1"/>
      </tp>
      <tp>
        <v>4322.75</v>
        <stp/>
        <stp>StudyData</stp>
        <stp>EP</stp>
        <stp>BAR</stp>
        <stp/>
        <stp>Open</stp>
        <stp>ADC</stp>
        <stp>-646</stp>
        <stp>All</stp>
        <stp/>
        <stp/>
        <stp>TRUE</stp>
        <stp>T</stp>
        <tr r="E648" s="1"/>
      </tp>
      <tp>
        <v>4666.25</v>
        <stp/>
        <stp>StudyData</stp>
        <stp>EP</stp>
        <stp>BAR</stp>
        <stp/>
        <stp>Open</stp>
        <stp>ADC</stp>
        <stp>-746</stp>
        <stp>All</stp>
        <stp/>
        <stp/>
        <stp>TRUE</stp>
        <stp>T</stp>
        <tr r="E748" s="1"/>
      </tp>
      <tp>
        <v>4946.5</v>
        <stp/>
        <stp>StudyData</stp>
        <stp>EP</stp>
        <stp>BAR</stp>
        <stp/>
        <stp>High</stp>
        <stp>ADC</stp>
        <stp>-820</stp>
        <stp>All</stp>
        <stp/>
        <stp/>
        <stp>TRUE</stp>
        <stp>T</stp>
        <tr r="F822" s="1"/>
      </tp>
      <tp>
        <v>4969.75</v>
        <stp/>
        <stp>StudyData</stp>
        <stp>EP</stp>
        <stp>BAR</stp>
        <stp/>
        <stp>High</stp>
        <stp>ADC</stp>
        <stp>-920</stp>
        <stp>All</stp>
        <stp/>
        <stp/>
        <stp>TRUE</stp>
        <stp>T</stp>
        <tr r="F922" s="1"/>
      </tp>
      <tp>
        <v>5891.25</v>
        <stp/>
        <stp>StudyData</stp>
        <stp>EP</stp>
        <stp>BAR</stp>
        <stp/>
        <stp>High</stp>
        <stp>ADC</stp>
        <stp>-220</stp>
        <stp>All</stp>
        <stp/>
        <stp/>
        <stp>TRUE</stp>
        <stp>T</stp>
        <tr r="F222" s="1"/>
      </tp>
      <tp>
        <v>5363.5</v>
        <stp/>
        <stp>StudyData</stp>
        <stp>EP</stp>
        <stp>BAR</stp>
        <stp/>
        <stp>High</stp>
        <stp>ADC</stp>
        <stp>-320</stp>
        <stp>All</stp>
        <stp/>
        <stp/>
        <stp>TRUE</stp>
        <stp>T</stp>
        <tr r="F322" s="1"/>
      </tp>
      <tp>
        <v>6190.75</v>
        <stp/>
        <stp>StudyData</stp>
        <stp>EP</stp>
        <stp>BAR</stp>
        <stp/>
        <stp>High</stp>
        <stp>ADC</stp>
        <stp>-120</stp>
        <stp>All</stp>
        <stp/>
        <stp/>
        <stp>TRUE</stp>
        <stp>T</stp>
        <tr r="F122" s="1"/>
      </tp>
      <tp>
        <v>4539.25</v>
        <stp/>
        <stp>StudyData</stp>
        <stp>EP</stp>
        <stp>BAR</stp>
        <stp/>
        <stp>High</stp>
        <stp>ADC</stp>
        <stp>-620</stp>
        <stp>All</stp>
        <stp/>
        <stp/>
        <stp>TRUE</stp>
        <stp>T</stp>
        <tr r="F622" s="1"/>
      </tp>
      <tp>
        <v>4411</v>
        <stp/>
        <stp>StudyData</stp>
        <stp>EP</stp>
        <stp>BAR</stp>
        <stp/>
        <stp>High</stp>
        <stp>ADC</stp>
        <stp>-720</stp>
        <stp>All</stp>
        <stp/>
        <stp/>
        <stp>TRUE</stp>
        <stp>T</stp>
        <tr r="F722" s="1"/>
      </tp>
      <tp>
        <v>4763.25</v>
        <stp/>
        <stp>StudyData</stp>
        <stp>EP</stp>
        <stp>BAR</stp>
        <stp/>
        <stp>High</stp>
        <stp>ADC</stp>
        <stp>-420</stp>
        <stp>All</stp>
        <stp/>
        <stp/>
        <stp>TRUE</stp>
        <stp>T</stp>
        <tr r="F422" s="1"/>
      </tp>
      <tp>
        <v>4664</v>
        <stp/>
        <stp>StudyData</stp>
        <stp>EP</stp>
        <stp>BAR</stp>
        <stp/>
        <stp>High</stp>
        <stp>ADC</stp>
        <stp>-520</stp>
        <stp>All</stp>
        <stp/>
        <stp/>
        <stp>TRUE</stp>
        <stp>T</stp>
        <tr r="F522" s="1"/>
      </tp>
      <tp>
        <v>5198.5</v>
        <stp/>
        <stp>StudyData</stp>
        <stp>EP</stp>
        <stp>BAR</stp>
        <stp/>
        <stp>Open</stp>
        <stp>ADC</stp>
        <stp>-847</stp>
        <stp>All</stp>
        <stp/>
        <stp/>
        <stp>TRUE</stp>
        <stp>T</stp>
        <tr r="E849" s="1"/>
      </tp>
      <tp>
        <v>4908.25</v>
        <stp/>
        <stp>StudyData</stp>
        <stp>EP</stp>
        <stp>BAR</stp>
        <stp/>
        <stp>Open</stp>
        <stp>ADC</stp>
        <stp>-947</stp>
        <stp>All</stp>
        <stp/>
        <stp/>
        <stp>TRUE</stp>
        <stp>T</stp>
        <tr r="E949" s="1"/>
      </tp>
      <tp>
        <v>6009.5</v>
        <stp/>
        <stp>StudyData</stp>
        <stp>EP</stp>
        <stp>BAR</stp>
        <stp/>
        <stp>Open</stp>
        <stp>ADC</stp>
        <stp>-147</stp>
        <stp>All</stp>
        <stp/>
        <stp/>
        <stp>TRUE</stp>
        <stp>T</stp>
        <tr r="E149" s="1"/>
      </tp>
      <tp>
        <v>5498.75</v>
        <stp/>
        <stp>StudyData</stp>
        <stp>EP</stp>
        <stp>BAR</stp>
        <stp/>
        <stp>Open</stp>
        <stp>ADC</stp>
        <stp>-247</stp>
        <stp>All</stp>
        <stp/>
        <stp/>
        <stp>TRUE</stp>
        <stp>T</stp>
        <tr r="E249" s="1"/>
      </tp>
      <tp>
        <v>5047.5</v>
        <stp/>
        <stp>StudyData</stp>
        <stp>EP</stp>
        <stp>BAR</stp>
        <stp/>
        <stp>Open</stp>
        <stp>ADC</stp>
        <stp>-347</stp>
        <stp>All</stp>
        <stp/>
        <stp/>
        <stp>TRUE</stp>
        <stp>T</stp>
        <tr r="E349" s="1"/>
      </tp>
      <tp>
        <v>4919.5</v>
        <stp/>
        <stp>StudyData</stp>
        <stp>EP</stp>
        <stp>BAR</stp>
        <stp/>
        <stp>Open</stp>
        <stp>ADC</stp>
        <stp>-447</stp>
        <stp>All</stp>
        <stp/>
        <stp/>
        <stp>TRUE</stp>
        <stp>T</stp>
        <tr r="E449" s="1"/>
      </tp>
      <tp>
        <v>4430.5</v>
        <stp/>
        <stp>StudyData</stp>
        <stp>EP</stp>
        <stp>BAR</stp>
        <stp/>
        <stp>Open</stp>
        <stp>ADC</stp>
        <stp>-547</stp>
        <stp>All</stp>
        <stp/>
        <stp/>
        <stp>TRUE</stp>
        <stp>T</stp>
        <tr r="E549" s="1"/>
      </tp>
      <tp>
        <v>4368.75</v>
        <stp/>
        <stp>StudyData</stp>
        <stp>EP</stp>
        <stp>BAR</stp>
        <stp/>
        <stp>Open</stp>
        <stp>ADC</stp>
        <stp>-647</stp>
        <stp>All</stp>
        <stp/>
        <stp/>
        <stp>TRUE</stp>
        <stp>T</stp>
        <tr r="E649" s="1"/>
      </tp>
      <tp>
        <v>4654.75</v>
        <stp/>
        <stp>StudyData</stp>
        <stp>EP</stp>
        <stp>BAR</stp>
        <stp/>
        <stp>Open</stp>
        <stp>ADC</stp>
        <stp>-747</stp>
        <stp>All</stp>
        <stp/>
        <stp/>
        <stp>TRUE</stp>
        <stp>T</stp>
        <tr r="E749" s="1"/>
      </tp>
      <tp>
        <v>4487.5</v>
        <stp/>
        <stp>StudyData</stp>
        <stp>EP</stp>
        <stp>BAR</stp>
        <stp/>
        <stp>Close</stp>
        <stp>ADC</stp>
        <stp>-558</stp>
        <stp>All</stp>
        <stp/>
        <stp/>
        <stp>TRUE</stp>
        <stp>T</stp>
        <tr r="H560" s="1"/>
      </tp>
      <tp>
        <v>5028.25</v>
        <stp/>
        <stp>StudyData</stp>
        <stp>EP</stp>
        <stp>BAR</stp>
        <stp/>
        <stp>Close</stp>
        <stp>ADC</stp>
        <stp>-458</stp>
        <stp>All</stp>
        <stp/>
        <stp/>
        <stp>TRUE</stp>
        <stp>T</stp>
        <tr r="H460" s="1"/>
      </tp>
      <tp>
        <v>4442</v>
        <stp/>
        <stp>StudyData</stp>
        <stp>EP</stp>
        <stp>BAR</stp>
        <stp/>
        <stp>Close</stp>
        <stp>ADC</stp>
        <stp>-758</stp>
        <stp>All</stp>
        <stp/>
        <stp/>
        <stp>TRUE</stp>
        <stp>T</stp>
        <tr r="H760" s="1"/>
      </tp>
      <tp>
        <v>4113</v>
        <stp/>
        <stp>StudyData</stp>
        <stp>EP</stp>
        <stp>BAR</stp>
        <stp/>
        <stp>Close</stp>
        <stp>ADC</stp>
        <stp>-658</stp>
        <stp>All</stp>
        <stp/>
        <stp/>
        <stp>TRUE</stp>
        <stp>T</stp>
        <tr r="H660" s="1"/>
      </tp>
      <tp>
        <v>5922.75</v>
        <stp/>
        <stp>StudyData</stp>
        <stp>EP</stp>
        <stp>BAR</stp>
        <stp/>
        <stp>Close</stp>
        <stp>ADC</stp>
        <stp>-158</stp>
        <stp>All</stp>
        <stp/>
        <stp/>
        <stp>TRUE</stp>
        <stp>T</stp>
        <tr r="H160" s="1"/>
      </tp>
      <tp>
        <v>5061.5</v>
        <stp/>
        <stp>StudyData</stp>
        <stp>EP</stp>
        <stp>BAR</stp>
        <stp/>
        <stp>Close</stp>
        <stp>ADC</stp>
        <stp>-358</stp>
        <stp>All</stp>
        <stp/>
        <stp/>
        <stp>TRUE</stp>
        <stp>T</stp>
        <tr r="H360" s="1"/>
      </tp>
      <tp>
        <v>5581.25</v>
        <stp/>
        <stp>StudyData</stp>
        <stp>EP</stp>
        <stp>BAR</stp>
        <stp/>
        <stp>Close</stp>
        <stp>ADC</stp>
        <stp>-258</stp>
        <stp>All</stp>
        <stp/>
        <stp/>
        <stp>TRUE</stp>
        <stp>T</stp>
        <tr r="H260" s="1"/>
      </tp>
      <tp>
        <v>4913.25</v>
        <stp/>
        <stp>StudyData</stp>
        <stp>EP</stp>
        <stp>BAR</stp>
        <stp/>
        <stp>Close</stp>
        <stp>ADC</stp>
        <stp>-958</stp>
        <stp>All</stp>
        <stp/>
        <stp/>
        <stp>TRUE</stp>
        <stp>T</stp>
        <tr r="H960" s="1"/>
      </tp>
      <tp>
        <v>5317.25</v>
        <stp/>
        <stp>StudyData</stp>
        <stp>EP</stp>
        <stp>BAR</stp>
        <stp/>
        <stp>Close</stp>
        <stp>ADC</stp>
        <stp>-858</stp>
        <stp>All</stp>
        <stp/>
        <stp/>
        <stp>TRUE</stp>
        <stp>T</stp>
        <tr r="H860" s="1"/>
      </tp>
      <tp>
        <v>4482.25</v>
        <stp/>
        <stp>StudyData</stp>
        <stp>EP</stp>
        <stp>BAR</stp>
        <stp/>
        <stp>Close</stp>
        <stp>ADC</stp>
        <stp>-559</stp>
        <stp>All</stp>
        <stp/>
        <stp/>
        <stp>TRUE</stp>
        <stp>T</stp>
        <tr r="H561" s="1"/>
      </tp>
      <tp>
        <v>5020.25</v>
        <stp/>
        <stp>StudyData</stp>
        <stp>EP</stp>
        <stp>BAR</stp>
        <stp/>
        <stp>Close</stp>
        <stp>ADC</stp>
        <stp>-459</stp>
        <stp>All</stp>
        <stp/>
        <stp/>
        <stp>TRUE</stp>
        <stp>T</stp>
        <tr r="H461" s="1"/>
      </tp>
      <tp>
        <v>4467</v>
        <stp/>
        <stp>StudyData</stp>
        <stp>EP</stp>
        <stp>BAR</stp>
        <stp/>
        <stp>Close</stp>
        <stp>ADC</stp>
        <stp>-759</stp>
        <stp>All</stp>
        <stp/>
        <stp/>
        <stp>TRUE</stp>
        <stp>T</stp>
        <tr r="H761" s="1"/>
      </tp>
      <tp>
        <v>4123.75</v>
        <stp/>
        <stp>StudyData</stp>
        <stp>EP</stp>
        <stp>BAR</stp>
        <stp/>
        <stp>Close</stp>
        <stp>ADC</stp>
        <stp>-659</stp>
        <stp>All</stp>
        <stp/>
        <stp/>
        <stp>TRUE</stp>
        <stp>T</stp>
        <tr r="H661" s="1"/>
      </tp>
      <tp>
        <v>5867</v>
        <stp/>
        <stp>StudyData</stp>
        <stp>EP</stp>
        <stp>BAR</stp>
        <stp/>
        <stp>Close</stp>
        <stp>ADC</stp>
        <stp>-159</stp>
        <stp>All</stp>
        <stp/>
        <stp/>
        <stp>TRUE</stp>
        <stp>T</stp>
        <tr r="H161" s="1"/>
      </tp>
      <tp>
        <v>5132</v>
        <stp/>
        <stp>StudyData</stp>
        <stp>EP</stp>
        <stp>BAR</stp>
        <stp/>
        <stp>Close</stp>
        <stp>ADC</stp>
        <stp>-359</stp>
        <stp>All</stp>
        <stp/>
        <stp/>
        <stp>TRUE</stp>
        <stp>T</stp>
        <tr r="H361" s="1"/>
      </tp>
      <tp>
        <v>5517.75</v>
        <stp/>
        <stp>StudyData</stp>
        <stp>EP</stp>
        <stp>BAR</stp>
        <stp/>
        <stp>Close</stp>
        <stp>ADC</stp>
        <stp>-259</stp>
        <stp>All</stp>
        <stp/>
        <stp/>
        <stp>TRUE</stp>
        <stp>T</stp>
        <tr r="H261" s="1"/>
      </tp>
      <tp>
        <v>4933.5</v>
        <stp/>
        <stp>StudyData</stp>
        <stp>EP</stp>
        <stp>BAR</stp>
        <stp/>
        <stp>Close</stp>
        <stp>ADC</stp>
        <stp>-959</stp>
        <stp>All</stp>
        <stp/>
        <stp/>
        <stp>TRUE</stp>
        <stp>T</stp>
        <tr r="H961" s="1"/>
      </tp>
      <tp>
        <v>5250.75</v>
        <stp/>
        <stp>StudyData</stp>
        <stp>EP</stp>
        <stp>BAR</stp>
        <stp/>
        <stp>Close</stp>
        <stp>ADC</stp>
        <stp>-859</stp>
        <stp>All</stp>
        <stp/>
        <stp/>
        <stp>TRUE</stp>
        <stp>T</stp>
        <tr r="H861" s="1"/>
      </tp>
      <tp>
        <v>4440.75</v>
        <stp/>
        <stp>StudyData</stp>
        <stp>EP</stp>
        <stp>BAR</stp>
        <stp/>
        <stp>Close</stp>
        <stp>ADC</stp>
        <stp>-550</stp>
        <stp>All</stp>
        <stp/>
        <stp/>
        <stp>TRUE</stp>
        <stp>T</stp>
        <tr r="H552" s="1"/>
      </tp>
      <tp>
        <v>4899.5</v>
        <stp/>
        <stp>StudyData</stp>
        <stp>EP</stp>
        <stp>BAR</stp>
        <stp/>
        <stp>Close</stp>
        <stp>ADC</stp>
        <stp>-450</stp>
        <stp>All</stp>
        <stp/>
        <stp/>
        <stp>TRUE</stp>
        <stp>T</stp>
        <tr r="H452" s="1"/>
      </tp>
      <tp>
        <v>4643.25</v>
        <stp/>
        <stp>StudyData</stp>
        <stp>EP</stp>
        <stp>BAR</stp>
        <stp/>
        <stp>Close</stp>
        <stp>ADC</stp>
        <stp>-750</stp>
        <stp>All</stp>
        <stp/>
        <stp/>
        <stp>TRUE</stp>
        <stp>T</stp>
        <tr r="H752" s="1"/>
      </tp>
      <tp>
        <v>4333.75</v>
        <stp/>
        <stp>StudyData</stp>
        <stp>EP</stp>
        <stp>BAR</stp>
        <stp/>
        <stp>Close</stp>
        <stp>ADC</stp>
        <stp>-650</stp>
        <stp>All</stp>
        <stp/>
        <stp/>
        <stp>TRUE</stp>
        <stp>T</stp>
        <tr r="H652" s="1"/>
      </tp>
      <tp>
        <v>6028.25</v>
        <stp/>
        <stp>StudyData</stp>
        <stp>EP</stp>
        <stp>BAR</stp>
        <stp/>
        <stp>Close</stp>
        <stp>ADC</stp>
        <stp>-150</stp>
        <stp>All</stp>
        <stp/>
        <stp/>
        <stp>TRUE</stp>
        <stp>T</stp>
        <tr r="H152" s="1"/>
      </tp>
      <tp>
        <v>5058.25</v>
        <stp/>
        <stp>StudyData</stp>
        <stp>EP</stp>
        <stp>BAR</stp>
        <stp/>
        <stp>Close</stp>
        <stp>ADC</stp>
        <stp>-350</stp>
        <stp>All</stp>
        <stp/>
        <stp/>
        <stp>TRUE</stp>
        <stp>T</stp>
        <tr r="H352" s="1"/>
      </tp>
      <tp>
        <v>5573</v>
        <stp/>
        <stp>StudyData</stp>
        <stp>EP</stp>
        <stp>BAR</stp>
        <stp/>
        <stp>Close</stp>
        <stp>ADC</stp>
        <stp>-250</stp>
        <stp>All</stp>
        <stp/>
        <stp/>
        <stp>TRUE</stp>
        <stp>T</stp>
        <tr r="H252" s="1"/>
      </tp>
      <tp>
        <v>4992.5</v>
        <stp/>
        <stp>StudyData</stp>
        <stp>EP</stp>
        <stp>BAR</stp>
        <stp/>
        <stp>Close</stp>
        <stp>ADC</stp>
        <stp>-950</stp>
        <stp>All</stp>
        <stp/>
        <stp/>
        <stp>TRUE</stp>
        <stp>T</stp>
        <tr r="H952" s="1"/>
      </tp>
      <tp>
        <v>5222.5</v>
        <stp/>
        <stp>StudyData</stp>
        <stp>EP</stp>
        <stp>BAR</stp>
        <stp/>
        <stp>Close</stp>
        <stp>ADC</stp>
        <stp>-850</stp>
        <stp>All</stp>
        <stp/>
        <stp/>
        <stp>TRUE</stp>
        <stp>T</stp>
        <tr r="H852" s="1"/>
      </tp>
      <tp>
        <v>4404.75</v>
        <stp/>
        <stp>StudyData</stp>
        <stp>EP</stp>
        <stp>BAR</stp>
        <stp/>
        <stp>Close</stp>
        <stp>ADC</stp>
        <stp>-551</stp>
        <stp>All</stp>
        <stp/>
        <stp/>
        <stp>TRUE</stp>
        <stp>T</stp>
        <tr r="H553" s="1"/>
      </tp>
      <tp>
        <v>4899.5</v>
        <stp/>
        <stp>StudyData</stp>
        <stp>EP</stp>
        <stp>BAR</stp>
        <stp/>
        <stp>Close</stp>
        <stp>ADC</stp>
        <stp>-451</stp>
        <stp>All</stp>
        <stp/>
        <stp/>
        <stp>TRUE</stp>
        <stp>T</stp>
        <tr r="H453" s="1"/>
      </tp>
      <tp>
        <v>4675.5</v>
        <stp/>
        <stp>StudyData</stp>
        <stp>EP</stp>
        <stp>BAR</stp>
        <stp/>
        <stp>Close</stp>
        <stp>ADC</stp>
        <stp>-751</stp>
        <stp>All</stp>
        <stp/>
        <stp/>
        <stp>TRUE</stp>
        <stp>T</stp>
        <tr r="H753" s="1"/>
      </tp>
      <tp>
        <v>4288.5</v>
        <stp/>
        <stp>StudyData</stp>
        <stp>EP</stp>
        <stp>BAR</stp>
        <stp/>
        <stp>Close</stp>
        <stp>ADC</stp>
        <stp>-651</stp>
        <stp>All</stp>
        <stp/>
        <stp/>
        <stp>TRUE</stp>
        <stp>T</stp>
        <tr r="H653" s="1"/>
      </tp>
      <tp>
        <v>6009.25</v>
        <stp/>
        <stp>StudyData</stp>
        <stp>EP</stp>
        <stp>BAR</stp>
        <stp/>
        <stp>Close</stp>
        <stp>ADC</stp>
        <stp>-151</stp>
        <stp>All</stp>
        <stp/>
        <stp/>
        <stp>TRUE</stp>
        <stp>T</stp>
        <tr r="H153" s="1"/>
      </tp>
      <tp>
        <v>5099</v>
        <stp/>
        <stp>StudyData</stp>
        <stp>EP</stp>
        <stp>BAR</stp>
        <stp/>
        <stp>Close</stp>
        <stp>ADC</stp>
        <stp>-351</stp>
        <stp>All</stp>
        <stp/>
        <stp/>
        <stp>TRUE</stp>
        <stp>T</stp>
        <tr r="H353" s="1"/>
      </tp>
      <tp>
        <v>5569.75</v>
        <stp/>
        <stp>StudyData</stp>
        <stp>EP</stp>
        <stp>BAR</stp>
        <stp/>
        <stp>Close</stp>
        <stp>ADC</stp>
        <stp>-251</stp>
        <stp>All</stp>
        <stp/>
        <stp/>
        <stp>TRUE</stp>
        <stp>T</stp>
        <tr r="H253" s="1"/>
      </tp>
      <tp>
        <v>4981</v>
        <stp/>
        <stp>StudyData</stp>
        <stp>EP</stp>
        <stp>BAR</stp>
        <stp/>
        <stp>Close</stp>
        <stp>ADC</stp>
        <stp>-951</stp>
        <stp>All</stp>
        <stp/>
        <stp/>
        <stp>TRUE</stp>
        <stp>T</stp>
        <tr r="H953" s="1"/>
      </tp>
      <tp>
        <v>5227.5</v>
        <stp/>
        <stp>StudyData</stp>
        <stp>EP</stp>
        <stp>BAR</stp>
        <stp/>
        <stp>Close</stp>
        <stp>ADC</stp>
        <stp>-851</stp>
        <stp>All</stp>
        <stp/>
        <stp/>
        <stp>TRUE</stp>
        <stp>T</stp>
        <tr r="H853" s="1"/>
      </tp>
      <tp>
        <v>4452.25</v>
        <stp/>
        <stp>StudyData</stp>
        <stp>EP</stp>
        <stp>BAR</stp>
        <stp/>
        <stp>Close</stp>
        <stp>ADC</stp>
        <stp>-552</stp>
        <stp>All</stp>
        <stp/>
        <stp/>
        <stp>TRUE</stp>
        <stp>T</stp>
        <tr r="H554" s="1"/>
      </tp>
      <tp>
        <v>4932.25</v>
        <stp/>
        <stp>StudyData</stp>
        <stp>EP</stp>
        <stp>BAR</stp>
        <stp/>
        <stp>Close</stp>
        <stp>ADC</stp>
        <stp>-452</stp>
        <stp>All</stp>
        <stp/>
        <stp/>
        <stp>TRUE</stp>
        <stp>T</stp>
        <tr r="H454" s="1"/>
      </tp>
      <tp>
        <v>4700</v>
        <stp/>
        <stp>StudyData</stp>
        <stp>EP</stp>
        <stp>BAR</stp>
        <stp/>
        <stp>Close</stp>
        <stp>ADC</stp>
        <stp>-752</stp>
        <stp>All</stp>
        <stp/>
        <stp/>
        <stp>TRUE</stp>
        <stp>T</stp>
        <tr r="H754" s="1"/>
      </tp>
      <tp>
        <v>4199.75</v>
        <stp/>
        <stp>StudyData</stp>
        <stp>EP</stp>
        <stp>BAR</stp>
        <stp/>
        <stp>Close</stp>
        <stp>ADC</stp>
        <stp>-652</stp>
        <stp>All</stp>
        <stp/>
        <stp/>
        <stp>TRUE</stp>
        <stp>T</stp>
        <tr r="H654" s="1"/>
      </tp>
      <tp>
        <v>6009.25</v>
        <stp/>
        <stp>StudyData</stp>
        <stp>EP</stp>
        <stp>BAR</stp>
        <stp/>
        <stp>Close</stp>
        <stp>ADC</stp>
        <stp>-152</stp>
        <stp>All</stp>
        <stp/>
        <stp/>
        <stp>TRUE</stp>
        <stp>T</stp>
        <tr r="H154" s="1"/>
      </tp>
      <tp>
        <v>5131.75</v>
        <stp/>
        <stp>StudyData</stp>
        <stp>EP</stp>
        <stp>BAR</stp>
        <stp/>
        <stp>Close</stp>
        <stp>ADC</stp>
        <stp>-352</stp>
        <stp>All</stp>
        <stp/>
        <stp/>
        <stp>TRUE</stp>
        <stp>T</stp>
        <tr r="H354" s="1"/>
      </tp>
      <tp>
        <v>5533.5</v>
        <stp/>
        <stp>StudyData</stp>
        <stp>EP</stp>
        <stp>BAR</stp>
        <stp/>
        <stp>Close</stp>
        <stp>ADC</stp>
        <stp>-252</stp>
        <stp>All</stp>
        <stp/>
        <stp/>
        <stp>TRUE</stp>
        <stp>T</stp>
        <tr r="H254" s="1"/>
      </tp>
      <tp>
        <v>4973</v>
        <stp/>
        <stp>StudyData</stp>
        <stp>EP</stp>
        <stp>BAR</stp>
        <stp/>
        <stp>Close</stp>
        <stp>ADC</stp>
        <stp>-952</stp>
        <stp>All</stp>
        <stp/>
        <stp/>
        <stp>TRUE</stp>
        <stp>T</stp>
        <tr r="H954" s="1"/>
      </tp>
      <tp>
        <v>5319.25</v>
        <stp/>
        <stp>StudyData</stp>
        <stp>EP</stp>
        <stp>BAR</stp>
        <stp/>
        <stp>Close</stp>
        <stp>ADC</stp>
        <stp>-852</stp>
        <stp>All</stp>
        <stp/>
        <stp/>
        <stp>TRUE</stp>
        <stp>T</stp>
        <tr r="H854" s="1"/>
      </tp>
      <tp>
        <v>4382.75</v>
        <stp/>
        <stp>StudyData</stp>
        <stp>EP</stp>
        <stp>BAR</stp>
        <stp/>
        <stp>Close</stp>
        <stp>ADC</stp>
        <stp>-553</stp>
        <stp>All</stp>
        <stp/>
        <stp/>
        <stp>TRUE</stp>
        <stp>T</stp>
        <tr r="H555" s="1"/>
      </tp>
      <tp>
        <v>4951.5</v>
        <stp/>
        <stp>StudyData</stp>
        <stp>EP</stp>
        <stp>BAR</stp>
        <stp/>
        <stp>Close</stp>
        <stp>ADC</stp>
        <stp>-453</stp>
        <stp>All</stp>
        <stp/>
        <stp/>
        <stp>TRUE</stp>
        <stp>T</stp>
        <tr r="H455" s="1"/>
      </tp>
      <tp>
        <v>4600</v>
        <stp/>
        <stp>StudyData</stp>
        <stp>EP</stp>
        <stp>BAR</stp>
        <stp/>
        <stp>Close</stp>
        <stp>ADC</stp>
        <stp>-753</stp>
        <stp>All</stp>
        <stp/>
        <stp/>
        <stp>TRUE</stp>
        <stp>T</stp>
        <tr r="H755" s="1"/>
      </tp>
      <tp>
        <v>4231.75</v>
        <stp/>
        <stp>StudyData</stp>
        <stp>EP</stp>
        <stp>BAR</stp>
        <stp/>
        <stp>Close</stp>
        <stp>ADC</stp>
        <stp>-653</stp>
        <stp>All</stp>
        <stp/>
        <stp/>
        <stp>TRUE</stp>
        <stp>T</stp>
        <tr r="H655" s="1"/>
      </tp>
      <tp>
        <v>5985</v>
        <stp/>
        <stp>StudyData</stp>
        <stp>EP</stp>
        <stp>BAR</stp>
        <stp/>
        <stp>Close</stp>
        <stp>ADC</stp>
        <stp>-153</stp>
        <stp>All</stp>
        <stp/>
        <stp/>
        <stp>TRUE</stp>
        <stp>T</stp>
        <tr r="H155" s="1"/>
      </tp>
      <tp>
        <v>5144</v>
        <stp/>
        <stp>StudyData</stp>
        <stp>EP</stp>
        <stp>BAR</stp>
        <stp/>
        <stp>Close</stp>
        <stp>ADC</stp>
        <stp>-353</stp>
        <stp>All</stp>
        <stp/>
        <stp/>
        <stp>TRUE</stp>
        <stp>T</stp>
        <tr r="H355" s="1"/>
      </tp>
      <tp>
        <v>5576.25</v>
        <stp/>
        <stp>StudyData</stp>
        <stp>EP</stp>
        <stp>BAR</stp>
        <stp/>
        <stp>Close</stp>
        <stp>ADC</stp>
        <stp>-253</stp>
        <stp>All</stp>
        <stp/>
        <stp/>
        <stp>TRUE</stp>
        <stp>T</stp>
        <tr r="H255" s="1"/>
      </tp>
      <tp>
        <v>4959</v>
        <stp/>
        <stp>StudyData</stp>
        <stp>EP</stp>
        <stp>BAR</stp>
        <stp/>
        <stp>Close</stp>
        <stp>ADC</stp>
        <stp>-953</stp>
        <stp>All</stp>
        <stp/>
        <stp/>
        <stp>TRUE</stp>
        <stp>T</stp>
        <tr r="H955" s="1"/>
      </tp>
      <tp>
        <v>5321</v>
        <stp/>
        <stp>StudyData</stp>
        <stp>EP</stp>
        <stp>BAR</stp>
        <stp/>
        <stp>Close</stp>
        <stp>ADC</stp>
        <stp>-853</stp>
        <stp>All</stp>
        <stp/>
        <stp/>
        <stp>TRUE</stp>
        <stp>T</stp>
        <tr r="H855" s="1"/>
      </tp>
      <tp>
        <v>4412</v>
        <stp/>
        <stp>StudyData</stp>
        <stp>EP</stp>
        <stp>BAR</stp>
        <stp/>
        <stp>Close</stp>
        <stp>ADC</stp>
        <stp>-554</stp>
        <stp>All</stp>
        <stp/>
        <stp/>
        <stp>TRUE</stp>
        <stp>T</stp>
        <tr r="H556" s="1"/>
      </tp>
      <tp>
        <v>4911.75</v>
        <stp/>
        <stp>StudyData</stp>
        <stp>EP</stp>
        <stp>BAR</stp>
        <stp/>
        <stp>Close</stp>
        <stp>ADC</stp>
        <stp>-454</stp>
        <stp>All</stp>
        <stp/>
        <stp/>
        <stp>TRUE</stp>
        <stp>T</stp>
        <tr r="H456" s="1"/>
      </tp>
      <tp>
        <v>4521</v>
        <stp/>
        <stp>StudyData</stp>
        <stp>EP</stp>
        <stp>BAR</stp>
        <stp/>
        <stp>Close</stp>
        <stp>ADC</stp>
        <stp>-754</stp>
        <stp>All</stp>
        <stp/>
        <stp/>
        <stp>TRUE</stp>
        <stp>T</stp>
        <tr r="H756" s="1"/>
      </tp>
      <tp>
        <v>4257.25</v>
        <stp/>
        <stp>StudyData</stp>
        <stp>EP</stp>
        <stp>BAR</stp>
        <stp/>
        <stp>Close</stp>
        <stp>ADC</stp>
        <stp>-654</stp>
        <stp>All</stp>
        <stp/>
        <stp/>
        <stp>TRUE</stp>
        <stp>T</stp>
        <tr r="H656" s="1"/>
      </tp>
      <tp>
        <v>6030.5</v>
        <stp/>
        <stp>StudyData</stp>
        <stp>EP</stp>
        <stp>BAR</stp>
        <stp/>
        <stp>Close</stp>
        <stp>ADC</stp>
        <stp>-154</stp>
        <stp>All</stp>
        <stp/>
        <stp/>
        <stp>TRUE</stp>
        <stp>T</stp>
        <tr r="H156" s="1"/>
      </tp>
      <tp>
        <v>5145.25</v>
        <stp/>
        <stp>StudyData</stp>
        <stp>EP</stp>
        <stp>BAR</stp>
        <stp/>
        <stp>Close</stp>
        <stp>ADC</stp>
        <stp>-354</stp>
        <stp>All</stp>
        <stp/>
        <stp/>
        <stp>TRUE</stp>
        <stp>T</stp>
        <tr r="H356" s="1"/>
      </tp>
      <tp>
        <v>5593.5</v>
        <stp/>
        <stp>StudyData</stp>
        <stp>EP</stp>
        <stp>BAR</stp>
        <stp/>
        <stp>Close</stp>
        <stp>ADC</stp>
        <stp>-254</stp>
        <stp>All</stp>
        <stp/>
        <stp/>
        <stp>TRUE</stp>
        <stp>T</stp>
        <tr r="H256" s="1"/>
      </tp>
      <tp>
        <v>4948.5</v>
        <stp/>
        <stp>StudyData</stp>
        <stp>EP</stp>
        <stp>BAR</stp>
        <stp/>
        <stp>Close</stp>
        <stp>ADC</stp>
        <stp>-954</stp>
        <stp>All</stp>
        <stp/>
        <stp/>
        <stp>TRUE</stp>
        <stp>T</stp>
        <tr r="H956" s="1"/>
      </tp>
      <tp>
        <v>5293.5</v>
        <stp/>
        <stp>StudyData</stp>
        <stp>EP</stp>
        <stp>BAR</stp>
        <stp/>
        <stp>Close</stp>
        <stp>ADC</stp>
        <stp>-854</stp>
        <stp>All</stp>
        <stp/>
        <stp/>
        <stp>TRUE</stp>
        <stp>T</stp>
        <tr r="H856" s="1"/>
      </tp>
      <tp>
        <v>4346.5</v>
        <stp/>
        <stp>StudyData</stp>
        <stp>EP</stp>
        <stp>BAR</stp>
        <stp/>
        <stp>Close</stp>
        <stp>ADC</stp>
        <stp>-555</stp>
        <stp>All</stp>
        <stp/>
        <stp/>
        <stp>TRUE</stp>
        <stp>T</stp>
        <tr r="H557" s="1"/>
      </tp>
      <tp>
        <v>4935.5</v>
        <stp/>
        <stp>StudyData</stp>
        <stp>EP</stp>
        <stp>BAR</stp>
        <stp/>
        <stp>Close</stp>
        <stp>ADC</stp>
        <stp>-455</stp>
        <stp>All</stp>
        <stp/>
        <stp/>
        <stp>TRUE</stp>
        <stp>T</stp>
        <tr r="H457" s="1"/>
      </tp>
      <tp>
        <v>4484.75</v>
        <stp/>
        <stp>StudyData</stp>
        <stp>EP</stp>
        <stp>BAR</stp>
        <stp/>
        <stp>Close</stp>
        <stp>ADC</stp>
        <stp>-755</stp>
        <stp>All</stp>
        <stp/>
        <stp/>
        <stp>TRUE</stp>
        <stp>T</stp>
        <tr r="H757" s="1"/>
      </tp>
      <tp>
        <v>4213.75</v>
        <stp/>
        <stp>StudyData</stp>
        <stp>EP</stp>
        <stp>BAR</stp>
        <stp/>
        <stp>Close</stp>
        <stp>ADC</stp>
        <stp>-655</stp>
        <stp>All</stp>
        <stp/>
        <stp/>
        <stp>TRUE</stp>
        <stp>T</stp>
        <tr r="H657" s="1"/>
      </tp>
      <tp>
        <v>5982</v>
        <stp/>
        <stp>StudyData</stp>
        <stp>EP</stp>
        <stp>BAR</stp>
        <stp/>
        <stp>Close</stp>
        <stp>ADC</stp>
        <stp>-155</stp>
        <stp>All</stp>
        <stp/>
        <stp/>
        <stp>TRUE</stp>
        <stp>T</stp>
        <tr r="H157" s="1"/>
      </tp>
      <tp>
        <v>5136.75</v>
        <stp/>
        <stp>StudyData</stp>
        <stp>EP</stp>
        <stp>BAR</stp>
        <stp/>
        <stp>Close</stp>
        <stp>ADC</stp>
        <stp>-355</stp>
        <stp>All</stp>
        <stp/>
        <stp/>
        <stp>TRUE</stp>
        <stp>T</stp>
        <tr r="H357" s="1"/>
      </tp>
      <tp>
        <v>5580</v>
        <stp/>
        <stp>StudyData</stp>
        <stp>EP</stp>
        <stp>BAR</stp>
        <stp/>
        <stp>Close</stp>
        <stp>ADC</stp>
        <stp>-255</stp>
        <stp>All</stp>
        <stp/>
        <stp/>
        <stp>TRUE</stp>
        <stp>T</stp>
        <tr r="H257" s="1"/>
      </tp>
      <tp>
        <v>4944.25</v>
        <stp/>
        <stp>StudyData</stp>
        <stp>EP</stp>
        <stp>BAR</stp>
        <stp/>
        <stp>Close</stp>
        <stp>ADC</stp>
        <stp>-955</stp>
        <stp>All</stp>
        <stp/>
        <stp/>
        <stp>TRUE</stp>
        <stp>T</stp>
        <tr r="H957" s="1"/>
      </tp>
      <tp>
        <v>5307.25</v>
        <stp/>
        <stp>StudyData</stp>
        <stp>EP</stp>
        <stp>BAR</stp>
        <stp/>
        <stp>Close</stp>
        <stp>ADC</stp>
        <stp>-855</stp>
        <stp>All</stp>
        <stp/>
        <stp/>
        <stp>TRUE</stp>
        <stp>T</stp>
        <tr r="H857" s="1"/>
      </tp>
      <tp>
        <v>4355.25</v>
        <stp/>
        <stp>StudyData</stp>
        <stp>EP</stp>
        <stp>BAR</stp>
        <stp/>
        <stp>Close</stp>
        <stp>ADC</stp>
        <stp>-556</stp>
        <stp>All</stp>
        <stp/>
        <stp/>
        <stp>TRUE</stp>
        <stp>T</stp>
        <tr r="H558" s="1"/>
      </tp>
      <tp>
        <v>4951</v>
        <stp/>
        <stp>StudyData</stp>
        <stp>EP</stp>
        <stp>BAR</stp>
        <stp/>
        <stp>Close</stp>
        <stp>ADC</stp>
        <stp>-456</stp>
        <stp>All</stp>
        <stp/>
        <stp/>
        <stp>TRUE</stp>
        <stp>T</stp>
        <tr r="H458" s="1"/>
      </tp>
      <tp>
        <v>4516</v>
        <stp/>
        <stp>StudyData</stp>
        <stp>EP</stp>
        <stp>BAR</stp>
        <stp/>
        <stp>Close</stp>
        <stp>ADC</stp>
        <stp>-756</stp>
        <stp>All</stp>
        <stp/>
        <stp/>
        <stp>TRUE</stp>
        <stp>T</stp>
        <tr r="H758" s="1"/>
      </tp>
      <tp>
        <v>4122</v>
        <stp/>
        <stp>StudyData</stp>
        <stp>EP</stp>
        <stp>BAR</stp>
        <stp/>
        <stp>Close</stp>
        <stp>ADC</stp>
        <stp>-656</stp>
        <stp>All</stp>
        <stp/>
        <stp/>
        <stp>TRUE</stp>
        <stp>T</stp>
        <tr r="H658" s="1"/>
      </tp>
      <tp>
        <v>5951.25</v>
        <stp/>
        <stp>StudyData</stp>
        <stp>EP</stp>
        <stp>BAR</stp>
        <stp/>
        <stp>Close</stp>
        <stp>ADC</stp>
        <stp>-156</stp>
        <stp>All</stp>
        <stp/>
        <stp/>
        <stp>TRUE</stp>
        <stp>T</stp>
        <tr r="H158" s="1"/>
      </tp>
      <tp>
        <v>5117</v>
        <stp/>
        <stp>StudyData</stp>
        <stp>EP</stp>
        <stp>BAR</stp>
        <stp/>
        <stp>Close</stp>
        <stp>ADC</stp>
        <stp>-356</stp>
        <stp>All</stp>
        <stp/>
        <stp/>
        <stp>TRUE</stp>
        <stp>T</stp>
        <tr r="H358" s="1"/>
      </tp>
      <tp>
        <v>5575.5</v>
        <stp/>
        <stp>StudyData</stp>
        <stp>EP</stp>
        <stp>BAR</stp>
        <stp/>
        <stp>Close</stp>
        <stp>ADC</stp>
        <stp>-256</stp>
        <stp>All</stp>
        <stp/>
        <stp/>
        <stp>TRUE</stp>
        <stp>T</stp>
        <tr r="H258" s="1"/>
      </tp>
      <tp>
        <v>4948</v>
        <stp/>
        <stp>StudyData</stp>
        <stp>EP</stp>
        <stp>BAR</stp>
        <stp/>
        <stp>Close</stp>
        <stp>ADC</stp>
        <stp>-956</stp>
        <stp>All</stp>
        <stp/>
        <stp/>
        <stp>TRUE</stp>
        <stp>T</stp>
        <tr r="H958" s="1"/>
      </tp>
      <tp>
        <v>5319.5</v>
        <stp/>
        <stp>StudyData</stp>
        <stp>EP</stp>
        <stp>BAR</stp>
        <stp/>
        <stp>Close</stp>
        <stp>ADC</stp>
        <stp>-856</stp>
        <stp>All</stp>
        <stp/>
        <stp/>
        <stp>TRUE</stp>
        <stp>T</stp>
        <tr r="H858" s="1"/>
      </tp>
      <tp>
        <v>4412.5</v>
        <stp/>
        <stp>StudyData</stp>
        <stp>EP</stp>
        <stp>BAR</stp>
        <stp/>
        <stp>Close</stp>
        <stp>ADC</stp>
        <stp>-557</stp>
        <stp>All</stp>
        <stp/>
        <stp/>
        <stp>TRUE</stp>
        <stp>T</stp>
        <tr r="H559" s="1"/>
      </tp>
      <tp>
        <v>5015</v>
        <stp/>
        <stp>StudyData</stp>
        <stp>EP</stp>
        <stp>BAR</stp>
        <stp/>
        <stp>Close</stp>
        <stp>ADC</stp>
        <stp>-457</stp>
        <stp>All</stp>
        <stp/>
        <stp/>
        <stp>TRUE</stp>
        <stp>T</stp>
        <tr r="H459" s="1"/>
      </tp>
      <tp>
        <v>4443.75</v>
        <stp/>
        <stp>StudyData</stp>
        <stp>EP</stp>
        <stp>BAR</stp>
        <stp/>
        <stp>Close</stp>
        <stp>ADC</stp>
        <stp>-757</stp>
        <stp>All</stp>
        <stp/>
        <stp/>
        <stp>TRUE</stp>
        <stp>T</stp>
        <tr r="H759" s="1"/>
      </tp>
      <tp>
        <v>4206.25</v>
        <stp/>
        <stp>StudyData</stp>
        <stp>EP</stp>
        <stp>BAR</stp>
        <stp/>
        <stp>Close</stp>
        <stp>ADC</stp>
        <stp>-657</stp>
        <stp>All</stp>
        <stp/>
        <stp/>
        <stp>TRUE</stp>
        <stp>T</stp>
        <tr r="H659" s="1"/>
      </tp>
      <tp>
        <v>5963.5</v>
        <stp/>
        <stp>StudyData</stp>
        <stp>EP</stp>
        <stp>BAR</stp>
        <stp/>
        <stp>Close</stp>
        <stp>ADC</stp>
        <stp>-157</stp>
        <stp>All</stp>
        <stp/>
        <stp/>
        <stp>TRUE</stp>
        <stp>T</stp>
        <tr r="H159" s="1"/>
      </tp>
      <tp>
        <v>5108.5</v>
        <stp/>
        <stp>StudyData</stp>
        <stp>EP</stp>
        <stp>BAR</stp>
        <stp/>
        <stp>Close</stp>
        <stp>ADC</stp>
        <stp>-357</stp>
        <stp>All</stp>
        <stp/>
        <stp/>
        <stp>TRUE</stp>
        <stp>T</stp>
        <tr r="H359" s="1"/>
      </tp>
      <tp>
        <v>5568.5</v>
        <stp/>
        <stp>StudyData</stp>
        <stp>EP</stp>
        <stp>BAR</stp>
        <stp/>
        <stp>Close</stp>
        <stp>ADC</stp>
        <stp>-257</stp>
        <stp>All</stp>
        <stp/>
        <stp/>
        <stp>TRUE</stp>
        <stp>T</stp>
        <tr r="H259" s="1"/>
      </tp>
      <tp>
        <v>4940</v>
        <stp/>
        <stp>StudyData</stp>
        <stp>EP</stp>
        <stp>BAR</stp>
        <stp/>
        <stp>Close</stp>
        <stp>ADC</stp>
        <stp>-957</stp>
        <stp>All</stp>
        <stp/>
        <stp/>
        <stp>TRUE</stp>
        <stp>T</stp>
        <tr r="H959" s="1"/>
      </tp>
      <tp>
        <v>5313.5</v>
        <stp/>
        <stp>StudyData</stp>
        <stp>EP</stp>
        <stp>BAR</stp>
        <stp/>
        <stp>Close</stp>
        <stp>ADC</stp>
        <stp>-857</stp>
        <stp>All</stp>
        <stp/>
        <stp/>
        <stp>TRUE</stp>
        <stp>T</stp>
        <tr r="H859" s="1"/>
      </tp>
      <tp>
        <v>4937.75</v>
        <stp/>
        <stp>StudyData</stp>
        <stp>EP</stp>
        <stp>BAR</stp>
        <stp/>
        <stp>Open</stp>
        <stp>ADC</stp>
        <stp>-838</stp>
        <stp>All</stp>
        <stp/>
        <stp/>
        <stp>TRUE</stp>
        <stp>T</stp>
        <tr r="E840" s="1"/>
      </tp>
      <tp>
        <v>5046.25</v>
        <stp/>
        <stp>StudyData</stp>
        <stp>EP</stp>
        <stp>BAR</stp>
        <stp/>
        <stp>Open</stp>
        <stp>ADC</stp>
        <stp>-938</stp>
        <stp>All</stp>
        <stp/>
        <stp/>
        <stp>TRUE</stp>
        <stp>T</stp>
        <tr r="E940" s="1"/>
      </tp>
      <tp>
        <v>5874.5</v>
        <stp/>
        <stp>StudyData</stp>
        <stp>EP</stp>
        <stp>BAR</stp>
        <stp/>
        <stp>Open</stp>
        <stp>ADC</stp>
        <stp>-138</stp>
        <stp>All</stp>
        <stp/>
        <stp/>
        <stp>TRUE</stp>
        <stp>T</stp>
        <tr r="E140" s="1"/>
      </tp>
      <tp>
        <v>5684.5</v>
        <stp/>
        <stp>StudyData</stp>
        <stp>EP</stp>
        <stp>BAR</stp>
        <stp/>
        <stp>Open</stp>
        <stp>ADC</stp>
        <stp>-238</stp>
        <stp>All</stp>
        <stp/>
        <stp/>
        <stp>TRUE</stp>
        <stp>T</stp>
        <tr r="E240" s="1"/>
      </tp>
      <tp>
        <v>5184.25</v>
        <stp/>
        <stp>StudyData</stp>
        <stp>EP</stp>
        <stp>BAR</stp>
        <stp/>
        <stp>Open</stp>
        <stp>ADC</stp>
        <stp>-338</stp>
        <stp>All</stp>
        <stp/>
        <stp/>
        <stp>TRUE</stp>
        <stp>T</stp>
        <tr r="E340" s="1"/>
      </tp>
      <tp>
        <v>4831.75</v>
        <stp/>
        <stp>StudyData</stp>
        <stp>EP</stp>
        <stp>BAR</stp>
        <stp/>
        <stp>Open</stp>
        <stp>ADC</stp>
        <stp>-438</stp>
        <stp>All</stp>
        <stp/>
        <stp/>
        <stp>TRUE</stp>
        <stp>T</stp>
        <tr r="E440" s="1"/>
      </tp>
      <tp>
        <v>4591.75</v>
        <stp/>
        <stp>StudyData</stp>
        <stp>EP</stp>
        <stp>BAR</stp>
        <stp/>
        <stp>Open</stp>
        <stp>ADC</stp>
        <stp>-538</stp>
        <stp>All</stp>
        <stp/>
        <stp/>
        <stp>TRUE</stp>
        <stp>T</stp>
        <tr r="E540" s="1"/>
      </tp>
      <tp>
        <v>4357</v>
        <stp/>
        <stp>StudyData</stp>
        <stp>EP</stp>
        <stp>BAR</stp>
        <stp/>
        <stp>Open</stp>
        <stp>ADC</stp>
        <stp>-638</stp>
        <stp>All</stp>
        <stp/>
        <stp/>
        <stp>TRUE</stp>
        <stp>T</stp>
        <tr r="E640" s="1"/>
      </tp>
      <tp>
        <v>4223.25</v>
        <stp/>
        <stp>StudyData</stp>
        <stp>EP</stp>
        <stp>BAR</stp>
        <stp/>
        <stp>Open</stp>
        <stp>ADC</stp>
        <stp>-738</stp>
        <stp>All</stp>
        <stp/>
        <stp/>
        <stp>TRUE</stp>
        <stp>T</stp>
        <tr r="E740" s="1"/>
      </tp>
      <tp>
        <v>4924</v>
        <stp/>
        <stp>StudyData</stp>
        <stp>EP</stp>
        <stp>BAR</stp>
        <stp/>
        <stp>Open</stp>
        <stp>ADC</stp>
        <stp>-839</stp>
        <stp>All</stp>
        <stp/>
        <stp/>
        <stp>TRUE</stp>
        <stp>T</stp>
        <tr r="E841" s="1"/>
      </tp>
      <tp>
        <v>5048</v>
        <stp/>
        <stp>StudyData</stp>
        <stp>EP</stp>
        <stp>BAR</stp>
        <stp/>
        <stp>Open</stp>
        <stp>ADC</stp>
        <stp>-939</stp>
        <stp>All</stp>
        <stp/>
        <stp/>
        <stp>TRUE</stp>
        <stp>T</stp>
        <tr r="E941" s="1"/>
      </tp>
      <tp>
        <v>5864</v>
        <stp/>
        <stp>StudyData</stp>
        <stp>EP</stp>
        <stp>BAR</stp>
        <stp/>
        <stp>Open</stp>
        <stp>ADC</stp>
        <stp>-139</stp>
        <stp>All</stp>
        <stp/>
        <stp/>
        <stp>TRUE</stp>
        <stp>T</stp>
        <tr r="E141" s="1"/>
      </tp>
      <tp>
        <v>5632.75</v>
        <stp/>
        <stp>StudyData</stp>
        <stp>EP</stp>
        <stp>BAR</stp>
        <stp/>
        <stp>Open</stp>
        <stp>ADC</stp>
        <stp>-239</stp>
        <stp>All</stp>
        <stp/>
        <stp/>
        <stp>TRUE</stp>
        <stp>T</stp>
        <tr r="E241" s="1"/>
      </tp>
      <tp>
        <v>5123</v>
        <stp/>
        <stp>StudyData</stp>
        <stp>EP</stp>
        <stp>BAR</stp>
        <stp/>
        <stp>Open</stp>
        <stp>ADC</stp>
        <stp>-339</stp>
        <stp>All</stp>
        <stp/>
        <stp/>
        <stp>TRUE</stp>
        <stp>T</stp>
        <tr r="E341" s="1"/>
      </tp>
      <tp>
        <v>4798.25</v>
        <stp/>
        <stp>StudyData</stp>
        <stp>EP</stp>
        <stp>BAR</stp>
        <stp/>
        <stp>Open</stp>
        <stp>ADC</stp>
        <stp>-439</stp>
        <stp>All</stp>
        <stp/>
        <stp/>
        <stp>TRUE</stp>
        <stp>T</stp>
        <tr r="E441" s="1"/>
      </tp>
      <tp>
        <v>4610.25</v>
        <stp/>
        <stp>StudyData</stp>
        <stp>EP</stp>
        <stp>BAR</stp>
        <stp/>
        <stp>Open</stp>
        <stp>ADC</stp>
        <stp>-539</stp>
        <stp>All</stp>
        <stp/>
        <stp/>
        <stp>TRUE</stp>
        <stp>T</stp>
        <tr r="E541" s="1"/>
      </tp>
      <tp>
        <v>4337.25</v>
        <stp/>
        <stp>StudyData</stp>
        <stp>EP</stp>
        <stp>BAR</stp>
        <stp/>
        <stp>Open</stp>
        <stp>ADC</stp>
        <stp>-639</stp>
        <stp>All</stp>
        <stp/>
        <stp/>
        <stp>TRUE</stp>
        <stp>T</stp>
        <tr r="E641" s="1"/>
      </tp>
      <tp>
        <v>4341.75</v>
        <stp/>
        <stp>StudyData</stp>
        <stp>EP</stp>
        <stp>BAR</stp>
        <stp/>
        <stp>Open</stp>
        <stp>ADC</stp>
        <stp>-739</stp>
        <stp>All</stp>
        <stp/>
        <stp/>
        <stp>TRUE</stp>
        <stp>T</stp>
        <tr r="E741" s="1"/>
      </tp>
      <tp>
        <v>5266.25</v>
        <stp/>
        <stp>StudyData</stp>
        <stp>EP</stp>
        <stp>BAR</stp>
        <stp/>
        <stp>High</stp>
        <stp>ADC</stp>
        <stp>-859</stp>
        <stp>All</stp>
        <stp/>
        <stp/>
        <stp>TRUE</stp>
        <stp>T</stp>
        <tr r="F861" s="1"/>
      </tp>
      <tp>
        <v>4935.5</v>
        <stp/>
        <stp>StudyData</stp>
        <stp>EP</stp>
        <stp>BAR</stp>
        <stp/>
        <stp>High</stp>
        <stp>ADC</stp>
        <stp>-959</stp>
        <stp>All</stp>
        <stp/>
        <stp/>
        <stp>TRUE</stp>
        <stp>T</stp>
        <tr r="F961" s="1"/>
      </tp>
      <tp>
        <v>5522.5</v>
        <stp/>
        <stp>StudyData</stp>
        <stp>EP</stp>
        <stp>BAR</stp>
        <stp/>
        <stp>High</stp>
        <stp>ADC</stp>
        <stp>-259</stp>
        <stp>All</stp>
        <stp/>
        <stp/>
        <stp>TRUE</stp>
        <stp>T</stp>
        <tr r="F261" s="1"/>
      </tp>
      <tp>
        <v>5133.25</v>
        <stp/>
        <stp>StudyData</stp>
        <stp>EP</stp>
        <stp>BAR</stp>
        <stp/>
        <stp>High</stp>
        <stp>ADC</stp>
        <stp>-359</stp>
        <stp>All</stp>
        <stp/>
        <stp/>
        <stp>TRUE</stp>
        <stp>T</stp>
        <tr r="F361" s="1"/>
      </tp>
      <tp>
        <v>5930.25</v>
        <stp/>
        <stp>StudyData</stp>
        <stp>EP</stp>
        <stp>BAR</stp>
        <stp/>
        <stp>High</stp>
        <stp>ADC</stp>
        <stp>-159</stp>
        <stp>All</stp>
        <stp/>
        <stp/>
        <stp>TRUE</stp>
        <stp>T</stp>
        <tr r="F161" s="1"/>
      </tp>
      <tp>
        <v>4177.75</v>
        <stp/>
        <stp>StudyData</stp>
        <stp>EP</stp>
        <stp>BAR</stp>
        <stp/>
        <stp>High</stp>
        <stp>ADC</stp>
        <stp>-659</stp>
        <stp>All</stp>
        <stp/>
        <stp/>
        <stp>TRUE</stp>
        <stp>T</stp>
        <tr r="F661" s="1"/>
      </tp>
      <tp>
        <v>4639.25</v>
        <stp/>
        <stp>StudyData</stp>
        <stp>EP</stp>
        <stp>BAR</stp>
        <stp/>
        <stp>High</stp>
        <stp>ADC</stp>
        <stp>-759</stp>
        <stp>All</stp>
        <stp/>
        <stp/>
        <stp>TRUE</stp>
        <stp>T</stp>
        <tr r="F761" s="1"/>
      </tp>
      <tp>
        <v>5030.25</v>
        <stp/>
        <stp>StudyData</stp>
        <stp>EP</stp>
        <stp>BAR</stp>
        <stp/>
        <stp>High</stp>
        <stp>ADC</stp>
        <stp>-459</stp>
        <stp>All</stp>
        <stp/>
        <stp/>
        <stp>TRUE</stp>
        <stp>T</stp>
        <tr r="F461" s="1"/>
      </tp>
      <tp>
        <v>4557</v>
        <stp/>
        <stp>StudyData</stp>
        <stp>EP</stp>
        <stp>BAR</stp>
        <stp/>
        <stp>High</stp>
        <stp>ADC</stp>
        <stp>-559</stp>
        <stp>All</stp>
        <stp/>
        <stp/>
        <stp>TRUE</stp>
        <stp>T</stp>
        <tr r="F561" s="1"/>
      </tp>
      <tp>
        <v>5319.25</v>
        <stp/>
        <stp>StudyData</stp>
        <stp>EP</stp>
        <stp>BAR</stp>
        <stp/>
        <stp>High</stp>
        <stp>ADC</stp>
        <stp>-858</stp>
        <stp>All</stp>
        <stp/>
        <stp/>
        <stp>TRUE</stp>
        <stp>T</stp>
        <tr r="F860" s="1"/>
      </tp>
      <tp>
        <v>4933.5</v>
        <stp/>
        <stp>StudyData</stp>
        <stp>EP</stp>
        <stp>BAR</stp>
        <stp/>
        <stp>High</stp>
        <stp>ADC</stp>
        <stp>-958</stp>
        <stp>All</stp>
        <stp/>
        <stp/>
        <stp>TRUE</stp>
        <stp>T</stp>
        <tr r="F960" s="1"/>
      </tp>
      <tp>
        <v>5585.5</v>
        <stp/>
        <stp>StudyData</stp>
        <stp>EP</stp>
        <stp>BAR</stp>
        <stp/>
        <stp>High</stp>
        <stp>ADC</stp>
        <stp>-258</stp>
        <stp>All</stp>
        <stp/>
        <stp/>
        <stp>TRUE</stp>
        <stp>T</stp>
        <tr r="F260" s="1"/>
      </tp>
      <tp>
        <v>5142.5</v>
        <stp/>
        <stp>StudyData</stp>
        <stp>EP</stp>
        <stp>BAR</stp>
        <stp/>
        <stp>High</stp>
        <stp>ADC</stp>
        <stp>-358</stp>
        <stp>All</stp>
        <stp/>
        <stp/>
        <stp>TRUE</stp>
        <stp>T</stp>
        <tr r="F360" s="1"/>
      </tp>
      <tp>
        <v>5929</v>
        <stp/>
        <stp>StudyData</stp>
        <stp>EP</stp>
        <stp>BAR</stp>
        <stp/>
        <stp>High</stp>
        <stp>ADC</stp>
        <stp>-158</stp>
        <stp>All</stp>
        <stp/>
        <stp/>
        <stp>TRUE</stp>
        <stp>T</stp>
        <tr r="F160" s="1"/>
      </tp>
      <tp>
        <v>4159.75</v>
        <stp/>
        <stp>StudyData</stp>
        <stp>EP</stp>
        <stp>BAR</stp>
        <stp/>
        <stp>High</stp>
        <stp>ADC</stp>
        <stp>-658</stp>
        <stp>All</stp>
        <stp/>
        <stp/>
        <stp>TRUE</stp>
        <stp>T</stp>
        <tr r="F660" s="1"/>
      </tp>
      <tp>
        <v>4487.75</v>
        <stp/>
        <stp>StudyData</stp>
        <stp>EP</stp>
        <stp>BAR</stp>
        <stp/>
        <stp>High</stp>
        <stp>ADC</stp>
        <stp>-758</stp>
        <stp>All</stp>
        <stp/>
        <stp/>
        <stp>TRUE</stp>
        <stp>T</stp>
        <tr r="F760" s="1"/>
      </tp>
      <tp>
        <v>5033</v>
        <stp/>
        <stp>StudyData</stp>
        <stp>EP</stp>
        <stp>BAR</stp>
        <stp/>
        <stp>High</stp>
        <stp>ADC</stp>
        <stp>-458</stp>
        <stp>All</stp>
        <stp/>
        <stp/>
        <stp>TRUE</stp>
        <stp>T</stp>
        <tr r="F460" s="1"/>
      </tp>
      <tp>
        <v>4495.75</v>
        <stp/>
        <stp>StudyData</stp>
        <stp>EP</stp>
        <stp>BAR</stp>
        <stp/>
        <stp>High</stp>
        <stp>ADC</stp>
        <stp>-558</stp>
        <stp>All</stp>
        <stp/>
        <stp/>
        <stp>TRUE</stp>
        <stp>T</stp>
        <tr r="F560" s="1"/>
      </tp>
      <tp>
        <v>5333</v>
        <stp/>
        <stp>StudyData</stp>
        <stp>EP</stp>
        <stp>BAR</stp>
        <stp/>
        <stp>High</stp>
        <stp>ADC</stp>
        <stp>-857</stp>
        <stp>All</stp>
        <stp/>
        <stp/>
        <stp>TRUE</stp>
        <stp>T</stp>
        <tr r="F859" s="1"/>
      </tp>
      <tp>
        <v>4941.25</v>
        <stp/>
        <stp>StudyData</stp>
        <stp>EP</stp>
        <stp>BAR</stp>
        <stp/>
        <stp>High</stp>
        <stp>ADC</stp>
        <stp>-957</stp>
        <stp>All</stp>
        <stp/>
        <stp/>
        <stp>TRUE</stp>
        <stp>T</stp>
        <tr r="F959" s="1"/>
      </tp>
      <tp>
        <v>5597.25</v>
        <stp/>
        <stp>StudyData</stp>
        <stp>EP</stp>
        <stp>BAR</stp>
        <stp/>
        <stp>High</stp>
        <stp>ADC</stp>
        <stp>-257</stp>
        <stp>All</stp>
        <stp/>
        <stp/>
        <stp>TRUE</stp>
        <stp>T</stp>
        <tr r="F259" s="1"/>
      </tp>
      <tp>
        <v>5110</v>
        <stp/>
        <stp>StudyData</stp>
        <stp>EP</stp>
        <stp>BAR</stp>
        <stp/>
        <stp>High</stp>
        <stp>ADC</stp>
        <stp>-357</stp>
        <stp>All</stp>
        <stp/>
        <stp/>
        <stp>TRUE</stp>
        <stp>T</stp>
        <tr r="F359" s="1"/>
      </tp>
      <tp>
        <v>5968.75</v>
        <stp/>
        <stp>StudyData</stp>
        <stp>EP</stp>
        <stp>BAR</stp>
        <stp/>
        <stp>High</stp>
        <stp>ADC</stp>
        <stp>-157</stp>
        <stp>All</stp>
        <stp/>
        <stp/>
        <stp>TRUE</stp>
        <stp>T</stp>
        <tr r="F159" s="1"/>
      </tp>
      <tp>
        <v>4222.25</v>
        <stp/>
        <stp>StudyData</stp>
        <stp>EP</stp>
        <stp>BAR</stp>
        <stp/>
        <stp>High</stp>
        <stp>ADC</stp>
        <stp>-657</stp>
        <stp>All</stp>
        <stp/>
        <stp/>
        <stp>TRUE</stp>
        <stp>T</stp>
        <tr r="F659" s="1"/>
      </tp>
      <tp>
        <v>4493.75</v>
        <stp/>
        <stp>StudyData</stp>
        <stp>EP</stp>
        <stp>BAR</stp>
        <stp/>
        <stp>High</stp>
        <stp>ADC</stp>
        <stp>-757</stp>
        <stp>All</stp>
        <stp/>
        <stp/>
        <stp>TRUE</stp>
        <stp>T</stp>
        <tr r="F759" s="1"/>
      </tp>
      <tp>
        <v>5035.5</v>
        <stp/>
        <stp>StudyData</stp>
        <stp>EP</stp>
        <stp>BAR</stp>
        <stp/>
        <stp>High</stp>
        <stp>ADC</stp>
        <stp>-457</stp>
        <stp>All</stp>
        <stp/>
        <stp/>
        <stp>TRUE</stp>
        <stp>T</stp>
        <tr r="F459" s="1"/>
      </tp>
      <tp>
        <v>4512.25</v>
        <stp/>
        <stp>StudyData</stp>
        <stp>EP</stp>
        <stp>BAR</stp>
        <stp/>
        <stp>High</stp>
        <stp>ADC</stp>
        <stp>-557</stp>
        <stp>All</stp>
        <stp/>
        <stp/>
        <stp>TRUE</stp>
        <stp>T</stp>
        <tr r="F559" s="1"/>
      </tp>
      <tp>
        <v>5053</v>
        <stp/>
        <stp>StudyData</stp>
        <stp>EP</stp>
        <stp>BAR</stp>
        <stp/>
        <stp>Open</stp>
        <stp>ADC</stp>
        <stp>-830</stp>
        <stp>All</stp>
        <stp/>
        <stp/>
        <stp>TRUE</stp>
        <stp>T</stp>
        <tr r="E832" s="1"/>
      </tp>
      <tp>
        <v>4993.5</v>
        <stp/>
        <stp>StudyData</stp>
        <stp>EP</stp>
        <stp>BAR</stp>
        <stp/>
        <stp>Open</stp>
        <stp>ADC</stp>
        <stp>-930</stp>
        <stp>All</stp>
        <stp/>
        <stp/>
        <stp>TRUE</stp>
        <stp>T</stp>
        <tr r="E932" s="1"/>
      </tp>
      <tp>
        <v>6094.25</v>
        <stp/>
        <stp>StudyData</stp>
        <stp>EP</stp>
        <stp>BAR</stp>
        <stp/>
        <stp>Open</stp>
        <stp>ADC</stp>
        <stp>-130</stp>
        <stp>All</stp>
        <stp/>
        <stp/>
        <stp>TRUE</stp>
        <stp>T</stp>
        <tr r="E132" s="1"/>
      </tp>
      <tp>
        <v>5718.5</v>
        <stp/>
        <stp>StudyData</stp>
        <stp>EP</stp>
        <stp>BAR</stp>
        <stp/>
        <stp>Open</stp>
        <stp>ADC</stp>
        <stp>-230</stp>
        <stp>All</stp>
        <stp/>
        <stp/>
        <stp>TRUE</stp>
        <stp>T</stp>
        <tr r="E232" s="1"/>
      </tp>
      <tp>
        <v>5186.25</v>
        <stp/>
        <stp>StudyData</stp>
        <stp>EP</stp>
        <stp>BAR</stp>
        <stp/>
        <stp>Open</stp>
        <stp>ADC</stp>
        <stp>-330</stp>
        <stp>All</stp>
        <stp/>
        <stp/>
        <stp>TRUE</stp>
        <stp>T</stp>
        <tr r="E332" s="1"/>
      </tp>
      <tp>
        <v>4872</v>
        <stp/>
        <stp>StudyData</stp>
        <stp>EP</stp>
        <stp>BAR</stp>
        <stp/>
        <stp>Open</stp>
        <stp>ADC</stp>
        <stp>-430</stp>
        <stp>All</stp>
        <stp/>
        <stp/>
        <stp>TRUE</stp>
        <stp>T</stp>
        <tr r="E432" s="1"/>
      </tp>
      <tp>
        <v>4632</v>
        <stp/>
        <stp>StudyData</stp>
        <stp>EP</stp>
        <stp>BAR</stp>
        <stp/>
        <stp>Open</stp>
        <stp>ADC</stp>
        <stp>-530</stp>
        <stp>All</stp>
        <stp/>
        <stp/>
        <stp>TRUE</stp>
        <stp>T</stp>
        <tr r="E532" s="1"/>
      </tp>
      <tp>
        <v>4497</v>
        <stp/>
        <stp>StudyData</stp>
        <stp>EP</stp>
        <stp>BAR</stp>
        <stp/>
        <stp>Open</stp>
        <stp>ADC</stp>
        <stp>-630</stp>
        <stp>All</stp>
        <stp/>
        <stp/>
        <stp>TRUE</stp>
        <stp>T</stp>
        <tr r="E632" s="1"/>
      </tp>
      <tp>
        <v>4365.5</v>
        <stp/>
        <stp>StudyData</stp>
        <stp>EP</stp>
        <stp>BAR</stp>
        <stp/>
        <stp>Open</stp>
        <stp>ADC</stp>
        <stp>-730</stp>
        <stp>All</stp>
        <stp/>
        <stp/>
        <stp>TRUE</stp>
        <stp>T</stp>
        <tr r="E732" s="1"/>
      </tp>
      <tp>
        <v>5331</v>
        <stp/>
        <stp>StudyData</stp>
        <stp>EP</stp>
        <stp>BAR</stp>
        <stp/>
        <stp>High</stp>
        <stp>ADC</stp>
        <stp>-856</stp>
        <stp>All</stp>
        <stp/>
        <stp/>
        <stp>TRUE</stp>
        <stp>T</stp>
        <tr r="F858" s="1"/>
      </tp>
      <tp>
        <v>4951.75</v>
        <stp/>
        <stp>StudyData</stp>
        <stp>EP</stp>
        <stp>BAR</stp>
        <stp/>
        <stp>High</stp>
        <stp>ADC</stp>
        <stp>-956</stp>
        <stp>All</stp>
        <stp/>
        <stp/>
        <stp>TRUE</stp>
        <stp>T</stp>
        <tr r="F958" s="1"/>
      </tp>
      <tp>
        <v>5577</v>
        <stp/>
        <stp>StudyData</stp>
        <stp>EP</stp>
        <stp>BAR</stp>
        <stp/>
        <stp>High</stp>
        <stp>ADC</stp>
        <stp>-256</stp>
        <stp>All</stp>
        <stp/>
        <stp/>
        <stp>TRUE</stp>
        <stp>T</stp>
        <tr r="F258" s="1"/>
      </tp>
      <tp>
        <v>5133.5</v>
        <stp/>
        <stp>StudyData</stp>
        <stp>EP</stp>
        <stp>BAR</stp>
        <stp/>
        <stp>High</stp>
        <stp>ADC</stp>
        <stp>-356</stp>
        <stp>All</stp>
        <stp/>
        <stp/>
        <stp>TRUE</stp>
        <stp>T</stp>
        <tr r="F358" s="1"/>
      </tp>
      <tp>
        <v>5966.25</v>
        <stp/>
        <stp>StudyData</stp>
        <stp>EP</stp>
        <stp>BAR</stp>
        <stp/>
        <stp>High</stp>
        <stp>ADC</stp>
        <stp>-156</stp>
        <stp>All</stp>
        <stp/>
        <stp/>
        <stp>TRUE</stp>
        <stp>T</stp>
        <tr r="F158" s="1"/>
      </tp>
      <tp>
        <v>4258.25</v>
        <stp/>
        <stp>StudyData</stp>
        <stp>EP</stp>
        <stp>BAR</stp>
        <stp/>
        <stp>High</stp>
        <stp>ADC</stp>
        <stp>-656</stp>
        <stp>All</stp>
        <stp/>
        <stp/>
        <stp>TRUE</stp>
        <stp>T</stp>
        <tr r="F658" s="1"/>
      </tp>
      <tp>
        <v>4526.5</v>
        <stp/>
        <stp>StudyData</stp>
        <stp>EP</stp>
        <stp>BAR</stp>
        <stp/>
        <stp>High</stp>
        <stp>ADC</stp>
        <stp>-756</stp>
        <stp>All</stp>
        <stp/>
        <stp/>
        <stp>TRUE</stp>
        <stp>T</stp>
        <tr r="F758" s="1"/>
      </tp>
      <tp>
        <v>5007.25</v>
        <stp/>
        <stp>StudyData</stp>
        <stp>EP</stp>
        <stp>BAR</stp>
        <stp/>
        <stp>High</stp>
        <stp>ADC</stp>
        <stp>-456</stp>
        <stp>All</stp>
        <stp/>
        <stp/>
        <stp>TRUE</stp>
        <stp>T</stp>
        <tr r="F458" s="1"/>
      </tp>
      <tp>
        <v>4434.25</v>
        <stp/>
        <stp>StudyData</stp>
        <stp>EP</stp>
        <stp>BAR</stp>
        <stp/>
        <stp>High</stp>
        <stp>ADC</stp>
        <stp>-556</stp>
        <stp>All</stp>
        <stp/>
        <stp/>
        <stp>TRUE</stp>
        <stp>T</stp>
        <tr r="F558" s="1"/>
      </tp>
      <tp>
        <v>5080.75</v>
        <stp/>
        <stp>StudyData</stp>
        <stp>EP</stp>
        <stp>BAR</stp>
        <stp/>
        <stp>Open</stp>
        <stp>ADC</stp>
        <stp>-831</stp>
        <stp>All</stp>
        <stp/>
        <stp/>
        <stp>TRUE</stp>
        <stp>T</stp>
        <tr r="E833" s="1"/>
      </tp>
      <tp>
        <v>4979.5</v>
        <stp/>
        <stp>StudyData</stp>
        <stp>EP</stp>
        <stp>BAR</stp>
        <stp/>
        <stp>Open</stp>
        <stp>ADC</stp>
        <stp>-931</stp>
        <stp>All</stp>
        <stp/>
        <stp/>
        <stp>TRUE</stp>
        <stp>T</stp>
        <tr r="E933" s="1"/>
      </tp>
      <tp>
        <v>6140</v>
        <stp/>
        <stp>StudyData</stp>
        <stp>EP</stp>
        <stp>BAR</stp>
        <stp/>
        <stp>Open</stp>
        <stp>ADC</stp>
        <stp>-131</stp>
        <stp>All</stp>
        <stp/>
        <stp/>
        <stp>TRUE</stp>
        <stp>T</stp>
        <tr r="E133" s="1"/>
      </tp>
      <tp>
        <v>5699.5</v>
        <stp/>
        <stp>StudyData</stp>
        <stp>EP</stp>
        <stp>BAR</stp>
        <stp/>
        <stp>Open</stp>
        <stp>ADC</stp>
        <stp>-231</stp>
        <stp>All</stp>
        <stp/>
        <stp/>
        <stp>TRUE</stp>
        <stp>T</stp>
        <tr r="E233" s="1"/>
      </tp>
      <tp>
        <v>5242</v>
        <stp/>
        <stp>StudyData</stp>
        <stp>EP</stp>
        <stp>BAR</stp>
        <stp/>
        <stp>Open</stp>
        <stp>ADC</stp>
        <stp>-331</stp>
        <stp>All</stp>
        <stp/>
        <stp/>
        <stp>TRUE</stp>
        <stp>T</stp>
        <tr r="E333" s="1"/>
      </tp>
      <tp>
        <v>4883.25</v>
        <stp/>
        <stp>StudyData</stp>
        <stp>EP</stp>
        <stp>BAR</stp>
        <stp/>
        <stp>Open</stp>
        <stp>ADC</stp>
        <stp>-431</stp>
        <stp>All</stp>
        <stp/>
        <stp/>
        <stp>TRUE</stp>
        <stp>T</stp>
        <tr r="E433" s="1"/>
      </tp>
      <tp>
        <v>4626.5</v>
        <stp/>
        <stp>StudyData</stp>
        <stp>EP</stp>
        <stp>BAR</stp>
        <stp/>
        <stp>Open</stp>
        <stp>ADC</stp>
        <stp>-531</stp>
        <stp>All</stp>
        <stp/>
        <stp/>
        <stp>TRUE</stp>
        <stp>T</stp>
        <tr r="E533" s="1"/>
      </tp>
      <tp>
        <v>4485</v>
        <stp/>
        <stp>StudyData</stp>
        <stp>EP</stp>
        <stp>BAR</stp>
        <stp/>
        <stp>Open</stp>
        <stp>ADC</stp>
        <stp>-631</stp>
        <stp>All</stp>
        <stp/>
        <stp/>
        <stp>TRUE</stp>
        <stp>T</stp>
        <tr r="E633" s="1"/>
      </tp>
      <tp>
        <v>4371</v>
        <stp/>
        <stp>StudyData</stp>
        <stp>EP</stp>
        <stp>BAR</stp>
        <stp/>
        <stp>Open</stp>
        <stp>ADC</stp>
        <stp>-731</stp>
        <stp>All</stp>
        <stp/>
        <stp/>
        <stp>TRUE</stp>
        <stp>T</stp>
        <tr r="E733" s="1"/>
      </tp>
      <tp>
        <v>5334.75</v>
        <stp/>
        <stp>StudyData</stp>
        <stp>EP</stp>
        <stp>BAR</stp>
        <stp/>
        <stp>High</stp>
        <stp>ADC</stp>
        <stp>-855</stp>
        <stp>All</stp>
        <stp/>
        <stp/>
        <stp>TRUE</stp>
        <stp>T</stp>
        <tr r="F857" s="1"/>
      </tp>
      <tp>
        <v>4950.5</v>
        <stp/>
        <stp>StudyData</stp>
        <stp>EP</stp>
        <stp>BAR</stp>
        <stp/>
        <stp>High</stp>
        <stp>ADC</stp>
        <stp>-955</stp>
        <stp>All</stp>
        <stp/>
        <stp/>
        <stp>TRUE</stp>
        <stp>T</stp>
        <tr r="F957" s="1"/>
      </tp>
      <tp>
        <v>5596.5</v>
        <stp/>
        <stp>StudyData</stp>
        <stp>EP</stp>
        <stp>BAR</stp>
        <stp/>
        <stp>High</stp>
        <stp>ADC</stp>
        <stp>-255</stp>
        <stp>All</stp>
        <stp/>
        <stp/>
        <stp>TRUE</stp>
        <stp>T</stp>
        <tr r="F257" s="1"/>
      </tp>
      <tp>
        <v>5146.25</v>
        <stp/>
        <stp>StudyData</stp>
        <stp>EP</stp>
        <stp>BAR</stp>
        <stp/>
        <stp>High</stp>
        <stp>ADC</stp>
        <stp>-355</stp>
        <stp>All</stp>
        <stp/>
        <stp/>
        <stp>TRUE</stp>
        <stp>T</stp>
        <tr r="F357" s="1"/>
      </tp>
      <tp>
        <v>5990.5</v>
        <stp/>
        <stp>StudyData</stp>
        <stp>EP</stp>
        <stp>BAR</stp>
        <stp/>
        <stp>High</stp>
        <stp>ADC</stp>
        <stp>-155</stp>
        <stp>All</stp>
        <stp/>
        <stp/>
        <stp>TRUE</stp>
        <stp>T</stp>
        <tr r="F157" s="1"/>
      </tp>
      <tp>
        <v>4227</v>
        <stp/>
        <stp>StudyData</stp>
        <stp>EP</stp>
        <stp>BAR</stp>
        <stp/>
        <stp>High</stp>
        <stp>ADC</stp>
        <stp>-655</stp>
        <stp>All</stp>
        <stp/>
        <stp/>
        <stp>TRUE</stp>
        <stp>T</stp>
        <tr r="F657" s="1"/>
      </tp>
      <tp>
        <v>4498.75</v>
        <stp/>
        <stp>StudyData</stp>
        <stp>EP</stp>
        <stp>BAR</stp>
        <stp/>
        <stp>High</stp>
        <stp>ADC</stp>
        <stp>-755</stp>
        <stp>All</stp>
        <stp/>
        <stp/>
        <stp>TRUE</stp>
        <stp>T</stp>
        <tr r="F757" s="1"/>
      </tp>
      <tp>
        <v>4961.25</v>
        <stp/>
        <stp>StudyData</stp>
        <stp>EP</stp>
        <stp>BAR</stp>
        <stp/>
        <stp>High</stp>
        <stp>ADC</stp>
        <stp>-455</stp>
        <stp>All</stp>
        <stp/>
        <stp/>
        <stp>TRUE</stp>
        <stp>T</stp>
        <tr r="F457" s="1"/>
      </tp>
      <tp>
        <v>4429.25</v>
        <stp/>
        <stp>StudyData</stp>
        <stp>EP</stp>
        <stp>BAR</stp>
        <stp/>
        <stp>High</stp>
        <stp>ADC</stp>
        <stp>-555</stp>
        <stp>All</stp>
        <stp/>
        <stp/>
        <stp>TRUE</stp>
        <stp>T</stp>
        <tr r="F557" s="1"/>
      </tp>
      <tp>
        <v>5087</v>
        <stp/>
        <stp>StudyData</stp>
        <stp>EP</stp>
        <stp>BAR</stp>
        <stp/>
        <stp>Open</stp>
        <stp>ADC</stp>
        <stp>-832</stp>
        <stp>All</stp>
        <stp/>
        <stp/>
        <stp>TRUE</stp>
        <stp>T</stp>
        <tr r="E834" s="1"/>
      </tp>
      <tp>
        <v>5009.75</v>
        <stp/>
        <stp>StudyData</stp>
        <stp>EP</stp>
        <stp>BAR</stp>
        <stp/>
        <stp>Open</stp>
        <stp>ADC</stp>
        <stp>-932</stp>
        <stp>All</stp>
        <stp/>
        <stp/>
        <stp>TRUE</stp>
        <stp>T</stp>
        <tr r="E934" s="1"/>
      </tp>
      <tp>
        <v>6134.5</v>
        <stp/>
        <stp>StudyData</stp>
        <stp>EP</stp>
        <stp>BAR</stp>
        <stp/>
        <stp>Open</stp>
        <stp>ADC</stp>
        <stp>-132</stp>
        <stp>All</stp>
        <stp/>
        <stp/>
        <stp>TRUE</stp>
        <stp>T</stp>
        <tr r="E134" s="1"/>
      </tp>
      <tp>
        <v>5722</v>
        <stp/>
        <stp>StudyData</stp>
        <stp>EP</stp>
        <stp>BAR</stp>
        <stp/>
        <stp>Open</stp>
        <stp>ADC</stp>
        <stp>-232</stp>
        <stp>All</stp>
        <stp/>
        <stp/>
        <stp>TRUE</stp>
        <stp>T</stp>
        <tr r="E234" s="1"/>
      </tp>
      <tp>
        <v>5262</v>
        <stp/>
        <stp>StudyData</stp>
        <stp>EP</stp>
        <stp>BAR</stp>
        <stp/>
        <stp>Open</stp>
        <stp>ADC</stp>
        <stp>-332</stp>
        <stp>All</stp>
        <stp/>
        <stp/>
        <stp>TRUE</stp>
        <stp>T</stp>
        <tr r="E334" s="1"/>
      </tp>
      <tp>
        <v>4913.75</v>
        <stp/>
        <stp>StudyData</stp>
        <stp>EP</stp>
        <stp>BAR</stp>
        <stp/>
        <stp>Open</stp>
        <stp>ADC</stp>
        <stp>-432</stp>
        <stp>All</stp>
        <stp/>
        <stp/>
        <stp>TRUE</stp>
        <stp>T</stp>
        <tr r="E434" s="1"/>
      </tp>
      <tp>
        <v>4575.25</v>
        <stp/>
        <stp>StudyData</stp>
        <stp>EP</stp>
        <stp>BAR</stp>
        <stp/>
        <stp>Open</stp>
        <stp>ADC</stp>
        <stp>-532</stp>
        <stp>All</stp>
        <stp/>
        <stp/>
        <stp>TRUE</stp>
        <stp>T</stp>
        <tr r="E534" s="1"/>
      </tp>
      <tp>
        <v>4501.75</v>
        <stp/>
        <stp>StudyData</stp>
        <stp>EP</stp>
        <stp>BAR</stp>
        <stp/>
        <stp>Open</stp>
        <stp>ADC</stp>
        <stp>-632</stp>
        <stp>All</stp>
        <stp/>
        <stp/>
        <stp>TRUE</stp>
        <stp>T</stp>
        <tr r="E634" s="1"/>
      </tp>
      <tp>
        <v>4454</v>
        <stp/>
        <stp>StudyData</stp>
        <stp>EP</stp>
        <stp>BAR</stp>
        <stp/>
        <stp>Open</stp>
        <stp>ADC</stp>
        <stp>-732</stp>
        <stp>All</stp>
        <stp/>
        <stp/>
        <stp>TRUE</stp>
        <stp>T</stp>
        <tr r="E734" s="1"/>
      </tp>
      <tp>
        <v>5313.5</v>
        <stp/>
        <stp>StudyData</stp>
        <stp>EP</stp>
        <stp>BAR</stp>
        <stp/>
        <stp>High</stp>
        <stp>ADC</stp>
        <stp>-854</stp>
        <stp>All</stp>
        <stp/>
        <stp/>
        <stp>TRUE</stp>
        <stp>T</stp>
        <tr r="F856" s="1"/>
      </tp>
      <tp>
        <v>4956.75</v>
        <stp/>
        <stp>StudyData</stp>
        <stp>EP</stp>
        <stp>BAR</stp>
        <stp/>
        <stp>High</stp>
        <stp>ADC</stp>
        <stp>-954</stp>
        <stp>All</stp>
        <stp/>
        <stp/>
        <stp>TRUE</stp>
        <stp>T</stp>
        <tr r="F956" s="1"/>
      </tp>
      <tp>
        <v>5595.75</v>
        <stp/>
        <stp>StudyData</stp>
        <stp>EP</stp>
        <stp>BAR</stp>
        <stp/>
        <stp>High</stp>
        <stp>ADC</stp>
        <stp>-254</stp>
        <stp>All</stp>
        <stp/>
        <stp/>
        <stp>TRUE</stp>
        <stp>T</stp>
        <tr r="F256" s="1"/>
      </tp>
      <tp>
        <v>5148.25</v>
        <stp/>
        <stp>StudyData</stp>
        <stp>EP</stp>
        <stp>BAR</stp>
        <stp/>
        <stp>High</stp>
        <stp>ADC</stp>
        <stp>-354</stp>
        <stp>All</stp>
        <stp/>
        <stp/>
        <stp>TRUE</stp>
        <stp>T</stp>
        <tr r="F356" s="1"/>
      </tp>
      <tp>
        <v>6040.75</v>
        <stp/>
        <stp>StudyData</stp>
        <stp>EP</stp>
        <stp>BAR</stp>
        <stp/>
        <stp>High</stp>
        <stp>ADC</stp>
        <stp>-154</stp>
        <stp>All</stp>
        <stp/>
        <stp/>
        <stp>TRUE</stp>
        <stp>T</stp>
        <tr r="F156" s="1"/>
      </tp>
      <tp>
        <v>4301.75</v>
        <stp/>
        <stp>StudyData</stp>
        <stp>EP</stp>
        <stp>BAR</stp>
        <stp/>
        <stp>High</stp>
        <stp>ADC</stp>
        <stp>-654</stp>
        <stp>All</stp>
        <stp/>
        <stp/>
        <stp>TRUE</stp>
        <stp>T</stp>
        <tr r="F656" s="1"/>
      </tp>
      <tp>
        <v>4542</v>
        <stp/>
        <stp>StudyData</stp>
        <stp>EP</stp>
        <stp>BAR</stp>
        <stp/>
        <stp>High</stp>
        <stp>ADC</stp>
        <stp>-754</stp>
        <stp>All</stp>
        <stp/>
        <stp/>
        <stp>TRUE</stp>
        <stp>T</stp>
        <tr r="F756" s="1"/>
      </tp>
      <tp>
        <v>4974.5</v>
        <stp/>
        <stp>StudyData</stp>
        <stp>EP</stp>
        <stp>BAR</stp>
        <stp/>
        <stp>High</stp>
        <stp>ADC</stp>
        <stp>-454</stp>
        <stp>All</stp>
        <stp/>
        <stp/>
        <stp>TRUE</stp>
        <stp>T</stp>
        <tr r="F456" s="1"/>
      </tp>
      <tp>
        <v>4430.25</v>
        <stp/>
        <stp>StudyData</stp>
        <stp>EP</stp>
        <stp>BAR</stp>
        <stp/>
        <stp>High</stp>
        <stp>ADC</stp>
        <stp>-554</stp>
        <stp>All</stp>
        <stp/>
        <stp/>
        <stp>TRUE</stp>
        <stp>T</stp>
        <tr r="F556" s="1"/>
      </tp>
      <tp>
        <v>5028.25</v>
        <stp/>
        <stp>StudyData</stp>
        <stp>EP</stp>
        <stp>BAR</stp>
        <stp/>
        <stp>Open</stp>
        <stp>ADC</stp>
        <stp>-833</stp>
        <stp>All</stp>
        <stp/>
        <stp/>
        <stp>TRUE</stp>
        <stp>T</stp>
        <tr r="E835" s="1"/>
      </tp>
      <tp>
        <v>5029.5</v>
        <stp/>
        <stp>StudyData</stp>
        <stp>EP</stp>
        <stp>BAR</stp>
        <stp/>
        <stp>Open</stp>
        <stp>ADC</stp>
        <stp>-933</stp>
        <stp>All</stp>
        <stp/>
        <stp/>
        <stp>TRUE</stp>
        <stp>T</stp>
        <tr r="E935" s="1"/>
      </tp>
      <tp>
        <v>6151.5</v>
        <stp/>
        <stp>StudyData</stp>
        <stp>EP</stp>
        <stp>BAR</stp>
        <stp/>
        <stp>Open</stp>
        <stp>ADC</stp>
        <stp>-133</stp>
        <stp>All</stp>
        <stp/>
        <stp/>
        <stp>TRUE</stp>
        <stp>T</stp>
        <tr r="E135" s="1"/>
      </tp>
      <tp>
        <v>5728.5</v>
        <stp/>
        <stp>StudyData</stp>
        <stp>EP</stp>
        <stp>BAR</stp>
        <stp/>
        <stp>Open</stp>
        <stp>ADC</stp>
        <stp>-233</stp>
        <stp>All</stp>
        <stp/>
        <stp/>
        <stp>TRUE</stp>
        <stp>T</stp>
        <tr r="E235" s="1"/>
      </tp>
      <tp>
        <v>5220.5</v>
        <stp/>
        <stp>StudyData</stp>
        <stp>EP</stp>
        <stp>BAR</stp>
        <stp/>
        <stp>Open</stp>
        <stp>ADC</stp>
        <stp>-333</stp>
        <stp>All</stp>
        <stp/>
        <stp/>
        <stp>TRUE</stp>
        <stp>T</stp>
        <tr r="E335" s="1"/>
      </tp>
      <tp>
        <v>4935</v>
        <stp/>
        <stp>StudyData</stp>
        <stp>EP</stp>
        <stp>BAR</stp>
        <stp/>
        <stp>Open</stp>
        <stp>ADC</stp>
        <stp>-433</stp>
        <stp>All</stp>
        <stp/>
        <stp/>
        <stp>TRUE</stp>
        <stp>T</stp>
        <tr r="E435" s="1"/>
      </tp>
      <tp>
        <v>4595.25</v>
        <stp/>
        <stp>StudyData</stp>
        <stp>EP</stp>
        <stp>BAR</stp>
        <stp/>
        <stp>Open</stp>
        <stp>ADC</stp>
        <stp>-533</stp>
        <stp>All</stp>
        <stp/>
        <stp/>
        <stp>TRUE</stp>
        <stp>T</stp>
        <tr r="E535" s="1"/>
      </tp>
      <tp>
        <v>4516.5</v>
        <stp/>
        <stp>StudyData</stp>
        <stp>EP</stp>
        <stp>BAR</stp>
        <stp/>
        <stp>Open</stp>
        <stp>ADC</stp>
        <stp>-633</stp>
        <stp>All</stp>
        <stp/>
        <stp/>
        <stp>TRUE</stp>
        <stp>T</stp>
        <tr r="E635" s="1"/>
      </tp>
      <tp>
        <v>4457.75</v>
        <stp/>
        <stp>StudyData</stp>
        <stp>EP</stp>
        <stp>BAR</stp>
        <stp/>
        <stp>Open</stp>
        <stp>ADC</stp>
        <stp>-733</stp>
        <stp>All</stp>
        <stp/>
        <stp/>
        <stp>TRUE</stp>
        <stp>T</stp>
        <tr r="E735" s="1"/>
      </tp>
      <tp>
        <v>5326.25</v>
        <stp/>
        <stp>StudyData</stp>
        <stp>EP</stp>
        <stp>BAR</stp>
        <stp/>
        <stp>High</stp>
        <stp>ADC</stp>
        <stp>-853</stp>
        <stp>All</stp>
        <stp/>
        <stp/>
        <stp>TRUE</stp>
        <stp>T</stp>
        <tr r="F855" s="1"/>
      </tp>
      <tp>
        <v>4961.75</v>
        <stp/>
        <stp>StudyData</stp>
        <stp>EP</stp>
        <stp>BAR</stp>
        <stp/>
        <stp>High</stp>
        <stp>ADC</stp>
        <stp>-953</stp>
        <stp>All</stp>
        <stp/>
        <stp/>
        <stp>TRUE</stp>
        <stp>T</stp>
        <tr r="F955" s="1"/>
      </tp>
      <tp>
        <v>5597.5</v>
        <stp/>
        <stp>StudyData</stp>
        <stp>EP</stp>
        <stp>BAR</stp>
        <stp/>
        <stp>High</stp>
        <stp>ADC</stp>
        <stp>-253</stp>
        <stp>All</stp>
        <stp/>
        <stp/>
        <stp>TRUE</stp>
        <stp>T</stp>
        <tr r="F255" s="1"/>
      </tp>
      <tp>
        <v>5153.25</v>
        <stp/>
        <stp>StudyData</stp>
        <stp>EP</stp>
        <stp>BAR</stp>
        <stp/>
        <stp>High</stp>
        <stp>ADC</stp>
        <stp>-353</stp>
        <stp>All</stp>
        <stp/>
        <stp/>
        <stp>TRUE</stp>
        <stp>T</stp>
        <tr r="F355" s="1"/>
      </tp>
      <tp>
        <v>6037.75</v>
        <stp/>
        <stp>StudyData</stp>
        <stp>EP</stp>
        <stp>BAR</stp>
        <stp/>
        <stp>High</stp>
        <stp>ADC</stp>
        <stp>-153</stp>
        <stp>All</stp>
        <stp/>
        <stp/>
        <stp>TRUE</stp>
        <stp>T</stp>
        <tr r="F155" s="1"/>
      </tp>
      <tp>
        <v>4298.75</v>
        <stp/>
        <stp>StudyData</stp>
        <stp>EP</stp>
        <stp>BAR</stp>
        <stp/>
        <stp>High</stp>
        <stp>ADC</stp>
        <stp>-653</stp>
        <stp>All</stp>
        <stp/>
        <stp/>
        <stp>TRUE</stp>
        <stp>T</stp>
        <tr r="F655" s="1"/>
      </tp>
      <tp>
        <v>4617.75</v>
        <stp/>
        <stp>StudyData</stp>
        <stp>EP</stp>
        <stp>BAR</stp>
        <stp/>
        <stp>High</stp>
        <stp>ADC</stp>
        <stp>-753</stp>
        <stp>All</stp>
        <stp/>
        <stp/>
        <stp>TRUE</stp>
        <stp>T</stp>
        <tr r="F755" s="1"/>
      </tp>
      <tp>
        <v>4955.5</v>
        <stp/>
        <stp>StudyData</stp>
        <stp>EP</stp>
        <stp>BAR</stp>
        <stp/>
        <stp>High</stp>
        <stp>ADC</stp>
        <stp>-453</stp>
        <stp>All</stp>
        <stp/>
        <stp/>
        <stp>TRUE</stp>
        <stp>T</stp>
        <tr r="F455" s="1"/>
      </tp>
      <tp>
        <v>4421.75</v>
        <stp/>
        <stp>StudyData</stp>
        <stp>EP</stp>
        <stp>BAR</stp>
        <stp/>
        <stp>High</stp>
        <stp>ADC</stp>
        <stp>-553</stp>
        <stp>All</stp>
        <stp/>
        <stp/>
        <stp>TRUE</stp>
        <stp>T</stp>
        <tr r="F555" s="1"/>
      </tp>
      <tp>
        <v>4958.5</v>
        <stp/>
        <stp>StudyData</stp>
        <stp>EP</stp>
        <stp>BAR</stp>
        <stp/>
        <stp>Open</stp>
        <stp>ADC</stp>
        <stp>-834</stp>
        <stp>All</stp>
        <stp/>
        <stp/>
        <stp>TRUE</stp>
        <stp>T</stp>
        <tr r="E836" s="1"/>
      </tp>
      <tp>
        <v>5036</v>
        <stp/>
        <stp>StudyData</stp>
        <stp>EP</stp>
        <stp>BAR</stp>
        <stp/>
        <stp>Open</stp>
        <stp>ADC</stp>
        <stp>-934</stp>
        <stp>All</stp>
        <stp/>
        <stp/>
        <stp>TRUE</stp>
        <stp>T</stp>
        <tr r="E936" s="1"/>
      </tp>
      <tp>
        <v>6152.25</v>
        <stp/>
        <stp>StudyData</stp>
        <stp>EP</stp>
        <stp>BAR</stp>
        <stp/>
        <stp>Open</stp>
        <stp>ADC</stp>
        <stp>-134</stp>
        <stp>All</stp>
        <stp/>
        <stp/>
        <stp>TRUE</stp>
        <stp>T</stp>
        <tr r="E136" s="1"/>
      </tp>
      <tp>
        <v>5745.25</v>
        <stp/>
        <stp>StudyData</stp>
        <stp>EP</stp>
        <stp>BAR</stp>
        <stp/>
        <stp>Open</stp>
        <stp>ADC</stp>
        <stp>-234</stp>
        <stp>All</stp>
        <stp/>
        <stp/>
        <stp>TRUE</stp>
        <stp>T</stp>
        <tr r="E236" s="1"/>
      </tp>
      <tp>
        <v>5231</v>
        <stp/>
        <stp>StudyData</stp>
        <stp>EP</stp>
        <stp>BAR</stp>
        <stp/>
        <stp>Open</stp>
        <stp>ADC</stp>
        <stp>-334</stp>
        <stp>All</stp>
        <stp/>
        <stp/>
        <stp>TRUE</stp>
        <stp>T</stp>
        <tr r="E336" s="1"/>
      </tp>
      <tp>
        <v>4930.5</v>
        <stp/>
        <stp>StudyData</stp>
        <stp>EP</stp>
        <stp>BAR</stp>
        <stp/>
        <stp>Open</stp>
        <stp>ADC</stp>
        <stp>-434</stp>
        <stp>All</stp>
        <stp/>
        <stp/>
        <stp>TRUE</stp>
        <stp>T</stp>
        <tr r="E436" s="1"/>
      </tp>
      <tp>
        <v>4596.25</v>
        <stp/>
        <stp>StudyData</stp>
        <stp>EP</stp>
        <stp>BAR</stp>
        <stp/>
        <stp>Open</stp>
        <stp>ADC</stp>
        <stp>-534</stp>
        <stp>All</stp>
        <stp/>
        <stp/>
        <stp>TRUE</stp>
        <stp>T</stp>
        <tr r="E536" s="1"/>
      </tp>
      <tp>
        <v>4499.25</v>
        <stp/>
        <stp>StudyData</stp>
        <stp>EP</stp>
        <stp>BAR</stp>
        <stp/>
        <stp>Open</stp>
        <stp>ADC</stp>
        <stp>-634</stp>
        <stp>All</stp>
        <stp/>
        <stp/>
        <stp>TRUE</stp>
        <stp>T</stp>
        <tr r="E636" s="1"/>
      </tp>
      <tp>
        <v>4328</v>
        <stp/>
        <stp>StudyData</stp>
        <stp>EP</stp>
        <stp>BAR</stp>
        <stp/>
        <stp>Open</stp>
        <stp>ADC</stp>
        <stp>-734</stp>
        <stp>All</stp>
        <stp/>
        <stp/>
        <stp>TRUE</stp>
        <stp>T</stp>
        <tr r="E736" s="1"/>
      </tp>
      <tp>
        <v>5343.25</v>
        <stp/>
        <stp>StudyData</stp>
        <stp>EP</stp>
        <stp>BAR</stp>
        <stp/>
        <stp>High</stp>
        <stp>ADC</stp>
        <stp>-852</stp>
        <stp>All</stp>
        <stp/>
        <stp/>
        <stp>TRUE</stp>
        <stp>T</stp>
        <tr r="F854" s="1"/>
      </tp>
      <tp>
        <v>4974.75</v>
        <stp/>
        <stp>StudyData</stp>
        <stp>EP</stp>
        <stp>BAR</stp>
        <stp/>
        <stp>High</stp>
        <stp>ADC</stp>
        <stp>-952</stp>
        <stp>All</stp>
        <stp/>
        <stp/>
        <stp>TRUE</stp>
        <stp>T</stp>
        <tr r="F954" s="1"/>
      </tp>
      <tp>
        <v>5616.5</v>
        <stp/>
        <stp>StudyData</stp>
        <stp>EP</stp>
        <stp>BAR</stp>
        <stp/>
        <stp>High</stp>
        <stp>ADC</stp>
        <stp>-252</stp>
        <stp>All</stp>
        <stp/>
        <stp/>
        <stp>TRUE</stp>
        <stp>T</stp>
        <tr r="F254" s="1"/>
      </tp>
      <tp>
        <v>5152.75</v>
        <stp/>
        <stp>StudyData</stp>
        <stp>EP</stp>
        <stp>BAR</stp>
        <stp/>
        <stp>High</stp>
        <stp>ADC</stp>
        <stp>-352</stp>
        <stp>All</stp>
        <stp/>
        <stp/>
        <stp>TRUE</stp>
        <stp>T</stp>
        <tr r="F354" s="1"/>
      </tp>
      <tp>
        <v>6015</v>
        <stp/>
        <stp>StudyData</stp>
        <stp>EP</stp>
        <stp>BAR</stp>
        <stp/>
        <stp>High</stp>
        <stp>ADC</stp>
        <stp>-152</stp>
        <stp>All</stp>
        <stp/>
        <stp/>
        <stp>TRUE</stp>
        <stp>T</stp>
        <tr r="F154" s="1"/>
      </tp>
      <tp>
        <v>4272.5</v>
        <stp/>
        <stp>StudyData</stp>
        <stp>EP</stp>
        <stp>BAR</stp>
        <stp/>
        <stp>High</stp>
        <stp>ADC</stp>
        <stp>-652</stp>
        <stp>All</stp>
        <stp/>
        <stp/>
        <stp>TRUE</stp>
        <stp>T</stp>
        <tr r="F654" s="1"/>
      </tp>
      <tp>
        <v>4712.5</v>
        <stp/>
        <stp>StudyData</stp>
        <stp>EP</stp>
        <stp>BAR</stp>
        <stp/>
        <stp>High</stp>
        <stp>ADC</stp>
        <stp>-752</stp>
        <stp>All</stp>
        <stp/>
        <stp/>
        <stp>TRUE</stp>
        <stp>T</stp>
        <tr r="F754" s="1"/>
      </tp>
      <tp>
        <v>4954.75</v>
        <stp/>
        <stp>StudyData</stp>
        <stp>EP</stp>
        <stp>BAR</stp>
        <stp/>
        <stp>High</stp>
        <stp>ADC</stp>
        <stp>-452</stp>
        <stp>All</stp>
        <stp/>
        <stp/>
        <stp>TRUE</stp>
        <stp>T</stp>
        <tr r="F454" s="1"/>
      </tp>
      <tp>
        <v>4457.75</v>
        <stp/>
        <stp>StudyData</stp>
        <stp>EP</stp>
        <stp>BAR</stp>
        <stp/>
        <stp>High</stp>
        <stp>ADC</stp>
        <stp>-552</stp>
        <stp>All</stp>
        <stp/>
        <stp/>
        <stp>TRUE</stp>
        <stp>T</stp>
        <tr r="F554" s="1"/>
      </tp>
      <tp>
        <v>4883</v>
        <stp/>
        <stp>StudyData</stp>
        <stp>EP</stp>
        <stp>BAR</stp>
        <stp/>
        <stp>Open</stp>
        <stp>ADC</stp>
        <stp>-835</stp>
        <stp>All</stp>
        <stp/>
        <stp/>
        <stp>TRUE</stp>
        <stp>T</stp>
        <tr r="E837" s="1"/>
      </tp>
      <tp>
        <v>5051.5</v>
        <stp/>
        <stp>StudyData</stp>
        <stp>EP</stp>
        <stp>BAR</stp>
        <stp/>
        <stp>Open</stp>
        <stp>ADC</stp>
        <stp>-935</stp>
        <stp>All</stp>
        <stp/>
        <stp/>
        <stp>TRUE</stp>
        <stp>T</stp>
        <tr r="E937" s="1"/>
      </tp>
      <tp>
        <v>6130</v>
        <stp/>
        <stp>StudyData</stp>
        <stp>EP</stp>
        <stp>BAR</stp>
        <stp/>
        <stp>Open</stp>
        <stp>ADC</stp>
        <stp>-135</stp>
        <stp>All</stp>
        <stp/>
        <stp/>
        <stp>TRUE</stp>
        <stp>T</stp>
        <tr r="E137" s="1"/>
      </tp>
      <tp>
        <v>5731.5</v>
        <stp/>
        <stp>StudyData</stp>
        <stp>EP</stp>
        <stp>BAR</stp>
        <stp/>
        <stp>Open</stp>
        <stp>ADC</stp>
        <stp>-235</stp>
        <stp>All</stp>
        <stp/>
        <stp/>
        <stp>TRUE</stp>
        <stp>T</stp>
        <tr r="E237" s="1"/>
      </tp>
      <tp>
        <v>5211.25</v>
        <stp/>
        <stp>StudyData</stp>
        <stp>EP</stp>
        <stp>BAR</stp>
        <stp/>
        <stp>Open</stp>
        <stp>ADC</stp>
        <stp>-335</stp>
        <stp>All</stp>
        <stp/>
        <stp/>
        <stp>TRUE</stp>
        <stp>T</stp>
        <tr r="E337" s="1"/>
      </tp>
      <tp>
        <v>4940.75</v>
        <stp/>
        <stp>StudyData</stp>
        <stp>EP</stp>
        <stp>BAR</stp>
        <stp/>
        <stp>Open</stp>
        <stp>ADC</stp>
        <stp>-435</stp>
        <stp>All</stp>
        <stp/>
        <stp/>
        <stp>TRUE</stp>
        <stp>T</stp>
        <tr r="E437" s="1"/>
      </tp>
      <tp>
        <v>4596.75</v>
        <stp/>
        <stp>StudyData</stp>
        <stp>EP</stp>
        <stp>BAR</stp>
        <stp/>
        <stp>Open</stp>
        <stp>ADC</stp>
        <stp>-535</stp>
        <stp>All</stp>
        <stp/>
        <stp/>
        <stp>TRUE</stp>
        <stp>T</stp>
        <tr r="E537" s="1"/>
      </tp>
      <tp>
        <v>4508.5</v>
        <stp/>
        <stp>StudyData</stp>
        <stp>EP</stp>
        <stp>BAR</stp>
        <stp/>
        <stp>Open</stp>
        <stp>ADC</stp>
        <stp>-635</stp>
        <stp>All</stp>
        <stp/>
        <stp/>
        <stp>TRUE</stp>
        <stp>T</stp>
        <tr r="E637" s="1"/>
      </tp>
      <tp>
        <v>4304</v>
        <stp/>
        <stp>StudyData</stp>
        <stp>EP</stp>
        <stp>BAR</stp>
        <stp/>
        <stp>Open</stp>
        <stp>ADC</stp>
        <stp>-735</stp>
        <stp>All</stp>
        <stp/>
        <stp/>
        <stp>TRUE</stp>
        <stp>T</stp>
        <tr r="E737" s="1"/>
      </tp>
      <tp>
        <v>5323.25</v>
        <stp/>
        <stp>StudyData</stp>
        <stp>EP</stp>
        <stp>BAR</stp>
        <stp/>
        <stp>High</stp>
        <stp>ADC</stp>
        <stp>-851</stp>
        <stp>All</stp>
        <stp/>
        <stp/>
        <stp>TRUE</stp>
        <stp>T</stp>
        <tr r="F853" s="1"/>
      </tp>
      <tp>
        <v>4981.75</v>
        <stp/>
        <stp>StudyData</stp>
        <stp>EP</stp>
        <stp>BAR</stp>
        <stp/>
        <stp>High</stp>
        <stp>ADC</stp>
        <stp>-951</stp>
        <stp>All</stp>
        <stp/>
        <stp/>
        <stp>TRUE</stp>
        <stp>T</stp>
        <tr r="F953" s="1"/>
      </tp>
      <tp>
        <v>5577.5</v>
        <stp/>
        <stp>StudyData</stp>
        <stp>EP</stp>
        <stp>BAR</stp>
        <stp/>
        <stp>High</stp>
        <stp>ADC</stp>
        <stp>-251</stp>
        <stp>All</stp>
        <stp/>
        <stp/>
        <stp>TRUE</stp>
        <stp>T</stp>
        <tr r="F253" s="1"/>
      </tp>
      <tp>
        <v>5139.75</v>
        <stp/>
        <stp>StudyData</stp>
        <stp>EP</stp>
        <stp>BAR</stp>
        <stp/>
        <stp>High</stp>
        <stp>ADC</stp>
        <stp>-351</stp>
        <stp>All</stp>
        <stp/>
        <stp/>
        <stp>TRUE</stp>
        <stp>T</stp>
        <tr r="F353" s="1"/>
      </tp>
      <tp>
        <v>6049.5</v>
        <stp/>
        <stp>StudyData</stp>
        <stp>EP</stp>
        <stp>BAR</stp>
        <stp/>
        <stp>High</stp>
        <stp>ADC</stp>
        <stp>-151</stp>
        <stp>All</stp>
        <stp/>
        <stp/>
        <stp>TRUE</stp>
        <stp>T</stp>
        <tr r="F153" s="1"/>
      </tp>
      <tp>
        <v>4297.75</v>
        <stp/>
        <stp>StudyData</stp>
        <stp>EP</stp>
        <stp>BAR</stp>
        <stp/>
        <stp>High</stp>
        <stp>ADC</stp>
        <stp>-651</stp>
        <stp>All</stp>
        <stp/>
        <stp/>
        <stp>TRUE</stp>
        <stp>T</stp>
        <tr r="F653" s="1"/>
      </tp>
      <tp>
        <v>4746.5</v>
        <stp/>
        <stp>StudyData</stp>
        <stp>EP</stp>
        <stp>BAR</stp>
        <stp/>
        <stp>High</stp>
        <stp>ADC</stp>
        <stp>-751</stp>
        <stp>All</stp>
        <stp/>
        <stp/>
        <stp>TRUE</stp>
        <stp>T</stp>
        <tr r="F753" s="1"/>
      </tp>
      <tp>
        <v>4950</v>
        <stp/>
        <stp>StudyData</stp>
        <stp>EP</stp>
        <stp>BAR</stp>
        <stp/>
        <stp>High</stp>
        <stp>ADC</stp>
        <stp>-451</stp>
        <stp>All</stp>
        <stp/>
        <stp/>
        <stp>TRUE</stp>
        <stp>T</stp>
        <tr r="F453" s="1"/>
      </tp>
      <tp>
        <v>4467</v>
        <stp/>
        <stp>StudyData</stp>
        <stp>EP</stp>
        <stp>BAR</stp>
        <stp/>
        <stp>High</stp>
        <stp>ADC</stp>
        <stp>-551</stp>
        <stp>All</stp>
        <stp/>
        <stp/>
        <stp>TRUE</stp>
        <stp>T</stp>
        <tr r="F553" s="1"/>
      </tp>
      <tp>
        <v>4880.25</v>
        <stp/>
        <stp>StudyData</stp>
        <stp>EP</stp>
        <stp>BAR</stp>
        <stp/>
        <stp>Open</stp>
        <stp>ADC</stp>
        <stp>-836</stp>
        <stp>All</stp>
        <stp/>
        <stp/>
        <stp>TRUE</stp>
        <stp>T</stp>
        <tr r="E838" s="1"/>
      </tp>
      <tp>
        <v>5055.25</v>
        <stp/>
        <stp>StudyData</stp>
        <stp>EP</stp>
        <stp>BAR</stp>
        <stp/>
        <stp>Open</stp>
        <stp>ADC</stp>
        <stp>-936</stp>
        <stp>All</stp>
        <stp/>
        <stp/>
        <stp>TRUE</stp>
        <stp>T</stp>
        <tr r="E938" s="1"/>
      </tp>
      <tp>
        <v>6085.75</v>
        <stp/>
        <stp>StudyData</stp>
        <stp>EP</stp>
        <stp>BAR</stp>
        <stp/>
        <stp>Open</stp>
        <stp>ADC</stp>
        <stp>-136</stp>
        <stp>All</stp>
        <stp/>
        <stp/>
        <stp>TRUE</stp>
        <stp>T</stp>
        <tr r="E138" s="1"/>
      </tp>
      <tp>
        <v>5683.5</v>
        <stp/>
        <stp>StudyData</stp>
        <stp>EP</stp>
        <stp>BAR</stp>
        <stp/>
        <stp>Open</stp>
        <stp>ADC</stp>
        <stp>-236</stp>
        <stp>All</stp>
        <stp/>
        <stp/>
        <stp>TRUE</stp>
        <stp>T</stp>
        <tr r="E238" s="1"/>
      </tp>
      <tp>
        <v>5212</v>
        <stp/>
        <stp>StudyData</stp>
        <stp>EP</stp>
        <stp>BAR</stp>
        <stp/>
        <stp>Open</stp>
        <stp>ADC</stp>
        <stp>-336</stp>
        <stp>All</stp>
        <stp/>
        <stp/>
        <stp>TRUE</stp>
        <stp>T</stp>
        <tr r="E338" s="1"/>
      </tp>
      <tp>
        <v>4922.5</v>
        <stp/>
        <stp>StudyData</stp>
        <stp>EP</stp>
        <stp>BAR</stp>
        <stp/>
        <stp>Open</stp>
        <stp>ADC</stp>
        <stp>-436</stp>
        <stp>All</stp>
        <stp/>
        <stp/>
        <stp>TRUE</stp>
        <stp>T</stp>
        <tr r="E438" s="1"/>
      </tp>
      <tp>
        <v>4586.75</v>
        <stp/>
        <stp>StudyData</stp>
        <stp>EP</stp>
        <stp>BAR</stp>
        <stp/>
        <stp>Open</stp>
        <stp>ADC</stp>
        <stp>-536</stp>
        <stp>All</stp>
        <stp/>
        <stp/>
        <stp>TRUE</stp>
        <stp>T</stp>
        <tr r="E538" s="1"/>
      </tp>
      <tp>
        <v>4497.5</v>
        <stp/>
        <stp>StudyData</stp>
        <stp>EP</stp>
        <stp>BAR</stp>
        <stp/>
        <stp>Open</stp>
        <stp>ADC</stp>
        <stp>-636</stp>
        <stp>All</stp>
        <stp/>
        <stp/>
        <stp>TRUE</stp>
        <stp>T</stp>
        <tr r="E638" s="1"/>
      </tp>
      <tp>
        <v>4309</v>
        <stp/>
        <stp>StudyData</stp>
        <stp>EP</stp>
        <stp>BAR</stp>
        <stp/>
        <stp>Open</stp>
        <stp>ADC</stp>
        <stp>-736</stp>
        <stp>All</stp>
        <stp/>
        <stp/>
        <stp>TRUE</stp>
        <stp>T</stp>
        <tr r="E738" s="1"/>
      </tp>
      <tp>
        <v>5250.75</v>
        <stp/>
        <stp>StudyData</stp>
        <stp>EP</stp>
        <stp>BAR</stp>
        <stp/>
        <stp>High</stp>
        <stp>ADC</stp>
        <stp>-850</stp>
        <stp>All</stp>
        <stp/>
        <stp/>
        <stp>TRUE</stp>
        <stp>T</stp>
        <tr r="F852" s="1"/>
      </tp>
      <tp>
        <v>4995</v>
        <stp/>
        <stp>StudyData</stp>
        <stp>EP</stp>
        <stp>BAR</stp>
        <stp/>
        <stp>High</stp>
        <stp>ADC</stp>
        <stp>-950</stp>
        <stp>All</stp>
        <stp/>
        <stp/>
        <stp>TRUE</stp>
        <stp>T</stp>
        <tr r="F952" s="1"/>
      </tp>
      <tp>
        <v>5587.25</v>
        <stp/>
        <stp>StudyData</stp>
        <stp>EP</stp>
        <stp>BAR</stp>
        <stp/>
        <stp>High</stp>
        <stp>ADC</stp>
        <stp>-250</stp>
        <stp>All</stp>
        <stp/>
        <stp/>
        <stp>TRUE</stp>
        <stp>T</stp>
        <tr r="F252" s="1"/>
      </tp>
      <tp>
        <v>5102.5</v>
        <stp/>
        <stp>StudyData</stp>
        <stp>EP</stp>
        <stp>BAR</stp>
        <stp/>
        <stp>High</stp>
        <stp>ADC</stp>
        <stp>-350</stp>
        <stp>All</stp>
        <stp/>
        <stp/>
        <stp>TRUE</stp>
        <stp>T</stp>
        <tr r="F352" s="1"/>
      </tp>
      <tp>
        <v>6037.75</v>
        <stp/>
        <stp>StudyData</stp>
        <stp>EP</stp>
        <stp>BAR</stp>
        <stp/>
        <stp>High</stp>
        <stp>ADC</stp>
        <stp>-150</stp>
        <stp>All</stp>
        <stp/>
        <stp/>
        <stp>TRUE</stp>
        <stp>T</stp>
        <tr r="F152" s="1"/>
      </tp>
      <tp>
        <v>4346.5</v>
        <stp/>
        <stp>StudyData</stp>
        <stp>EP</stp>
        <stp>BAR</stp>
        <stp/>
        <stp>High</stp>
        <stp>ADC</stp>
        <stp>-650</stp>
        <stp>All</stp>
        <stp/>
        <stp/>
        <stp>TRUE</stp>
        <stp>T</stp>
        <tr r="F652" s="1"/>
      </tp>
      <tp>
        <v>4709.25</v>
        <stp/>
        <stp>StudyData</stp>
        <stp>EP</stp>
        <stp>BAR</stp>
        <stp/>
        <stp>High</stp>
        <stp>ADC</stp>
        <stp>-750</stp>
        <stp>All</stp>
        <stp/>
        <stp/>
        <stp>TRUE</stp>
        <stp>T</stp>
        <tr r="F752" s="1"/>
      </tp>
      <tp>
        <v>4958.5</v>
        <stp/>
        <stp>StudyData</stp>
        <stp>EP</stp>
        <stp>BAR</stp>
        <stp/>
        <stp>High</stp>
        <stp>ADC</stp>
        <stp>-450</stp>
        <stp>All</stp>
        <stp/>
        <stp/>
        <stp>TRUE</stp>
        <stp>T</stp>
        <tr r="F452" s="1"/>
      </tp>
      <tp>
        <v>4447.25</v>
        <stp/>
        <stp>StudyData</stp>
        <stp>EP</stp>
        <stp>BAR</stp>
        <stp/>
        <stp>High</stp>
        <stp>ADC</stp>
        <stp>-550</stp>
        <stp>All</stp>
        <stp/>
        <stp/>
        <stp>TRUE</stp>
        <stp>T</stp>
        <tr r="F552" s="1"/>
      </tp>
      <tp>
        <v>4843.75</v>
        <stp/>
        <stp>StudyData</stp>
        <stp>EP</stp>
        <stp>BAR</stp>
        <stp/>
        <stp>Open</stp>
        <stp>ADC</stp>
        <stp>-837</stp>
        <stp>All</stp>
        <stp/>
        <stp/>
        <stp>TRUE</stp>
        <stp>T</stp>
        <tr r="E839" s="1"/>
      </tp>
      <tp>
        <v>5041</v>
        <stp/>
        <stp>StudyData</stp>
        <stp>EP</stp>
        <stp>BAR</stp>
        <stp/>
        <stp>Open</stp>
        <stp>ADC</stp>
        <stp>-937</stp>
        <stp>All</stp>
        <stp/>
        <stp/>
        <stp>TRUE</stp>
        <stp>T</stp>
        <tr r="E939" s="1"/>
      </tp>
      <tp>
        <v>5942.5</v>
        <stp/>
        <stp>StudyData</stp>
        <stp>EP</stp>
        <stp>BAR</stp>
        <stp/>
        <stp>Open</stp>
        <stp>ADC</stp>
        <stp>-137</stp>
        <stp>All</stp>
        <stp/>
        <stp/>
        <stp>TRUE</stp>
        <stp>T</stp>
        <tr r="E139" s="1"/>
      </tp>
      <tp>
        <v>5684.25</v>
        <stp/>
        <stp>StudyData</stp>
        <stp>EP</stp>
        <stp>BAR</stp>
        <stp/>
        <stp>Open</stp>
        <stp>ADC</stp>
        <stp>-237</stp>
        <stp>All</stp>
        <stp/>
        <stp/>
        <stp>TRUE</stp>
        <stp>T</stp>
        <tr r="E239" s="1"/>
      </tp>
      <tp>
        <v>5193.5</v>
        <stp/>
        <stp>StudyData</stp>
        <stp>EP</stp>
        <stp>BAR</stp>
        <stp/>
        <stp>Open</stp>
        <stp>ADC</stp>
        <stp>-337</stp>
        <stp>All</stp>
        <stp/>
        <stp/>
        <stp>TRUE</stp>
        <stp>T</stp>
        <tr r="E339" s="1"/>
      </tp>
      <tp>
        <v>4857.75</v>
        <stp/>
        <stp>StudyData</stp>
        <stp>EP</stp>
        <stp>BAR</stp>
        <stp/>
        <stp>Open</stp>
        <stp>ADC</stp>
        <stp>-437</stp>
        <stp>All</stp>
        <stp/>
        <stp/>
        <stp>TRUE</stp>
        <stp>T</stp>
        <tr r="E439" s="1"/>
      </tp>
      <tp>
        <v>4571.5</v>
        <stp/>
        <stp>StudyData</stp>
        <stp>EP</stp>
        <stp>BAR</stp>
        <stp/>
        <stp>Open</stp>
        <stp>ADC</stp>
        <stp>-537</stp>
        <stp>All</stp>
        <stp/>
        <stp/>
        <stp>TRUE</stp>
        <stp>T</stp>
        <tr r="E539" s="1"/>
      </tp>
      <tp>
        <v>4281.5</v>
        <stp/>
        <stp>StudyData</stp>
        <stp>EP</stp>
        <stp>BAR</stp>
        <stp/>
        <stp>Open</stp>
        <stp>ADC</stp>
        <stp>-637</stp>
        <stp>All</stp>
        <stp/>
        <stp/>
        <stp>TRUE</stp>
        <stp>T</stp>
        <tr r="E639" s="1"/>
      </tp>
      <tp>
        <v>4226.75</v>
        <stp/>
        <stp>StudyData</stp>
        <stp>EP</stp>
        <stp>BAR</stp>
        <stp/>
        <stp>Open</stp>
        <stp>ADC</stp>
        <stp>-737</stp>
        <stp>All</stp>
        <stp/>
        <stp/>
        <stp>TRUE</stp>
        <stp>T</stp>
        <tr r="E739" s="1"/>
      </tp>
      <tp>
        <v>4428.25</v>
        <stp/>
        <stp>StudyData</stp>
        <stp>EP</stp>
        <stp>BAR</stp>
        <stp/>
        <stp>Close</stp>
        <stp>ADC</stp>
        <stp>-548</stp>
        <stp>All</stp>
        <stp/>
        <stp/>
        <stp>TRUE</stp>
        <stp>T</stp>
        <tr r="H550" s="1"/>
      </tp>
      <tp>
        <v>4919.75</v>
        <stp/>
        <stp>StudyData</stp>
        <stp>EP</stp>
        <stp>BAR</stp>
        <stp/>
        <stp>Close</stp>
        <stp>ADC</stp>
        <stp>-448</stp>
        <stp>All</stp>
        <stp/>
        <stp/>
        <stp>TRUE</stp>
        <stp>T</stp>
        <tr r="H450" s="1"/>
      </tp>
      <tp>
        <v>4651.25</v>
        <stp/>
        <stp>StudyData</stp>
        <stp>EP</stp>
        <stp>BAR</stp>
        <stp/>
        <stp>Close</stp>
        <stp>ADC</stp>
        <stp>-748</stp>
        <stp>All</stp>
        <stp/>
        <stp/>
        <stp>TRUE</stp>
        <stp>T</stp>
        <tr r="H750" s="1"/>
      </tp>
      <tp>
        <v>4365.5</v>
        <stp/>
        <stp>StudyData</stp>
        <stp>EP</stp>
        <stp>BAR</stp>
        <stp/>
        <stp>Close</stp>
        <stp>ADC</stp>
        <stp>-648</stp>
        <stp>All</stp>
        <stp/>
        <stp/>
        <stp>TRUE</stp>
        <stp>T</stp>
        <tr r="H650" s="1"/>
      </tp>
      <tp>
        <v>6014.75</v>
        <stp/>
        <stp>StudyData</stp>
        <stp>EP</stp>
        <stp>BAR</stp>
        <stp/>
        <stp>Close</stp>
        <stp>ADC</stp>
        <stp>-148</stp>
        <stp>All</stp>
        <stp/>
        <stp/>
        <stp>TRUE</stp>
        <stp>T</stp>
        <tr r="H150" s="1"/>
      </tp>
      <tp>
        <v>5046.5</v>
        <stp/>
        <stp>StudyData</stp>
        <stp>EP</stp>
        <stp>BAR</stp>
        <stp/>
        <stp>Close</stp>
        <stp>ADC</stp>
        <stp>-348</stp>
        <stp>All</stp>
        <stp/>
        <stp/>
        <stp>TRUE</stp>
        <stp>T</stp>
        <tr r="H350" s="1"/>
      </tp>
      <tp>
        <v>5501.25</v>
        <stp/>
        <stp>StudyData</stp>
        <stp>EP</stp>
        <stp>BAR</stp>
        <stp/>
        <stp>Close</stp>
        <stp>ADC</stp>
        <stp>-248</stp>
        <stp>All</stp>
        <stp/>
        <stp/>
        <stp>TRUE</stp>
        <stp>T</stp>
        <tr r="H250" s="1"/>
      </tp>
      <tp>
        <v>4913</v>
        <stp/>
        <stp>StudyData</stp>
        <stp>EP</stp>
        <stp>BAR</stp>
        <stp/>
        <stp>Close</stp>
        <stp>ADC</stp>
        <stp>-948</stp>
        <stp>All</stp>
        <stp/>
        <stp/>
        <stp>TRUE</stp>
        <stp>T</stp>
        <tr r="H950" s="1"/>
      </tp>
      <tp>
        <v>5197.25</v>
        <stp/>
        <stp>StudyData</stp>
        <stp>EP</stp>
        <stp>BAR</stp>
        <stp/>
        <stp>Close</stp>
        <stp>ADC</stp>
        <stp>-848</stp>
        <stp>All</stp>
        <stp/>
        <stp/>
        <stp>TRUE</stp>
        <stp>T</stp>
        <tr r="H850" s="1"/>
      </tp>
      <tp>
        <v>4493.5</v>
        <stp/>
        <stp>StudyData</stp>
        <stp>EP</stp>
        <stp>BAR</stp>
        <stp/>
        <stp>Close</stp>
        <stp>ADC</stp>
        <stp>-549</stp>
        <stp>All</stp>
        <stp/>
        <stp/>
        <stp>TRUE</stp>
        <stp>T</stp>
        <tr r="H551" s="1"/>
      </tp>
      <tp>
        <v>4894.5</v>
        <stp/>
        <stp>StudyData</stp>
        <stp>EP</stp>
        <stp>BAR</stp>
        <stp/>
        <stp>Close</stp>
        <stp>ADC</stp>
        <stp>-449</stp>
        <stp>All</stp>
        <stp/>
        <stp/>
        <stp>TRUE</stp>
        <stp>T</stp>
        <tr r="H451" s="1"/>
      </tp>
      <tp>
        <v>4719.5</v>
        <stp/>
        <stp>StudyData</stp>
        <stp>EP</stp>
        <stp>BAR</stp>
        <stp/>
        <stp>Close</stp>
        <stp>ADC</stp>
        <stp>-749</stp>
        <stp>All</stp>
        <stp/>
        <stp/>
        <stp>TRUE</stp>
        <stp>T</stp>
        <tr r="H751" s="1"/>
      </tp>
      <tp>
        <v>4394.75</v>
        <stp/>
        <stp>StudyData</stp>
        <stp>EP</stp>
        <stp>BAR</stp>
        <stp/>
        <stp>Close</stp>
        <stp>ADC</stp>
        <stp>-649</stp>
        <stp>All</stp>
        <stp/>
        <stp/>
        <stp>TRUE</stp>
        <stp>T</stp>
        <tr r="H651" s="1"/>
      </tp>
      <tp>
        <v>6018.5</v>
        <stp/>
        <stp>StudyData</stp>
        <stp>EP</stp>
        <stp>BAR</stp>
        <stp/>
        <stp>Close</stp>
        <stp>ADC</stp>
        <stp>-149</stp>
        <stp>All</stp>
        <stp/>
        <stp/>
        <stp>TRUE</stp>
        <stp>T</stp>
        <tr r="H151" s="1"/>
      </tp>
      <tp>
        <v>5041.25</v>
        <stp/>
        <stp>StudyData</stp>
        <stp>EP</stp>
        <stp>BAR</stp>
        <stp/>
        <stp>Close</stp>
        <stp>ADC</stp>
        <stp>-349</stp>
        <stp>All</stp>
        <stp/>
        <stp/>
        <stp>TRUE</stp>
        <stp>T</stp>
        <tr r="H351" s="1"/>
      </tp>
      <tp>
        <v>5532.25</v>
        <stp/>
        <stp>StudyData</stp>
        <stp>EP</stp>
        <stp>BAR</stp>
        <stp/>
        <stp>Close</stp>
        <stp>ADC</stp>
        <stp>-249</stp>
        <stp>All</stp>
        <stp/>
        <stp/>
        <stp>TRUE</stp>
        <stp>T</stp>
        <tr r="H251" s="1"/>
      </tp>
      <tp>
        <v>4962</v>
        <stp/>
        <stp>StudyData</stp>
        <stp>EP</stp>
        <stp>BAR</stp>
        <stp/>
        <stp>Close</stp>
        <stp>ADC</stp>
        <stp>-949</stp>
        <stp>All</stp>
        <stp/>
        <stp/>
        <stp>TRUE</stp>
        <stp>T</stp>
        <tr r="H951" s="1"/>
      </tp>
      <tp>
        <v>5202.75</v>
        <stp/>
        <stp>StudyData</stp>
        <stp>EP</stp>
        <stp>BAR</stp>
        <stp/>
        <stp>Close</stp>
        <stp>ADC</stp>
        <stp>-849</stp>
        <stp>All</stp>
        <stp/>
        <stp/>
        <stp>TRUE</stp>
        <stp>T</stp>
        <tr r="H851" s="1"/>
      </tp>
      <tp>
        <v>4611.5</v>
        <stp/>
        <stp>StudyData</stp>
        <stp>EP</stp>
        <stp>BAR</stp>
        <stp/>
        <stp>Close</stp>
        <stp>ADC</stp>
        <stp>-540</stp>
        <stp>All</stp>
        <stp/>
        <stp/>
        <stp>TRUE</stp>
        <stp>T</stp>
        <tr r="H542" s="1"/>
      </tp>
      <tp>
        <v>4799.75</v>
        <stp/>
        <stp>StudyData</stp>
        <stp>EP</stp>
        <stp>BAR</stp>
        <stp/>
        <stp>Close</stp>
        <stp>ADC</stp>
        <stp>-440</stp>
        <stp>All</stp>
        <stp/>
        <stp/>
        <stp>TRUE</stp>
        <stp>T</stp>
        <tr r="H442" s="1"/>
      </tp>
      <tp>
        <v>4336.25</v>
        <stp/>
        <stp>StudyData</stp>
        <stp>EP</stp>
        <stp>BAR</stp>
        <stp/>
        <stp>Close</stp>
        <stp>ADC</stp>
        <stp>-740</stp>
        <stp>All</stp>
        <stp/>
        <stp/>
        <stp>TRUE</stp>
        <stp>T</stp>
        <tr r="H742" s="1"/>
      </tp>
      <tp>
        <v>4339.75</v>
        <stp/>
        <stp>StudyData</stp>
        <stp>EP</stp>
        <stp>BAR</stp>
        <stp/>
        <stp>Close</stp>
        <stp>ADC</stp>
        <stp>-640</stp>
        <stp>All</stp>
        <stp/>
        <stp/>
        <stp>TRUE</stp>
        <stp>T</stp>
        <tr r="H642" s="1"/>
      </tp>
      <tp>
        <v>5880.5</v>
        <stp/>
        <stp>StudyData</stp>
        <stp>EP</stp>
        <stp>BAR</stp>
        <stp/>
        <stp>Close</stp>
        <stp>ADC</stp>
        <stp>-140</stp>
        <stp>All</stp>
        <stp/>
        <stp/>
        <stp>TRUE</stp>
        <stp>T</stp>
        <tr r="H142" s="1"/>
      </tp>
      <tp>
        <v>5123</v>
        <stp/>
        <stp>StudyData</stp>
        <stp>EP</stp>
        <stp>BAR</stp>
        <stp/>
        <stp>Close</stp>
        <stp>ADC</stp>
        <stp>-340</stp>
        <stp>All</stp>
        <stp/>
        <stp/>
        <stp>TRUE</stp>
        <stp>T</stp>
        <tr r="H342" s="1"/>
      </tp>
      <tp>
        <v>5632.25</v>
        <stp/>
        <stp>StudyData</stp>
        <stp>EP</stp>
        <stp>BAR</stp>
        <stp/>
        <stp>Close</stp>
        <stp>ADC</stp>
        <stp>-240</stp>
        <stp>All</stp>
        <stp/>
        <stp/>
        <stp>TRUE</stp>
        <stp>T</stp>
        <tr r="H242" s="1"/>
      </tp>
      <tp>
        <v>5043.75</v>
        <stp/>
        <stp>StudyData</stp>
        <stp>EP</stp>
        <stp>BAR</stp>
        <stp/>
        <stp>Close</stp>
        <stp>ADC</stp>
        <stp>-940</stp>
        <stp>All</stp>
        <stp/>
        <stp/>
        <stp>TRUE</stp>
        <stp>T</stp>
        <tr r="H942" s="1"/>
      </tp>
      <tp>
        <v>4925</v>
        <stp/>
        <stp>StudyData</stp>
        <stp>EP</stp>
        <stp>BAR</stp>
        <stp/>
        <stp>Close</stp>
        <stp>ADC</stp>
        <stp>-840</stp>
        <stp>All</stp>
        <stp/>
        <stp/>
        <stp>TRUE</stp>
        <stp>T</stp>
        <tr r="H842" s="1"/>
      </tp>
      <tp>
        <v>4595.5</v>
        <stp/>
        <stp>StudyData</stp>
        <stp>EP</stp>
        <stp>BAR</stp>
        <stp/>
        <stp>Close</stp>
        <stp>ADC</stp>
        <stp>-541</stp>
        <stp>All</stp>
        <stp/>
        <stp/>
        <stp>TRUE</stp>
        <stp>T</stp>
        <tr r="H543" s="1"/>
      </tp>
      <tp>
        <v>4860.75</v>
        <stp/>
        <stp>StudyData</stp>
        <stp>EP</stp>
        <stp>BAR</stp>
        <stp/>
        <stp>Close</stp>
        <stp>ADC</stp>
        <stp>-441</stp>
        <stp>All</stp>
        <stp/>
        <stp/>
        <stp>TRUE</stp>
        <stp>T</stp>
        <tr r="H443" s="1"/>
      </tp>
      <tp>
        <v>4283</v>
        <stp/>
        <stp>StudyData</stp>
        <stp>EP</stp>
        <stp>BAR</stp>
        <stp/>
        <stp>Close</stp>
        <stp>ADC</stp>
        <stp>-741</stp>
        <stp>All</stp>
        <stp/>
        <stp/>
        <stp>TRUE</stp>
        <stp>T</stp>
        <tr r="H743" s="1"/>
      </tp>
      <tp>
        <v>4304</v>
        <stp/>
        <stp>StudyData</stp>
        <stp>EP</stp>
        <stp>BAR</stp>
        <stp/>
        <stp>Close</stp>
        <stp>ADC</stp>
        <stp>-641</stp>
        <stp>All</stp>
        <stp/>
        <stp/>
        <stp>TRUE</stp>
        <stp>T</stp>
        <tr r="H643" s="1"/>
      </tp>
      <tp>
        <v>5860.75</v>
        <stp/>
        <stp>StudyData</stp>
        <stp>EP</stp>
        <stp>BAR</stp>
        <stp/>
        <stp>Close</stp>
        <stp>ADC</stp>
        <stp>-141</stp>
        <stp>All</stp>
        <stp/>
        <stp/>
        <stp>TRUE</stp>
        <stp>T</stp>
        <tr r="H143" s="1"/>
      </tp>
      <tp>
        <v>5083</v>
        <stp/>
        <stp>StudyData</stp>
        <stp>EP</stp>
        <stp>BAR</stp>
        <stp/>
        <stp>Close</stp>
        <stp>ADC</stp>
        <stp>-341</stp>
        <stp>All</stp>
        <stp/>
        <stp/>
        <stp>TRUE</stp>
        <stp>T</stp>
        <tr r="H343" s="1"/>
      </tp>
      <tp>
        <v>5619.5</v>
        <stp/>
        <stp>StudyData</stp>
        <stp>EP</stp>
        <stp>BAR</stp>
        <stp/>
        <stp>Close</stp>
        <stp>ADC</stp>
        <stp>-241</stp>
        <stp>All</stp>
        <stp/>
        <stp/>
        <stp>TRUE</stp>
        <stp>T</stp>
        <tr r="H243" s="1"/>
      </tp>
      <tp>
        <v>5024</v>
        <stp/>
        <stp>StudyData</stp>
        <stp>EP</stp>
        <stp>BAR</stp>
        <stp/>
        <stp>Close</stp>
        <stp>ADC</stp>
        <stp>-941</stp>
        <stp>All</stp>
        <stp/>
        <stp/>
        <stp>TRUE</stp>
        <stp>T</stp>
        <tr r="H943" s="1"/>
      </tp>
      <tp>
        <v>5009.75</v>
        <stp/>
        <stp>StudyData</stp>
        <stp>EP</stp>
        <stp>BAR</stp>
        <stp/>
        <stp>Close</stp>
        <stp>ADC</stp>
        <stp>-841</stp>
        <stp>All</stp>
        <stp/>
        <stp/>
        <stp>TRUE</stp>
        <stp>T</stp>
        <tr r="H843" s="1"/>
      </tp>
      <tp>
        <v>4537.75</v>
        <stp/>
        <stp>StudyData</stp>
        <stp>EP</stp>
        <stp>BAR</stp>
        <stp/>
        <stp>Close</stp>
        <stp>ADC</stp>
        <stp>-542</stp>
        <stp>All</stp>
        <stp/>
        <stp/>
        <stp>TRUE</stp>
        <stp>T</stp>
        <tr r="H544" s="1"/>
      </tp>
      <tp>
        <v>4813</v>
        <stp/>
        <stp>StudyData</stp>
        <stp>EP</stp>
        <stp>BAR</stp>
        <stp/>
        <stp>Close</stp>
        <stp>ADC</stp>
        <stp>-442</stp>
        <stp>All</stp>
        <stp/>
        <stp/>
        <stp>TRUE</stp>
        <stp>T</stp>
        <tr r="H444" s="1"/>
      </tp>
      <tp>
        <v>4296.25</v>
        <stp/>
        <stp>StudyData</stp>
        <stp>EP</stp>
        <stp>BAR</stp>
        <stp/>
        <stp>Close</stp>
        <stp>ADC</stp>
        <stp>-742</stp>
        <stp>All</stp>
        <stp/>
        <stp/>
        <stp>TRUE</stp>
        <stp>T</stp>
        <tr r="H744" s="1"/>
      </tp>
      <tp>
        <v>4252.25</v>
        <stp/>
        <stp>StudyData</stp>
        <stp>EP</stp>
        <stp>BAR</stp>
        <stp/>
        <stp>Close</stp>
        <stp>ADC</stp>
        <stp>-642</stp>
        <stp>All</stp>
        <stp/>
        <stp/>
        <stp>TRUE</stp>
        <stp>T</stp>
        <tr r="H644" s="1"/>
      </tp>
      <tp>
        <v>5974.25</v>
        <stp/>
        <stp>StudyData</stp>
        <stp>EP</stp>
        <stp>BAR</stp>
        <stp/>
        <stp>Close</stp>
        <stp>ADC</stp>
        <stp>-142</stp>
        <stp>All</stp>
        <stp/>
        <stp/>
        <stp>TRUE</stp>
        <stp>T</stp>
        <tr r="H144" s="1"/>
      </tp>
      <tp>
        <v>5110.25</v>
        <stp/>
        <stp>StudyData</stp>
        <stp>EP</stp>
        <stp>BAR</stp>
        <stp/>
        <stp>Close</stp>
        <stp>ADC</stp>
        <stp>-342</stp>
        <stp>All</stp>
        <stp/>
        <stp/>
        <stp>TRUE</stp>
        <stp>T</stp>
        <tr r="H344" s="1"/>
      </tp>
      <tp>
        <v>5604</v>
        <stp/>
        <stp>StudyData</stp>
        <stp>EP</stp>
        <stp>BAR</stp>
        <stp/>
        <stp>Close</stp>
        <stp>ADC</stp>
        <stp>-242</stp>
        <stp>All</stp>
        <stp/>
        <stp/>
        <stp>TRUE</stp>
        <stp>T</stp>
        <tr r="H244" s="1"/>
      </tp>
      <tp>
        <v>4985</v>
        <stp/>
        <stp>StudyData</stp>
        <stp>EP</stp>
        <stp>BAR</stp>
        <stp/>
        <stp>Close</stp>
        <stp>ADC</stp>
        <stp>-942</stp>
        <stp>All</stp>
        <stp/>
        <stp/>
        <stp>TRUE</stp>
        <stp>T</stp>
        <tr r="H944" s="1"/>
      </tp>
      <tp>
        <v>5059.25</v>
        <stp/>
        <stp>StudyData</stp>
        <stp>EP</stp>
        <stp>BAR</stp>
        <stp/>
        <stp>Close</stp>
        <stp>ADC</stp>
        <stp>-842</stp>
        <stp>All</stp>
        <stp/>
        <stp/>
        <stp>TRUE</stp>
        <stp>T</stp>
        <tr r="H844" s="1"/>
      </tp>
      <tp>
        <v>4515.25</v>
        <stp/>
        <stp>StudyData</stp>
        <stp>EP</stp>
        <stp>BAR</stp>
        <stp/>
        <stp>Close</stp>
        <stp>ADC</stp>
        <stp>-543</stp>
        <stp>All</stp>
        <stp/>
        <stp/>
        <stp>TRUE</stp>
        <stp>T</stp>
        <tr r="H545" s="1"/>
      </tp>
      <tp>
        <v>4826.25</v>
        <stp/>
        <stp>StudyData</stp>
        <stp>EP</stp>
        <stp>BAR</stp>
        <stp/>
        <stp>Close</stp>
        <stp>ADC</stp>
        <stp>-443</stp>
        <stp>All</stp>
        <stp/>
        <stp/>
        <stp>TRUE</stp>
        <stp>T</stp>
        <tr r="H445" s="1"/>
      </tp>
      <tp>
        <v>4443.25</v>
        <stp/>
        <stp>StudyData</stp>
        <stp>EP</stp>
        <stp>BAR</stp>
        <stp/>
        <stp>Close</stp>
        <stp>ADC</stp>
        <stp>-743</stp>
        <stp>All</stp>
        <stp/>
        <stp/>
        <stp>TRUE</stp>
        <stp>T</stp>
        <tr r="H745" s="1"/>
      </tp>
      <tp>
        <v>4293.25</v>
        <stp/>
        <stp>StudyData</stp>
        <stp>EP</stp>
        <stp>BAR</stp>
        <stp/>
        <stp>Close</stp>
        <stp>ADC</stp>
        <stp>-643</stp>
        <stp>All</stp>
        <stp/>
        <stp/>
        <stp>TRUE</stp>
        <stp>T</stp>
        <tr r="H645" s="1"/>
      </tp>
      <tp>
        <v>5993.25</v>
        <stp/>
        <stp>StudyData</stp>
        <stp>EP</stp>
        <stp>BAR</stp>
        <stp/>
        <stp>Close</stp>
        <stp>ADC</stp>
        <stp>-143</stp>
        <stp>All</stp>
        <stp/>
        <stp/>
        <stp>TRUE</stp>
        <stp>T</stp>
        <tr r="H145" s="1"/>
      </tp>
      <tp>
        <v>5128.25</v>
        <stp/>
        <stp>StudyData</stp>
        <stp>EP</stp>
        <stp>BAR</stp>
        <stp/>
        <stp>Close</stp>
        <stp>ADC</stp>
        <stp>-343</stp>
        <stp>All</stp>
        <stp/>
        <stp/>
        <stp>TRUE</stp>
        <stp>T</stp>
        <tr r="H345" s="1"/>
      </tp>
      <tp>
        <v>5612.25</v>
        <stp/>
        <stp>StudyData</stp>
        <stp>EP</stp>
        <stp>BAR</stp>
        <stp/>
        <stp>Close</stp>
        <stp>ADC</stp>
        <stp>-243</stp>
        <stp>All</stp>
        <stp/>
        <stp/>
        <stp>TRUE</stp>
        <stp>T</stp>
        <tr r="H245" s="1"/>
      </tp>
      <tp>
        <v>5011.5</v>
        <stp/>
        <stp>StudyData</stp>
        <stp>EP</stp>
        <stp>BAR</stp>
        <stp/>
        <stp>Close</stp>
        <stp>ADC</stp>
        <stp>-943</stp>
        <stp>All</stp>
        <stp/>
        <stp/>
        <stp>TRUE</stp>
        <stp>T</stp>
        <tr r="H945" s="1"/>
      </tp>
      <tp>
        <v>5106.25</v>
        <stp/>
        <stp>StudyData</stp>
        <stp>EP</stp>
        <stp>BAR</stp>
        <stp/>
        <stp>Close</stp>
        <stp>ADC</stp>
        <stp>-843</stp>
        <stp>All</stp>
        <stp/>
        <stp/>
        <stp>TRUE</stp>
        <stp>T</stp>
        <tr r="H845" s="1"/>
      </tp>
      <tp>
        <v>4459.25</v>
        <stp/>
        <stp>StudyData</stp>
        <stp>EP</stp>
        <stp>BAR</stp>
        <stp/>
        <stp>Close</stp>
        <stp>ADC</stp>
        <stp>-544</stp>
        <stp>All</stp>
        <stp/>
        <stp/>
        <stp>TRUE</stp>
        <stp>T</stp>
        <tr r="H546" s="1"/>
      </tp>
      <tp>
        <v>4796.5</v>
        <stp/>
        <stp>StudyData</stp>
        <stp>EP</stp>
        <stp>BAR</stp>
        <stp/>
        <stp>Close</stp>
        <stp>ADC</stp>
        <stp>-444</stp>
        <stp>All</stp>
        <stp/>
        <stp/>
        <stp>TRUE</stp>
        <stp>T</stp>
        <tr r="H446" s="1"/>
      </tp>
      <tp>
        <v>4560.5</v>
        <stp/>
        <stp>StudyData</stp>
        <stp>EP</stp>
        <stp>BAR</stp>
        <stp/>
        <stp>Close</stp>
        <stp>ADC</stp>
        <stp>-744</stp>
        <stp>All</stp>
        <stp/>
        <stp/>
        <stp>TRUE</stp>
        <stp>T</stp>
        <tr r="H746" s="1"/>
      </tp>
      <tp>
        <v>4390.5</v>
        <stp/>
        <stp>StudyData</stp>
        <stp>EP</stp>
        <stp>BAR</stp>
        <stp/>
        <stp>Close</stp>
        <stp>ADC</stp>
        <stp>-644</stp>
        <stp>All</stp>
        <stp/>
        <stp/>
        <stp>TRUE</stp>
        <stp>T</stp>
        <tr r="H646" s="1"/>
      </tp>
      <tp>
        <v>5983.75</v>
        <stp/>
        <stp>StudyData</stp>
        <stp>EP</stp>
        <stp>BAR</stp>
        <stp/>
        <stp>Close</stp>
        <stp>ADC</stp>
        <stp>-144</stp>
        <stp>All</stp>
        <stp/>
        <stp/>
        <stp>TRUE</stp>
        <stp>T</stp>
        <tr r="H146" s="1"/>
      </tp>
      <tp>
        <v>5127.25</v>
        <stp/>
        <stp>StudyData</stp>
        <stp>EP</stp>
        <stp>BAR</stp>
        <stp/>
        <stp>Close</stp>
        <stp>ADC</stp>
        <stp>-344</stp>
        <stp>All</stp>
        <stp/>
        <stp/>
        <stp>TRUE</stp>
        <stp>T</stp>
        <tr r="H346" s="1"/>
      </tp>
      <tp>
        <v>5614.25</v>
        <stp/>
        <stp>StudyData</stp>
        <stp>EP</stp>
        <stp>BAR</stp>
        <stp/>
        <stp>Close</stp>
        <stp>ADC</stp>
        <stp>-244</stp>
        <stp>All</stp>
        <stp/>
        <stp/>
        <stp>TRUE</stp>
        <stp>T</stp>
        <tr r="H246" s="1"/>
      </tp>
      <tp>
        <v>5001</v>
        <stp/>
        <stp>StudyData</stp>
        <stp>EP</stp>
        <stp>BAR</stp>
        <stp/>
        <stp>Close</stp>
        <stp>ADC</stp>
        <stp>-944</stp>
        <stp>All</stp>
        <stp/>
        <stp/>
        <stp>TRUE</stp>
        <stp>T</stp>
        <tr r="H946" s="1"/>
      </tp>
      <tp>
        <v>5189.75</v>
        <stp/>
        <stp>StudyData</stp>
        <stp>EP</stp>
        <stp>BAR</stp>
        <stp/>
        <stp>Close</stp>
        <stp>ADC</stp>
        <stp>-844</stp>
        <stp>All</stp>
        <stp/>
        <stp/>
        <stp>TRUE</stp>
        <stp>T</stp>
        <tr r="H846" s="1"/>
      </tp>
      <tp>
        <v>4465</v>
        <stp/>
        <stp>StudyData</stp>
        <stp>EP</stp>
        <stp>BAR</stp>
        <stp/>
        <stp>Close</stp>
        <stp>ADC</stp>
        <stp>-545</stp>
        <stp>All</stp>
        <stp/>
        <stp/>
        <stp>TRUE</stp>
        <stp>T</stp>
        <tr r="H547" s="1"/>
      </tp>
      <tp>
        <v>4798.25</v>
        <stp/>
        <stp>StudyData</stp>
        <stp>EP</stp>
        <stp>BAR</stp>
        <stp/>
        <stp>Close</stp>
        <stp>ADC</stp>
        <stp>-445</stp>
        <stp>All</stp>
        <stp/>
        <stp/>
        <stp>TRUE</stp>
        <stp>T</stp>
        <tr r="H447" s="1"/>
      </tp>
      <tp>
        <v>4658.25</v>
        <stp/>
        <stp>StudyData</stp>
        <stp>EP</stp>
        <stp>BAR</stp>
        <stp/>
        <stp>Close</stp>
        <stp>ADC</stp>
        <stp>-745</stp>
        <stp>All</stp>
        <stp/>
        <stp/>
        <stp>TRUE</stp>
        <stp>T</stp>
        <tr r="H747" s="1"/>
      </tp>
      <tp>
        <v>4407.5</v>
        <stp/>
        <stp>StudyData</stp>
        <stp>EP</stp>
        <stp>BAR</stp>
        <stp/>
        <stp>Close</stp>
        <stp>ADC</stp>
        <stp>-645</stp>
        <stp>All</stp>
        <stp/>
        <stp/>
        <stp>TRUE</stp>
        <stp>T</stp>
        <tr r="H647" s="1"/>
      </tp>
      <tp>
        <v>5968.25</v>
        <stp/>
        <stp>StudyData</stp>
        <stp>EP</stp>
        <stp>BAR</stp>
        <stp/>
        <stp>Close</stp>
        <stp>ADC</stp>
        <stp>-145</stp>
        <stp>All</stp>
        <stp/>
        <stp/>
        <stp>TRUE</stp>
        <stp>T</stp>
        <tr r="H147" s="1"/>
      </tp>
      <tp>
        <v>5132</v>
        <stp/>
        <stp>StudyData</stp>
        <stp>EP</stp>
        <stp>BAR</stp>
        <stp/>
        <stp>Close</stp>
        <stp>ADC</stp>
        <stp>-345</stp>
        <stp>All</stp>
        <stp/>
        <stp/>
        <stp>TRUE</stp>
        <stp>T</stp>
        <tr r="H347" s="1"/>
      </tp>
      <tp>
        <v>5552.25</v>
        <stp/>
        <stp>StudyData</stp>
        <stp>EP</stp>
        <stp>BAR</stp>
        <stp/>
        <stp>Close</stp>
        <stp>ADC</stp>
        <stp>-245</stp>
        <stp>All</stp>
        <stp/>
        <stp/>
        <stp>TRUE</stp>
        <stp>T</stp>
        <tr r="H247" s="1"/>
      </tp>
      <tp>
        <v>4994</v>
        <stp/>
        <stp>StudyData</stp>
        <stp>EP</stp>
        <stp>BAR</stp>
        <stp/>
        <stp>Close</stp>
        <stp>ADC</stp>
        <stp>-945</stp>
        <stp>All</stp>
        <stp/>
        <stp/>
        <stp>TRUE</stp>
        <stp>T</stp>
        <tr r="H947" s="1"/>
      </tp>
      <tp>
        <v>5187</v>
        <stp/>
        <stp>StudyData</stp>
        <stp>EP</stp>
        <stp>BAR</stp>
        <stp/>
        <stp>Close</stp>
        <stp>ADC</stp>
        <stp>-845</stp>
        <stp>All</stp>
        <stp/>
        <stp/>
        <stp>TRUE</stp>
        <stp>T</stp>
        <tr r="H847" s="1"/>
      </tp>
      <tp>
        <v>4459</v>
        <stp/>
        <stp>StudyData</stp>
        <stp>EP</stp>
        <stp>BAR</stp>
        <stp/>
        <stp>Close</stp>
        <stp>ADC</stp>
        <stp>-546</stp>
        <stp>All</stp>
        <stp/>
        <stp/>
        <stp>TRUE</stp>
        <stp>T</stp>
        <tr r="H548" s="1"/>
      </tp>
      <tp>
        <v>4833.75</v>
        <stp/>
        <stp>StudyData</stp>
        <stp>EP</stp>
        <stp>BAR</stp>
        <stp/>
        <stp>Close</stp>
        <stp>ADC</stp>
        <stp>-446</stp>
        <stp>All</stp>
        <stp/>
        <stp/>
        <stp>TRUE</stp>
        <stp>T</stp>
        <tr r="H448" s="1"/>
      </tp>
      <tp>
        <v>4703</v>
        <stp/>
        <stp>StudyData</stp>
        <stp>EP</stp>
        <stp>BAR</stp>
        <stp/>
        <stp>Close</stp>
        <stp>ADC</stp>
        <stp>-746</stp>
        <stp>All</stp>
        <stp/>
        <stp/>
        <stp>TRUE</stp>
        <stp>T</stp>
        <tr r="H748" s="1"/>
      </tp>
      <tp>
        <v>4435.75</v>
        <stp/>
        <stp>StudyData</stp>
        <stp>EP</stp>
        <stp>BAR</stp>
        <stp/>
        <stp>Close</stp>
        <stp>ADC</stp>
        <stp>-646</stp>
        <stp>All</stp>
        <stp/>
        <stp/>
        <stp>TRUE</stp>
        <stp>T</stp>
        <tr r="H648" s="1"/>
      </tp>
      <tp>
        <v>5971.25</v>
        <stp/>
        <stp>StudyData</stp>
        <stp>EP</stp>
        <stp>BAR</stp>
        <stp/>
        <stp>Close</stp>
        <stp>ADC</stp>
        <stp>-146</stp>
        <stp>All</stp>
        <stp/>
        <stp/>
        <stp>TRUE</stp>
        <stp>T</stp>
        <tr r="H148" s="1"/>
      </tp>
      <tp>
        <v>5104.5</v>
        <stp/>
        <stp>StudyData</stp>
        <stp>EP</stp>
        <stp>BAR</stp>
        <stp/>
        <stp>Close</stp>
        <stp>ADC</stp>
        <stp>-346</stp>
        <stp>All</stp>
        <stp/>
        <stp/>
        <stp>TRUE</stp>
        <stp>T</stp>
        <tr r="H348" s="1"/>
      </tp>
      <tp>
        <v>5545.5</v>
        <stp/>
        <stp>StudyData</stp>
        <stp>EP</stp>
        <stp>BAR</stp>
        <stp/>
        <stp>Close</stp>
        <stp>ADC</stp>
        <stp>-246</stp>
        <stp>All</stp>
        <stp/>
        <stp/>
        <stp>TRUE</stp>
        <stp>T</stp>
        <tr r="H248" s="1"/>
      </tp>
      <tp>
        <v>4955.5</v>
        <stp/>
        <stp>StudyData</stp>
        <stp>EP</stp>
        <stp>BAR</stp>
        <stp/>
        <stp>Close</stp>
        <stp>ADC</stp>
        <stp>-946</stp>
        <stp>All</stp>
        <stp/>
        <stp/>
        <stp>TRUE</stp>
        <stp>T</stp>
        <tr r="H948" s="1"/>
      </tp>
      <tp>
        <v>5251.25</v>
        <stp/>
        <stp>StudyData</stp>
        <stp>EP</stp>
        <stp>BAR</stp>
        <stp/>
        <stp>Close</stp>
        <stp>ADC</stp>
        <stp>-846</stp>
        <stp>All</stp>
        <stp/>
        <stp/>
        <stp>TRUE</stp>
        <stp>T</stp>
        <tr r="H848" s="1"/>
      </tp>
      <tp>
        <v>4435.75</v>
        <stp/>
        <stp>StudyData</stp>
        <stp>EP</stp>
        <stp>BAR</stp>
        <stp/>
        <stp>Close</stp>
        <stp>ADC</stp>
        <stp>-547</stp>
        <stp>All</stp>
        <stp/>
        <stp/>
        <stp>TRUE</stp>
        <stp>T</stp>
        <tr r="H549" s="1"/>
      </tp>
      <tp>
        <v>4867.75</v>
        <stp/>
        <stp>StudyData</stp>
        <stp>EP</stp>
        <stp>BAR</stp>
        <stp/>
        <stp>Close</stp>
        <stp>ADC</stp>
        <stp>-447</stp>
        <stp>All</stp>
        <stp/>
        <stp/>
        <stp>TRUE</stp>
        <stp>T</stp>
        <tr r="H449" s="1"/>
      </tp>
      <tp>
        <v>4664.75</v>
        <stp/>
        <stp>StudyData</stp>
        <stp>EP</stp>
        <stp>BAR</stp>
        <stp/>
        <stp>Close</stp>
        <stp>ADC</stp>
        <stp>-747</stp>
        <stp>All</stp>
        <stp/>
        <stp/>
        <stp>TRUE</stp>
        <stp>T</stp>
        <tr r="H749" s="1"/>
      </tp>
      <tp>
        <v>4344</v>
        <stp/>
        <stp>StudyData</stp>
        <stp>EP</stp>
        <stp>BAR</stp>
        <stp/>
        <stp>Close</stp>
        <stp>ADC</stp>
        <stp>-647</stp>
        <stp>All</stp>
        <stp/>
        <stp/>
        <stp>TRUE</stp>
        <stp>T</stp>
        <tr r="H649" s="1"/>
      </tp>
      <tp>
        <v>5960</v>
        <stp/>
        <stp>StudyData</stp>
        <stp>EP</stp>
        <stp>BAR</stp>
        <stp/>
        <stp>Close</stp>
        <stp>ADC</stp>
        <stp>-147</stp>
        <stp>All</stp>
        <stp/>
        <stp/>
        <stp>TRUE</stp>
        <stp>T</stp>
        <tr r="H149" s="1"/>
      </tp>
      <tp>
        <v>5113</v>
        <stp/>
        <stp>StudyData</stp>
        <stp>EP</stp>
        <stp>BAR</stp>
        <stp/>
        <stp>Close</stp>
        <stp>ADC</stp>
        <stp>-347</stp>
        <stp>All</stp>
        <stp/>
        <stp/>
        <stp>TRUE</stp>
        <stp>T</stp>
        <tr r="H349" s="1"/>
      </tp>
      <tp>
        <v>5543.75</v>
        <stp/>
        <stp>StudyData</stp>
        <stp>EP</stp>
        <stp>BAR</stp>
        <stp/>
        <stp>Close</stp>
        <stp>ADC</stp>
        <stp>-247</stp>
        <stp>All</stp>
        <stp/>
        <stp/>
        <stp>TRUE</stp>
        <stp>T</stp>
        <tr r="H249" s="1"/>
      </tp>
      <tp>
        <v>4920</v>
        <stp/>
        <stp>StudyData</stp>
        <stp>EP</stp>
        <stp>BAR</stp>
        <stp/>
        <stp>Close</stp>
        <stp>ADC</stp>
        <stp>-947</stp>
        <stp>All</stp>
        <stp/>
        <stp/>
        <stp>TRUE</stp>
        <stp>T</stp>
        <tr r="H949" s="1"/>
      </tp>
      <tp>
        <v>5240</v>
        <stp/>
        <stp>StudyData</stp>
        <stp>EP</stp>
        <stp>BAR</stp>
        <stp/>
        <stp>Close</stp>
        <stp>ADC</stp>
        <stp>-847</stp>
        <stp>All</stp>
        <stp/>
        <stp/>
        <stp>TRUE</stp>
        <stp>T</stp>
        <tr r="H849" s="1"/>
      </tp>
      <tp>
        <v>5019</v>
        <stp/>
        <stp>StudyData</stp>
        <stp>EP</stp>
        <stp>BAR</stp>
        <stp/>
        <stp>Open</stp>
        <stp>ADC</stp>
        <stp>-828</stp>
        <stp>All</stp>
        <stp/>
        <stp/>
        <stp>TRUE</stp>
        <stp>T</stp>
        <tr r="E830" s="1"/>
      </tp>
      <tp>
        <v>5003.75</v>
        <stp/>
        <stp>StudyData</stp>
        <stp>EP</stp>
        <stp>BAR</stp>
        <stp/>
        <stp>Open</stp>
        <stp>ADC</stp>
        <stp>-928</stp>
        <stp>All</stp>
        <stp/>
        <stp/>
        <stp>TRUE</stp>
        <stp>T</stp>
        <tr r="E930" s="1"/>
      </tp>
      <tp>
        <v>6041.25</v>
        <stp/>
        <stp>StudyData</stp>
        <stp>EP</stp>
        <stp>BAR</stp>
        <stp/>
        <stp>Open</stp>
        <stp>ADC</stp>
        <stp>-128</stp>
        <stp>All</stp>
        <stp/>
        <stp/>
        <stp>TRUE</stp>
        <stp>T</stp>
        <tr r="E130" s="1"/>
      </tp>
      <tp>
        <v>5731.75</v>
        <stp/>
        <stp>StudyData</stp>
        <stp>EP</stp>
        <stp>BAR</stp>
        <stp/>
        <stp>Open</stp>
        <stp>ADC</stp>
        <stp>-228</stp>
        <stp>All</stp>
        <stp/>
        <stp/>
        <stp>TRUE</stp>
        <stp>T</stp>
        <tr r="E230" s="1"/>
      </tp>
      <tp>
        <v>5287.75</v>
        <stp/>
        <stp>StudyData</stp>
        <stp>EP</stp>
        <stp>BAR</stp>
        <stp/>
        <stp>Open</stp>
        <stp>ADC</stp>
        <stp>-328</stp>
        <stp>All</stp>
        <stp/>
        <stp/>
        <stp>TRUE</stp>
        <stp>T</stp>
        <tr r="E330" s="1"/>
      </tp>
      <tp>
        <v>4900.75</v>
        <stp/>
        <stp>StudyData</stp>
        <stp>EP</stp>
        <stp>BAR</stp>
        <stp/>
        <stp>Open</stp>
        <stp>ADC</stp>
        <stp>-428</stp>
        <stp>All</stp>
        <stp/>
        <stp/>
        <stp>TRUE</stp>
        <stp>T</stp>
        <tr r="E430" s="1"/>
      </tp>
      <tp>
        <v>4633.75</v>
        <stp/>
        <stp>StudyData</stp>
        <stp>EP</stp>
        <stp>BAR</stp>
        <stp/>
        <stp>Open</stp>
        <stp>ADC</stp>
        <stp>-528</stp>
        <stp>All</stp>
        <stp/>
        <stp/>
        <stp>TRUE</stp>
        <stp>T</stp>
        <tr r="E530" s="1"/>
      </tp>
      <tp>
        <v>4534.5</v>
        <stp/>
        <stp>StudyData</stp>
        <stp>EP</stp>
        <stp>BAR</stp>
        <stp/>
        <stp>Open</stp>
        <stp>ADC</stp>
        <stp>-628</stp>
        <stp>All</stp>
        <stp/>
        <stp/>
        <stp>TRUE</stp>
        <stp>T</stp>
        <tr r="E630" s="1"/>
      </tp>
      <tp>
        <v>4371.25</v>
        <stp/>
        <stp>StudyData</stp>
        <stp>EP</stp>
        <stp>BAR</stp>
        <stp/>
        <stp>Open</stp>
        <stp>ADC</stp>
        <stp>-728</stp>
        <stp>All</stp>
        <stp/>
        <stp/>
        <stp>TRUE</stp>
        <stp>T</stp>
        <tr r="E730" s="1"/>
      </tp>
      <tp>
        <v>5032</v>
        <stp/>
        <stp>StudyData</stp>
        <stp>EP</stp>
        <stp>BAR</stp>
        <stp/>
        <stp>Open</stp>
        <stp>ADC</stp>
        <stp>-829</stp>
        <stp>All</stp>
        <stp/>
        <stp/>
        <stp>TRUE</stp>
        <stp>T</stp>
        <tr r="E831" s="1"/>
      </tp>
      <tp>
        <v>4964.75</v>
        <stp/>
        <stp>StudyData</stp>
        <stp>EP</stp>
        <stp>BAR</stp>
        <stp/>
        <stp>Open</stp>
        <stp>ADC</stp>
        <stp>-929</stp>
        <stp>All</stp>
        <stp/>
        <stp/>
        <stp>TRUE</stp>
        <stp>T</stp>
        <tr r="E931" s="1"/>
      </tp>
      <tp>
        <v>6022</v>
        <stp/>
        <stp>StudyData</stp>
        <stp>EP</stp>
        <stp>BAR</stp>
        <stp/>
        <stp>Open</stp>
        <stp>ADC</stp>
        <stp>-129</stp>
        <stp>All</stp>
        <stp/>
        <stp/>
        <stp>TRUE</stp>
        <stp>T</stp>
        <tr r="E131" s="1"/>
      </tp>
      <tp>
        <v>5716.5</v>
        <stp/>
        <stp>StudyData</stp>
        <stp>EP</stp>
        <stp>BAR</stp>
        <stp/>
        <stp>Open</stp>
        <stp>ADC</stp>
        <stp>-229</stp>
        <stp>All</stp>
        <stp/>
        <stp/>
        <stp>TRUE</stp>
        <stp>T</stp>
        <tr r="E231" s="1"/>
      </tp>
      <tp>
        <v>5264.5</v>
        <stp/>
        <stp>StudyData</stp>
        <stp>EP</stp>
        <stp>BAR</stp>
        <stp/>
        <stp>Open</stp>
        <stp>ADC</stp>
        <stp>-329</stp>
        <stp>All</stp>
        <stp/>
        <stp/>
        <stp>TRUE</stp>
        <stp>T</stp>
        <tr r="E331" s="1"/>
      </tp>
      <tp>
        <v>4878.25</v>
        <stp/>
        <stp>StudyData</stp>
        <stp>EP</stp>
        <stp>BAR</stp>
        <stp/>
        <stp>Open</stp>
        <stp>ADC</stp>
        <stp>-429</stp>
        <stp>All</stp>
        <stp/>
        <stp/>
        <stp>TRUE</stp>
        <stp>T</stp>
        <tr r="E431" s="1"/>
      </tp>
      <tp>
        <v>4634.75</v>
        <stp/>
        <stp>StudyData</stp>
        <stp>EP</stp>
        <stp>BAR</stp>
        <stp/>
        <stp>Open</stp>
        <stp>ADC</stp>
        <stp>-529</stp>
        <stp>All</stp>
        <stp/>
        <stp/>
        <stp>TRUE</stp>
        <stp>T</stp>
        <tr r="E531" s="1"/>
      </tp>
      <tp>
        <v>4482.25</v>
        <stp/>
        <stp>StudyData</stp>
        <stp>EP</stp>
        <stp>BAR</stp>
        <stp/>
        <stp>Open</stp>
        <stp>ADC</stp>
        <stp>-629</stp>
        <stp>All</stp>
        <stp/>
        <stp/>
        <stp>TRUE</stp>
        <stp>T</stp>
        <tr r="E631" s="1"/>
      </tp>
      <tp>
        <v>4324.75</v>
        <stp/>
        <stp>StudyData</stp>
        <stp>EP</stp>
        <stp>BAR</stp>
        <stp/>
        <stp>Open</stp>
        <stp>ADC</stp>
        <stp>-729</stp>
        <stp>All</stp>
        <stp/>
        <stp/>
        <stp>TRUE</stp>
        <stp>T</stp>
        <tr r="E731" s="1"/>
      </tp>
      <tp>
        <v>5240.75</v>
        <stp/>
        <stp>StudyData</stp>
        <stp>EP</stp>
        <stp>BAR</stp>
        <stp/>
        <stp>High</stp>
        <stp>ADC</stp>
        <stp>-849</stp>
        <stp>All</stp>
        <stp/>
        <stp/>
        <stp>TRUE</stp>
        <stp>T</stp>
        <tr r="F851" s="1"/>
      </tp>
      <tp>
        <v>4990.75</v>
        <stp/>
        <stp>StudyData</stp>
        <stp>EP</stp>
        <stp>BAR</stp>
        <stp/>
        <stp>High</stp>
        <stp>ADC</stp>
        <stp>-949</stp>
        <stp>All</stp>
        <stp/>
        <stp/>
        <stp>TRUE</stp>
        <stp>T</stp>
        <tr r="F951" s="1"/>
      </tp>
      <tp>
        <v>5572.25</v>
        <stp/>
        <stp>StudyData</stp>
        <stp>EP</stp>
        <stp>BAR</stp>
        <stp/>
        <stp>High</stp>
        <stp>ADC</stp>
        <stp>-249</stp>
        <stp>All</stp>
        <stp/>
        <stp/>
        <stp>TRUE</stp>
        <stp>T</stp>
        <tr r="F251" s="1"/>
      </tp>
      <tp>
        <v>5078.25</v>
        <stp/>
        <stp>StudyData</stp>
        <stp>EP</stp>
        <stp>BAR</stp>
        <stp/>
        <stp>High</stp>
        <stp>ADC</stp>
        <stp>-349</stp>
        <stp>All</stp>
        <stp/>
        <stp/>
        <stp>TRUE</stp>
        <stp>T</stp>
        <tr r="F351" s="1"/>
      </tp>
      <tp>
        <v>6037.75</v>
        <stp/>
        <stp>StudyData</stp>
        <stp>EP</stp>
        <stp>BAR</stp>
        <stp/>
        <stp>High</stp>
        <stp>ADC</stp>
        <stp>-149</stp>
        <stp>All</stp>
        <stp/>
        <stp/>
        <stp>TRUE</stp>
        <stp>T</stp>
        <tr r="F151" s="1"/>
      </tp>
      <tp>
        <v>4398.75</v>
        <stp/>
        <stp>StudyData</stp>
        <stp>EP</stp>
        <stp>BAR</stp>
        <stp/>
        <stp>High</stp>
        <stp>ADC</stp>
        <stp>-649</stp>
        <stp>All</stp>
        <stp/>
        <stp/>
        <stp>TRUE</stp>
        <stp>T</stp>
        <tr r="F651" s="1"/>
      </tp>
      <tp>
        <v>4723.25</v>
        <stp/>
        <stp>StudyData</stp>
        <stp>EP</stp>
        <stp>BAR</stp>
        <stp/>
        <stp>High</stp>
        <stp>ADC</stp>
        <stp>-749</stp>
        <stp>All</stp>
        <stp/>
        <stp/>
        <stp>TRUE</stp>
        <stp>T</stp>
        <tr r="F751" s="1"/>
      </tp>
      <tp>
        <v>4910</v>
        <stp/>
        <stp>StudyData</stp>
        <stp>EP</stp>
        <stp>BAR</stp>
        <stp/>
        <stp>High</stp>
        <stp>ADC</stp>
        <stp>-449</stp>
        <stp>All</stp>
        <stp/>
        <stp/>
        <stp>TRUE</stp>
        <stp>T</stp>
        <tr r="F451" s="1"/>
      </tp>
      <tp>
        <v>4501</v>
        <stp/>
        <stp>StudyData</stp>
        <stp>EP</stp>
        <stp>BAR</stp>
        <stp/>
        <stp>High</stp>
        <stp>ADC</stp>
        <stp>-549</stp>
        <stp>All</stp>
        <stp/>
        <stp/>
        <stp>TRUE</stp>
        <stp>T</stp>
        <tr r="F551" s="1"/>
      </tp>
      <tp>
        <v>5216.75</v>
        <stp/>
        <stp>StudyData</stp>
        <stp>EP</stp>
        <stp>BAR</stp>
        <stp/>
        <stp>High</stp>
        <stp>ADC</stp>
        <stp>-848</stp>
        <stp>All</stp>
        <stp/>
        <stp/>
        <stp>TRUE</stp>
        <stp>T</stp>
        <tr r="F850" s="1"/>
      </tp>
      <tp>
        <v>4968.25</v>
        <stp/>
        <stp>StudyData</stp>
        <stp>EP</stp>
        <stp>BAR</stp>
        <stp/>
        <stp>High</stp>
        <stp>ADC</stp>
        <stp>-948</stp>
        <stp>All</stp>
        <stp/>
        <stp/>
        <stp>TRUE</stp>
        <stp>T</stp>
        <tr r="F950" s="1"/>
      </tp>
      <tp>
        <v>5525.25</v>
        <stp/>
        <stp>StudyData</stp>
        <stp>EP</stp>
        <stp>BAR</stp>
        <stp/>
        <stp>High</stp>
        <stp>ADC</stp>
        <stp>-248</stp>
        <stp>All</stp>
        <stp/>
        <stp/>
        <stp>TRUE</stp>
        <stp>T</stp>
        <tr r="F250" s="1"/>
      </tp>
      <tp>
        <v>5072</v>
        <stp/>
        <stp>StudyData</stp>
        <stp>EP</stp>
        <stp>BAR</stp>
        <stp/>
        <stp>High</stp>
        <stp>ADC</stp>
        <stp>-348</stp>
        <stp>All</stp>
        <stp/>
        <stp/>
        <stp>TRUE</stp>
        <stp>T</stp>
        <tr r="F350" s="1"/>
      </tp>
      <tp>
        <v>6026.5</v>
        <stp/>
        <stp>StudyData</stp>
        <stp>EP</stp>
        <stp>BAR</stp>
        <stp/>
        <stp>High</stp>
        <stp>ADC</stp>
        <stp>-148</stp>
        <stp>All</stp>
        <stp/>
        <stp/>
        <stp>TRUE</stp>
        <stp>T</stp>
        <tr r="F150" s="1"/>
      </tp>
      <tp>
        <v>4422</v>
        <stp/>
        <stp>StudyData</stp>
        <stp>EP</stp>
        <stp>BAR</stp>
        <stp/>
        <stp>High</stp>
        <stp>ADC</stp>
        <stp>-648</stp>
        <stp>All</stp>
        <stp/>
        <stp/>
        <stp>TRUE</stp>
        <stp>T</stp>
        <tr r="F650" s="1"/>
      </tp>
      <tp>
        <v>4733.25</v>
        <stp/>
        <stp>StudyData</stp>
        <stp>EP</stp>
        <stp>BAR</stp>
        <stp/>
        <stp>High</stp>
        <stp>ADC</stp>
        <stp>-748</stp>
        <stp>All</stp>
        <stp/>
        <stp/>
        <stp>TRUE</stp>
        <stp>T</stp>
        <tr r="F750" s="1"/>
      </tp>
      <tp>
        <v>4921.5</v>
        <stp/>
        <stp>StudyData</stp>
        <stp>EP</stp>
        <stp>BAR</stp>
        <stp/>
        <stp>High</stp>
        <stp>ADC</stp>
        <stp>-448</stp>
        <stp>All</stp>
        <stp/>
        <stp/>
        <stp>TRUE</stp>
        <stp>T</stp>
        <tr r="F450" s="1"/>
      </tp>
      <tp>
        <v>4531.5</v>
        <stp/>
        <stp>StudyData</stp>
        <stp>EP</stp>
        <stp>BAR</stp>
        <stp/>
        <stp>High</stp>
        <stp>ADC</stp>
        <stp>-548</stp>
        <stp>All</stp>
        <stp/>
        <stp/>
        <stp>TRUE</stp>
        <stp>T</stp>
        <tr r="F550" s="1"/>
      </tp>
      <tp>
        <v>5242.5</v>
        <stp/>
        <stp>StudyData</stp>
        <stp>EP</stp>
        <stp>BAR</stp>
        <stp/>
        <stp>High</stp>
        <stp>ADC</stp>
        <stp>-847</stp>
        <stp>All</stp>
        <stp/>
        <stp/>
        <stp>TRUE</stp>
        <stp>T</stp>
        <tr r="F849" s="1"/>
      </tp>
      <tp>
        <v>4933.25</v>
        <stp/>
        <stp>StudyData</stp>
        <stp>EP</stp>
        <stp>BAR</stp>
        <stp/>
        <stp>High</stp>
        <stp>ADC</stp>
        <stp>-947</stp>
        <stp>All</stp>
        <stp/>
        <stp/>
        <stp>TRUE</stp>
        <stp>T</stp>
        <tr r="F949" s="1"/>
      </tp>
      <tp>
        <v>5555.25</v>
        <stp/>
        <stp>StudyData</stp>
        <stp>EP</stp>
        <stp>BAR</stp>
        <stp/>
        <stp>High</stp>
        <stp>ADC</stp>
        <stp>-247</stp>
        <stp>All</stp>
        <stp/>
        <stp/>
        <stp>TRUE</stp>
        <stp>T</stp>
        <tr r="F249" s="1"/>
      </tp>
      <tp>
        <v>5115</v>
        <stp/>
        <stp>StudyData</stp>
        <stp>EP</stp>
        <stp>BAR</stp>
        <stp/>
        <stp>High</stp>
        <stp>ADC</stp>
        <stp>-347</stp>
        <stp>All</stp>
        <stp/>
        <stp/>
        <stp>TRUE</stp>
        <stp>T</stp>
        <tr r="F349" s="1"/>
      </tp>
      <tp>
        <v>6016</v>
        <stp/>
        <stp>StudyData</stp>
        <stp>EP</stp>
        <stp>BAR</stp>
        <stp/>
        <stp>High</stp>
        <stp>ADC</stp>
        <stp>-147</stp>
        <stp>All</stp>
        <stp/>
        <stp/>
        <stp>TRUE</stp>
        <stp>T</stp>
        <tr r="F149" s="1"/>
      </tp>
      <tp>
        <v>4395.25</v>
        <stp/>
        <stp>StudyData</stp>
        <stp>EP</stp>
        <stp>BAR</stp>
        <stp/>
        <stp>High</stp>
        <stp>ADC</stp>
        <stp>-647</stp>
        <stp>All</stp>
        <stp/>
        <stp/>
        <stp>TRUE</stp>
        <stp>T</stp>
        <tr r="F649" s="1"/>
      </tp>
      <tp>
        <v>4712.5</v>
        <stp/>
        <stp>StudyData</stp>
        <stp>EP</stp>
        <stp>BAR</stp>
        <stp/>
        <stp>High</stp>
        <stp>ADC</stp>
        <stp>-747</stp>
        <stp>All</stp>
        <stp/>
        <stp/>
        <stp>TRUE</stp>
        <stp>T</stp>
        <tr r="F749" s="1"/>
      </tp>
      <tp>
        <v>4931.5</v>
        <stp/>
        <stp>StudyData</stp>
        <stp>EP</stp>
        <stp>BAR</stp>
        <stp/>
        <stp>High</stp>
        <stp>ADC</stp>
        <stp>-447</stp>
        <stp>All</stp>
        <stp/>
        <stp/>
        <stp>TRUE</stp>
        <stp>T</stp>
        <tr r="F449" s="1"/>
      </tp>
      <tp>
        <v>4497.25</v>
        <stp/>
        <stp>StudyData</stp>
        <stp>EP</stp>
        <stp>BAR</stp>
        <stp/>
        <stp>High</stp>
        <stp>ADC</stp>
        <stp>-547</stp>
        <stp>All</stp>
        <stp/>
        <stp/>
        <stp>TRUE</stp>
        <stp>T</stp>
        <tr r="F549" s="1"/>
      </tp>
      <tp>
        <v>4909.75</v>
        <stp/>
        <stp>StudyData</stp>
        <stp>EP</stp>
        <stp>BAR</stp>
        <stp/>
        <stp>Open</stp>
        <stp>ADC</stp>
        <stp>-820</stp>
        <stp>All</stp>
        <stp/>
        <stp/>
        <stp>TRUE</stp>
        <stp>T</stp>
        <tr r="E822" s="1"/>
      </tp>
      <tp>
        <v>4957.5</v>
        <stp/>
        <stp>StudyData</stp>
        <stp>EP</stp>
        <stp>BAR</stp>
        <stp/>
        <stp>Open</stp>
        <stp>ADC</stp>
        <stp>-920</stp>
        <stp>All</stp>
        <stp/>
        <stp/>
        <stp>TRUE</stp>
        <stp>T</stp>
        <tr r="E922" s="1"/>
      </tp>
      <tp>
        <v>6173.75</v>
        <stp/>
        <stp>StudyData</stp>
        <stp>EP</stp>
        <stp>BAR</stp>
        <stp/>
        <stp>Open</stp>
        <stp>ADC</stp>
        <stp>-120</stp>
        <stp>All</stp>
        <stp/>
        <stp/>
        <stp>TRUE</stp>
        <stp>T</stp>
        <tr r="E122" s="1"/>
      </tp>
      <tp>
        <v>5867.75</v>
        <stp/>
        <stp>StudyData</stp>
        <stp>EP</stp>
        <stp>BAR</stp>
        <stp/>
        <stp>Open</stp>
        <stp>ADC</stp>
        <stp>-220</stp>
        <stp>All</stp>
        <stp/>
        <stp/>
        <stp>TRUE</stp>
        <stp>T</stp>
        <tr r="E222" s="1"/>
      </tp>
      <tp>
        <v>5329.25</v>
        <stp/>
        <stp>StudyData</stp>
        <stp>EP</stp>
        <stp>BAR</stp>
        <stp/>
        <stp>Open</stp>
        <stp>ADC</stp>
        <stp>-320</stp>
        <stp>All</stp>
        <stp/>
        <stp/>
        <stp>TRUE</stp>
        <stp>T</stp>
        <tr r="E322" s="1"/>
      </tp>
      <tp>
        <v>4734.5</v>
        <stp/>
        <stp>StudyData</stp>
        <stp>EP</stp>
        <stp>BAR</stp>
        <stp/>
        <stp>Open</stp>
        <stp>ADC</stp>
        <stp>-420</stp>
        <stp>All</stp>
        <stp/>
        <stp/>
        <stp>TRUE</stp>
        <stp>T</stp>
        <tr r="E422" s="1"/>
      </tp>
      <tp>
        <v>4647.75</v>
        <stp/>
        <stp>StudyData</stp>
        <stp>EP</stp>
        <stp>BAR</stp>
        <stp/>
        <stp>Open</stp>
        <stp>ADC</stp>
        <stp>-520</stp>
        <stp>All</stp>
        <stp/>
        <stp/>
        <stp>TRUE</stp>
        <stp>T</stp>
        <tr r="E522" s="1"/>
      </tp>
      <tp>
        <v>4530.25</v>
        <stp/>
        <stp>StudyData</stp>
        <stp>EP</stp>
        <stp>BAR</stp>
        <stp/>
        <stp>Open</stp>
        <stp>ADC</stp>
        <stp>-620</stp>
        <stp>All</stp>
        <stp/>
        <stp/>
        <stp>TRUE</stp>
        <stp>T</stp>
        <tr r="E622" s="1"/>
      </tp>
      <tp>
        <v>4340.5</v>
        <stp/>
        <stp>StudyData</stp>
        <stp>EP</stp>
        <stp>BAR</stp>
        <stp/>
        <stp>Open</stp>
        <stp>ADC</stp>
        <stp>-720</stp>
        <stp>All</stp>
        <stp/>
        <stp/>
        <stp>TRUE</stp>
        <stp>T</stp>
        <tr r="E722" s="1"/>
      </tp>
      <tp>
        <v>5274.5</v>
        <stp/>
        <stp>StudyData</stp>
        <stp>EP</stp>
        <stp>BAR</stp>
        <stp/>
        <stp>High</stp>
        <stp>ADC</stp>
        <stp>-846</stp>
        <stp>All</stp>
        <stp/>
        <stp/>
        <stp>TRUE</stp>
        <stp>T</stp>
        <tr r="F848" s="1"/>
      </tp>
      <tp>
        <v>4959</v>
        <stp/>
        <stp>StudyData</stp>
        <stp>EP</stp>
        <stp>BAR</stp>
        <stp/>
        <stp>High</stp>
        <stp>ADC</stp>
        <stp>-946</stp>
        <stp>All</stp>
        <stp/>
        <stp/>
        <stp>TRUE</stp>
        <stp>T</stp>
        <tr r="F948" s="1"/>
      </tp>
      <tp>
        <v>5561.5</v>
        <stp/>
        <stp>StudyData</stp>
        <stp>EP</stp>
        <stp>BAR</stp>
        <stp/>
        <stp>High</stp>
        <stp>ADC</stp>
        <stp>-246</stp>
        <stp>All</stp>
        <stp/>
        <stp/>
        <stp>TRUE</stp>
        <stp>T</stp>
        <tr r="F248" s="1"/>
      </tp>
      <tp>
        <v>5115.75</v>
        <stp/>
        <stp>StudyData</stp>
        <stp>EP</stp>
        <stp>BAR</stp>
        <stp/>
        <stp>High</stp>
        <stp>ADC</stp>
        <stp>-346</stp>
        <stp>All</stp>
        <stp/>
        <stp/>
        <stp>TRUE</stp>
        <stp>T</stp>
        <tr r="F348" s="1"/>
      </tp>
      <tp>
        <v>5992.25</v>
        <stp/>
        <stp>StudyData</stp>
        <stp>EP</stp>
        <stp>BAR</stp>
        <stp/>
        <stp>High</stp>
        <stp>ADC</stp>
        <stp>-146</stp>
        <stp>All</stp>
        <stp/>
        <stp/>
        <stp>TRUE</stp>
        <stp>T</stp>
        <tr r="F148" s="1"/>
      </tp>
      <tp>
        <v>4448.75</v>
        <stp/>
        <stp>StudyData</stp>
        <stp>EP</stp>
        <stp>BAR</stp>
        <stp/>
        <stp>High</stp>
        <stp>ADC</stp>
        <stp>-646</stp>
        <stp>All</stp>
        <stp/>
        <stp/>
        <stp>TRUE</stp>
        <stp>T</stp>
        <tr r="F648" s="1"/>
      </tp>
      <tp>
        <v>4708.25</v>
        <stp/>
        <stp>StudyData</stp>
        <stp>EP</stp>
        <stp>BAR</stp>
        <stp/>
        <stp>High</stp>
        <stp>ADC</stp>
        <stp>-746</stp>
        <stp>All</stp>
        <stp/>
        <stp/>
        <stp>TRUE</stp>
        <stp>T</stp>
        <tr r="F748" s="1"/>
      </tp>
      <tp>
        <v>4881</v>
        <stp/>
        <stp>StudyData</stp>
        <stp>EP</stp>
        <stp>BAR</stp>
        <stp/>
        <stp>High</stp>
        <stp>ADC</stp>
        <stp>-446</stp>
        <stp>All</stp>
        <stp/>
        <stp/>
        <stp>TRUE</stp>
        <stp>T</stp>
        <tr r="F448" s="1"/>
      </tp>
      <tp>
        <v>4468.5</v>
        <stp/>
        <stp>StudyData</stp>
        <stp>EP</stp>
        <stp>BAR</stp>
        <stp/>
        <stp>High</stp>
        <stp>ADC</stp>
        <stp>-546</stp>
        <stp>All</stp>
        <stp/>
        <stp/>
        <stp>TRUE</stp>
        <stp>T</stp>
        <tr r="F548" s="1"/>
      </tp>
      <tp>
        <v>4999.25</v>
        <stp/>
        <stp>StudyData</stp>
        <stp>EP</stp>
        <stp>BAR</stp>
        <stp/>
        <stp>Open</stp>
        <stp>ADC</stp>
        <stp>-821</stp>
        <stp>All</stp>
        <stp/>
        <stp/>
        <stp>TRUE</stp>
        <stp>T</stp>
        <tr r="E823" s="1"/>
      </tp>
      <tp>
        <v>4973.75</v>
        <stp/>
        <stp>StudyData</stp>
        <stp>EP</stp>
        <stp>BAR</stp>
        <stp/>
        <stp>Open</stp>
        <stp>ADC</stp>
        <stp>-921</stp>
        <stp>All</stp>
        <stp/>
        <stp/>
        <stp>TRUE</stp>
        <stp>T</stp>
        <tr r="E923" s="1"/>
      </tp>
      <tp>
        <v>6137.25</v>
        <stp/>
        <stp>StudyData</stp>
        <stp>EP</stp>
        <stp>BAR</stp>
        <stp/>
        <stp>Open</stp>
        <stp>ADC</stp>
        <stp>-121</stp>
        <stp>All</stp>
        <stp/>
        <stp/>
        <stp>TRUE</stp>
        <stp>T</stp>
        <tr r="E123" s="1"/>
      </tp>
      <tp>
        <v>5815.25</v>
        <stp/>
        <stp>StudyData</stp>
        <stp>EP</stp>
        <stp>BAR</stp>
        <stp/>
        <stp>Open</stp>
        <stp>ADC</stp>
        <stp>-221</stp>
        <stp>All</stp>
        <stp/>
        <stp/>
        <stp>TRUE</stp>
        <stp>T</stp>
        <tr r="E223" s="1"/>
      </tp>
      <tp>
        <v>5286</v>
        <stp/>
        <stp>StudyData</stp>
        <stp>EP</stp>
        <stp>BAR</stp>
        <stp/>
        <stp>Open</stp>
        <stp>ADC</stp>
        <stp>-321</stp>
        <stp>All</stp>
        <stp/>
        <stp/>
        <stp>TRUE</stp>
        <stp>T</stp>
        <tr r="E323" s="1"/>
      </tp>
      <tp>
        <v>4809.25</v>
        <stp/>
        <stp>StudyData</stp>
        <stp>EP</stp>
        <stp>BAR</stp>
        <stp/>
        <stp>Open</stp>
        <stp>ADC</stp>
        <stp>-421</stp>
        <stp>All</stp>
        <stp/>
        <stp/>
        <stp>TRUE</stp>
        <stp>T</stp>
        <tr r="E423" s="1"/>
      </tp>
      <tp>
        <v>4608.75</v>
        <stp/>
        <stp>StudyData</stp>
        <stp>EP</stp>
        <stp>BAR</stp>
        <stp/>
        <stp>Open</stp>
        <stp>ADC</stp>
        <stp>-521</stp>
        <stp>All</stp>
        <stp/>
        <stp/>
        <stp>TRUE</stp>
        <stp>T</stp>
        <tr r="E523" s="1"/>
      </tp>
      <tp>
        <v>4598.5</v>
        <stp/>
        <stp>StudyData</stp>
        <stp>EP</stp>
        <stp>BAR</stp>
        <stp/>
        <stp>Open</stp>
        <stp>ADC</stp>
        <stp>-621</stp>
        <stp>All</stp>
        <stp/>
        <stp/>
        <stp>TRUE</stp>
        <stp>T</stp>
        <tr r="E623" s="1"/>
      </tp>
      <tp>
        <v>4338.5</v>
        <stp/>
        <stp>StudyData</stp>
        <stp>EP</stp>
        <stp>BAR</stp>
        <stp/>
        <stp>Open</stp>
        <stp>ADC</stp>
        <stp>-721</stp>
        <stp>All</stp>
        <stp/>
        <stp/>
        <stp>TRUE</stp>
        <stp>T</stp>
        <tr r="E723" s="1"/>
      </tp>
      <tp>
        <v>5271.25</v>
        <stp/>
        <stp>StudyData</stp>
        <stp>EP</stp>
        <stp>BAR</stp>
        <stp/>
        <stp>High</stp>
        <stp>ADC</stp>
        <stp>-845</stp>
        <stp>All</stp>
        <stp/>
        <stp/>
        <stp>TRUE</stp>
        <stp>T</stp>
        <tr r="F847" s="1"/>
      </tp>
      <tp>
        <v>5004.25</v>
        <stp/>
        <stp>StudyData</stp>
        <stp>EP</stp>
        <stp>BAR</stp>
        <stp/>
        <stp>High</stp>
        <stp>ADC</stp>
        <stp>-945</stp>
        <stp>All</stp>
        <stp/>
        <stp/>
        <stp>TRUE</stp>
        <stp>T</stp>
        <tr r="F947" s="1"/>
      </tp>
      <tp>
        <v>5560.5</v>
        <stp/>
        <stp>StudyData</stp>
        <stp>EP</stp>
        <stp>BAR</stp>
        <stp/>
        <stp>High</stp>
        <stp>ADC</stp>
        <stp>-245</stp>
        <stp>All</stp>
        <stp/>
        <stp/>
        <stp>TRUE</stp>
        <stp>T</stp>
        <tr r="F247" s="1"/>
      </tp>
      <tp>
        <v>5140.25</v>
        <stp/>
        <stp>StudyData</stp>
        <stp>EP</stp>
        <stp>BAR</stp>
        <stp/>
        <stp>High</stp>
        <stp>ADC</stp>
        <stp>-345</stp>
        <stp>All</stp>
        <stp/>
        <stp/>
        <stp>TRUE</stp>
        <stp>T</stp>
        <tr r="F347" s="1"/>
      </tp>
      <tp>
        <v>6023</v>
        <stp/>
        <stp>StudyData</stp>
        <stp>EP</stp>
        <stp>BAR</stp>
        <stp/>
        <stp>High</stp>
        <stp>ADC</stp>
        <stp>-145</stp>
        <stp>All</stp>
        <stp/>
        <stp/>
        <stp>TRUE</stp>
        <stp>T</stp>
        <tr r="F147" s="1"/>
      </tp>
      <tp>
        <v>4439.25</v>
        <stp/>
        <stp>StudyData</stp>
        <stp>EP</stp>
        <stp>BAR</stp>
        <stp/>
        <stp>High</stp>
        <stp>ADC</stp>
        <stp>-645</stp>
        <stp>All</stp>
        <stp/>
        <stp/>
        <stp>TRUE</stp>
        <stp>T</stp>
        <tr r="F647" s="1"/>
      </tp>
      <tp>
        <v>4704.25</v>
        <stp/>
        <stp>StudyData</stp>
        <stp>EP</stp>
        <stp>BAR</stp>
        <stp/>
        <stp>High</stp>
        <stp>ADC</stp>
        <stp>-745</stp>
        <stp>All</stp>
        <stp/>
        <stp/>
        <stp>TRUE</stp>
        <stp>T</stp>
        <tr r="F747" s="1"/>
      </tp>
      <tp>
        <v>4850.5</v>
        <stp/>
        <stp>StudyData</stp>
        <stp>EP</stp>
        <stp>BAR</stp>
        <stp/>
        <stp>High</stp>
        <stp>ADC</stp>
        <stp>-445</stp>
        <stp>All</stp>
        <stp/>
        <stp/>
        <stp>TRUE</stp>
        <stp>T</stp>
        <tr r="F447" s="1"/>
      </tp>
      <tp>
        <v>4492</v>
        <stp/>
        <stp>StudyData</stp>
        <stp>EP</stp>
        <stp>BAR</stp>
        <stp/>
        <stp>High</stp>
        <stp>ADC</stp>
        <stp>-545</stp>
        <stp>All</stp>
        <stp/>
        <stp/>
        <stp>TRUE</stp>
        <stp>T</stp>
        <tr r="F547" s="1"/>
      </tp>
      <tp>
        <v>4993.75</v>
        <stp/>
        <stp>StudyData</stp>
        <stp>EP</stp>
        <stp>BAR</stp>
        <stp/>
        <stp>Open</stp>
        <stp>ADC</stp>
        <stp>-822</stp>
        <stp>All</stp>
        <stp/>
        <stp/>
        <stp>TRUE</stp>
        <stp>T</stp>
        <tr r="E824" s="1"/>
      </tp>
      <tp>
        <v>4966.75</v>
        <stp/>
        <stp>StudyData</stp>
        <stp>EP</stp>
        <stp>BAR</stp>
        <stp/>
        <stp>Open</stp>
        <stp>ADC</stp>
        <stp>-922</stp>
        <stp>All</stp>
        <stp/>
        <stp/>
        <stp>TRUE</stp>
        <stp>T</stp>
        <tr r="E924" s="1"/>
      </tp>
      <tp>
        <v>6164</v>
        <stp/>
        <stp>StudyData</stp>
        <stp>EP</stp>
        <stp>BAR</stp>
        <stp/>
        <stp>Open</stp>
        <stp>ADC</stp>
        <stp>-122</stp>
        <stp>All</stp>
        <stp/>
        <stp/>
        <stp>TRUE</stp>
        <stp>T</stp>
        <tr r="E124" s="1"/>
      </tp>
      <tp>
        <v>5811.25</v>
        <stp/>
        <stp>StudyData</stp>
        <stp>EP</stp>
        <stp>BAR</stp>
        <stp/>
        <stp>Open</stp>
        <stp>ADC</stp>
        <stp>-222</stp>
        <stp>All</stp>
        <stp/>
        <stp/>
        <stp>TRUE</stp>
        <stp>T</stp>
        <tr r="E224" s="1"/>
      </tp>
      <tp>
        <v>5345.75</v>
        <stp/>
        <stp>StudyData</stp>
        <stp>EP</stp>
        <stp>BAR</stp>
        <stp/>
        <stp>Open</stp>
        <stp>ADC</stp>
        <stp>-322</stp>
        <stp>All</stp>
        <stp/>
        <stp/>
        <stp>TRUE</stp>
        <stp>T</stp>
        <tr r="E324" s="1"/>
      </tp>
      <tp>
        <v>4855.5</v>
        <stp/>
        <stp>StudyData</stp>
        <stp>EP</stp>
        <stp>BAR</stp>
        <stp/>
        <stp>Open</stp>
        <stp>ADC</stp>
        <stp>-422</stp>
        <stp>All</stp>
        <stp/>
        <stp/>
        <stp>TRUE</stp>
        <stp>T</stp>
        <tr r="E424" s="1"/>
      </tp>
      <tp>
        <v>4543.25</v>
        <stp/>
        <stp>StudyData</stp>
        <stp>EP</stp>
        <stp>BAR</stp>
        <stp/>
        <stp>Open</stp>
        <stp>ADC</stp>
        <stp>-522</stp>
        <stp>All</stp>
        <stp/>
        <stp/>
        <stp>TRUE</stp>
        <stp>T</stp>
        <tr r="E524" s="1"/>
      </tp>
      <tp>
        <v>4602</v>
        <stp/>
        <stp>StudyData</stp>
        <stp>EP</stp>
        <stp>BAR</stp>
        <stp/>
        <stp>Open</stp>
        <stp>ADC</stp>
        <stp>-622</stp>
        <stp>All</stp>
        <stp/>
        <stp/>
        <stp>TRUE</stp>
        <stp>T</stp>
        <tr r="E624" s="1"/>
      </tp>
      <tp>
        <v>4367.75</v>
        <stp/>
        <stp>StudyData</stp>
        <stp>EP</stp>
        <stp>BAR</stp>
        <stp/>
        <stp>Open</stp>
        <stp>ADC</stp>
        <stp>-722</stp>
        <stp>All</stp>
        <stp/>
        <stp/>
        <stp>TRUE</stp>
        <stp>T</stp>
        <tr r="E724" s="1"/>
      </tp>
      <tp>
        <v>5202</v>
        <stp/>
        <stp>StudyData</stp>
        <stp>EP</stp>
        <stp>BAR</stp>
        <stp/>
        <stp>High</stp>
        <stp>ADC</stp>
        <stp>-844</stp>
        <stp>All</stp>
        <stp/>
        <stp/>
        <stp>TRUE</stp>
        <stp>T</stp>
        <tr r="F846" s="1"/>
      </tp>
      <tp>
        <v>5010.5</v>
        <stp/>
        <stp>StudyData</stp>
        <stp>EP</stp>
        <stp>BAR</stp>
        <stp/>
        <stp>High</stp>
        <stp>ADC</stp>
        <stp>-944</stp>
        <stp>All</stp>
        <stp/>
        <stp/>
        <stp>TRUE</stp>
        <stp>T</stp>
        <tr r="F946" s="1"/>
      </tp>
      <tp>
        <v>5616.5</v>
        <stp/>
        <stp>StudyData</stp>
        <stp>EP</stp>
        <stp>BAR</stp>
        <stp/>
        <stp>High</stp>
        <stp>ADC</stp>
        <stp>-244</stp>
        <stp>All</stp>
        <stp/>
        <stp/>
        <stp>TRUE</stp>
        <stp>T</stp>
        <tr r="F246" s="1"/>
      </tp>
      <tp>
        <v>5149.75</v>
        <stp/>
        <stp>StudyData</stp>
        <stp>EP</stp>
        <stp>BAR</stp>
        <stp/>
        <stp>High</stp>
        <stp>ADC</stp>
        <stp>-344</stp>
        <stp>All</stp>
        <stp/>
        <stp/>
        <stp>TRUE</stp>
        <stp>T</stp>
        <tr r="F346" s="1"/>
      </tp>
      <tp>
        <v>6006.75</v>
        <stp/>
        <stp>StudyData</stp>
        <stp>EP</stp>
        <stp>BAR</stp>
        <stp/>
        <stp>High</stp>
        <stp>ADC</stp>
        <stp>-144</stp>
        <stp>All</stp>
        <stp/>
        <stp/>
        <stp>TRUE</stp>
        <stp>T</stp>
        <tr r="F146" s="1"/>
      </tp>
      <tp>
        <v>4452.5</v>
        <stp/>
        <stp>StudyData</stp>
        <stp>EP</stp>
        <stp>BAR</stp>
        <stp/>
        <stp>High</stp>
        <stp>ADC</stp>
        <stp>-644</stp>
        <stp>All</stp>
        <stp/>
        <stp/>
        <stp>TRUE</stp>
        <stp>T</stp>
        <tr r="F646" s="1"/>
      </tp>
      <tp>
        <v>4688.5</v>
        <stp/>
        <stp>StudyData</stp>
        <stp>EP</stp>
        <stp>BAR</stp>
        <stp/>
        <stp>High</stp>
        <stp>ADC</stp>
        <stp>-744</stp>
        <stp>All</stp>
        <stp/>
        <stp/>
        <stp>TRUE</stp>
        <stp>T</stp>
        <tr r="F746" s="1"/>
      </tp>
      <tp>
        <v>4809.75</v>
        <stp/>
        <stp>StudyData</stp>
        <stp>EP</stp>
        <stp>BAR</stp>
        <stp/>
        <stp>High</stp>
        <stp>ADC</stp>
        <stp>-444</stp>
        <stp>All</stp>
        <stp/>
        <stp/>
        <stp>TRUE</stp>
        <stp>T</stp>
        <tr r="F446" s="1"/>
      </tp>
      <tp>
        <v>4481.5</v>
        <stp/>
        <stp>StudyData</stp>
        <stp>EP</stp>
        <stp>BAR</stp>
        <stp/>
        <stp>High</stp>
        <stp>ADC</stp>
        <stp>-544</stp>
        <stp>All</stp>
        <stp/>
        <stp/>
        <stp>TRUE</stp>
        <stp>T</stp>
        <tr r="F546" s="1"/>
      </tp>
      <tp>
        <v>4928.5</v>
        <stp/>
        <stp>StudyData</stp>
        <stp>EP</stp>
        <stp>BAR</stp>
        <stp/>
        <stp>Open</stp>
        <stp>ADC</stp>
        <stp>-823</stp>
        <stp>All</stp>
        <stp/>
        <stp/>
        <stp>TRUE</stp>
        <stp>T</stp>
        <tr r="E825" s="1"/>
      </tp>
      <tp>
        <v>4913.75</v>
        <stp/>
        <stp>StudyData</stp>
        <stp>EP</stp>
        <stp>BAR</stp>
        <stp/>
        <stp>Open</stp>
        <stp>ADC</stp>
        <stp>-923</stp>
        <stp>All</stp>
        <stp/>
        <stp/>
        <stp>TRUE</stp>
        <stp>T</stp>
        <tr r="E925" s="1"/>
      </tp>
      <tp>
        <v>6135.5</v>
        <stp/>
        <stp>StudyData</stp>
        <stp>EP</stp>
        <stp>BAR</stp>
        <stp/>
        <stp>Open</stp>
        <stp>ADC</stp>
        <stp>-123</stp>
        <stp>All</stp>
        <stp/>
        <stp/>
        <stp>TRUE</stp>
        <stp>T</stp>
        <tr r="E125" s="1"/>
      </tp>
      <tp>
        <v>5795.5</v>
        <stp/>
        <stp>StudyData</stp>
        <stp>EP</stp>
        <stp>BAR</stp>
        <stp/>
        <stp>Open</stp>
        <stp>ADC</stp>
        <stp>-223</stp>
        <stp>All</stp>
        <stp/>
        <stp/>
        <stp>TRUE</stp>
        <stp>T</stp>
        <tr r="E225" s="1"/>
      </tp>
      <tp>
        <v>5354.25</v>
        <stp/>
        <stp>StudyData</stp>
        <stp>EP</stp>
        <stp>BAR</stp>
        <stp/>
        <stp>Open</stp>
        <stp>ADC</stp>
        <stp>-323</stp>
        <stp>All</stp>
        <stp/>
        <stp/>
        <stp>TRUE</stp>
        <stp>T</stp>
        <tr r="E325" s="1"/>
      </tp>
      <tp>
        <v>4867.5</v>
        <stp/>
        <stp>StudyData</stp>
        <stp>EP</stp>
        <stp>BAR</stp>
        <stp/>
        <stp>Open</stp>
        <stp>ADC</stp>
        <stp>-423</stp>
        <stp>All</stp>
        <stp/>
        <stp/>
        <stp>TRUE</stp>
        <stp>T</stp>
        <tr r="E425" s="1"/>
      </tp>
      <tp>
        <v>4568</v>
        <stp/>
        <stp>StudyData</stp>
        <stp>EP</stp>
        <stp>BAR</stp>
        <stp/>
        <stp>Open</stp>
        <stp>ADC</stp>
        <stp>-523</stp>
        <stp>All</stp>
        <stp/>
        <stp/>
        <stp>TRUE</stp>
        <stp>T</stp>
        <tr r="E525" s="1"/>
      </tp>
      <tp>
        <v>4619</v>
        <stp/>
        <stp>StudyData</stp>
        <stp>EP</stp>
        <stp>BAR</stp>
        <stp/>
        <stp>Open</stp>
        <stp>ADC</stp>
        <stp>-623</stp>
        <stp>All</stp>
        <stp/>
        <stp/>
        <stp>TRUE</stp>
        <stp>T</stp>
        <tr r="E625" s="1"/>
      </tp>
      <tp>
        <v>4404.75</v>
        <stp/>
        <stp>StudyData</stp>
        <stp>EP</stp>
        <stp>BAR</stp>
        <stp/>
        <stp>Open</stp>
        <stp>ADC</stp>
        <stp>-723</stp>
        <stp>All</stp>
        <stp/>
        <stp/>
        <stp>TRUE</stp>
        <stp>T</stp>
        <tr r="E725" s="1"/>
      </tp>
      <tp>
        <v>5206.75</v>
        <stp/>
        <stp>StudyData</stp>
        <stp>EP</stp>
        <stp>BAR</stp>
        <stp/>
        <stp>High</stp>
        <stp>ADC</stp>
        <stp>-843</stp>
        <stp>All</stp>
        <stp/>
        <stp/>
        <stp>TRUE</stp>
        <stp>T</stp>
        <tr r="F845" s="1"/>
      </tp>
      <tp>
        <v>5016.5</v>
        <stp/>
        <stp>StudyData</stp>
        <stp>EP</stp>
        <stp>BAR</stp>
        <stp/>
        <stp>High</stp>
        <stp>ADC</stp>
        <stp>-943</stp>
        <stp>All</stp>
        <stp/>
        <stp/>
        <stp>TRUE</stp>
        <stp>T</stp>
        <tr r="F945" s="1"/>
      </tp>
      <tp>
        <v>5621.5</v>
        <stp/>
        <stp>StudyData</stp>
        <stp>EP</stp>
        <stp>BAR</stp>
        <stp/>
        <stp>High</stp>
        <stp>ADC</stp>
        <stp>-243</stp>
        <stp>All</stp>
        <stp/>
        <stp/>
        <stp>TRUE</stp>
        <stp>T</stp>
        <tr r="F245" s="1"/>
      </tp>
      <tp>
        <v>5148.25</v>
        <stp/>
        <stp>StudyData</stp>
        <stp>EP</stp>
        <stp>BAR</stp>
        <stp/>
        <stp>High</stp>
        <stp>ADC</stp>
        <stp>-343</stp>
        <stp>All</stp>
        <stp/>
        <stp/>
        <stp>TRUE</stp>
        <stp>T</stp>
        <tr r="F345" s="1"/>
      </tp>
      <tp>
        <v>6006</v>
        <stp/>
        <stp>StudyData</stp>
        <stp>EP</stp>
        <stp>BAR</stp>
        <stp/>
        <stp>High</stp>
        <stp>ADC</stp>
        <stp>-143</stp>
        <stp>All</stp>
        <stp/>
        <stp/>
        <stp>TRUE</stp>
        <stp>T</stp>
        <tr r="F145" s="1"/>
      </tp>
      <tp>
        <v>4431.5</v>
        <stp/>
        <stp>StudyData</stp>
        <stp>EP</stp>
        <stp>BAR</stp>
        <stp/>
        <stp>High</stp>
        <stp>ADC</stp>
        <stp>-643</stp>
        <stp>All</stp>
        <stp/>
        <stp/>
        <stp>TRUE</stp>
        <stp>T</stp>
        <tr r="F645" s="1"/>
      </tp>
      <tp>
        <v>4573.75</v>
        <stp/>
        <stp>StudyData</stp>
        <stp>EP</stp>
        <stp>BAR</stp>
        <stp/>
        <stp>High</stp>
        <stp>ADC</stp>
        <stp>-743</stp>
        <stp>All</stp>
        <stp/>
        <stp/>
        <stp>TRUE</stp>
        <stp>T</stp>
        <tr r="F745" s="1"/>
      </tp>
      <tp>
        <v>4834.75</v>
        <stp/>
        <stp>StudyData</stp>
        <stp>EP</stp>
        <stp>BAR</stp>
        <stp/>
        <stp>High</stp>
        <stp>ADC</stp>
        <stp>-443</stp>
        <stp>All</stp>
        <stp/>
        <stp/>
        <stp>TRUE</stp>
        <stp>T</stp>
        <tr r="F445" s="1"/>
      </tp>
      <tp>
        <v>4519</v>
        <stp/>
        <stp>StudyData</stp>
        <stp>EP</stp>
        <stp>BAR</stp>
        <stp/>
        <stp>High</stp>
        <stp>ADC</stp>
        <stp>-543</stp>
        <stp>All</stp>
        <stp/>
        <stp/>
        <stp>TRUE</stp>
        <stp>T</stp>
        <tr r="F545" s="1"/>
      </tp>
      <tp>
        <v>4946.75</v>
        <stp/>
        <stp>StudyData</stp>
        <stp>EP</stp>
        <stp>BAR</stp>
        <stp/>
        <stp>Open</stp>
        <stp>ADC</stp>
        <stp>-824</stp>
        <stp>All</stp>
        <stp/>
        <stp/>
        <stp>TRUE</stp>
        <stp>T</stp>
        <tr r="E826" s="1"/>
      </tp>
      <tp>
        <v>4864.25</v>
        <stp/>
        <stp>StudyData</stp>
        <stp>EP</stp>
        <stp>BAR</stp>
        <stp/>
        <stp>Open</stp>
        <stp>ADC</stp>
        <stp>-924</stp>
        <stp>All</stp>
        <stp/>
        <stp/>
        <stp>TRUE</stp>
        <stp>T</stp>
        <tr r="E926" s="1"/>
      </tp>
      <tp>
        <v>6128.25</v>
        <stp/>
        <stp>StudyData</stp>
        <stp>EP</stp>
        <stp>BAR</stp>
        <stp/>
        <stp>Open</stp>
        <stp>ADC</stp>
        <stp>-124</stp>
        <stp>All</stp>
        <stp/>
        <stp/>
        <stp>TRUE</stp>
        <stp>T</stp>
        <tr r="E126" s="1"/>
      </tp>
      <tp>
        <v>5774.5</v>
        <stp/>
        <stp>StudyData</stp>
        <stp>EP</stp>
        <stp>BAR</stp>
        <stp/>
        <stp>Open</stp>
        <stp>ADC</stp>
        <stp>-224</stp>
        <stp>All</stp>
        <stp/>
        <stp/>
        <stp>TRUE</stp>
        <stp>T</stp>
        <tr r="E226" s="1"/>
      </tp>
      <tp>
        <v>5326.25</v>
        <stp/>
        <stp>StudyData</stp>
        <stp>EP</stp>
        <stp>BAR</stp>
        <stp/>
        <stp>Open</stp>
        <stp>ADC</stp>
        <stp>-324</stp>
        <stp>All</stp>
        <stp/>
        <stp/>
        <stp>TRUE</stp>
        <stp>T</stp>
        <tr r="E326" s="1"/>
      </tp>
      <tp>
        <v>4863.75</v>
        <stp/>
        <stp>StudyData</stp>
        <stp>EP</stp>
        <stp>BAR</stp>
        <stp/>
        <stp>Open</stp>
        <stp>ADC</stp>
        <stp>-424</stp>
        <stp>All</stp>
        <stp/>
        <stp/>
        <stp>TRUE</stp>
        <stp>T</stp>
        <tr r="E426" s="1"/>
      </tp>
      <tp>
        <v>4615</v>
        <stp/>
        <stp>StudyData</stp>
        <stp>EP</stp>
        <stp>BAR</stp>
        <stp/>
        <stp>Open</stp>
        <stp>ADC</stp>
        <stp>-524</stp>
        <stp>All</stp>
        <stp/>
        <stp/>
        <stp>TRUE</stp>
        <stp>T</stp>
        <tr r="E526" s="1"/>
      </tp>
      <tp>
        <v>4486.75</v>
        <stp/>
        <stp>StudyData</stp>
        <stp>EP</stp>
        <stp>BAR</stp>
        <stp/>
        <stp>Open</stp>
        <stp>ADC</stp>
        <stp>-624</stp>
        <stp>All</stp>
        <stp/>
        <stp/>
        <stp>TRUE</stp>
        <stp>T</stp>
        <tr r="E626" s="1"/>
      </tp>
      <tp>
        <v>4442.75</v>
        <stp/>
        <stp>StudyData</stp>
        <stp>EP</stp>
        <stp>BAR</stp>
        <stp/>
        <stp>Open</stp>
        <stp>ADC</stp>
        <stp>-724</stp>
        <stp>All</stp>
        <stp/>
        <stp/>
        <stp>TRUE</stp>
        <stp>T</stp>
        <tr r="E726" s="1"/>
      </tp>
      <tp>
        <v>5138</v>
        <stp/>
        <stp>StudyData</stp>
        <stp>EP</stp>
        <stp>BAR</stp>
        <stp/>
        <stp>High</stp>
        <stp>ADC</stp>
        <stp>-842</stp>
        <stp>All</stp>
        <stp/>
        <stp/>
        <stp>TRUE</stp>
        <stp>T</stp>
        <tr r="F844" s="1"/>
      </tp>
      <tp>
        <v>5012.75</v>
        <stp/>
        <stp>StudyData</stp>
        <stp>EP</stp>
        <stp>BAR</stp>
        <stp/>
        <stp>High</stp>
        <stp>ADC</stp>
        <stp>-942</stp>
        <stp>All</stp>
        <stp/>
        <stp/>
        <stp>TRUE</stp>
        <stp>T</stp>
        <tr r="F944" s="1"/>
      </tp>
      <tp>
        <v>5633.75</v>
        <stp/>
        <stp>StudyData</stp>
        <stp>EP</stp>
        <stp>BAR</stp>
        <stp/>
        <stp>High</stp>
        <stp>ADC</stp>
        <stp>-242</stp>
        <stp>All</stp>
        <stp/>
        <stp/>
        <stp>TRUE</stp>
        <stp>T</stp>
        <tr r="F244" s="1"/>
      </tp>
      <tp>
        <v>5134.75</v>
        <stp/>
        <stp>StudyData</stp>
        <stp>EP</stp>
        <stp>BAR</stp>
        <stp/>
        <stp>High</stp>
        <stp>ADC</stp>
        <stp>-342</stp>
        <stp>All</stp>
        <stp/>
        <stp/>
        <stp>TRUE</stp>
        <stp>T</stp>
        <tr r="F344" s="1"/>
      </tp>
      <tp>
        <v>6015.25</v>
        <stp/>
        <stp>StudyData</stp>
        <stp>EP</stp>
        <stp>BAR</stp>
        <stp/>
        <stp>High</stp>
        <stp>ADC</stp>
        <stp>-142</stp>
        <stp>All</stp>
        <stp/>
        <stp/>
        <stp>TRUE</stp>
        <stp>T</stp>
        <tr r="F144" s="1"/>
      </tp>
      <tp>
        <v>4307</v>
        <stp/>
        <stp>StudyData</stp>
        <stp>EP</stp>
        <stp>BAR</stp>
        <stp/>
        <stp>High</stp>
        <stp>ADC</stp>
        <stp>-642</stp>
        <stp>All</stp>
        <stp/>
        <stp/>
        <stp>TRUE</stp>
        <stp>T</stp>
        <tr r="F644" s="1"/>
      </tp>
      <tp>
        <v>4421.25</v>
        <stp/>
        <stp>StudyData</stp>
        <stp>EP</stp>
        <stp>BAR</stp>
        <stp/>
        <stp>High</stp>
        <stp>ADC</stp>
        <stp>-742</stp>
        <stp>All</stp>
        <stp/>
        <stp/>
        <stp>TRUE</stp>
        <stp>T</stp>
        <tr r="F744" s="1"/>
      </tp>
      <tp>
        <v>4853.75</v>
        <stp/>
        <stp>StudyData</stp>
        <stp>EP</stp>
        <stp>BAR</stp>
        <stp/>
        <stp>High</stp>
        <stp>ADC</stp>
        <stp>-442</stp>
        <stp>All</stp>
        <stp/>
        <stp/>
        <stp>TRUE</stp>
        <stp>T</stp>
        <tr r="F444" s="1"/>
      </tp>
      <tp>
        <v>4545.5</v>
        <stp/>
        <stp>StudyData</stp>
        <stp>EP</stp>
        <stp>BAR</stp>
        <stp/>
        <stp>High</stp>
        <stp>ADC</stp>
        <stp>-542</stp>
        <stp>All</stp>
        <stp/>
        <stp/>
        <stp>TRUE</stp>
        <stp>T</stp>
        <tr r="F544" s="1"/>
      </tp>
      <tp>
        <v>5029.5</v>
        <stp/>
        <stp>StudyData</stp>
        <stp>EP</stp>
        <stp>BAR</stp>
        <stp/>
        <stp>Open</stp>
        <stp>ADC</stp>
        <stp>-825</stp>
        <stp>All</stp>
        <stp/>
        <stp/>
        <stp>TRUE</stp>
        <stp>T</stp>
        <tr r="E827" s="1"/>
      </tp>
      <tp>
        <v>4870.25</v>
        <stp/>
        <stp>StudyData</stp>
        <stp>EP</stp>
        <stp>BAR</stp>
        <stp/>
        <stp>Open</stp>
        <stp>ADC</stp>
        <stp>-925</stp>
        <stp>All</stp>
        <stp/>
        <stp/>
        <stp>TRUE</stp>
        <stp>T</stp>
        <tr r="E927" s="1"/>
      </tp>
      <tp>
        <v>6089.25</v>
        <stp/>
        <stp>StudyData</stp>
        <stp>EP</stp>
        <stp>BAR</stp>
        <stp/>
        <stp>Open</stp>
        <stp>ADC</stp>
        <stp>-125</stp>
        <stp>All</stp>
        <stp/>
        <stp/>
        <stp>TRUE</stp>
        <stp>T</stp>
        <tr r="E127" s="1"/>
      </tp>
      <tp>
        <v>5747.25</v>
        <stp/>
        <stp>StudyData</stp>
        <stp>EP</stp>
        <stp>BAR</stp>
        <stp/>
        <stp>Open</stp>
        <stp>ADC</stp>
        <stp>-225</stp>
        <stp>All</stp>
        <stp/>
        <stp/>
        <stp>TRUE</stp>
        <stp>T</stp>
        <tr r="E227" s="1"/>
      </tp>
      <tp>
        <v>5327.5</v>
        <stp/>
        <stp>StudyData</stp>
        <stp>EP</stp>
        <stp>BAR</stp>
        <stp/>
        <stp>Open</stp>
        <stp>ADC</stp>
        <stp>-325</stp>
        <stp>All</stp>
        <stp/>
        <stp/>
        <stp>TRUE</stp>
        <stp>T</stp>
        <tr r="E327" s="1"/>
      </tp>
      <tp>
        <v>4920.75</v>
        <stp/>
        <stp>StudyData</stp>
        <stp>EP</stp>
        <stp>BAR</stp>
        <stp/>
        <stp>Open</stp>
        <stp>ADC</stp>
        <stp>-425</stp>
        <stp>All</stp>
        <stp/>
        <stp/>
        <stp>TRUE</stp>
        <stp>T</stp>
        <tr r="E427" s="1"/>
      </tp>
      <tp>
        <v>4607.75</v>
        <stp/>
        <stp>StudyData</stp>
        <stp>EP</stp>
        <stp>BAR</stp>
        <stp/>
        <stp>Open</stp>
        <stp>ADC</stp>
        <stp>-525</stp>
        <stp>All</stp>
        <stp/>
        <stp/>
        <stp>TRUE</stp>
        <stp>T</stp>
        <tr r="E527" s="1"/>
      </tp>
      <tp>
        <v>4496.5</v>
        <stp/>
        <stp>StudyData</stp>
        <stp>EP</stp>
        <stp>BAR</stp>
        <stp/>
        <stp>Open</stp>
        <stp>ADC</stp>
        <stp>-625</stp>
        <stp>All</stp>
        <stp/>
        <stp/>
        <stp>TRUE</stp>
        <stp>T</stp>
        <tr r="E627" s="1"/>
      </tp>
      <tp>
        <v>4439.75</v>
        <stp/>
        <stp>StudyData</stp>
        <stp>EP</stp>
        <stp>BAR</stp>
        <stp/>
        <stp>Open</stp>
        <stp>ADC</stp>
        <stp>-725</stp>
        <stp>All</stp>
        <stp/>
        <stp/>
        <stp>TRUE</stp>
        <stp>T</stp>
        <tr r="E727" s="1"/>
      </tp>
      <tp>
        <v>5129.25</v>
        <stp/>
        <stp>StudyData</stp>
        <stp>EP</stp>
        <stp>BAR</stp>
        <stp/>
        <stp>High</stp>
        <stp>ADC</stp>
        <stp>-841</stp>
        <stp>All</stp>
        <stp/>
        <stp/>
        <stp>TRUE</stp>
        <stp>T</stp>
        <tr r="F843" s="1"/>
      </tp>
      <tp>
        <v>5028.5</v>
        <stp/>
        <stp>StudyData</stp>
        <stp>EP</stp>
        <stp>BAR</stp>
        <stp/>
        <stp>High</stp>
        <stp>ADC</stp>
        <stp>-941</stp>
        <stp>All</stp>
        <stp/>
        <stp/>
        <stp>TRUE</stp>
        <stp>T</stp>
        <tr r="F943" s="1"/>
      </tp>
      <tp>
        <v>5624</v>
        <stp/>
        <stp>StudyData</stp>
        <stp>EP</stp>
        <stp>BAR</stp>
        <stp/>
        <stp>High</stp>
        <stp>ADC</stp>
        <stp>-241</stp>
        <stp>All</stp>
        <stp/>
        <stp/>
        <stp>TRUE</stp>
        <stp>T</stp>
        <tr r="F243" s="1"/>
      </tp>
      <tp>
        <v>5112.5</v>
        <stp/>
        <stp>StudyData</stp>
        <stp>EP</stp>
        <stp>BAR</stp>
        <stp/>
        <stp>High</stp>
        <stp>ADC</stp>
        <stp>-341</stp>
        <stp>All</stp>
        <stp/>
        <stp/>
        <stp>TRUE</stp>
        <stp>T</stp>
        <tr r="F343" s="1"/>
      </tp>
      <tp>
        <v>5966.25</v>
        <stp/>
        <stp>StudyData</stp>
        <stp>EP</stp>
        <stp>BAR</stp>
        <stp/>
        <stp>High</stp>
        <stp>ADC</stp>
        <stp>-141</stp>
        <stp>All</stp>
        <stp/>
        <stp/>
        <stp>TRUE</stp>
        <stp>T</stp>
        <tr r="F143" s="1"/>
      </tp>
      <tp>
        <v>4330</v>
        <stp/>
        <stp>StudyData</stp>
        <stp>EP</stp>
        <stp>BAR</stp>
        <stp/>
        <stp>High</stp>
        <stp>ADC</stp>
        <stp>-641</stp>
        <stp>All</stp>
        <stp/>
        <stp/>
        <stp>TRUE</stp>
        <stp>T</stp>
        <tr r="F643" s="1"/>
      </tp>
      <tp>
        <v>4350.25</v>
        <stp/>
        <stp>StudyData</stp>
        <stp>EP</stp>
        <stp>BAR</stp>
        <stp/>
        <stp>High</stp>
        <stp>ADC</stp>
        <stp>-741</stp>
        <stp>All</stp>
        <stp/>
        <stp/>
        <stp>TRUE</stp>
        <stp>T</stp>
        <tr r="F743" s="1"/>
      </tp>
      <tp>
        <v>4890</v>
        <stp/>
        <stp>StudyData</stp>
        <stp>EP</stp>
        <stp>BAR</stp>
        <stp/>
        <stp>High</stp>
        <stp>ADC</stp>
        <stp>-441</stp>
        <stp>All</stp>
        <stp/>
        <stp/>
        <stp>TRUE</stp>
        <stp>T</stp>
        <tr r="F443" s="1"/>
      </tp>
      <tp>
        <v>4600.25</v>
        <stp/>
        <stp>StudyData</stp>
        <stp>EP</stp>
        <stp>BAR</stp>
        <stp/>
        <stp>High</stp>
        <stp>ADC</stp>
        <stp>-541</stp>
        <stp>All</stp>
        <stp/>
        <stp/>
        <stp>TRUE</stp>
        <stp>T</stp>
        <tr r="F543" s="1"/>
      </tp>
      <tp>
        <v>5117.25</v>
        <stp/>
        <stp>StudyData</stp>
        <stp>EP</stp>
        <stp>BAR</stp>
        <stp/>
        <stp>Open</stp>
        <stp>ADC</stp>
        <stp>-826</stp>
        <stp>All</stp>
        <stp/>
        <stp/>
        <stp>TRUE</stp>
        <stp>T</stp>
        <tr r="E828" s="1"/>
      </tp>
      <tp>
        <v>4939.5</v>
        <stp/>
        <stp>StudyData</stp>
        <stp>EP</stp>
        <stp>BAR</stp>
        <stp/>
        <stp>Open</stp>
        <stp>ADC</stp>
        <stp>-926</stp>
        <stp>All</stp>
        <stp/>
        <stp/>
        <stp>TRUE</stp>
        <stp>T</stp>
        <tr r="E928" s="1"/>
      </tp>
      <tp>
        <v>6059.5</v>
        <stp/>
        <stp>StudyData</stp>
        <stp>EP</stp>
        <stp>BAR</stp>
        <stp/>
        <stp>Open</stp>
        <stp>ADC</stp>
        <stp>-126</stp>
        <stp>All</stp>
        <stp/>
        <stp/>
        <stp>TRUE</stp>
        <stp>T</stp>
        <tr r="E128" s="1"/>
      </tp>
      <tp>
        <v>5717</v>
        <stp/>
        <stp>StudyData</stp>
        <stp>EP</stp>
        <stp>BAR</stp>
        <stp/>
        <stp>Open</stp>
        <stp>ADC</stp>
        <stp>-226</stp>
        <stp>All</stp>
        <stp/>
        <stp/>
        <stp>TRUE</stp>
        <stp>T</stp>
        <tr r="E228" s="1"/>
      </tp>
      <tp>
        <v>5283.25</v>
        <stp/>
        <stp>StudyData</stp>
        <stp>EP</stp>
        <stp>BAR</stp>
        <stp/>
        <stp>Open</stp>
        <stp>ADC</stp>
        <stp>-326</stp>
        <stp>All</stp>
        <stp/>
        <stp/>
        <stp>TRUE</stp>
        <stp>T</stp>
        <tr r="E328" s="1"/>
      </tp>
      <tp>
        <v>4885.5</v>
        <stp/>
        <stp>StudyData</stp>
        <stp>EP</stp>
        <stp>BAR</stp>
        <stp/>
        <stp>Open</stp>
        <stp>ADC</stp>
        <stp>-426</stp>
        <stp>All</stp>
        <stp/>
        <stp/>
        <stp>TRUE</stp>
        <stp>T</stp>
        <tr r="E428" s="1"/>
      </tp>
      <tp>
        <v>4611.5</v>
        <stp/>
        <stp>StudyData</stp>
        <stp>EP</stp>
        <stp>BAR</stp>
        <stp/>
        <stp>Open</stp>
        <stp>ADC</stp>
        <stp>-526</stp>
        <stp>All</stp>
        <stp/>
        <stp/>
        <stp>TRUE</stp>
        <stp>T</stp>
        <tr r="E528" s="1"/>
      </tp>
      <tp>
        <v>4544.75</v>
        <stp/>
        <stp>StudyData</stp>
        <stp>EP</stp>
        <stp>BAR</stp>
        <stp/>
        <stp>Open</stp>
        <stp>ADC</stp>
        <stp>-626</stp>
        <stp>All</stp>
        <stp/>
        <stp/>
        <stp>TRUE</stp>
        <stp>T</stp>
        <tr r="E628" s="1"/>
      </tp>
      <tp>
        <v>4396.5</v>
        <stp/>
        <stp>StudyData</stp>
        <stp>EP</stp>
        <stp>BAR</stp>
        <stp/>
        <stp>Open</stp>
        <stp>ADC</stp>
        <stp>-726</stp>
        <stp>All</stp>
        <stp/>
        <stp/>
        <stp>TRUE</stp>
        <stp>T</stp>
        <tr r="E728" s="1"/>
      </tp>
      <tp>
        <v>5022</v>
        <stp/>
        <stp>StudyData</stp>
        <stp>EP</stp>
        <stp>BAR</stp>
        <stp/>
        <stp>High</stp>
        <stp>ADC</stp>
        <stp>-840</stp>
        <stp>All</stp>
        <stp/>
        <stp/>
        <stp>TRUE</stp>
        <stp>T</stp>
        <tr r="F842" s="1"/>
      </tp>
      <tp>
        <v>5053</v>
        <stp/>
        <stp>StudyData</stp>
        <stp>EP</stp>
        <stp>BAR</stp>
        <stp/>
        <stp>High</stp>
        <stp>ADC</stp>
        <stp>-940</stp>
        <stp>All</stp>
        <stp/>
        <stp/>
        <stp>TRUE</stp>
        <stp>T</stp>
        <tr r="F942" s="1"/>
      </tp>
      <tp>
        <v>5634.5</v>
        <stp/>
        <stp>StudyData</stp>
        <stp>EP</stp>
        <stp>BAR</stp>
        <stp/>
        <stp>High</stp>
        <stp>ADC</stp>
        <stp>-240</stp>
        <stp>All</stp>
        <stp/>
        <stp/>
        <stp>TRUE</stp>
        <stp>T</stp>
        <tr r="F242" s="1"/>
      </tp>
      <tp>
        <v>5128.75</v>
        <stp/>
        <stp>StudyData</stp>
        <stp>EP</stp>
        <stp>BAR</stp>
        <stp/>
        <stp>High</stp>
        <stp>ADC</stp>
        <stp>-340</stp>
        <stp>All</stp>
        <stp/>
        <stp/>
        <stp>TRUE</stp>
        <stp>T</stp>
        <tr r="F342" s="1"/>
      </tp>
      <tp>
        <v>5926</v>
        <stp/>
        <stp>StudyData</stp>
        <stp>EP</stp>
        <stp>BAR</stp>
        <stp/>
        <stp>High</stp>
        <stp>ADC</stp>
        <stp>-140</stp>
        <stp>All</stp>
        <stp/>
        <stp/>
        <stp>TRUE</stp>
        <stp>T</stp>
        <tr r="F142" s="1"/>
      </tp>
      <tp>
        <v>4346.25</v>
        <stp/>
        <stp>StudyData</stp>
        <stp>EP</stp>
        <stp>BAR</stp>
        <stp/>
        <stp>High</stp>
        <stp>ADC</stp>
        <stp>-640</stp>
        <stp>All</stp>
        <stp/>
        <stp/>
        <stp>TRUE</stp>
        <stp>T</stp>
        <tr r="F642" s="1"/>
      </tp>
      <tp>
        <v>4385.75</v>
        <stp/>
        <stp>StudyData</stp>
        <stp>EP</stp>
        <stp>BAR</stp>
        <stp/>
        <stp>High</stp>
        <stp>ADC</stp>
        <stp>-740</stp>
        <stp>All</stp>
        <stp/>
        <stp/>
        <stp>TRUE</stp>
        <stp>T</stp>
        <tr r="F742" s="1"/>
      </tp>
      <tp>
        <v>4899.25</v>
        <stp/>
        <stp>StudyData</stp>
        <stp>EP</stp>
        <stp>BAR</stp>
        <stp/>
        <stp>High</stp>
        <stp>ADC</stp>
        <stp>-440</stp>
        <stp>All</stp>
        <stp/>
        <stp/>
        <stp>TRUE</stp>
        <stp>T</stp>
        <tr r="F442" s="1"/>
      </tp>
      <tp>
        <v>4615.5</v>
        <stp/>
        <stp>StudyData</stp>
        <stp>EP</stp>
        <stp>BAR</stp>
        <stp/>
        <stp>High</stp>
        <stp>ADC</stp>
        <stp>-540</stp>
        <stp>All</stp>
        <stp/>
        <stp/>
        <stp>TRUE</stp>
        <stp>T</stp>
        <tr r="F542" s="1"/>
      </tp>
      <tp>
        <v>5054</v>
        <stp/>
        <stp>StudyData</stp>
        <stp>EP</stp>
        <stp>BAR</stp>
        <stp/>
        <stp>Open</stp>
        <stp>ADC</stp>
        <stp>-827</stp>
        <stp>All</stp>
        <stp/>
        <stp/>
        <stp>TRUE</stp>
        <stp>T</stp>
        <tr r="E829" s="1"/>
      </tp>
      <tp>
        <v>4987</v>
        <stp/>
        <stp>StudyData</stp>
        <stp>EP</stp>
        <stp>BAR</stp>
        <stp/>
        <stp>Open</stp>
        <stp>ADC</stp>
        <stp>-927</stp>
        <stp>All</stp>
        <stp/>
        <stp/>
        <stp>TRUE</stp>
        <stp>T</stp>
        <tr r="E929" s="1"/>
      </tp>
      <tp>
        <v>6060</v>
        <stp/>
        <stp>StudyData</stp>
        <stp>EP</stp>
        <stp>BAR</stp>
        <stp/>
        <stp>Open</stp>
        <stp>ADC</stp>
        <stp>-127</stp>
        <stp>All</stp>
        <stp/>
        <stp/>
        <stp>TRUE</stp>
        <stp>T</stp>
        <tr r="E129" s="1"/>
      </tp>
      <tp>
        <v>5717.75</v>
        <stp/>
        <stp>StudyData</stp>
        <stp>EP</stp>
        <stp>BAR</stp>
        <stp/>
        <stp>Open</stp>
        <stp>ADC</stp>
        <stp>-227</stp>
        <stp>All</stp>
        <stp/>
        <stp/>
        <stp>TRUE</stp>
        <stp>T</stp>
        <tr r="E229" s="1"/>
      </tp>
      <tp>
        <v>5271.25</v>
        <stp/>
        <stp>StudyData</stp>
        <stp>EP</stp>
        <stp>BAR</stp>
        <stp/>
        <stp>Open</stp>
        <stp>ADC</stp>
        <stp>-327</stp>
        <stp>All</stp>
        <stp/>
        <stp/>
        <stp>TRUE</stp>
        <stp>T</stp>
        <tr r="E329" s="1"/>
      </tp>
      <tp>
        <v>4877.25</v>
        <stp/>
        <stp>StudyData</stp>
        <stp>EP</stp>
        <stp>BAR</stp>
        <stp/>
        <stp>Open</stp>
        <stp>ADC</stp>
        <stp>-427</stp>
        <stp>All</stp>
        <stp/>
        <stp/>
        <stp>TRUE</stp>
        <stp>T</stp>
        <tr r="E429" s="1"/>
      </tp>
      <tp>
        <v>4630</v>
        <stp/>
        <stp>StudyData</stp>
        <stp>EP</stp>
        <stp>BAR</stp>
        <stp/>
        <stp>Open</stp>
        <stp>ADC</stp>
        <stp>-527</stp>
        <stp>All</stp>
        <stp/>
        <stp/>
        <stp>TRUE</stp>
        <stp>T</stp>
        <tr r="E529" s="1"/>
      </tp>
      <tp>
        <v>4563.25</v>
        <stp/>
        <stp>StudyData</stp>
        <stp>EP</stp>
        <stp>BAR</stp>
        <stp/>
        <stp>Open</stp>
        <stp>ADC</stp>
        <stp>-627</stp>
        <stp>All</stp>
        <stp/>
        <stp/>
        <stp>TRUE</stp>
        <stp>T</stp>
        <tr r="E629" s="1"/>
      </tp>
      <tp>
        <v>4380.75</v>
        <stp/>
        <stp>StudyData</stp>
        <stp>EP</stp>
        <stp>BAR</stp>
        <stp/>
        <stp>Open</stp>
        <stp>ADC</stp>
        <stp>-727</stp>
        <stp>All</stp>
        <stp/>
        <stp/>
        <stp>TRUE</stp>
        <stp>T</stp>
        <tr r="E729" s="1"/>
      </tp>
      <tp>
        <v>4668.25</v>
        <stp/>
        <stp>StudyData</stp>
        <stp>EP</stp>
        <stp>BAR</stp>
        <stp/>
        <stp>Close</stp>
        <stp>ADC</stp>
        <stp>-578</stp>
        <stp>All</stp>
        <stp/>
        <stp/>
        <stp>TRUE</stp>
        <stp>T</stp>
        <tr r="H580" s="1"/>
      </tp>
      <tp>
        <v>4902</v>
        <stp/>
        <stp>StudyData</stp>
        <stp>EP</stp>
        <stp>BAR</stp>
        <stp/>
        <stp>Close</stp>
        <stp>ADC</stp>
        <stp>-478</stp>
        <stp>All</stp>
        <stp/>
        <stp/>
        <stp>TRUE</stp>
        <stp>T</stp>
        <tr r="H480" s="1"/>
      </tp>
      <tp>
        <v>4934.75</v>
        <stp/>
        <stp>StudyData</stp>
        <stp>EP</stp>
        <stp>BAR</stp>
        <stp/>
        <stp>Close</stp>
        <stp>ADC</stp>
        <stp>-778</stp>
        <stp>All</stp>
        <stp/>
        <stp/>
        <stp>TRUE</stp>
        <stp>T</stp>
        <tr r="H780" s="1"/>
      </tp>
      <tp>
        <v>4490</v>
        <stp/>
        <stp>StudyData</stp>
        <stp>EP</stp>
        <stp>BAR</stp>
        <stp/>
        <stp>Close</stp>
        <stp>ADC</stp>
        <stp>-678</stp>
        <stp>All</stp>
        <stp/>
        <stp/>
        <stp>TRUE</stp>
        <stp>T</stp>
        <tr r="H680" s="1"/>
      </tp>
      <tp>
        <v>5687.5</v>
        <stp/>
        <stp>StudyData</stp>
        <stp>EP</stp>
        <stp>BAR</stp>
        <stp/>
        <stp>Close</stp>
        <stp>ADC</stp>
        <stp>-178</stp>
        <stp>All</stp>
        <stp/>
        <stp/>
        <stp>TRUE</stp>
        <stp>T</stp>
        <tr r="H180" s="1"/>
      </tp>
      <tp>
        <v>4915.5</v>
        <stp/>
        <stp>StudyData</stp>
        <stp>EP</stp>
        <stp>BAR</stp>
        <stp/>
        <stp>Close</stp>
        <stp>ADC</stp>
        <stp>-378</stp>
        <stp>All</stp>
        <stp/>
        <stp/>
        <stp>TRUE</stp>
        <stp>T</stp>
        <tr r="H380" s="1"/>
      </tp>
      <tp>
        <v>5310.5</v>
        <stp/>
        <stp>StudyData</stp>
        <stp>EP</stp>
        <stp>BAR</stp>
        <stp/>
        <stp>Close</stp>
        <stp>ADC</stp>
        <stp>-278</stp>
        <stp>All</stp>
        <stp/>
        <stp/>
        <stp>TRUE</stp>
        <stp>T</stp>
        <tr r="H280" s="1"/>
      </tp>
      <tp>
        <v>4868.25</v>
        <stp/>
        <stp>StudyData</stp>
        <stp>EP</stp>
        <stp>BAR</stp>
        <stp/>
        <stp>Close</stp>
        <stp>ADC</stp>
        <stp>-978</stp>
        <stp>All</stp>
        <stp/>
        <stp/>
        <stp>TRUE</stp>
        <stp>T</stp>
        <tr r="H980" s="1"/>
      </tp>
      <tp>
        <v>5123.5</v>
        <stp/>
        <stp>StudyData</stp>
        <stp>EP</stp>
        <stp>BAR</stp>
        <stp/>
        <stp>Close</stp>
        <stp>ADC</stp>
        <stp>-878</stp>
        <stp>All</stp>
        <stp/>
        <stp/>
        <stp>TRUE</stp>
        <stp>T</stp>
        <tr r="H880" s="1"/>
      </tp>
      <tp>
        <v>4616</v>
        <stp/>
        <stp>StudyData</stp>
        <stp>EP</stp>
        <stp>BAR</stp>
        <stp/>
        <stp>Close</stp>
        <stp>ADC</stp>
        <stp>-579</stp>
        <stp>All</stp>
        <stp/>
        <stp/>
        <stp>TRUE</stp>
        <stp>T</stp>
        <tr r="H581" s="1"/>
      </tp>
      <tp>
        <v>4849.5</v>
        <stp/>
        <stp>StudyData</stp>
        <stp>EP</stp>
        <stp>BAR</stp>
        <stp/>
        <stp>Close</stp>
        <stp>ADC</stp>
        <stp>-479</stp>
        <stp>All</stp>
        <stp/>
        <stp/>
        <stp>TRUE</stp>
        <stp>T</stp>
        <tr r="H481" s="1"/>
      </tp>
      <tp>
        <v>4999.75</v>
        <stp/>
        <stp>StudyData</stp>
        <stp>EP</stp>
        <stp>BAR</stp>
        <stp/>
        <stp>Close</stp>
        <stp>ADC</stp>
        <stp>-779</stp>
        <stp>All</stp>
        <stp/>
        <stp/>
        <stp>TRUE</stp>
        <stp>T</stp>
        <tr r="H781" s="1"/>
      </tp>
      <tp>
        <v>4474.75</v>
        <stp/>
        <stp>StudyData</stp>
        <stp>EP</stp>
        <stp>BAR</stp>
        <stp/>
        <stp>Close</stp>
        <stp>ADC</stp>
        <stp>-679</stp>
        <stp>All</stp>
        <stp/>
        <stp/>
        <stp>TRUE</stp>
        <stp>T</stp>
        <tr r="H681" s="1"/>
      </tp>
      <tp>
        <v>5663</v>
        <stp/>
        <stp>StudyData</stp>
        <stp>EP</stp>
        <stp>BAR</stp>
        <stp/>
        <stp>Close</stp>
        <stp>ADC</stp>
        <stp>-179</stp>
        <stp>All</stp>
        <stp/>
        <stp/>
        <stp>TRUE</stp>
        <stp>T</stp>
        <tr r="H181" s="1"/>
      </tp>
      <tp>
        <v>4926.5</v>
        <stp/>
        <stp>StudyData</stp>
        <stp>EP</stp>
        <stp>BAR</stp>
        <stp/>
        <stp>Close</stp>
        <stp>ADC</stp>
        <stp>-379</stp>
        <stp>All</stp>
        <stp/>
        <stp/>
        <stp>TRUE</stp>
        <stp>T</stp>
        <tr r="H381" s="1"/>
      </tp>
      <tp>
        <v>5340.75</v>
        <stp/>
        <stp>StudyData</stp>
        <stp>EP</stp>
        <stp>BAR</stp>
        <stp/>
        <stp>Close</stp>
        <stp>ADC</stp>
        <stp>-279</stp>
        <stp>All</stp>
        <stp/>
        <stp/>
        <stp>TRUE</stp>
        <stp>T</stp>
        <tr r="H281" s="1"/>
      </tp>
      <tp>
        <v>4852.5</v>
        <stp/>
        <stp>StudyData</stp>
        <stp>EP</stp>
        <stp>BAR</stp>
        <stp/>
        <stp>Close</stp>
        <stp>ADC</stp>
        <stp>-979</stp>
        <stp>All</stp>
        <stp/>
        <stp/>
        <stp>TRUE</stp>
        <stp>T</stp>
        <tr r="H981" s="1"/>
      </tp>
      <tp>
        <v>5226.75</v>
        <stp/>
        <stp>StudyData</stp>
        <stp>EP</stp>
        <stp>BAR</stp>
        <stp/>
        <stp>Close</stp>
        <stp>ADC</stp>
        <stp>-879</stp>
        <stp>All</stp>
        <stp/>
        <stp/>
        <stp>TRUE</stp>
        <stp>T</stp>
        <tr r="H881" s="1"/>
      </tp>
      <tp>
        <v>4580</v>
        <stp/>
        <stp>StudyData</stp>
        <stp>EP</stp>
        <stp>BAR</stp>
        <stp/>
        <stp>Close</stp>
        <stp>ADC</stp>
        <stp>-570</stp>
        <stp>All</stp>
        <stp/>
        <stp/>
        <stp>TRUE</stp>
        <stp>T</stp>
        <tr r="H572" s="1"/>
      </tp>
      <tp>
        <v>4957.25</v>
        <stp/>
        <stp>StudyData</stp>
        <stp>EP</stp>
        <stp>BAR</stp>
        <stp/>
        <stp>Close</stp>
        <stp>ADC</stp>
        <stp>-470</stp>
        <stp>All</stp>
        <stp/>
        <stp/>
        <stp>TRUE</stp>
        <stp>T</stp>
        <tr r="H472" s="1"/>
      </tp>
      <tp>
        <v>4713.5</v>
        <stp/>
        <stp>StudyData</stp>
        <stp>EP</stp>
        <stp>BAR</stp>
        <stp/>
        <stp>Close</stp>
        <stp>ADC</stp>
        <stp>-770</stp>
        <stp>All</stp>
        <stp/>
        <stp/>
        <stp>TRUE</stp>
        <stp>T</stp>
        <tr r="H772" s="1"/>
      </tp>
      <tp>
        <v>4194.5</v>
        <stp/>
        <stp>StudyData</stp>
        <stp>EP</stp>
        <stp>BAR</stp>
        <stp/>
        <stp>Close</stp>
        <stp>ADC</stp>
        <stp>-670</stp>
        <stp>All</stp>
        <stp/>
        <stp/>
        <stp>TRUE</stp>
        <stp>T</stp>
        <tr r="H672" s="1"/>
      </tp>
      <tp>
        <v>5884.25</v>
        <stp/>
        <stp>StudyData</stp>
        <stp>EP</stp>
        <stp>BAR</stp>
        <stp/>
        <stp>Close</stp>
        <stp>ADC</stp>
        <stp>-170</stp>
        <stp>All</stp>
        <stp/>
        <stp/>
        <stp>TRUE</stp>
        <stp>T</stp>
        <tr r="H172" s="1"/>
      </tp>
      <tp>
        <v>4940.75</v>
        <stp/>
        <stp>StudyData</stp>
        <stp>EP</stp>
        <stp>BAR</stp>
        <stp/>
        <stp>Close</stp>
        <stp>ADC</stp>
        <stp>-370</stp>
        <stp>All</stp>
        <stp/>
        <stp/>
        <stp>TRUE</stp>
        <stp>T</stp>
        <tr r="H372" s="1"/>
      </tp>
      <tp>
        <v>5395.25</v>
        <stp/>
        <stp>StudyData</stp>
        <stp>EP</stp>
        <stp>BAR</stp>
        <stp/>
        <stp>Close</stp>
        <stp>ADC</stp>
        <stp>-270</stp>
        <stp>All</stp>
        <stp/>
        <stp/>
        <stp>TRUE</stp>
        <stp>T</stp>
        <tr r="H272" s="1"/>
      </tp>
      <tp>
        <v>4769.75</v>
        <stp/>
        <stp>StudyData</stp>
        <stp>EP</stp>
        <stp>BAR</stp>
        <stp/>
        <stp>Close</stp>
        <stp>ADC</stp>
        <stp>-970</stp>
        <stp>All</stp>
        <stp/>
        <stp/>
        <stp>TRUE</stp>
        <stp>T</stp>
        <tr r="H972" s="1"/>
      </tp>
      <tp>
        <v>5226.75</v>
        <stp/>
        <stp>StudyData</stp>
        <stp>EP</stp>
        <stp>BAR</stp>
        <stp/>
        <stp>Close</stp>
        <stp>ADC</stp>
        <stp>-870</stp>
        <stp>All</stp>
        <stp/>
        <stp/>
        <stp>TRUE</stp>
        <stp>T</stp>
        <tr r="H872" s="1"/>
      </tp>
      <tp>
        <v>4592.25</v>
        <stp/>
        <stp>StudyData</stp>
        <stp>EP</stp>
        <stp>BAR</stp>
        <stp/>
        <stp>Close</stp>
        <stp>ADC</stp>
        <stp>-571</stp>
        <stp>All</stp>
        <stp/>
        <stp/>
        <stp>TRUE</stp>
        <stp>T</stp>
        <tr r="H573" s="1"/>
      </tp>
      <tp>
        <v>4921.25</v>
        <stp/>
        <stp>StudyData</stp>
        <stp>EP</stp>
        <stp>BAR</stp>
        <stp/>
        <stp>Close</stp>
        <stp>ADC</stp>
        <stp>-471</stp>
        <stp>All</stp>
        <stp/>
        <stp/>
        <stp>TRUE</stp>
        <stp>T</stp>
        <tr r="H473" s="1"/>
      </tp>
      <tp>
        <v>4695.25</v>
        <stp/>
        <stp>StudyData</stp>
        <stp>EP</stp>
        <stp>BAR</stp>
        <stp/>
        <stp>Close</stp>
        <stp>ADC</stp>
        <stp>-771</stp>
        <stp>All</stp>
        <stp/>
        <stp/>
        <stp>TRUE</stp>
        <stp>T</stp>
        <tr r="H773" s="1"/>
      </tp>
      <tp>
        <v>4233.5</v>
        <stp/>
        <stp>StudyData</stp>
        <stp>EP</stp>
        <stp>BAR</stp>
        <stp/>
        <stp>Close</stp>
        <stp>ADC</stp>
        <stp>-671</stp>
        <stp>All</stp>
        <stp/>
        <stp/>
        <stp>TRUE</stp>
        <stp>T</stp>
        <tr r="H673" s="1"/>
      </tp>
      <tp>
        <v>5900.25</v>
        <stp/>
        <stp>StudyData</stp>
        <stp>EP</stp>
        <stp>BAR</stp>
        <stp/>
        <stp>Close</stp>
        <stp>ADC</stp>
        <stp>-171</stp>
        <stp>All</stp>
        <stp/>
        <stp/>
        <stp>TRUE</stp>
        <stp>T</stp>
        <tr r="H173" s="1"/>
      </tp>
      <tp>
        <v>4965</v>
        <stp/>
        <stp>StudyData</stp>
        <stp>EP</stp>
        <stp>BAR</stp>
        <stp/>
        <stp>Close</stp>
        <stp>ADC</stp>
        <stp>-371</stp>
        <stp>All</stp>
        <stp/>
        <stp/>
        <stp>TRUE</stp>
        <stp>T</stp>
        <tr r="H373" s="1"/>
      </tp>
      <tp>
        <v>5379.75</v>
        <stp/>
        <stp>StudyData</stp>
        <stp>EP</stp>
        <stp>BAR</stp>
        <stp/>
        <stp>Close</stp>
        <stp>ADC</stp>
        <stp>-271</stp>
        <stp>All</stp>
        <stp/>
        <stp/>
        <stp>TRUE</stp>
        <stp>T</stp>
        <tr r="H273" s="1"/>
      </tp>
      <tp>
        <v>4837</v>
        <stp/>
        <stp>StudyData</stp>
        <stp>EP</stp>
        <stp>BAR</stp>
        <stp/>
        <stp>Close</stp>
        <stp>ADC</stp>
        <stp>-971</stp>
        <stp>All</stp>
        <stp/>
        <stp/>
        <stp>TRUE</stp>
        <stp>T</stp>
        <tr r="H973" s="1"/>
      </tp>
      <tp>
        <v>5212.75</v>
        <stp/>
        <stp>StudyData</stp>
        <stp>EP</stp>
        <stp>BAR</stp>
        <stp/>
        <stp>Close</stp>
        <stp>ADC</stp>
        <stp>-871</stp>
        <stp>All</stp>
        <stp/>
        <stp/>
        <stp>TRUE</stp>
        <stp>T</stp>
        <tr r="H873" s="1"/>
      </tp>
      <tp>
        <v>4650.75</v>
        <stp/>
        <stp>StudyData</stp>
        <stp>EP</stp>
        <stp>BAR</stp>
        <stp/>
        <stp>Close</stp>
        <stp>ADC</stp>
        <stp>-572</stp>
        <stp>All</stp>
        <stp/>
        <stp/>
        <stp>TRUE</stp>
        <stp>T</stp>
        <tr r="H574" s="1"/>
      </tp>
      <tp>
        <v>4887.25</v>
        <stp/>
        <stp>StudyData</stp>
        <stp>EP</stp>
        <stp>BAR</stp>
        <stp/>
        <stp>Close</stp>
        <stp>ADC</stp>
        <stp>-472</stp>
        <stp>All</stp>
        <stp/>
        <stp/>
        <stp>TRUE</stp>
        <stp>T</stp>
        <tr r="H474" s="1"/>
      </tp>
      <tp>
        <v>4671.75</v>
        <stp/>
        <stp>StudyData</stp>
        <stp>EP</stp>
        <stp>BAR</stp>
        <stp/>
        <stp>Close</stp>
        <stp>ADC</stp>
        <stp>-772</stp>
        <stp>All</stp>
        <stp/>
        <stp/>
        <stp>TRUE</stp>
        <stp>T</stp>
        <tr r="H774" s="1"/>
      </tp>
      <tp>
        <v>4296.5</v>
        <stp/>
        <stp>StudyData</stp>
        <stp>EP</stp>
        <stp>BAR</stp>
        <stp/>
        <stp>Close</stp>
        <stp>ADC</stp>
        <stp>-672</stp>
        <stp>All</stp>
        <stp/>
        <stp/>
        <stp>TRUE</stp>
        <stp>T</stp>
        <tr r="H674" s="1"/>
      </tp>
      <tp>
        <v>5802.25</v>
        <stp/>
        <stp>StudyData</stp>
        <stp>EP</stp>
        <stp>BAR</stp>
        <stp/>
        <stp>Close</stp>
        <stp>ADC</stp>
        <stp>-172</stp>
        <stp>All</stp>
        <stp/>
        <stp/>
        <stp>TRUE</stp>
        <stp>T</stp>
        <tr r="H174" s="1"/>
      </tp>
      <tp>
        <v>4941</v>
        <stp/>
        <stp>StudyData</stp>
        <stp>EP</stp>
        <stp>BAR</stp>
        <stp/>
        <stp>Close</stp>
        <stp>ADC</stp>
        <stp>-372</stp>
        <stp>All</stp>
        <stp/>
        <stp/>
        <stp>TRUE</stp>
        <stp>T</stp>
        <tr r="H374" s="1"/>
      </tp>
      <tp>
        <v>5330.5</v>
        <stp/>
        <stp>StudyData</stp>
        <stp>EP</stp>
        <stp>BAR</stp>
        <stp/>
        <stp>Close</stp>
        <stp>ADC</stp>
        <stp>-272</stp>
        <stp>All</stp>
        <stp/>
        <stp/>
        <stp>TRUE</stp>
        <stp>T</stp>
        <tr r="H274" s="1"/>
      </tp>
      <tp>
        <v>4870.5</v>
        <stp/>
        <stp>StudyData</stp>
        <stp>EP</stp>
        <stp>BAR</stp>
        <stp/>
        <stp>Close</stp>
        <stp>ADC</stp>
        <stp>-972</stp>
        <stp>All</stp>
        <stp/>
        <stp/>
        <stp>TRUE</stp>
        <stp>T</stp>
        <tr r="H974" s="1"/>
      </tp>
      <tp>
        <v>5117.75</v>
        <stp/>
        <stp>StudyData</stp>
        <stp>EP</stp>
        <stp>BAR</stp>
        <stp/>
        <stp>Close</stp>
        <stp>ADC</stp>
        <stp>-872</stp>
        <stp>All</stp>
        <stp/>
        <stp/>
        <stp>TRUE</stp>
        <stp>T</stp>
        <tr r="H874" s="1"/>
      </tp>
      <tp>
        <v>4638</v>
        <stp/>
        <stp>StudyData</stp>
        <stp>EP</stp>
        <stp>BAR</stp>
        <stp/>
        <stp>Close</stp>
        <stp>ADC</stp>
        <stp>-573</stp>
        <stp>All</stp>
        <stp/>
        <stp/>
        <stp>TRUE</stp>
        <stp>T</stp>
        <tr r="H575" s="1"/>
      </tp>
      <tp>
        <v>4858</v>
        <stp/>
        <stp>StudyData</stp>
        <stp>EP</stp>
        <stp>BAR</stp>
        <stp/>
        <stp>Close</stp>
        <stp>ADC</stp>
        <stp>-473</stp>
        <stp>All</stp>
        <stp/>
        <stp/>
        <stp>TRUE</stp>
        <stp>T</stp>
        <tr r="H475" s="1"/>
      </tp>
      <tp>
        <v>4827.75</v>
        <stp/>
        <stp>StudyData</stp>
        <stp>EP</stp>
        <stp>BAR</stp>
        <stp/>
        <stp>Close</stp>
        <stp>ADC</stp>
        <stp>-773</stp>
        <stp>All</stp>
        <stp/>
        <stp/>
        <stp>TRUE</stp>
        <stp>T</stp>
        <tr r="H775" s="1"/>
      </tp>
      <tp>
        <v>4330.75</v>
        <stp/>
        <stp>StudyData</stp>
        <stp>EP</stp>
        <stp>BAR</stp>
        <stp/>
        <stp>Close</stp>
        <stp>ADC</stp>
        <stp>-673</stp>
        <stp>All</stp>
        <stp/>
        <stp/>
        <stp>TRUE</stp>
        <stp>T</stp>
        <tr r="H675" s="1"/>
      </tp>
      <tp>
        <v>5822.5</v>
        <stp/>
        <stp>StudyData</stp>
        <stp>EP</stp>
        <stp>BAR</stp>
        <stp/>
        <stp>Close</stp>
        <stp>ADC</stp>
        <stp>-173</stp>
        <stp>All</stp>
        <stp/>
        <stp/>
        <stp>TRUE</stp>
        <stp>T</stp>
        <tr r="H175" s="1"/>
      </tp>
      <tp>
        <v>4923.5</v>
        <stp/>
        <stp>StudyData</stp>
        <stp>EP</stp>
        <stp>BAR</stp>
        <stp/>
        <stp>Close</stp>
        <stp>ADC</stp>
        <stp>-373</stp>
        <stp>All</stp>
        <stp/>
        <stp/>
        <stp>TRUE</stp>
        <stp>T</stp>
        <tr r="H375" s="1"/>
      </tp>
      <tp>
        <v>5355.75</v>
        <stp/>
        <stp>StudyData</stp>
        <stp>EP</stp>
        <stp>BAR</stp>
        <stp/>
        <stp>Close</stp>
        <stp>ADC</stp>
        <stp>-273</stp>
        <stp>All</stp>
        <stp/>
        <stp/>
        <stp>TRUE</stp>
        <stp>T</stp>
        <tr r="H275" s="1"/>
      </tp>
      <tp>
        <v>4886.25</v>
        <stp/>
        <stp>StudyData</stp>
        <stp>EP</stp>
        <stp>BAR</stp>
        <stp/>
        <stp>Close</stp>
        <stp>ADC</stp>
        <stp>-973</stp>
        <stp>All</stp>
        <stp/>
        <stp/>
        <stp>TRUE</stp>
        <stp>T</stp>
        <tr r="H975" s="1"/>
      </tp>
      <tp>
        <v>5065.25</v>
        <stp/>
        <stp>StudyData</stp>
        <stp>EP</stp>
        <stp>BAR</stp>
        <stp/>
        <stp>Close</stp>
        <stp>ADC</stp>
        <stp>-873</stp>
        <stp>All</stp>
        <stp/>
        <stp/>
        <stp>TRUE</stp>
        <stp>T</stp>
        <tr r="H875" s="1"/>
      </tp>
      <tp>
        <v>4639.75</v>
        <stp/>
        <stp>StudyData</stp>
        <stp>EP</stp>
        <stp>BAR</stp>
        <stp/>
        <stp>Close</stp>
        <stp>ADC</stp>
        <stp>-574</stp>
        <stp>All</stp>
        <stp/>
        <stp/>
        <stp>TRUE</stp>
        <stp>T</stp>
        <tr r="H576" s="1"/>
      </tp>
      <tp>
        <v>4847.75</v>
        <stp/>
        <stp>StudyData</stp>
        <stp>EP</stp>
        <stp>BAR</stp>
        <stp/>
        <stp>Close</stp>
        <stp>ADC</stp>
        <stp>-474</stp>
        <stp>All</stp>
        <stp/>
        <stp/>
        <stp>TRUE</stp>
        <stp>T</stp>
        <tr r="H476" s="1"/>
      </tp>
      <tp>
        <v>4724.5</v>
        <stp/>
        <stp>StudyData</stp>
        <stp>EP</stp>
        <stp>BAR</stp>
        <stp/>
        <stp>Close</stp>
        <stp>ADC</stp>
        <stp>-774</stp>
        <stp>All</stp>
        <stp/>
        <stp/>
        <stp>TRUE</stp>
        <stp>T</stp>
        <tr r="H776" s="1"/>
      </tp>
      <tp>
        <v>4397.25</v>
        <stp/>
        <stp>StudyData</stp>
        <stp>EP</stp>
        <stp>BAR</stp>
        <stp/>
        <stp>Close</stp>
        <stp>ADC</stp>
        <stp>-674</stp>
        <stp>All</stp>
        <stp/>
        <stp/>
        <stp>TRUE</stp>
        <stp>T</stp>
        <tr r="H676" s="1"/>
      </tp>
      <tp>
        <v>5821.5</v>
        <stp/>
        <stp>StudyData</stp>
        <stp>EP</stp>
        <stp>BAR</stp>
        <stp/>
        <stp>Close</stp>
        <stp>ADC</stp>
        <stp>-174</stp>
        <stp>All</stp>
        <stp/>
        <stp/>
        <stp>TRUE</stp>
        <stp>T</stp>
        <tr r="H176" s="1"/>
      </tp>
      <tp>
        <v>4927.25</v>
        <stp/>
        <stp>StudyData</stp>
        <stp>EP</stp>
        <stp>BAR</stp>
        <stp/>
        <stp>Close</stp>
        <stp>ADC</stp>
        <stp>-374</stp>
        <stp>All</stp>
        <stp/>
        <stp/>
        <stp>TRUE</stp>
        <stp>T</stp>
        <tr r="H376" s="1"/>
      </tp>
      <tp>
        <v>5354.75</v>
        <stp/>
        <stp>StudyData</stp>
        <stp>EP</stp>
        <stp>BAR</stp>
        <stp/>
        <stp>Close</stp>
        <stp>ADC</stp>
        <stp>-274</stp>
        <stp>All</stp>
        <stp/>
        <stp/>
        <stp>TRUE</stp>
        <stp>T</stp>
        <tr r="H276" s="1"/>
      </tp>
      <tp>
        <v>4879.75</v>
        <stp/>
        <stp>StudyData</stp>
        <stp>EP</stp>
        <stp>BAR</stp>
        <stp/>
        <stp>Close</stp>
        <stp>ADC</stp>
        <stp>-974</stp>
        <stp>All</stp>
        <stp/>
        <stp/>
        <stp>TRUE</stp>
        <stp>T</stp>
        <tr r="H976" s="1"/>
      </tp>
      <tp>
        <v>5103.5</v>
        <stp/>
        <stp>StudyData</stp>
        <stp>EP</stp>
        <stp>BAR</stp>
        <stp/>
        <stp>Close</stp>
        <stp>ADC</stp>
        <stp>-874</stp>
        <stp>All</stp>
        <stp/>
        <stp/>
        <stp>TRUE</stp>
        <stp>T</stp>
        <tr r="H876" s="1"/>
      </tp>
      <tp>
        <v>4592.25</v>
        <stp/>
        <stp>StudyData</stp>
        <stp>EP</stp>
        <stp>BAR</stp>
        <stp/>
        <stp>Close</stp>
        <stp>ADC</stp>
        <stp>-575</stp>
        <stp>All</stp>
        <stp/>
        <stp/>
        <stp>TRUE</stp>
        <stp>T</stp>
        <tr r="H577" s="1"/>
      </tp>
      <tp>
        <v>4860.75</v>
        <stp/>
        <stp>StudyData</stp>
        <stp>EP</stp>
        <stp>BAR</stp>
        <stp/>
        <stp>Close</stp>
        <stp>ADC</stp>
        <stp>-475</stp>
        <stp>All</stp>
        <stp/>
        <stp/>
        <stp>TRUE</stp>
        <stp>T</stp>
        <tr r="H477" s="1"/>
      </tp>
      <tp>
        <v>4714.75</v>
        <stp/>
        <stp>StudyData</stp>
        <stp>EP</stp>
        <stp>BAR</stp>
        <stp/>
        <stp>Close</stp>
        <stp>ADC</stp>
        <stp>-775</stp>
        <stp>All</stp>
        <stp/>
        <stp/>
        <stp>TRUE</stp>
        <stp>T</stp>
        <tr r="H777" s="1"/>
      </tp>
      <tp>
        <v>4441.75</v>
        <stp/>
        <stp>StudyData</stp>
        <stp>EP</stp>
        <stp>BAR</stp>
        <stp/>
        <stp>Close</stp>
        <stp>ADC</stp>
        <stp>-675</stp>
        <stp>All</stp>
        <stp/>
        <stp/>
        <stp>TRUE</stp>
        <stp>T</stp>
        <tr r="H677" s="1"/>
      </tp>
      <tp>
        <v>5813.25</v>
        <stp/>
        <stp>StudyData</stp>
        <stp>EP</stp>
        <stp>BAR</stp>
        <stp/>
        <stp>Close</stp>
        <stp>ADC</stp>
        <stp>-175</stp>
        <stp>All</stp>
        <stp/>
        <stp/>
        <stp>TRUE</stp>
        <stp>T</stp>
        <tr r="H177" s="1"/>
      </tp>
      <tp>
        <v>4925.25</v>
        <stp/>
        <stp>StudyData</stp>
        <stp>EP</stp>
        <stp>BAR</stp>
        <stp/>
        <stp>Close</stp>
        <stp>ADC</stp>
        <stp>-375</stp>
        <stp>All</stp>
        <stp/>
        <stp/>
        <stp>TRUE</stp>
        <stp>T</stp>
        <tr r="H377" s="1"/>
      </tp>
      <tp>
        <v>5295.75</v>
        <stp/>
        <stp>StudyData</stp>
        <stp>EP</stp>
        <stp>BAR</stp>
        <stp/>
        <stp>Close</stp>
        <stp>ADC</stp>
        <stp>-275</stp>
        <stp>All</stp>
        <stp/>
        <stp/>
        <stp>TRUE</stp>
        <stp>T</stp>
        <tr r="H277" s="1"/>
      </tp>
      <tp>
        <v>4895</v>
        <stp/>
        <stp>StudyData</stp>
        <stp>EP</stp>
        <stp>BAR</stp>
        <stp/>
        <stp>Close</stp>
        <stp>ADC</stp>
        <stp>-975</stp>
        <stp>All</stp>
        <stp/>
        <stp/>
        <stp>TRUE</stp>
        <stp>T</stp>
        <tr r="H977" s="1"/>
      </tp>
      <tp>
        <v>5036.25</v>
        <stp/>
        <stp>StudyData</stp>
        <stp>EP</stp>
        <stp>BAR</stp>
        <stp/>
        <stp>Close</stp>
        <stp>ADC</stp>
        <stp>-875</stp>
        <stp>All</stp>
        <stp/>
        <stp/>
        <stp>TRUE</stp>
        <stp>T</stp>
        <tr r="H877" s="1"/>
      </tp>
      <tp>
        <v>4584.25</v>
        <stp/>
        <stp>StudyData</stp>
        <stp>EP</stp>
        <stp>BAR</stp>
        <stp/>
        <stp>Close</stp>
        <stp>ADC</stp>
        <stp>-576</stp>
        <stp>All</stp>
        <stp/>
        <stp/>
        <stp>TRUE</stp>
        <stp>T</stp>
        <tr r="H578" s="1"/>
      </tp>
      <tp>
        <v>4897.5</v>
        <stp/>
        <stp>StudyData</stp>
        <stp>EP</stp>
        <stp>BAR</stp>
        <stp/>
        <stp>Close</stp>
        <stp>ADC</stp>
        <stp>-476</stp>
        <stp>All</stp>
        <stp/>
        <stp/>
        <stp>TRUE</stp>
        <stp>T</stp>
        <tr r="H478" s="1"/>
      </tp>
      <tp>
        <v>4837</v>
        <stp/>
        <stp>StudyData</stp>
        <stp>EP</stp>
        <stp>BAR</stp>
        <stp/>
        <stp>Close</stp>
        <stp>ADC</stp>
        <stp>-776</stp>
        <stp>All</stp>
        <stp/>
        <stp/>
        <stp>TRUE</stp>
        <stp>T</stp>
        <tr r="H778" s="1"/>
      </tp>
      <tp>
        <v>4414.5</v>
        <stp/>
        <stp>StudyData</stp>
        <stp>EP</stp>
        <stp>BAR</stp>
        <stp/>
        <stp>Close</stp>
        <stp>ADC</stp>
        <stp>-676</stp>
        <stp>All</stp>
        <stp/>
        <stp/>
        <stp>TRUE</stp>
        <stp>T</stp>
        <tr r="H678" s="1"/>
      </tp>
      <tp>
        <v>5785.75</v>
        <stp/>
        <stp>StudyData</stp>
        <stp>EP</stp>
        <stp>BAR</stp>
        <stp/>
        <stp>Close</stp>
        <stp>ADC</stp>
        <stp>-176</stp>
        <stp>All</stp>
        <stp/>
        <stp/>
        <stp>TRUE</stp>
        <stp>T</stp>
        <tr r="H178" s="1"/>
      </tp>
      <tp>
        <v>4932.5</v>
        <stp/>
        <stp>StudyData</stp>
        <stp>EP</stp>
        <stp>BAR</stp>
        <stp/>
        <stp>Close</stp>
        <stp>ADC</stp>
        <stp>-376</stp>
        <stp>All</stp>
        <stp/>
        <stp/>
        <stp>TRUE</stp>
        <stp>T</stp>
        <tr r="H378" s="1"/>
      </tp>
      <tp>
        <v>5252</v>
        <stp/>
        <stp>StudyData</stp>
        <stp>EP</stp>
        <stp>BAR</stp>
        <stp/>
        <stp>Close</stp>
        <stp>ADC</stp>
        <stp>-276</stp>
        <stp>All</stp>
        <stp/>
        <stp/>
        <stp>TRUE</stp>
        <stp>T</stp>
        <tr r="H278" s="1"/>
      </tp>
      <tp>
        <v>4878.5</v>
        <stp/>
        <stp>StudyData</stp>
        <stp>EP</stp>
        <stp>BAR</stp>
        <stp/>
        <stp>Close</stp>
        <stp>ADC</stp>
        <stp>-976</stp>
        <stp>All</stp>
        <stp/>
        <stp/>
        <stp>TRUE</stp>
        <stp>T</stp>
        <tr r="H978" s="1"/>
      </tp>
      <tp>
        <v>5094</v>
        <stp/>
        <stp>StudyData</stp>
        <stp>EP</stp>
        <stp>BAR</stp>
        <stp/>
        <stp>Close</stp>
        <stp>ADC</stp>
        <stp>-876</stp>
        <stp>All</stp>
        <stp/>
        <stp/>
        <stp>TRUE</stp>
        <stp>T</stp>
        <tr r="H878" s="1"/>
      </tp>
      <tp>
        <v>4623</v>
        <stp/>
        <stp>StudyData</stp>
        <stp>EP</stp>
        <stp>BAR</stp>
        <stp/>
        <stp>Close</stp>
        <stp>ADC</stp>
        <stp>-577</stp>
        <stp>All</stp>
        <stp/>
        <stp/>
        <stp>TRUE</stp>
        <stp>T</stp>
        <tr r="H579" s="1"/>
      </tp>
      <tp>
        <v>4906</v>
        <stp/>
        <stp>StudyData</stp>
        <stp>EP</stp>
        <stp>BAR</stp>
        <stp/>
        <stp>Close</stp>
        <stp>ADC</stp>
        <stp>-477</stp>
        <stp>All</stp>
        <stp/>
        <stp/>
        <stp>TRUE</stp>
        <stp>T</stp>
        <tr r="H479" s="1"/>
      </tp>
      <tp>
        <v>4811.5</v>
        <stp/>
        <stp>StudyData</stp>
        <stp>EP</stp>
        <stp>BAR</stp>
        <stp/>
        <stp>Close</stp>
        <stp>ADC</stp>
        <stp>-777</stp>
        <stp>All</stp>
        <stp/>
        <stp/>
        <stp>TRUE</stp>
        <stp>T</stp>
        <tr r="H779" s="1"/>
      </tp>
      <tp>
        <v>4443.75</v>
        <stp/>
        <stp>StudyData</stp>
        <stp>EP</stp>
        <stp>BAR</stp>
        <stp/>
        <stp>Close</stp>
        <stp>ADC</stp>
        <stp>-677</stp>
        <stp>All</stp>
        <stp/>
        <stp/>
        <stp>TRUE</stp>
        <stp>T</stp>
        <tr r="H679" s="1"/>
      </tp>
      <tp>
        <v>5744.75</v>
        <stp/>
        <stp>StudyData</stp>
        <stp>EP</stp>
        <stp>BAR</stp>
        <stp/>
        <stp>Close</stp>
        <stp>ADC</stp>
        <stp>-177</stp>
        <stp>All</stp>
        <stp/>
        <stp/>
        <stp>TRUE</stp>
        <stp>T</stp>
        <tr r="H179" s="1"/>
      </tp>
      <tp>
        <v>4931.5</v>
        <stp/>
        <stp>StudyData</stp>
        <stp>EP</stp>
        <stp>BAR</stp>
        <stp/>
        <stp>Close</stp>
        <stp>ADC</stp>
        <stp>-377</stp>
        <stp>All</stp>
        <stp/>
        <stp/>
        <stp>TRUE</stp>
        <stp>T</stp>
        <tr r="H379" s="1"/>
      </tp>
      <tp>
        <v>5297.25</v>
        <stp/>
        <stp>StudyData</stp>
        <stp>EP</stp>
        <stp>BAR</stp>
        <stp/>
        <stp>Close</stp>
        <stp>ADC</stp>
        <stp>-277</stp>
        <stp>All</stp>
        <stp/>
        <stp/>
        <stp>TRUE</stp>
        <stp>T</stp>
        <tr r="H279" s="1"/>
      </tp>
      <tp>
        <v>4831.5</v>
        <stp/>
        <stp>StudyData</stp>
        <stp>EP</stp>
        <stp>BAR</stp>
        <stp/>
        <stp>Close</stp>
        <stp>ADC</stp>
        <stp>-977</stp>
        <stp>All</stp>
        <stp/>
        <stp/>
        <stp>TRUE</stp>
        <stp>T</stp>
        <tr r="H979" s="1"/>
      </tp>
      <tp>
        <v>5178.75</v>
        <stp/>
        <stp>StudyData</stp>
        <stp>EP</stp>
        <stp>BAR</stp>
        <stp/>
        <stp>Close</stp>
        <stp>ADC</stp>
        <stp>-877</stp>
        <stp>All</stp>
        <stp/>
        <stp/>
        <stp>TRUE</stp>
        <stp>T</stp>
        <tr r="H879" s="1"/>
      </tp>
      <tp>
        <v>4845.75</v>
        <stp/>
        <stp>StudyData</stp>
        <stp>EP</stp>
        <stp>BAR</stp>
        <stp/>
        <stp>Open</stp>
        <stp>ADC</stp>
        <stp>-818</stp>
        <stp>All</stp>
        <stp/>
        <stp/>
        <stp>TRUE</stp>
        <stp>T</stp>
        <tr r="E820" s="1"/>
      </tp>
      <tp>
        <v>4887.75</v>
        <stp/>
        <stp>StudyData</stp>
        <stp>EP</stp>
        <stp>BAR</stp>
        <stp/>
        <stp>Open</stp>
        <stp>ADC</stp>
        <stp>-918</stp>
        <stp>All</stp>
        <stp/>
        <stp/>
        <stp>TRUE</stp>
        <stp>T</stp>
        <tr r="E920" s="1"/>
      </tp>
      <tp>
        <v>6189.25</v>
        <stp/>
        <stp>StudyData</stp>
        <stp>EP</stp>
        <stp>BAR</stp>
        <stp/>
        <stp>Open</stp>
        <stp>ADC</stp>
        <stp>-118</stp>
        <stp>All</stp>
        <stp/>
        <stp/>
        <stp>TRUE</stp>
        <stp>T</stp>
        <tr r="E120" s="1"/>
      </tp>
      <tp>
        <v>5864.5</v>
        <stp/>
        <stp>StudyData</stp>
        <stp>EP</stp>
        <stp>BAR</stp>
        <stp/>
        <stp>Open</stp>
        <stp>ADC</stp>
        <stp>-218</stp>
        <stp>All</stp>
        <stp/>
        <stp/>
        <stp>TRUE</stp>
        <stp>T</stp>
        <tr r="E220" s="1"/>
      </tp>
      <tp>
        <v>5328.25</v>
        <stp/>
        <stp>StudyData</stp>
        <stp>EP</stp>
        <stp>BAR</stp>
        <stp/>
        <stp>Open</stp>
        <stp>ADC</stp>
        <stp>-318</stp>
        <stp>All</stp>
        <stp/>
        <stp/>
        <stp>TRUE</stp>
        <stp>T</stp>
        <tr r="E320" s="1"/>
      </tp>
      <tp>
        <v>4746.25</v>
        <stp/>
        <stp>StudyData</stp>
        <stp>EP</stp>
        <stp>BAR</stp>
        <stp/>
        <stp>Open</stp>
        <stp>ADC</stp>
        <stp>-418</stp>
        <stp>All</stp>
        <stp/>
        <stp/>
        <stp>TRUE</stp>
        <stp>T</stp>
        <tr r="E420" s="1"/>
      </tp>
      <tp>
        <v>4591</v>
        <stp/>
        <stp>StudyData</stp>
        <stp>EP</stp>
        <stp>BAR</stp>
        <stp/>
        <stp>Open</stp>
        <stp>ADC</stp>
        <stp>-518</stp>
        <stp>All</stp>
        <stp/>
        <stp/>
        <stp>TRUE</stp>
        <stp>T</stp>
        <tr r="E520" s="1"/>
      </tp>
      <tp>
        <v>4460.25</v>
        <stp/>
        <stp>StudyData</stp>
        <stp>EP</stp>
        <stp>BAR</stp>
        <stp/>
        <stp>Open</stp>
        <stp>ADC</stp>
        <stp>-618</stp>
        <stp>All</stp>
        <stp/>
        <stp/>
        <stp>TRUE</stp>
        <stp>T</stp>
        <tr r="E620" s="1"/>
      </tp>
      <tp>
        <v>4381.25</v>
        <stp/>
        <stp>StudyData</stp>
        <stp>EP</stp>
        <stp>BAR</stp>
        <stp/>
        <stp>Open</stp>
        <stp>ADC</stp>
        <stp>-718</stp>
        <stp>All</stp>
        <stp/>
        <stp/>
        <stp>TRUE</stp>
        <stp>T</stp>
        <tr r="E720" s="1"/>
      </tp>
      <tp>
        <v>4859.25</v>
        <stp/>
        <stp>StudyData</stp>
        <stp>EP</stp>
        <stp>BAR</stp>
        <stp/>
        <stp>Open</stp>
        <stp>ADC</stp>
        <stp>-819</stp>
        <stp>All</stp>
        <stp/>
        <stp/>
        <stp>TRUE</stp>
        <stp>T</stp>
        <tr r="E821" s="1"/>
      </tp>
      <tp>
        <v>4875.25</v>
        <stp/>
        <stp>StudyData</stp>
        <stp>EP</stp>
        <stp>BAR</stp>
        <stp/>
        <stp>Open</stp>
        <stp>ADC</stp>
        <stp>-919</stp>
        <stp>All</stp>
        <stp/>
        <stp/>
        <stp>TRUE</stp>
        <stp>T</stp>
        <tr r="E921" s="1"/>
      </tp>
      <tp>
        <v>6186.25</v>
        <stp/>
        <stp>StudyData</stp>
        <stp>EP</stp>
        <stp>BAR</stp>
        <stp/>
        <stp>Open</stp>
        <stp>ADC</stp>
        <stp>-119</stp>
        <stp>All</stp>
        <stp/>
        <stp/>
        <stp>TRUE</stp>
        <stp>T</stp>
        <tr r="E121" s="1"/>
      </tp>
      <tp>
        <v>5822</v>
        <stp/>
        <stp>StudyData</stp>
        <stp>EP</stp>
        <stp>BAR</stp>
        <stp/>
        <stp>Open</stp>
        <stp>ADC</stp>
        <stp>-219</stp>
        <stp>All</stp>
        <stp/>
        <stp/>
        <stp>TRUE</stp>
        <stp>T</stp>
        <tr r="E221" s="1"/>
      </tp>
      <tp>
        <v>5361.25</v>
        <stp/>
        <stp>StudyData</stp>
        <stp>EP</stp>
        <stp>BAR</stp>
        <stp/>
        <stp>Open</stp>
        <stp>ADC</stp>
        <stp>-319</stp>
        <stp>All</stp>
        <stp/>
        <stp/>
        <stp>TRUE</stp>
        <stp>T</stp>
        <tr r="E321" s="1"/>
      </tp>
      <tp>
        <v>4729.25</v>
        <stp/>
        <stp>StudyData</stp>
        <stp>EP</stp>
        <stp>BAR</stp>
        <stp/>
        <stp>Open</stp>
        <stp>ADC</stp>
        <stp>-419</stp>
        <stp>All</stp>
        <stp/>
        <stp/>
        <stp>TRUE</stp>
        <stp>T</stp>
        <tr r="E421" s="1"/>
      </tp>
      <tp>
        <v>4637.25</v>
        <stp/>
        <stp>StudyData</stp>
        <stp>EP</stp>
        <stp>BAR</stp>
        <stp/>
        <stp>Open</stp>
        <stp>ADC</stp>
        <stp>-519</stp>
        <stp>All</stp>
        <stp/>
        <stp/>
        <stp>TRUE</stp>
        <stp>T</stp>
        <tr r="E521" s="1"/>
      </tp>
      <tp>
        <v>4469</v>
        <stp/>
        <stp>StudyData</stp>
        <stp>EP</stp>
        <stp>BAR</stp>
        <stp/>
        <stp>Open</stp>
        <stp>ADC</stp>
        <stp>-619</stp>
        <stp>All</stp>
        <stp/>
        <stp/>
        <stp>TRUE</stp>
        <stp>T</stp>
        <tr r="E621" s="1"/>
      </tp>
      <tp>
        <v>4421.25</v>
        <stp/>
        <stp>StudyData</stp>
        <stp>EP</stp>
        <stp>BAR</stp>
        <stp/>
        <stp>Open</stp>
        <stp>ADC</stp>
        <stp>-719</stp>
        <stp>All</stp>
        <stp/>
        <stp/>
        <stp>TRUE</stp>
        <stp>T</stp>
        <tr r="E721" s="1"/>
      </tp>
      <tp>
        <v>5230</v>
        <stp/>
        <stp>StudyData</stp>
        <stp>EP</stp>
        <stp>BAR</stp>
        <stp/>
        <stp>High</stp>
        <stp>ADC</stp>
        <stp>-879</stp>
        <stp>All</stp>
        <stp/>
        <stp/>
        <stp>TRUE</stp>
        <stp>T</stp>
        <tr r="F881" s="1"/>
      </tp>
      <tp>
        <v>4866.5</v>
        <stp/>
        <stp>StudyData</stp>
        <stp>EP</stp>
        <stp>BAR</stp>
        <stp/>
        <stp>High</stp>
        <stp>ADC</stp>
        <stp>-979</stp>
        <stp>All</stp>
        <stp/>
        <stp/>
        <stp>TRUE</stp>
        <stp>T</stp>
        <tr r="F981" s="1"/>
      </tp>
      <tp>
        <v>5371.5</v>
        <stp/>
        <stp>StudyData</stp>
        <stp>EP</stp>
        <stp>BAR</stp>
        <stp/>
        <stp>High</stp>
        <stp>ADC</stp>
        <stp>-279</stp>
        <stp>All</stp>
        <stp/>
        <stp/>
        <stp>TRUE</stp>
        <stp>T</stp>
        <tr r="F281" s="1"/>
      </tp>
      <tp>
        <v>4935.25</v>
        <stp/>
        <stp>StudyData</stp>
        <stp>EP</stp>
        <stp>BAR</stp>
        <stp/>
        <stp>High</stp>
        <stp>ADC</stp>
        <stp>-379</stp>
        <stp>All</stp>
        <stp/>
        <stp/>
        <stp>TRUE</stp>
        <stp>T</stp>
        <tr r="F381" s="1"/>
      </tp>
      <tp>
        <v>5676.5</v>
        <stp/>
        <stp>StudyData</stp>
        <stp>EP</stp>
        <stp>BAR</stp>
        <stp/>
        <stp>High</stp>
        <stp>ADC</stp>
        <stp>-179</stp>
        <stp>All</stp>
        <stp/>
        <stp/>
        <stp>TRUE</stp>
        <stp>T</stp>
        <tr r="F181" s="1"/>
      </tp>
      <tp>
        <v>4699.5</v>
        <stp/>
        <stp>StudyData</stp>
        <stp>EP</stp>
        <stp>BAR</stp>
        <stp/>
        <stp>High</stp>
        <stp>ADC</stp>
        <stp>-679</stp>
        <stp>All</stp>
        <stp/>
        <stp/>
        <stp>TRUE</stp>
        <stp>T</stp>
        <tr r="F681" s="1"/>
      </tp>
      <tp>
        <v>5028.5</v>
        <stp/>
        <stp>StudyData</stp>
        <stp>EP</stp>
        <stp>BAR</stp>
        <stp/>
        <stp>High</stp>
        <stp>ADC</stp>
        <stp>-779</stp>
        <stp>All</stp>
        <stp/>
        <stp/>
        <stp>TRUE</stp>
        <stp>T</stp>
        <tr r="F781" s="1"/>
      </tp>
      <tp>
        <v>4851.75</v>
        <stp/>
        <stp>StudyData</stp>
        <stp>EP</stp>
        <stp>BAR</stp>
        <stp/>
        <stp>High</stp>
        <stp>ADC</stp>
        <stp>-479</stp>
        <stp>All</stp>
        <stp/>
        <stp/>
        <stp>TRUE</stp>
        <stp>T</stp>
        <tr r="F481" s="1"/>
      </tp>
      <tp>
        <v>4635.5</v>
        <stp/>
        <stp>StudyData</stp>
        <stp>EP</stp>
        <stp>BAR</stp>
        <stp/>
        <stp>High</stp>
        <stp>ADC</stp>
        <stp>-579</stp>
        <stp>All</stp>
        <stp/>
        <stp/>
        <stp>TRUE</stp>
        <stp>T</stp>
        <tr r="F581" s="1"/>
      </tp>
      <tp>
        <v>5244.75</v>
        <stp/>
        <stp>StudyData</stp>
        <stp>EP</stp>
        <stp>BAR</stp>
        <stp/>
        <stp>High</stp>
        <stp>ADC</stp>
        <stp>-878</stp>
        <stp>All</stp>
        <stp/>
        <stp/>
        <stp>TRUE</stp>
        <stp>T</stp>
        <tr r="F880" s="1"/>
      </tp>
      <tp>
        <v>4871.75</v>
        <stp/>
        <stp>StudyData</stp>
        <stp>EP</stp>
        <stp>BAR</stp>
        <stp/>
        <stp>High</stp>
        <stp>ADC</stp>
        <stp>-978</stp>
        <stp>All</stp>
        <stp/>
        <stp/>
        <stp>TRUE</stp>
        <stp>T</stp>
        <tr r="F980" s="1"/>
      </tp>
      <tp>
        <v>5368.75</v>
        <stp/>
        <stp>StudyData</stp>
        <stp>EP</stp>
        <stp>BAR</stp>
        <stp/>
        <stp>High</stp>
        <stp>ADC</stp>
        <stp>-278</stp>
        <stp>All</stp>
        <stp/>
        <stp/>
        <stp>TRUE</stp>
        <stp>T</stp>
        <tr r="F280" s="1"/>
      </tp>
      <tp>
        <v>4931.25</v>
        <stp/>
        <stp>StudyData</stp>
        <stp>EP</stp>
        <stp>BAR</stp>
        <stp/>
        <stp>High</stp>
        <stp>ADC</stp>
        <stp>-378</stp>
        <stp>All</stp>
        <stp/>
        <stp/>
        <stp>TRUE</stp>
        <stp>T</stp>
        <tr r="F380" s="1"/>
      </tp>
      <tp>
        <v>5689.5</v>
        <stp/>
        <stp>StudyData</stp>
        <stp>EP</stp>
        <stp>BAR</stp>
        <stp/>
        <stp>High</stp>
        <stp>ADC</stp>
        <stp>-178</stp>
        <stp>All</stp>
        <stp/>
        <stp/>
        <stp>TRUE</stp>
        <stp>T</stp>
        <tr r="F180" s="1"/>
      </tp>
      <tp>
        <v>4505.75</v>
        <stp/>
        <stp>StudyData</stp>
        <stp>EP</stp>
        <stp>BAR</stp>
        <stp/>
        <stp>High</stp>
        <stp>ADC</stp>
        <stp>-678</stp>
        <stp>All</stp>
        <stp/>
        <stp/>
        <stp>TRUE</stp>
        <stp>T</stp>
        <tr r="F680" s="1"/>
      </tp>
      <tp>
        <v>5053.25</v>
        <stp/>
        <stp>StudyData</stp>
        <stp>EP</stp>
        <stp>BAR</stp>
        <stp/>
        <stp>High</stp>
        <stp>ADC</stp>
        <stp>-778</stp>
        <stp>All</stp>
        <stp/>
        <stp/>
        <stp>TRUE</stp>
        <stp>T</stp>
        <tr r="F780" s="1"/>
      </tp>
      <tp>
        <v>4911.75</v>
        <stp/>
        <stp>StudyData</stp>
        <stp>EP</stp>
        <stp>BAR</stp>
        <stp/>
        <stp>High</stp>
        <stp>ADC</stp>
        <stp>-478</stp>
        <stp>All</stp>
        <stp/>
        <stp/>
        <stp>TRUE</stp>
        <stp>T</stp>
        <tr r="F480" s="1"/>
      </tp>
      <tp>
        <v>4680.75</v>
        <stp/>
        <stp>StudyData</stp>
        <stp>EP</stp>
        <stp>BAR</stp>
        <stp/>
        <stp>High</stp>
        <stp>ADC</stp>
        <stp>-578</stp>
        <stp>All</stp>
        <stp/>
        <stp/>
        <stp>TRUE</stp>
        <stp>T</stp>
        <tr r="F580" s="1"/>
      </tp>
      <tp>
        <v>5197.5</v>
        <stp/>
        <stp>StudyData</stp>
        <stp>EP</stp>
        <stp>BAR</stp>
        <stp/>
        <stp>High</stp>
        <stp>ADC</stp>
        <stp>-877</stp>
        <stp>All</stp>
        <stp/>
        <stp/>
        <stp>TRUE</stp>
        <stp>T</stp>
        <tr r="F879" s="1"/>
      </tp>
      <tp>
        <v>4870.75</v>
        <stp/>
        <stp>StudyData</stp>
        <stp>EP</stp>
        <stp>BAR</stp>
        <stp/>
        <stp>High</stp>
        <stp>ADC</stp>
        <stp>-977</stp>
        <stp>All</stp>
        <stp/>
        <stp/>
        <stp>TRUE</stp>
        <stp>T</stp>
        <tr r="F979" s="1"/>
      </tp>
      <tp>
        <v>5343.5</v>
        <stp/>
        <stp>StudyData</stp>
        <stp>EP</stp>
        <stp>BAR</stp>
        <stp/>
        <stp>High</stp>
        <stp>ADC</stp>
        <stp>-277</stp>
        <stp>All</stp>
        <stp/>
        <stp/>
        <stp>TRUE</stp>
        <stp>T</stp>
        <tr r="F279" s="1"/>
      </tp>
      <tp>
        <v>4944.75</v>
        <stp/>
        <stp>StudyData</stp>
        <stp>EP</stp>
        <stp>BAR</stp>
        <stp/>
        <stp>High</stp>
        <stp>ADC</stp>
        <stp>-377</stp>
        <stp>All</stp>
        <stp/>
        <stp/>
        <stp>TRUE</stp>
        <stp>T</stp>
        <tr r="F379" s="1"/>
      </tp>
      <tp>
        <v>5751</v>
        <stp/>
        <stp>StudyData</stp>
        <stp>EP</stp>
        <stp>BAR</stp>
        <stp/>
        <stp>High</stp>
        <stp>ADC</stp>
        <stp>-177</stp>
        <stp>All</stp>
        <stp/>
        <stp/>
        <stp>TRUE</stp>
        <stp>T</stp>
        <tr r="F179" s="1"/>
      </tp>
      <tp>
        <v>4502</v>
        <stp/>
        <stp>StudyData</stp>
        <stp>EP</stp>
        <stp>BAR</stp>
        <stp/>
        <stp>High</stp>
        <stp>ADC</stp>
        <stp>-677</stp>
        <stp>All</stp>
        <stp/>
        <stp/>
        <stp>TRUE</stp>
        <stp>T</stp>
        <tr r="F679" s="1"/>
      </tp>
      <tp>
        <v>4937.5</v>
        <stp/>
        <stp>StudyData</stp>
        <stp>EP</stp>
        <stp>BAR</stp>
        <stp/>
        <stp>High</stp>
        <stp>ADC</stp>
        <stp>-777</stp>
        <stp>All</stp>
        <stp/>
        <stp/>
        <stp>TRUE</stp>
        <stp>T</stp>
        <tr r="F779" s="1"/>
      </tp>
      <tp>
        <v>4907.75</v>
        <stp/>
        <stp>StudyData</stp>
        <stp>EP</stp>
        <stp>BAR</stp>
        <stp/>
        <stp>High</stp>
        <stp>ADC</stp>
        <stp>-477</stp>
        <stp>All</stp>
        <stp/>
        <stp/>
        <stp>TRUE</stp>
        <stp>T</stp>
        <tr r="F479" s="1"/>
      </tp>
      <tp>
        <v>4671.75</v>
        <stp/>
        <stp>StudyData</stp>
        <stp>EP</stp>
        <stp>BAR</stp>
        <stp/>
        <stp>High</stp>
        <stp>ADC</stp>
        <stp>-577</stp>
        <stp>All</stp>
        <stp/>
        <stp/>
        <stp>TRUE</stp>
        <stp>T</stp>
        <tr r="F579" s="1"/>
      </tp>
      <tp>
        <v>4843.75</v>
        <stp/>
        <stp>StudyData</stp>
        <stp>EP</stp>
        <stp>BAR</stp>
        <stp/>
        <stp>Open</stp>
        <stp>ADC</stp>
        <stp>-810</stp>
        <stp>All</stp>
        <stp/>
        <stp/>
        <stp>TRUE</stp>
        <stp>T</stp>
        <tr r="E812" s="1"/>
      </tp>
      <tp>
        <v>4875.5</v>
        <stp/>
        <stp>StudyData</stp>
        <stp>EP</stp>
        <stp>BAR</stp>
        <stp/>
        <stp>Open</stp>
        <stp>ADC</stp>
        <stp>-910</stp>
        <stp>All</stp>
        <stp/>
        <stp/>
        <stp>TRUE</stp>
        <stp>T</stp>
        <tr r="E912" s="1"/>
      </tp>
      <tp>
        <v>6177.5</v>
        <stp/>
        <stp>StudyData</stp>
        <stp>EP</stp>
        <stp>BAR</stp>
        <stp/>
        <stp>Open</stp>
        <stp>ADC</stp>
        <stp>-110</stp>
        <stp>All</stp>
        <stp/>
        <stp/>
        <stp>TRUE</stp>
        <stp>T</stp>
        <tr r="E112" s="1"/>
      </tp>
      <tp>
        <v>5666</v>
        <stp/>
        <stp>StudyData</stp>
        <stp>EP</stp>
        <stp>BAR</stp>
        <stp/>
        <stp>Open</stp>
        <stp>ADC</stp>
        <stp>-210</stp>
        <stp>All</stp>
        <stp/>
        <stp/>
        <stp>TRUE</stp>
        <stp>T</stp>
        <tr r="E212" s="1"/>
      </tp>
      <tp>
        <v>5413.25</v>
        <stp/>
        <stp>StudyData</stp>
        <stp>EP</stp>
        <stp>BAR</stp>
        <stp/>
        <stp>Open</stp>
        <stp>ADC</stp>
        <stp>-310</stp>
        <stp>All</stp>
        <stp/>
        <stp/>
        <stp>TRUE</stp>
        <stp>T</stp>
        <tr r="E312" s="1"/>
      </tp>
      <tp>
        <v>4651.75</v>
        <stp/>
        <stp>StudyData</stp>
        <stp>EP</stp>
        <stp>BAR</stp>
        <stp/>
        <stp>Open</stp>
        <stp>ADC</stp>
        <stp>-410</stp>
        <stp>All</stp>
        <stp/>
        <stp/>
        <stp>TRUE</stp>
        <stp>T</stp>
        <tr r="E412" s="1"/>
      </tp>
      <tp>
        <v>4590</v>
        <stp/>
        <stp>StudyData</stp>
        <stp>EP</stp>
        <stp>BAR</stp>
        <stp/>
        <stp>Open</stp>
        <stp>ADC</stp>
        <stp>-510</stp>
        <stp>All</stp>
        <stp/>
        <stp/>
        <stp>TRUE</stp>
        <stp>T</stp>
        <tr r="E512" s="1"/>
      </tp>
      <tp>
        <v>4335.25</v>
        <stp/>
        <stp>StudyData</stp>
        <stp>EP</stp>
        <stp>BAR</stp>
        <stp/>
        <stp>Open</stp>
        <stp>ADC</stp>
        <stp>-610</stp>
        <stp>All</stp>
        <stp/>
        <stp/>
        <stp>TRUE</stp>
        <stp>T</stp>
        <tr r="E612" s="1"/>
      </tp>
      <tp>
        <v>4647.75</v>
        <stp/>
        <stp>StudyData</stp>
        <stp>EP</stp>
        <stp>BAR</stp>
        <stp/>
        <stp>Open</stp>
        <stp>ADC</stp>
        <stp>-710</stp>
        <stp>All</stp>
        <stp/>
        <stp/>
        <stp>TRUE</stp>
        <stp>T</stp>
        <tr r="E712" s="1"/>
      </tp>
      <tp>
        <v>5195.25</v>
        <stp/>
        <stp>StudyData</stp>
        <stp>EP</stp>
        <stp>BAR</stp>
        <stp/>
        <stp>High</stp>
        <stp>ADC</stp>
        <stp>-876</stp>
        <stp>All</stp>
        <stp/>
        <stp/>
        <stp>TRUE</stp>
        <stp>T</stp>
        <tr r="F878" s="1"/>
      </tp>
      <tp>
        <v>4882.5</v>
        <stp/>
        <stp>StudyData</stp>
        <stp>EP</stp>
        <stp>BAR</stp>
        <stp/>
        <stp>High</stp>
        <stp>ADC</stp>
        <stp>-976</stp>
        <stp>All</stp>
        <stp/>
        <stp/>
        <stp>TRUE</stp>
        <stp>T</stp>
        <tr r="F978" s="1"/>
      </tp>
      <tp>
        <v>5306.25</v>
        <stp/>
        <stp>StudyData</stp>
        <stp>EP</stp>
        <stp>BAR</stp>
        <stp/>
        <stp>High</stp>
        <stp>ADC</stp>
        <stp>-276</stp>
        <stp>All</stp>
        <stp/>
        <stp/>
        <stp>TRUE</stp>
        <stp>T</stp>
        <tr r="F278" s="1"/>
      </tp>
      <tp>
        <v>4938.25</v>
        <stp/>
        <stp>StudyData</stp>
        <stp>EP</stp>
        <stp>BAR</stp>
        <stp/>
        <stp>High</stp>
        <stp>ADC</stp>
        <stp>-376</stp>
        <stp>All</stp>
        <stp/>
        <stp/>
        <stp>TRUE</stp>
        <stp>T</stp>
        <tr r="F378" s="1"/>
      </tp>
      <tp>
        <v>5790.5</v>
        <stp/>
        <stp>StudyData</stp>
        <stp>EP</stp>
        <stp>BAR</stp>
        <stp/>
        <stp>High</stp>
        <stp>ADC</stp>
        <stp>-176</stp>
        <stp>All</stp>
        <stp/>
        <stp/>
        <stp>TRUE</stp>
        <stp>T</stp>
        <tr r="F178" s="1"/>
      </tp>
      <tp>
        <v>4429.5</v>
        <stp/>
        <stp>StudyData</stp>
        <stp>EP</stp>
        <stp>BAR</stp>
        <stp/>
        <stp>High</stp>
        <stp>ADC</stp>
        <stp>-676</stp>
        <stp>All</stp>
        <stp/>
        <stp/>
        <stp>TRUE</stp>
        <stp>T</stp>
        <tr r="F678" s="1"/>
      </tp>
      <tp>
        <v>4840.75</v>
        <stp/>
        <stp>StudyData</stp>
        <stp>EP</stp>
        <stp>BAR</stp>
        <stp/>
        <stp>High</stp>
        <stp>ADC</stp>
        <stp>-776</stp>
        <stp>All</stp>
        <stp/>
        <stp/>
        <stp>TRUE</stp>
        <stp>T</stp>
        <tr r="F778" s="1"/>
      </tp>
      <tp>
        <v>4907.5</v>
        <stp/>
        <stp>StudyData</stp>
        <stp>EP</stp>
        <stp>BAR</stp>
        <stp/>
        <stp>High</stp>
        <stp>ADC</stp>
        <stp>-476</stp>
        <stp>All</stp>
        <stp/>
        <stp/>
        <stp>TRUE</stp>
        <stp>T</stp>
        <tr r="F478" s="1"/>
      </tp>
      <tp>
        <v>4662.75</v>
        <stp/>
        <stp>StudyData</stp>
        <stp>EP</stp>
        <stp>BAR</stp>
        <stp/>
        <stp>High</stp>
        <stp>ADC</stp>
        <stp>-576</stp>
        <stp>All</stp>
        <stp/>
        <stp/>
        <stp>TRUE</stp>
        <stp>T</stp>
        <tr r="F578" s="1"/>
      </tp>
      <tp>
        <v>4901.5</v>
        <stp/>
        <stp>StudyData</stp>
        <stp>EP</stp>
        <stp>BAR</stp>
        <stp/>
        <stp>Open</stp>
        <stp>ADC</stp>
        <stp>-811</stp>
        <stp>All</stp>
        <stp/>
        <stp/>
        <stp>TRUE</stp>
        <stp>T</stp>
        <tr r="E813" s="1"/>
      </tp>
      <tp>
        <v>4908.75</v>
        <stp/>
        <stp>StudyData</stp>
        <stp>EP</stp>
        <stp>BAR</stp>
        <stp/>
        <stp>Open</stp>
        <stp>ADC</stp>
        <stp>-911</stp>
        <stp>All</stp>
        <stp/>
        <stp/>
        <stp>TRUE</stp>
        <stp>T</stp>
        <tr r="E913" s="1"/>
      </tp>
      <tp>
        <v>6187.25</v>
        <stp/>
        <stp>StudyData</stp>
        <stp>EP</stp>
        <stp>BAR</stp>
        <stp/>
        <stp>Open</stp>
        <stp>ADC</stp>
        <stp>-111</stp>
        <stp>All</stp>
        <stp/>
        <stp/>
        <stp>TRUE</stp>
        <stp>T</stp>
        <tr r="E113" s="1"/>
      </tp>
      <tp>
        <v>5768.5</v>
        <stp/>
        <stp>StudyData</stp>
        <stp>EP</stp>
        <stp>BAR</stp>
        <stp/>
        <stp>Open</stp>
        <stp>ADC</stp>
        <stp>-211</stp>
        <stp>All</stp>
        <stp/>
        <stp/>
        <stp>TRUE</stp>
        <stp>T</stp>
        <tr r="E213" s="1"/>
      </tp>
      <tp>
        <v>5383.75</v>
        <stp/>
        <stp>StudyData</stp>
        <stp>EP</stp>
        <stp>BAR</stp>
        <stp/>
        <stp>Open</stp>
        <stp>ADC</stp>
        <stp>-311</stp>
        <stp>All</stp>
        <stp/>
        <stp/>
        <stp>TRUE</stp>
        <stp>T</stp>
        <tr r="E313" s="1"/>
      </tp>
      <tp>
        <v>4655.75</v>
        <stp/>
        <stp>StudyData</stp>
        <stp>EP</stp>
        <stp>BAR</stp>
        <stp/>
        <stp>Open</stp>
        <stp>ADC</stp>
        <stp>-411</stp>
        <stp>All</stp>
        <stp/>
        <stp/>
        <stp>TRUE</stp>
        <stp>T</stp>
        <tr r="E413" s="1"/>
      </tp>
      <tp>
        <v>4602.25</v>
        <stp/>
        <stp>StudyData</stp>
        <stp>EP</stp>
        <stp>BAR</stp>
        <stp/>
        <stp>Open</stp>
        <stp>ADC</stp>
        <stp>-511</stp>
        <stp>All</stp>
        <stp/>
        <stp/>
        <stp>TRUE</stp>
        <stp>T</stp>
        <tr r="E513" s="1"/>
      </tp>
      <tp>
        <v>4366.5</v>
        <stp/>
        <stp>StudyData</stp>
        <stp>EP</stp>
        <stp>BAR</stp>
        <stp/>
        <stp>Open</stp>
        <stp>ADC</stp>
        <stp>-611</stp>
        <stp>All</stp>
        <stp/>
        <stp/>
        <stp>TRUE</stp>
        <stp>T</stp>
        <tr r="E613" s="1"/>
      </tp>
      <tp>
        <v>4564.75</v>
        <stp/>
        <stp>StudyData</stp>
        <stp>EP</stp>
        <stp>BAR</stp>
        <stp/>
        <stp>Open</stp>
        <stp>ADC</stp>
        <stp>-711</stp>
        <stp>All</stp>
        <stp/>
        <stp/>
        <stp>TRUE</stp>
        <stp>T</stp>
        <tr r="E713" s="1"/>
      </tp>
      <tp>
        <v>5178.5</v>
        <stp/>
        <stp>StudyData</stp>
        <stp>EP</stp>
        <stp>BAR</stp>
        <stp/>
        <stp>High</stp>
        <stp>ADC</stp>
        <stp>-875</stp>
        <stp>All</stp>
        <stp/>
        <stp/>
        <stp>TRUE</stp>
        <stp>T</stp>
        <tr r="F877" s="1"/>
      </tp>
      <tp>
        <v>4897.75</v>
        <stp/>
        <stp>StudyData</stp>
        <stp>EP</stp>
        <stp>BAR</stp>
        <stp/>
        <stp>High</stp>
        <stp>ADC</stp>
        <stp>-975</stp>
        <stp>All</stp>
        <stp/>
        <stp/>
        <stp>TRUE</stp>
        <stp>T</stp>
        <tr r="F977" s="1"/>
      </tp>
      <tp>
        <v>5325</v>
        <stp/>
        <stp>StudyData</stp>
        <stp>EP</stp>
        <stp>BAR</stp>
        <stp/>
        <stp>High</stp>
        <stp>ADC</stp>
        <stp>-275</stp>
        <stp>All</stp>
        <stp/>
        <stp/>
        <stp>TRUE</stp>
        <stp>T</stp>
        <tr r="F277" s="1"/>
      </tp>
      <tp>
        <v>4934.25</v>
        <stp/>
        <stp>StudyData</stp>
        <stp>EP</stp>
        <stp>BAR</stp>
        <stp/>
        <stp>High</stp>
        <stp>ADC</stp>
        <stp>-375</stp>
        <stp>All</stp>
        <stp/>
        <stp/>
        <stp>TRUE</stp>
        <stp>T</stp>
        <tr r="F377" s="1"/>
      </tp>
      <tp>
        <v>5825</v>
        <stp/>
        <stp>StudyData</stp>
        <stp>EP</stp>
        <stp>BAR</stp>
        <stp/>
        <stp>High</stp>
        <stp>ADC</stp>
        <stp>-175</stp>
        <stp>All</stp>
        <stp/>
        <stp/>
        <stp>TRUE</stp>
        <stp>T</stp>
        <tr r="F177" s="1"/>
      </tp>
      <tp>
        <v>4451.5</v>
        <stp/>
        <stp>StudyData</stp>
        <stp>EP</stp>
        <stp>BAR</stp>
        <stp/>
        <stp>High</stp>
        <stp>ADC</stp>
        <stp>-675</stp>
        <stp>All</stp>
        <stp/>
        <stp/>
        <stp>TRUE</stp>
        <stp>T</stp>
        <tr r="F677" s="1"/>
      </tp>
      <tp>
        <v>4847.75</v>
        <stp/>
        <stp>StudyData</stp>
        <stp>EP</stp>
        <stp>BAR</stp>
        <stp/>
        <stp>High</stp>
        <stp>ADC</stp>
        <stp>-775</stp>
        <stp>All</stp>
        <stp/>
        <stp/>
        <stp>TRUE</stp>
        <stp>T</stp>
        <tr r="F777" s="1"/>
      </tp>
      <tp>
        <v>4897.25</v>
        <stp/>
        <stp>StudyData</stp>
        <stp>EP</stp>
        <stp>BAR</stp>
        <stp/>
        <stp>High</stp>
        <stp>ADC</stp>
        <stp>-475</stp>
        <stp>All</stp>
        <stp/>
        <stp/>
        <stp>TRUE</stp>
        <stp>T</stp>
        <tr r="F477" s="1"/>
      </tp>
      <tp>
        <v>4596.75</v>
        <stp/>
        <stp>StudyData</stp>
        <stp>EP</stp>
        <stp>BAR</stp>
        <stp/>
        <stp>High</stp>
        <stp>ADC</stp>
        <stp>-575</stp>
        <stp>All</stp>
        <stp/>
        <stp/>
        <stp>TRUE</stp>
        <stp>T</stp>
        <tr r="F577" s="1"/>
      </tp>
      <tp>
        <v>4908.75</v>
        <stp/>
        <stp>StudyData</stp>
        <stp>EP</stp>
        <stp>BAR</stp>
        <stp/>
        <stp>Open</stp>
        <stp>ADC</stp>
        <stp>-812</stp>
        <stp>All</stp>
        <stp/>
        <stp/>
        <stp>TRUE</stp>
        <stp>T</stp>
        <tr r="E814" s="1"/>
      </tp>
      <tp>
        <v>4918.25</v>
        <stp/>
        <stp>StudyData</stp>
        <stp>EP</stp>
        <stp>BAR</stp>
        <stp/>
        <stp>Open</stp>
        <stp>ADC</stp>
        <stp>-912</stp>
        <stp>All</stp>
        <stp/>
        <stp/>
        <stp>TRUE</stp>
        <stp>T</stp>
        <tr r="E914" s="1"/>
      </tp>
      <tp>
        <v>6209.75</v>
        <stp/>
        <stp>StudyData</stp>
        <stp>EP</stp>
        <stp>BAR</stp>
        <stp/>
        <stp>Open</stp>
        <stp>ADC</stp>
        <stp>-112</stp>
        <stp>All</stp>
        <stp/>
        <stp/>
        <stp>TRUE</stp>
        <stp>T</stp>
        <tr r="E114" s="1"/>
      </tp>
      <tp>
        <v>5791.25</v>
        <stp/>
        <stp>StudyData</stp>
        <stp>EP</stp>
        <stp>BAR</stp>
        <stp/>
        <stp>Open</stp>
        <stp>ADC</stp>
        <stp>-212</stp>
        <stp>All</stp>
        <stp/>
        <stp/>
        <stp>TRUE</stp>
        <stp>T</stp>
        <tr r="E214" s="1"/>
      </tp>
      <tp>
        <v>5402.5</v>
        <stp/>
        <stp>StudyData</stp>
        <stp>EP</stp>
        <stp>BAR</stp>
        <stp/>
        <stp>Open</stp>
        <stp>ADC</stp>
        <stp>-312</stp>
        <stp>All</stp>
        <stp/>
        <stp/>
        <stp>TRUE</stp>
        <stp>T</stp>
        <tr r="E314" s="1"/>
      </tp>
      <tp>
        <v>4627</v>
        <stp/>
        <stp>StudyData</stp>
        <stp>EP</stp>
        <stp>BAR</stp>
        <stp/>
        <stp>Open</stp>
        <stp>ADC</stp>
        <stp>-412</stp>
        <stp>All</stp>
        <stp/>
        <stp/>
        <stp>TRUE</stp>
        <stp>T</stp>
        <tr r="E414" s="1"/>
      </tp>
      <tp>
        <v>4610.5</v>
        <stp/>
        <stp>StudyData</stp>
        <stp>EP</stp>
        <stp>BAR</stp>
        <stp/>
        <stp>Open</stp>
        <stp>ADC</stp>
        <stp>-512</stp>
        <stp>All</stp>
        <stp/>
        <stp/>
        <stp>TRUE</stp>
        <stp>T</stp>
        <tr r="E514" s="1"/>
      </tp>
      <tp>
        <v>4412.5</v>
        <stp/>
        <stp>StudyData</stp>
        <stp>EP</stp>
        <stp>BAR</stp>
        <stp/>
        <stp>Open</stp>
        <stp>ADC</stp>
        <stp>-612</stp>
        <stp>All</stp>
        <stp/>
        <stp/>
        <stp>TRUE</stp>
        <stp>T</stp>
        <tr r="E614" s="1"/>
      </tp>
      <tp>
        <v>4482</v>
        <stp/>
        <stp>StudyData</stp>
        <stp>EP</stp>
        <stp>BAR</stp>
        <stp/>
        <stp>Open</stp>
        <stp>ADC</stp>
        <stp>-712</stp>
        <stp>All</stp>
        <stp/>
        <stp/>
        <stp>TRUE</stp>
        <stp>T</stp>
        <tr r="E714" s="1"/>
      </tp>
      <tp>
        <v>5121.5</v>
        <stp/>
        <stp>StudyData</stp>
        <stp>EP</stp>
        <stp>BAR</stp>
        <stp/>
        <stp>High</stp>
        <stp>ADC</stp>
        <stp>-874</stp>
        <stp>All</stp>
        <stp/>
        <stp/>
        <stp>TRUE</stp>
        <stp>T</stp>
        <tr r="F876" s="1"/>
      </tp>
      <tp>
        <v>4902.25</v>
        <stp/>
        <stp>StudyData</stp>
        <stp>EP</stp>
        <stp>BAR</stp>
        <stp/>
        <stp>High</stp>
        <stp>ADC</stp>
        <stp>-974</stp>
        <stp>All</stp>
        <stp/>
        <stp/>
        <stp>TRUE</stp>
        <stp>T</stp>
        <tr r="F976" s="1"/>
      </tp>
      <tp>
        <v>5361.75</v>
        <stp/>
        <stp>StudyData</stp>
        <stp>EP</stp>
        <stp>BAR</stp>
        <stp/>
        <stp>High</stp>
        <stp>ADC</stp>
        <stp>-274</stp>
        <stp>All</stp>
        <stp/>
        <stp/>
        <stp>TRUE</stp>
        <stp>T</stp>
        <tr r="F276" s="1"/>
      </tp>
      <tp>
        <v>4941.5</v>
        <stp/>
        <stp>StudyData</stp>
        <stp>EP</stp>
        <stp>BAR</stp>
        <stp/>
        <stp>High</stp>
        <stp>ADC</stp>
        <stp>-374</stp>
        <stp>All</stp>
        <stp/>
        <stp/>
        <stp>TRUE</stp>
        <stp>T</stp>
        <tr r="F376" s="1"/>
      </tp>
      <tp>
        <v>5825</v>
        <stp/>
        <stp>StudyData</stp>
        <stp>EP</stp>
        <stp>BAR</stp>
        <stp/>
        <stp>High</stp>
        <stp>ADC</stp>
        <stp>-174</stp>
        <stp>All</stp>
        <stp/>
        <stp/>
        <stp>TRUE</stp>
        <stp>T</stp>
        <tr r="F176" s="1"/>
      </tp>
      <tp>
        <v>4460.75</v>
        <stp/>
        <stp>StudyData</stp>
        <stp>EP</stp>
        <stp>BAR</stp>
        <stp/>
        <stp>High</stp>
        <stp>ADC</stp>
        <stp>-674</stp>
        <stp>All</stp>
        <stp/>
        <stp/>
        <stp>TRUE</stp>
        <stp>T</stp>
        <tr r="F676" s="1"/>
      </tp>
      <tp>
        <v>4780.5</v>
        <stp/>
        <stp>StudyData</stp>
        <stp>EP</stp>
        <stp>BAR</stp>
        <stp/>
        <stp>High</stp>
        <stp>ADC</stp>
        <stp>-774</stp>
        <stp>All</stp>
        <stp/>
        <stp/>
        <stp>TRUE</stp>
        <stp>T</stp>
        <tr r="F776" s="1"/>
      </tp>
      <tp>
        <v>4889.75</v>
        <stp/>
        <stp>StudyData</stp>
        <stp>EP</stp>
        <stp>BAR</stp>
        <stp/>
        <stp>High</stp>
        <stp>ADC</stp>
        <stp>-474</stp>
        <stp>All</stp>
        <stp/>
        <stp/>
        <stp>TRUE</stp>
        <stp>T</stp>
        <tr r="F476" s="1"/>
      </tp>
      <tp>
        <v>4643.25</v>
        <stp/>
        <stp>StudyData</stp>
        <stp>EP</stp>
        <stp>BAR</stp>
        <stp/>
        <stp>High</stp>
        <stp>ADC</stp>
        <stp>-574</stp>
        <stp>All</stp>
        <stp/>
        <stp/>
        <stp>TRUE</stp>
        <stp>T</stp>
        <tr r="F576" s="1"/>
      </tp>
      <tp>
        <v>4843.75</v>
        <stp/>
        <stp>StudyData</stp>
        <stp>EP</stp>
        <stp>BAR</stp>
        <stp/>
        <stp>Open</stp>
        <stp>ADC</stp>
        <stp>-813</stp>
        <stp>All</stp>
        <stp/>
        <stp/>
        <stp>TRUE</stp>
        <stp>T</stp>
        <tr r="E815" s="1"/>
      </tp>
      <tp>
        <v>4883</v>
        <stp/>
        <stp>StudyData</stp>
        <stp>EP</stp>
        <stp>BAR</stp>
        <stp/>
        <stp>Open</stp>
        <stp>ADC</stp>
        <stp>-913</stp>
        <stp>All</stp>
        <stp/>
        <stp/>
        <stp>TRUE</stp>
        <stp>T</stp>
        <tr r="E915" s="1"/>
      </tp>
      <tp>
        <v>6175</v>
        <stp/>
        <stp>StudyData</stp>
        <stp>EP</stp>
        <stp>BAR</stp>
        <stp/>
        <stp>Open</stp>
        <stp>ADC</stp>
        <stp>-113</stp>
        <stp>All</stp>
        <stp/>
        <stp/>
        <stp>TRUE</stp>
        <stp>T</stp>
        <tr r="E115" s="1"/>
      </tp>
      <tp>
        <v>5748</v>
        <stp/>
        <stp>StudyData</stp>
        <stp>EP</stp>
        <stp>BAR</stp>
        <stp/>
        <stp>Open</stp>
        <stp>ADC</stp>
        <stp>-213</stp>
        <stp>All</stp>
        <stp/>
        <stp/>
        <stp>TRUE</stp>
        <stp>T</stp>
        <tr r="E215" s="1"/>
      </tp>
      <tp>
        <v>5389.25</v>
        <stp/>
        <stp>StudyData</stp>
        <stp>EP</stp>
        <stp>BAR</stp>
        <stp/>
        <stp>Open</stp>
        <stp>ADC</stp>
        <stp>-313</stp>
        <stp>All</stp>
        <stp/>
        <stp/>
        <stp>TRUE</stp>
        <stp>T</stp>
        <tr r="E315" s="1"/>
      </tp>
      <tp>
        <v>4690.25</v>
        <stp/>
        <stp>StudyData</stp>
        <stp>EP</stp>
        <stp>BAR</stp>
        <stp/>
        <stp>Open</stp>
        <stp>ADC</stp>
        <stp>-413</stp>
        <stp>All</stp>
        <stp/>
        <stp/>
        <stp>TRUE</stp>
        <stp>T</stp>
        <tr r="E415" s="1"/>
      </tp>
      <tp>
        <v>4590.75</v>
        <stp/>
        <stp>StudyData</stp>
        <stp>EP</stp>
        <stp>BAR</stp>
        <stp/>
        <stp>Open</stp>
        <stp>ADC</stp>
        <stp>-513</stp>
        <stp>All</stp>
        <stp/>
        <stp/>
        <stp>TRUE</stp>
        <stp>T</stp>
        <tr r="E515" s="1"/>
      </tp>
      <tp>
        <v>4529.5</v>
        <stp/>
        <stp>StudyData</stp>
        <stp>EP</stp>
        <stp>BAR</stp>
        <stp/>
        <stp>Open</stp>
        <stp>ADC</stp>
        <stp>-613</stp>
        <stp>All</stp>
        <stp/>
        <stp/>
        <stp>TRUE</stp>
        <stp>T</stp>
        <tr r="E615" s="1"/>
      </tp>
      <tp>
        <v>4501.75</v>
        <stp/>
        <stp>StudyData</stp>
        <stp>EP</stp>
        <stp>BAR</stp>
        <stp/>
        <stp>Open</stp>
        <stp>ADC</stp>
        <stp>-713</stp>
        <stp>All</stp>
        <stp/>
        <stp/>
        <stp>TRUE</stp>
        <stp>T</stp>
        <tr r="E715" s="1"/>
      </tp>
      <tp>
        <v>5134.25</v>
        <stp/>
        <stp>StudyData</stp>
        <stp>EP</stp>
        <stp>BAR</stp>
        <stp/>
        <stp>High</stp>
        <stp>ADC</stp>
        <stp>-873</stp>
        <stp>All</stp>
        <stp/>
        <stp/>
        <stp>TRUE</stp>
        <stp>T</stp>
        <tr r="F875" s="1"/>
      </tp>
      <tp>
        <v>4903</v>
        <stp/>
        <stp>StudyData</stp>
        <stp>EP</stp>
        <stp>BAR</stp>
        <stp/>
        <stp>High</stp>
        <stp>ADC</stp>
        <stp>-973</stp>
        <stp>All</stp>
        <stp/>
        <stp/>
        <stp>TRUE</stp>
        <stp>T</stp>
        <tr r="F975" s="1"/>
      </tp>
      <tp>
        <v>5377</v>
        <stp/>
        <stp>StudyData</stp>
        <stp>EP</stp>
        <stp>BAR</stp>
        <stp/>
        <stp>High</stp>
        <stp>ADC</stp>
        <stp>-273</stp>
        <stp>All</stp>
        <stp/>
        <stp/>
        <stp>TRUE</stp>
        <stp>T</stp>
        <tr r="F275" s="1"/>
      </tp>
      <tp>
        <v>4961.25</v>
        <stp/>
        <stp>StudyData</stp>
        <stp>EP</stp>
        <stp>BAR</stp>
        <stp/>
        <stp>High</stp>
        <stp>ADC</stp>
        <stp>-373</stp>
        <stp>All</stp>
        <stp/>
        <stp/>
        <stp>TRUE</stp>
        <stp>T</stp>
        <tr r="F375" s="1"/>
      </tp>
      <tp>
        <v>5859.25</v>
        <stp/>
        <stp>StudyData</stp>
        <stp>EP</stp>
        <stp>BAR</stp>
        <stp/>
        <stp>High</stp>
        <stp>ADC</stp>
        <stp>-173</stp>
        <stp>All</stp>
        <stp/>
        <stp/>
        <stp>TRUE</stp>
        <stp>T</stp>
        <tr r="F175" s="1"/>
      </tp>
      <tp>
        <v>4449.75</v>
        <stp/>
        <stp>StudyData</stp>
        <stp>EP</stp>
        <stp>BAR</stp>
        <stp/>
        <stp>High</stp>
        <stp>ADC</stp>
        <stp>-673</stp>
        <stp>All</stp>
        <stp/>
        <stp/>
        <stp>TRUE</stp>
        <stp>T</stp>
        <tr r="F675" s="1"/>
      </tp>
      <tp>
        <v>4847.75</v>
        <stp/>
        <stp>StudyData</stp>
        <stp>EP</stp>
        <stp>BAR</stp>
        <stp/>
        <stp>High</stp>
        <stp>ADC</stp>
        <stp>-773</stp>
        <stp>All</stp>
        <stp/>
        <stp/>
        <stp>TRUE</stp>
        <stp>T</stp>
        <tr r="F775" s="1"/>
      </tp>
      <tp>
        <v>4862</v>
        <stp/>
        <stp>StudyData</stp>
        <stp>EP</stp>
        <stp>BAR</stp>
        <stp/>
        <stp>High</stp>
        <stp>ADC</stp>
        <stp>-473</stp>
        <stp>All</stp>
        <stp/>
        <stp/>
        <stp>TRUE</stp>
        <stp>T</stp>
        <tr r="F475" s="1"/>
      </tp>
      <tp>
        <v>4679</v>
        <stp/>
        <stp>StudyData</stp>
        <stp>EP</stp>
        <stp>BAR</stp>
        <stp/>
        <stp>High</stp>
        <stp>ADC</stp>
        <stp>-573</stp>
        <stp>All</stp>
        <stp/>
        <stp/>
        <stp>TRUE</stp>
        <stp>T</stp>
        <tr r="F575" s="1"/>
      </tp>
      <tp>
        <v>4902.5</v>
        <stp/>
        <stp>StudyData</stp>
        <stp>EP</stp>
        <stp>BAR</stp>
        <stp/>
        <stp>Open</stp>
        <stp>ADC</stp>
        <stp>-814</stp>
        <stp>All</stp>
        <stp/>
        <stp/>
        <stp>TRUE</stp>
        <stp>T</stp>
        <tr r="E816" s="1"/>
      </tp>
      <tp>
        <v>4861.75</v>
        <stp/>
        <stp>StudyData</stp>
        <stp>EP</stp>
        <stp>BAR</stp>
        <stp/>
        <stp>Open</stp>
        <stp>ADC</stp>
        <stp>-914</stp>
        <stp>All</stp>
        <stp/>
        <stp/>
        <stp>TRUE</stp>
        <stp>T</stp>
        <tr r="E916" s="1"/>
      </tp>
      <tp>
        <v>6187.5</v>
        <stp/>
        <stp>StudyData</stp>
        <stp>EP</stp>
        <stp>BAR</stp>
        <stp/>
        <stp>Open</stp>
        <stp>ADC</stp>
        <stp>-114</stp>
        <stp>All</stp>
        <stp/>
        <stp/>
        <stp>TRUE</stp>
        <stp>T</stp>
        <tr r="E116" s="1"/>
      </tp>
      <tp>
        <v>5786</v>
        <stp/>
        <stp>StudyData</stp>
        <stp>EP</stp>
        <stp>BAR</stp>
        <stp/>
        <stp>Open</stp>
        <stp>ADC</stp>
        <stp>-214</stp>
        <stp>All</stp>
        <stp/>
        <stp/>
        <stp>TRUE</stp>
        <stp>T</stp>
        <tr r="E216" s="1"/>
      </tp>
      <tp>
        <v>5406.75</v>
        <stp/>
        <stp>StudyData</stp>
        <stp>EP</stp>
        <stp>BAR</stp>
        <stp/>
        <stp>Open</stp>
        <stp>ADC</stp>
        <stp>-314</stp>
        <stp>All</stp>
        <stp/>
        <stp/>
        <stp>TRUE</stp>
        <stp>T</stp>
        <tr r="E316" s="1"/>
      </tp>
      <tp>
        <v>4713.25</v>
        <stp/>
        <stp>StudyData</stp>
        <stp>EP</stp>
        <stp>BAR</stp>
        <stp/>
        <stp>Open</stp>
        <stp>ADC</stp>
        <stp>-414</stp>
        <stp>All</stp>
        <stp/>
        <stp/>
        <stp>TRUE</stp>
        <stp>T</stp>
        <tr r="E416" s="1"/>
      </tp>
      <tp>
        <v>4608.25</v>
        <stp/>
        <stp>StudyData</stp>
        <stp>EP</stp>
        <stp>BAR</stp>
        <stp/>
        <stp>Open</stp>
        <stp>ADC</stp>
        <stp>-514</stp>
        <stp>All</stp>
        <stp/>
        <stp/>
        <stp>TRUE</stp>
        <stp>T</stp>
        <tr r="E516" s="1"/>
      </tp>
      <tp>
        <v>4547</v>
        <stp/>
        <stp>StudyData</stp>
        <stp>EP</stp>
        <stp>BAR</stp>
        <stp/>
        <stp>Open</stp>
        <stp>ADC</stp>
        <stp>-614</stp>
        <stp>All</stp>
        <stp/>
        <stp/>
        <stp>TRUE</stp>
        <stp>T</stp>
        <tr r="E616" s="1"/>
      </tp>
      <tp>
        <v>4510.5</v>
        <stp/>
        <stp>StudyData</stp>
        <stp>EP</stp>
        <stp>BAR</stp>
        <stp/>
        <stp>Open</stp>
        <stp>ADC</stp>
        <stp>-714</stp>
        <stp>All</stp>
        <stp/>
        <stp/>
        <stp>TRUE</stp>
        <stp>T</stp>
        <tr r="E716" s="1"/>
      </tp>
      <tp>
        <v>5139.5</v>
        <stp/>
        <stp>StudyData</stp>
        <stp>EP</stp>
        <stp>BAR</stp>
        <stp/>
        <stp>High</stp>
        <stp>ADC</stp>
        <stp>-872</stp>
        <stp>All</stp>
        <stp/>
        <stp/>
        <stp>TRUE</stp>
        <stp>T</stp>
        <tr r="F874" s="1"/>
      </tp>
      <tp>
        <v>4888.75</v>
        <stp/>
        <stp>StudyData</stp>
        <stp>EP</stp>
        <stp>BAR</stp>
        <stp/>
        <stp>High</stp>
        <stp>ADC</stp>
        <stp>-972</stp>
        <stp>All</stp>
        <stp/>
        <stp/>
        <stp>TRUE</stp>
        <stp>T</stp>
        <tr r="F974" s="1"/>
      </tp>
      <tp>
        <v>5381</v>
        <stp/>
        <stp>StudyData</stp>
        <stp>EP</stp>
        <stp>BAR</stp>
        <stp/>
        <stp>High</stp>
        <stp>ADC</stp>
        <stp>-272</stp>
        <stp>All</stp>
        <stp/>
        <stp/>
        <stp>TRUE</stp>
        <stp>T</stp>
        <tr r="F274" s="1"/>
      </tp>
      <tp>
        <v>4943.75</v>
        <stp/>
        <stp>StudyData</stp>
        <stp>EP</stp>
        <stp>BAR</stp>
        <stp/>
        <stp>High</stp>
        <stp>ADC</stp>
        <stp>-372</stp>
        <stp>All</stp>
        <stp/>
        <stp/>
        <stp>TRUE</stp>
        <stp>T</stp>
        <tr r="F374" s="1"/>
      </tp>
      <tp>
        <v>5878</v>
        <stp/>
        <stp>StudyData</stp>
        <stp>EP</stp>
        <stp>BAR</stp>
        <stp/>
        <stp>High</stp>
        <stp>ADC</stp>
        <stp>-172</stp>
        <stp>All</stp>
        <stp/>
        <stp/>
        <stp>TRUE</stp>
        <stp>T</stp>
        <tr r="F174" s="1"/>
      </tp>
      <tp>
        <v>4357.5</v>
        <stp/>
        <stp>StudyData</stp>
        <stp>EP</stp>
        <stp>BAR</stp>
        <stp/>
        <stp>High</stp>
        <stp>ADC</stp>
        <stp>-672</stp>
        <stp>All</stp>
        <stp/>
        <stp/>
        <stp>TRUE</stp>
        <stp>T</stp>
        <tr r="F674" s="1"/>
      </tp>
      <tp>
        <v>4824</v>
        <stp/>
        <stp>StudyData</stp>
        <stp>EP</stp>
        <stp>BAR</stp>
        <stp/>
        <stp>High</stp>
        <stp>ADC</stp>
        <stp>-772</stp>
        <stp>All</stp>
        <stp/>
        <stp/>
        <stp>TRUE</stp>
        <stp>T</stp>
        <tr r="F774" s="1"/>
      </tp>
      <tp>
        <v>4892.25</v>
        <stp/>
        <stp>StudyData</stp>
        <stp>EP</stp>
        <stp>BAR</stp>
        <stp/>
        <stp>High</stp>
        <stp>ADC</stp>
        <stp>-472</stp>
        <stp>All</stp>
        <stp/>
        <stp/>
        <stp>TRUE</stp>
        <stp>T</stp>
        <tr r="F474" s="1"/>
      </tp>
      <tp>
        <v>4654.25</v>
        <stp/>
        <stp>StudyData</stp>
        <stp>EP</stp>
        <stp>BAR</stp>
        <stp/>
        <stp>High</stp>
        <stp>ADC</stp>
        <stp>-572</stp>
        <stp>All</stp>
        <stp/>
        <stp/>
        <stp>TRUE</stp>
        <stp>T</stp>
        <tr r="F574" s="1"/>
      </tp>
      <tp>
        <v>4834.5</v>
        <stp/>
        <stp>StudyData</stp>
        <stp>EP</stp>
        <stp>BAR</stp>
        <stp/>
        <stp>Open</stp>
        <stp>ADC</stp>
        <stp>-815</stp>
        <stp>All</stp>
        <stp/>
        <stp/>
        <stp>TRUE</stp>
        <stp>T</stp>
        <tr r="E817" s="1"/>
      </tp>
      <tp>
        <v>4823.5</v>
        <stp/>
        <stp>StudyData</stp>
        <stp>EP</stp>
        <stp>BAR</stp>
        <stp/>
        <stp>Open</stp>
        <stp>ADC</stp>
        <stp>-915</stp>
        <stp>All</stp>
        <stp/>
        <stp/>
        <stp>TRUE</stp>
        <stp>T</stp>
        <tr r="E917" s="1"/>
      </tp>
      <tp>
        <v>6218.5</v>
        <stp/>
        <stp>StudyData</stp>
        <stp>EP</stp>
        <stp>BAR</stp>
        <stp/>
        <stp>Open</stp>
        <stp>ADC</stp>
        <stp>-115</stp>
        <stp>All</stp>
        <stp/>
        <stp/>
        <stp>TRUE</stp>
        <stp>T</stp>
        <tr r="E117" s="1"/>
      </tp>
      <tp>
        <v>5827.5</v>
        <stp/>
        <stp>StudyData</stp>
        <stp>EP</stp>
        <stp>BAR</stp>
        <stp/>
        <stp>Open</stp>
        <stp>ADC</stp>
        <stp>-215</stp>
        <stp>All</stp>
        <stp/>
        <stp/>
        <stp>TRUE</stp>
        <stp>T</stp>
        <tr r="E217" s="1"/>
      </tp>
      <tp>
        <v>5406</v>
        <stp/>
        <stp>StudyData</stp>
        <stp>EP</stp>
        <stp>BAR</stp>
        <stp/>
        <stp>Open</stp>
        <stp>ADC</stp>
        <stp>-315</stp>
        <stp>All</stp>
        <stp/>
        <stp/>
        <stp>TRUE</stp>
        <stp>T</stp>
        <tr r="E317" s="1"/>
      </tp>
      <tp>
        <v>4706.25</v>
        <stp/>
        <stp>StudyData</stp>
        <stp>EP</stp>
        <stp>BAR</stp>
        <stp/>
        <stp>Open</stp>
        <stp>ADC</stp>
        <stp>-415</stp>
        <stp>All</stp>
        <stp/>
        <stp/>
        <stp>TRUE</stp>
        <stp>T</stp>
        <tr r="E417" s="1"/>
      </tp>
      <tp>
        <v>4608.75</v>
        <stp/>
        <stp>StudyData</stp>
        <stp>EP</stp>
        <stp>BAR</stp>
        <stp/>
        <stp>Open</stp>
        <stp>ADC</stp>
        <stp>-515</stp>
        <stp>All</stp>
        <stp/>
        <stp/>
        <stp>TRUE</stp>
        <stp>T</stp>
        <tr r="E517" s="1"/>
      </tp>
      <tp>
        <v>4514.75</v>
        <stp/>
        <stp>StudyData</stp>
        <stp>EP</stp>
        <stp>BAR</stp>
        <stp/>
        <stp>Open</stp>
        <stp>ADC</stp>
        <stp>-615</stp>
        <stp>All</stp>
        <stp/>
        <stp/>
        <stp>TRUE</stp>
        <stp>T</stp>
        <tr r="E617" s="1"/>
      </tp>
      <tp>
        <v>4530.75</v>
        <stp/>
        <stp>StudyData</stp>
        <stp>EP</stp>
        <stp>BAR</stp>
        <stp/>
        <stp>Open</stp>
        <stp>ADC</stp>
        <stp>-715</stp>
        <stp>All</stp>
        <stp/>
        <stp/>
        <stp>TRUE</stp>
        <stp>T</stp>
        <tr r="E717" s="1"/>
      </tp>
      <tp>
        <v>5225</v>
        <stp/>
        <stp>StudyData</stp>
        <stp>EP</stp>
        <stp>BAR</stp>
        <stp/>
        <stp>High</stp>
        <stp>ADC</stp>
        <stp>-871</stp>
        <stp>All</stp>
        <stp/>
        <stp/>
        <stp>TRUE</stp>
        <stp>T</stp>
        <tr r="F873" s="1"/>
      </tp>
      <tp>
        <v>4886.5</v>
        <stp/>
        <stp>StudyData</stp>
        <stp>EP</stp>
        <stp>BAR</stp>
        <stp/>
        <stp>High</stp>
        <stp>ADC</stp>
        <stp>-971</stp>
        <stp>All</stp>
        <stp/>
        <stp/>
        <stp>TRUE</stp>
        <stp>T</stp>
        <tr r="F973" s="1"/>
      </tp>
      <tp>
        <v>5394.75</v>
        <stp/>
        <stp>StudyData</stp>
        <stp>EP</stp>
        <stp>BAR</stp>
        <stp/>
        <stp>High</stp>
        <stp>ADC</stp>
        <stp>-271</stp>
        <stp>All</stp>
        <stp/>
        <stp/>
        <stp>TRUE</stp>
        <stp>T</stp>
        <tr r="F273" s="1"/>
      </tp>
      <tp>
        <v>4972</v>
        <stp/>
        <stp>StudyData</stp>
        <stp>EP</stp>
        <stp>BAR</stp>
        <stp/>
        <stp>High</stp>
        <stp>ADC</stp>
        <stp>-371</stp>
        <stp>All</stp>
        <stp/>
        <stp/>
        <stp>TRUE</stp>
        <stp>T</stp>
        <tr r="F373" s="1"/>
      </tp>
      <tp>
        <v>5919.75</v>
        <stp/>
        <stp>StudyData</stp>
        <stp>EP</stp>
        <stp>BAR</stp>
        <stp/>
        <stp>High</stp>
        <stp>ADC</stp>
        <stp>-171</stp>
        <stp>All</stp>
        <stp/>
        <stp/>
        <stp>TRUE</stp>
        <stp>T</stp>
        <tr r="F173" s="1"/>
      </tp>
      <tp>
        <v>4307.75</v>
        <stp/>
        <stp>StudyData</stp>
        <stp>EP</stp>
        <stp>BAR</stp>
        <stp/>
        <stp>High</stp>
        <stp>ADC</stp>
        <stp>-671</stp>
        <stp>All</stp>
        <stp/>
        <stp/>
        <stp>TRUE</stp>
        <stp>T</stp>
        <tr r="F673" s="1"/>
      </tp>
      <tp>
        <v>4710</v>
        <stp/>
        <stp>StudyData</stp>
        <stp>EP</stp>
        <stp>BAR</stp>
        <stp/>
        <stp>High</stp>
        <stp>ADC</stp>
        <stp>-771</stp>
        <stp>All</stp>
        <stp/>
        <stp/>
        <stp>TRUE</stp>
        <stp>T</stp>
        <tr r="F773" s="1"/>
      </tp>
      <tp>
        <v>4937.5</v>
        <stp/>
        <stp>StudyData</stp>
        <stp>EP</stp>
        <stp>BAR</stp>
        <stp/>
        <stp>High</stp>
        <stp>ADC</stp>
        <stp>-471</stp>
        <stp>All</stp>
        <stp/>
        <stp/>
        <stp>TRUE</stp>
        <stp>T</stp>
        <tr r="F473" s="1"/>
      </tp>
      <tp>
        <v>4661</v>
        <stp/>
        <stp>StudyData</stp>
        <stp>EP</stp>
        <stp>BAR</stp>
        <stp/>
        <stp>High</stp>
        <stp>ADC</stp>
        <stp>-571</stp>
        <stp>All</stp>
        <stp/>
        <stp/>
        <stp>TRUE</stp>
        <stp>T</stp>
        <tr r="F573" s="1"/>
      </tp>
      <tp>
        <v>4801.75</v>
        <stp/>
        <stp>StudyData</stp>
        <stp>EP</stp>
        <stp>BAR</stp>
        <stp/>
        <stp>Open</stp>
        <stp>ADC</stp>
        <stp>-816</stp>
        <stp>All</stp>
        <stp/>
        <stp/>
        <stp>TRUE</stp>
        <stp>T</stp>
        <tr r="E818" s="1"/>
      </tp>
      <tp>
        <v>4876.75</v>
        <stp/>
        <stp>StudyData</stp>
        <stp>EP</stp>
        <stp>BAR</stp>
        <stp/>
        <stp>Open</stp>
        <stp>ADC</stp>
        <stp>-916</stp>
        <stp>All</stp>
        <stp/>
        <stp/>
        <stp>TRUE</stp>
        <stp>T</stp>
        <tr r="E918" s="1"/>
      </tp>
      <tp>
        <v>6207.75</v>
        <stp/>
        <stp>StudyData</stp>
        <stp>EP</stp>
        <stp>BAR</stp>
        <stp/>
        <stp>Open</stp>
        <stp>ADC</stp>
        <stp>-116</stp>
        <stp>All</stp>
        <stp/>
        <stp/>
        <stp>TRUE</stp>
        <stp>T</stp>
        <tr r="E118" s="1"/>
      </tp>
      <tp>
        <v>5898.5</v>
        <stp/>
        <stp>StudyData</stp>
        <stp>EP</stp>
        <stp>BAR</stp>
        <stp/>
        <stp>Open</stp>
        <stp>ADC</stp>
        <stp>-216</stp>
        <stp>All</stp>
        <stp/>
        <stp/>
        <stp>TRUE</stp>
        <stp>T</stp>
        <tr r="E218" s="1"/>
      </tp>
      <tp>
        <v>5327.75</v>
        <stp/>
        <stp>StudyData</stp>
        <stp>EP</stp>
        <stp>BAR</stp>
        <stp/>
        <stp>Open</stp>
        <stp>ADC</stp>
        <stp>-316</stp>
        <stp>All</stp>
        <stp/>
        <stp/>
        <stp>TRUE</stp>
        <stp>T</stp>
        <tr r="E318" s="1"/>
      </tp>
      <tp>
        <v>4687.5</v>
        <stp/>
        <stp>StudyData</stp>
        <stp>EP</stp>
        <stp>BAR</stp>
        <stp/>
        <stp>Open</stp>
        <stp>ADC</stp>
        <stp>-416</stp>
        <stp>All</stp>
        <stp/>
        <stp/>
        <stp>TRUE</stp>
        <stp>T</stp>
        <tr r="E418" s="1"/>
      </tp>
      <tp>
        <v>4535</v>
        <stp/>
        <stp>StudyData</stp>
        <stp>EP</stp>
        <stp>BAR</stp>
        <stp/>
        <stp>Open</stp>
        <stp>ADC</stp>
        <stp>-516</stp>
        <stp>All</stp>
        <stp/>
        <stp/>
        <stp>TRUE</stp>
        <stp>T</stp>
        <tr r="E518" s="1"/>
      </tp>
      <tp>
        <v>4458.25</v>
        <stp/>
        <stp>StudyData</stp>
        <stp>EP</stp>
        <stp>BAR</stp>
        <stp/>
        <stp>Open</stp>
        <stp>ADC</stp>
        <stp>-616</stp>
        <stp>All</stp>
        <stp/>
        <stp/>
        <stp>TRUE</stp>
        <stp>T</stp>
        <tr r="E618" s="1"/>
      </tp>
      <tp>
        <v>4496.75</v>
        <stp/>
        <stp>StudyData</stp>
        <stp>EP</stp>
        <stp>BAR</stp>
        <stp/>
        <stp>Open</stp>
        <stp>ADC</stp>
        <stp>-716</stp>
        <stp>All</stp>
        <stp/>
        <stp/>
        <stp>TRUE</stp>
        <stp>T</stp>
        <tr r="E718" s="1"/>
      </tp>
      <tp>
        <v>5239.75</v>
        <stp/>
        <stp>StudyData</stp>
        <stp>EP</stp>
        <stp>BAR</stp>
        <stp/>
        <stp>High</stp>
        <stp>ADC</stp>
        <stp>-870</stp>
        <stp>All</stp>
        <stp/>
        <stp/>
        <stp>TRUE</stp>
        <stp>T</stp>
        <tr r="F872" s="1"/>
      </tp>
      <tp>
        <v>4839.25</v>
        <stp/>
        <stp>StudyData</stp>
        <stp>EP</stp>
        <stp>BAR</stp>
        <stp/>
        <stp>High</stp>
        <stp>ADC</stp>
        <stp>-970</stp>
        <stp>All</stp>
        <stp/>
        <stp/>
        <stp>TRUE</stp>
        <stp>T</stp>
        <tr r="F972" s="1"/>
      </tp>
      <tp>
        <v>5402.5</v>
        <stp/>
        <stp>StudyData</stp>
        <stp>EP</stp>
        <stp>BAR</stp>
        <stp/>
        <stp>High</stp>
        <stp>ADC</stp>
        <stp>-270</stp>
        <stp>All</stp>
        <stp/>
        <stp/>
        <stp>TRUE</stp>
        <stp>T</stp>
        <tr r="F272" s="1"/>
      </tp>
      <tp>
        <v>4968.75</v>
        <stp/>
        <stp>StudyData</stp>
        <stp>EP</stp>
        <stp>BAR</stp>
        <stp/>
        <stp>High</stp>
        <stp>ADC</stp>
        <stp>-370</stp>
        <stp>All</stp>
        <stp/>
        <stp/>
        <stp>TRUE</stp>
        <stp>T</stp>
        <tr r="F372" s="1"/>
      </tp>
      <tp>
        <v>5899</v>
        <stp/>
        <stp>StudyData</stp>
        <stp>EP</stp>
        <stp>BAR</stp>
        <stp/>
        <stp>High</stp>
        <stp>ADC</stp>
        <stp>-170</stp>
        <stp>All</stp>
        <stp/>
        <stp/>
        <stp>TRUE</stp>
        <stp>T</stp>
        <tr r="F172" s="1"/>
      </tp>
      <tp>
        <v>4255</v>
        <stp/>
        <stp>StudyData</stp>
        <stp>EP</stp>
        <stp>BAR</stp>
        <stp/>
        <stp>High</stp>
        <stp>ADC</stp>
        <stp>-670</stp>
        <stp>All</stp>
        <stp/>
        <stp/>
        <stp>TRUE</stp>
        <stp>T</stp>
        <tr r="F672" s="1"/>
      </tp>
      <tp>
        <v>4740</v>
        <stp/>
        <stp>StudyData</stp>
        <stp>EP</stp>
        <stp>BAR</stp>
        <stp/>
        <stp>High</stp>
        <stp>ADC</stp>
        <stp>-770</stp>
        <stp>All</stp>
        <stp/>
        <stp/>
        <stp>TRUE</stp>
        <stp>T</stp>
        <tr r="F772" s="1"/>
      </tp>
      <tp>
        <v>4965.25</v>
        <stp/>
        <stp>StudyData</stp>
        <stp>EP</stp>
        <stp>BAR</stp>
        <stp/>
        <stp>High</stp>
        <stp>ADC</stp>
        <stp>-470</stp>
        <stp>All</stp>
        <stp/>
        <stp/>
        <stp>TRUE</stp>
        <stp>T</stp>
        <tr r="F472" s="1"/>
      </tp>
      <tp>
        <v>4588.5</v>
        <stp/>
        <stp>StudyData</stp>
        <stp>EP</stp>
        <stp>BAR</stp>
        <stp/>
        <stp>High</stp>
        <stp>ADC</stp>
        <stp>-570</stp>
        <stp>All</stp>
        <stp/>
        <stp/>
        <stp>TRUE</stp>
        <stp>T</stp>
        <tr r="F572" s="1"/>
      </tp>
      <tp>
        <v>4750.5</v>
        <stp/>
        <stp>StudyData</stp>
        <stp>EP</stp>
        <stp>BAR</stp>
        <stp/>
        <stp>Open</stp>
        <stp>ADC</stp>
        <stp>-817</stp>
        <stp>All</stp>
        <stp/>
        <stp/>
        <stp>TRUE</stp>
        <stp>T</stp>
        <tr r="E819" s="1"/>
      </tp>
      <tp>
        <v>4828.75</v>
        <stp/>
        <stp>StudyData</stp>
        <stp>EP</stp>
        <stp>BAR</stp>
        <stp/>
        <stp>Open</stp>
        <stp>ADC</stp>
        <stp>-917</stp>
        <stp>All</stp>
        <stp/>
        <stp/>
        <stp>TRUE</stp>
        <stp>T</stp>
        <tr r="E919" s="1"/>
      </tp>
      <tp>
        <v>6217.5</v>
        <stp/>
        <stp>StudyData</stp>
        <stp>EP</stp>
        <stp>BAR</stp>
        <stp/>
        <stp>Open</stp>
        <stp>ADC</stp>
        <stp>-117</stp>
        <stp>All</stp>
        <stp/>
        <stp/>
        <stp>TRUE</stp>
        <stp>T</stp>
        <tr r="E119" s="1"/>
      </tp>
      <tp>
        <v>5872.25</v>
        <stp/>
        <stp>StudyData</stp>
        <stp>EP</stp>
        <stp>BAR</stp>
        <stp/>
        <stp>Open</stp>
        <stp>ADC</stp>
        <stp>-217</stp>
        <stp>All</stp>
        <stp/>
        <stp/>
        <stp>TRUE</stp>
        <stp>T</stp>
        <tr r="E219" s="1"/>
      </tp>
      <tp>
        <v>5301.75</v>
        <stp/>
        <stp>StudyData</stp>
        <stp>EP</stp>
        <stp>BAR</stp>
        <stp/>
        <stp>Open</stp>
        <stp>ADC</stp>
        <stp>-317</stp>
        <stp>All</stp>
        <stp/>
        <stp/>
        <stp>TRUE</stp>
        <stp>T</stp>
        <tr r="E319" s="1"/>
      </tp>
      <tp>
        <v>4684.5</v>
        <stp/>
        <stp>StudyData</stp>
        <stp>EP</stp>
        <stp>BAR</stp>
        <stp/>
        <stp>Open</stp>
        <stp>ADC</stp>
        <stp>-417</stp>
        <stp>All</stp>
        <stp/>
        <stp/>
        <stp>TRUE</stp>
        <stp>T</stp>
        <tr r="E419" s="1"/>
      </tp>
      <tp>
        <v>4544.75</v>
        <stp/>
        <stp>StudyData</stp>
        <stp>EP</stp>
        <stp>BAR</stp>
        <stp/>
        <stp>Open</stp>
        <stp>ADC</stp>
        <stp>-517</stp>
        <stp>All</stp>
        <stp/>
        <stp/>
        <stp>TRUE</stp>
        <stp>T</stp>
        <tr r="E519" s="1"/>
      </tp>
      <tp>
        <v>4489.25</v>
        <stp/>
        <stp>StudyData</stp>
        <stp>EP</stp>
        <stp>BAR</stp>
        <stp/>
        <stp>Open</stp>
        <stp>ADC</stp>
        <stp>-617</stp>
        <stp>All</stp>
        <stp/>
        <stp/>
        <stp>TRUE</stp>
        <stp>T</stp>
        <tr r="E619" s="1"/>
      </tp>
      <tp>
        <v>4489.75</v>
        <stp/>
        <stp>StudyData</stp>
        <stp>EP</stp>
        <stp>BAR</stp>
        <stp/>
        <stp>Open</stp>
        <stp>ADC</stp>
        <stp>-717</stp>
        <stp>All</stp>
        <stp/>
        <stp/>
        <stp>TRUE</stp>
        <stp>T</stp>
        <tr r="E719" s="1"/>
      </tp>
      <tp>
        <v>4491.5</v>
        <stp/>
        <stp>StudyData</stp>
        <stp>EP</stp>
        <stp>BAR</stp>
        <stp/>
        <stp>Close</stp>
        <stp>ADC</stp>
        <stp>-568</stp>
        <stp>All</stp>
        <stp/>
        <stp/>
        <stp>TRUE</stp>
        <stp>T</stp>
        <tr r="H570" s="1"/>
      </tp>
      <tp>
        <v>4967.5</v>
        <stp/>
        <stp>StudyData</stp>
        <stp>EP</stp>
        <stp>BAR</stp>
        <stp/>
        <stp>Close</stp>
        <stp>ADC</stp>
        <stp>-468</stp>
        <stp>All</stp>
        <stp/>
        <stp/>
        <stp>TRUE</stp>
        <stp>T</stp>
        <tr r="H470" s="1"/>
      </tp>
      <tp>
        <v>4687.5</v>
        <stp/>
        <stp>StudyData</stp>
        <stp>EP</stp>
        <stp>BAR</stp>
        <stp/>
        <stp>Close</stp>
        <stp>ADC</stp>
        <stp>-768</stp>
        <stp>All</stp>
        <stp/>
        <stp/>
        <stp>TRUE</stp>
        <stp>T</stp>
        <tr r="H770" s="1"/>
      </tp>
      <tp>
        <v>4256.5</v>
        <stp/>
        <stp>StudyData</stp>
        <stp>EP</stp>
        <stp>BAR</stp>
        <stp/>
        <stp>Close</stp>
        <stp>ADC</stp>
        <stp>-668</stp>
        <stp>All</stp>
        <stp/>
        <stp/>
        <stp>TRUE</stp>
        <stp>T</stp>
        <tr r="H670" s="1"/>
      </tp>
      <tp>
        <v>5914.25</v>
        <stp/>
        <stp>StudyData</stp>
        <stp>EP</stp>
        <stp>BAR</stp>
        <stp/>
        <stp>Close</stp>
        <stp>ADC</stp>
        <stp>-168</stp>
        <stp>All</stp>
        <stp/>
        <stp/>
        <stp>TRUE</stp>
        <stp>T</stp>
        <tr r="H170" s="1"/>
      </tp>
      <tp>
        <v>4920.25</v>
        <stp/>
        <stp>StudyData</stp>
        <stp>EP</stp>
        <stp>BAR</stp>
        <stp/>
        <stp>Close</stp>
        <stp>ADC</stp>
        <stp>-368</stp>
        <stp>All</stp>
        <stp/>
        <stp/>
        <stp>TRUE</stp>
        <stp>T</stp>
        <tr r="H370" s="1"/>
      </tp>
      <tp>
        <v>5294.75</v>
        <stp/>
        <stp>StudyData</stp>
        <stp>EP</stp>
        <stp>BAR</stp>
        <stp/>
        <stp>Close</stp>
        <stp>ADC</stp>
        <stp>-268</stp>
        <stp>All</stp>
        <stp/>
        <stp/>
        <stp>TRUE</stp>
        <stp>T</stp>
        <tr r="H270" s="1"/>
      </tp>
      <tp>
        <v>4869</v>
        <stp/>
        <stp>StudyData</stp>
        <stp>EP</stp>
        <stp>BAR</stp>
        <stp/>
        <stp>Close</stp>
        <stp>ADC</stp>
        <stp>-968</stp>
        <stp>All</stp>
        <stp/>
        <stp/>
        <stp>TRUE</stp>
        <stp>T</stp>
        <tr r="H970" s="1"/>
      </tp>
      <tp>
        <v>5238.5</v>
        <stp/>
        <stp>StudyData</stp>
        <stp>EP</stp>
        <stp>BAR</stp>
        <stp/>
        <stp>Close</stp>
        <stp>ADC</stp>
        <stp>-868</stp>
        <stp>All</stp>
        <stp/>
        <stp/>
        <stp>TRUE</stp>
        <stp>T</stp>
        <tr r="H870" s="1"/>
      </tp>
      <tp>
        <v>4498.25</v>
        <stp/>
        <stp>StudyData</stp>
        <stp>EP</stp>
        <stp>BAR</stp>
        <stp/>
        <stp>Close</stp>
        <stp>ADC</stp>
        <stp>-569</stp>
        <stp>All</stp>
        <stp/>
        <stp/>
        <stp>TRUE</stp>
        <stp>T</stp>
        <tr r="H571" s="1"/>
      </tp>
      <tp>
        <v>4950.5</v>
        <stp/>
        <stp>StudyData</stp>
        <stp>EP</stp>
        <stp>BAR</stp>
        <stp/>
        <stp>Close</stp>
        <stp>ADC</stp>
        <stp>-469</stp>
        <stp>All</stp>
        <stp/>
        <stp/>
        <stp>TRUE</stp>
        <stp>T</stp>
        <tr r="H471" s="1"/>
      </tp>
      <tp>
        <v>4839.5</v>
        <stp/>
        <stp>StudyData</stp>
        <stp>EP</stp>
        <stp>BAR</stp>
        <stp/>
        <stp>Close</stp>
        <stp>ADC</stp>
        <stp>-769</stp>
        <stp>All</stp>
        <stp/>
        <stp/>
        <stp>TRUE</stp>
        <stp>T</stp>
        <tr r="H771" s="1"/>
      </tp>
      <tp>
        <v>4185.5</v>
        <stp/>
        <stp>StudyData</stp>
        <stp>EP</stp>
        <stp>BAR</stp>
        <stp/>
        <stp>Close</stp>
        <stp>ADC</stp>
        <stp>-669</stp>
        <stp>All</stp>
        <stp/>
        <stp/>
        <stp>TRUE</stp>
        <stp>T</stp>
        <tr r="H671" s="1"/>
      </tp>
      <tp>
        <v>5899</v>
        <stp/>
        <stp>StudyData</stp>
        <stp>EP</stp>
        <stp>BAR</stp>
        <stp/>
        <stp>Close</stp>
        <stp>ADC</stp>
        <stp>-169</stp>
        <stp>All</stp>
        <stp/>
        <stp/>
        <stp>TRUE</stp>
        <stp>T</stp>
        <tr r="H171" s="1"/>
      </tp>
      <tp>
        <v>4939.25</v>
        <stp/>
        <stp>StudyData</stp>
        <stp>EP</stp>
        <stp>BAR</stp>
        <stp/>
        <stp>Close</stp>
        <stp>ADC</stp>
        <stp>-369</stp>
        <stp>All</stp>
        <stp/>
        <stp/>
        <stp>TRUE</stp>
        <stp>T</stp>
        <tr r="H371" s="1"/>
      </tp>
      <tp>
        <v>5315.25</v>
        <stp/>
        <stp>StudyData</stp>
        <stp>EP</stp>
        <stp>BAR</stp>
        <stp/>
        <stp>Close</stp>
        <stp>ADC</stp>
        <stp>-269</stp>
        <stp>All</stp>
        <stp/>
        <stp/>
        <stp>TRUE</stp>
        <stp>T</stp>
        <tr r="H271" s="1"/>
      </tp>
      <tp>
        <v>4834</v>
        <stp/>
        <stp>StudyData</stp>
        <stp>EP</stp>
        <stp>BAR</stp>
        <stp/>
        <stp>Close</stp>
        <stp>ADC</stp>
        <stp>-969</stp>
        <stp>All</stp>
        <stp/>
        <stp/>
        <stp>TRUE</stp>
        <stp>T</stp>
        <tr r="H971" s="1"/>
      </tp>
      <tp>
        <v>5194.75</v>
        <stp/>
        <stp>StudyData</stp>
        <stp>EP</stp>
        <stp>BAR</stp>
        <stp/>
        <stp>Close</stp>
        <stp>ADC</stp>
        <stp>-869</stp>
        <stp>All</stp>
        <stp/>
        <stp/>
        <stp>TRUE</stp>
        <stp>T</stp>
        <tr r="H871" s="1"/>
      </tp>
      <tp>
        <v>4545</v>
        <stp/>
        <stp>StudyData</stp>
        <stp>EP</stp>
        <stp>BAR</stp>
        <stp/>
        <stp>Close</stp>
        <stp>ADC</stp>
        <stp>-560</stp>
        <stp>All</stp>
        <stp/>
        <stp/>
        <stp>TRUE</stp>
        <stp>T</stp>
        <tr r="H562" s="1"/>
      </tp>
      <tp>
        <v>4978</v>
        <stp/>
        <stp>StudyData</stp>
        <stp>EP</stp>
        <stp>BAR</stp>
        <stp/>
        <stp>Close</stp>
        <stp>ADC</stp>
        <stp>-460</stp>
        <stp>All</stp>
        <stp/>
        <stp/>
        <stp>TRUE</stp>
        <stp>T</stp>
        <tr r="H462" s="1"/>
      </tp>
      <tp>
        <v>4629</v>
        <stp/>
        <stp>StudyData</stp>
        <stp>EP</stp>
        <stp>BAR</stp>
        <stp/>
        <stp>Close</stp>
        <stp>ADC</stp>
        <stp>-760</stp>
        <stp>All</stp>
        <stp/>
        <stp/>
        <stp>TRUE</stp>
        <stp>T</stp>
        <tr r="H762" s="1"/>
      </tp>
      <tp>
        <v>4149.75</v>
        <stp/>
        <stp>StudyData</stp>
        <stp>EP</stp>
        <stp>BAR</stp>
        <stp/>
        <stp>Close</stp>
        <stp>ADC</stp>
        <stp>-660</stp>
        <stp>All</stp>
        <stp/>
        <stp/>
        <stp>TRUE</stp>
        <stp>T</stp>
        <tr r="H662" s="1"/>
      </tp>
      <tp>
        <v>5922.25</v>
        <stp/>
        <stp>StudyData</stp>
        <stp>EP</stp>
        <stp>BAR</stp>
        <stp/>
        <stp>Close</stp>
        <stp>ADC</stp>
        <stp>-160</stp>
        <stp>All</stp>
        <stp/>
        <stp/>
        <stp>TRUE</stp>
        <stp>T</stp>
        <tr r="H162" s="1"/>
      </tp>
      <tp>
        <v>5104.75</v>
        <stp/>
        <stp>StudyData</stp>
        <stp>EP</stp>
        <stp>BAR</stp>
        <stp/>
        <stp>Close</stp>
        <stp>ADC</stp>
        <stp>-360</stp>
        <stp>All</stp>
        <stp/>
        <stp/>
        <stp>TRUE</stp>
        <stp>T</stp>
        <tr r="H362" s="1"/>
      </tp>
      <tp>
        <v>5493.75</v>
        <stp/>
        <stp>StudyData</stp>
        <stp>EP</stp>
        <stp>BAR</stp>
        <stp/>
        <stp>Close</stp>
        <stp>ADC</stp>
        <stp>-260</stp>
        <stp>All</stp>
        <stp/>
        <stp/>
        <stp>TRUE</stp>
        <stp>T</stp>
        <tr r="H262" s="1"/>
      </tp>
      <tp>
        <v>4898.25</v>
        <stp/>
        <stp>StudyData</stp>
        <stp>EP</stp>
        <stp>BAR</stp>
        <stp/>
        <stp>Close</stp>
        <stp>ADC</stp>
        <stp>-960</stp>
        <stp>All</stp>
        <stp/>
        <stp/>
        <stp>TRUE</stp>
        <stp>T</stp>
        <tr r="H962" s="1"/>
      </tp>
      <tp>
        <v>5221</v>
        <stp/>
        <stp>StudyData</stp>
        <stp>EP</stp>
        <stp>BAR</stp>
        <stp/>
        <stp>Close</stp>
        <stp>ADC</stp>
        <stp>-860</stp>
        <stp>All</stp>
        <stp/>
        <stp/>
        <stp>TRUE</stp>
        <stp>T</stp>
        <tr r="H862" s="1"/>
      </tp>
      <tp>
        <v>4542.25</v>
        <stp/>
        <stp>StudyData</stp>
        <stp>EP</stp>
        <stp>BAR</stp>
        <stp/>
        <stp>Close</stp>
        <stp>ADC</stp>
        <stp>-561</stp>
        <stp>All</stp>
        <stp/>
        <stp/>
        <stp>TRUE</stp>
        <stp>T</stp>
        <tr r="H563" s="1"/>
      </tp>
      <tp>
        <v>5009</v>
        <stp/>
        <stp>StudyData</stp>
        <stp>EP</stp>
        <stp>BAR</stp>
        <stp/>
        <stp>Close</stp>
        <stp>ADC</stp>
        <stp>-461</stp>
        <stp>All</stp>
        <stp/>
        <stp/>
        <stp>TRUE</stp>
        <stp>T</stp>
        <tr r="H463" s="1"/>
      </tp>
      <tp>
        <v>4549</v>
        <stp/>
        <stp>StudyData</stp>
        <stp>EP</stp>
        <stp>BAR</stp>
        <stp/>
        <stp>Close</stp>
        <stp>ADC</stp>
        <stp>-761</stp>
        <stp>All</stp>
        <stp/>
        <stp/>
        <stp>TRUE</stp>
        <stp>T</stp>
        <tr r="H763" s="1"/>
      </tp>
      <tp>
        <v>4177.75</v>
        <stp/>
        <stp>StudyData</stp>
        <stp>EP</stp>
        <stp>BAR</stp>
        <stp/>
        <stp>Close</stp>
        <stp>ADC</stp>
        <stp>-661</stp>
        <stp>All</stp>
        <stp/>
        <stp/>
        <stp>TRUE</stp>
        <stp>T</stp>
        <tr r="H663" s="1"/>
      </tp>
      <tp>
        <v>5871.75</v>
        <stp/>
        <stp>StudyData</stp>
        <stp>EP</stp>
        <stp>BAR</stp>
        <stp/>
        <stp>Close</stp>
        <stp>ADC</stp>
        <stp>-161</stp>
        <stp>All</stp>
        <stp/>
        <stp/>
        <stp>TRUE</stp>
        <stp>T</stp>
        <tr r="H163" s="1"/>
      </tp>
      <tp>
        <v>5079.75</v>
        <stp/>
        <stp>StudyData</stp>
        <stp>EP</stp>
        <stp>BAR</stp>
        <stp/>
        <stp>Close</stp>
        <stp>ADC</stp>
        <stp>-361</stp>
        <stp>All</stp>
        <stp/>
        <stp/>
        <stp>TRUE</stp>
        <stp>T</stp>
        <tr r="H363" s="1"/>
      </tp>
      <tp>
        <v>5494.5</v>
        <stp/>
        <stp>StudyData</stp>
        <stp>EP</stp>
        <stp>BAR</stp>
        <stp/>
        <stp>Close</stp>
        <stp>ADC</stp>
        <stp>-261</stp>
        <stp>All</stp>
        <stp/>
        <stp/>
        <stp>TRUE</stp>
        <stp>T</stp>
        <tr r="H263" s="1"/>
      </tp>
      <tp>
        <v>4908</v>
        <stp/>
        <stp>StudyData</stp>
        <stp>EP</stp>
        <stp>BAR</stp>
        <stp/>
        <stp>Close</stp>
        <stp>ADC</stp>
        <stp>-961</stp>
        <stp>All</stp>
        <stp/>
        <stp/>
        <stp>TRUE</stp>
        <stp>T</stp>
        <tr r="H963" s="1"/>
      </tp>
      <tp>
        <v>5175.75</v>
        <stp/>
        <stp>StudyData</stp>
        <stp>EP</stp>
        <stp>BAR</stp>
        <stp/>
        <stp>Close</stp>
        <stp>ADC</stp>
        <stp>-861</stp>
        <stp>All</stp>
        <stp/>
        <stp/>
        <stp>TRUE</stp>
        <stp>T</stp>
        <tr r="H863" s="1"/>
      </tp>
      <tp>
        <v>4477.25</v>
        <stp/>
        <stp>StudyData</stp>
        <stp>EP</stp>
        <stp>BAR</stp>
        <stp/>
        <stp>Close</stp>
        <stp>ADC</stp>
        <stp>-562</stp>
        <stp>All</stp>
        <stp/>
        <stp/>
        <stp>TRUE</stp>
        <stp>T</stp>
        <tr r="H564" s="1"/>
      </tp>
      <tp>
        <v>5009.75</v>
        <stp/>
        <stp>StudyData</stp>
        <stp>EP</stp>
        <stp>BAR</stp>
        <stp/>
        <stp>Close</stp>
        <stp>ADC</stp>
        <stp>-462</stp>
        <stp>All</stp>
        <stp/>
        <stp/>
        <stp>TRUE</stp>
        <stp>T</stp>
        <tr r="H464" s="1"/>
      </tp>
      <tp>
        <v>4564</v>
        <stp/>
        <stp>StudyData</stp>
        <stp>EP</stp>
        <stp>BAR</stp>
        <stp/>
        <stp>Close</stp>
        <stp>ADC</stp>
        <stp>-762</stp>
        <stp>All</stp>
        <stp/>
        <stp/>
        <stp>TRUE</stp>
        <stp>T</stp>
        <tr r="H764" s="1"/>
      </tp>
      <tp>
        <v>4281.25</v>
        <stp/>
        <stp>StudyData</stp>
        <stp>EP</stp>
        <stp>BAR</stp>
        <stp/>
        <stp>Close</stp>
        <stp>ADC</stp>
        <stp>-662</stp>
        <stp>All</stp>
        <stp/>
        <stp/>
        <stp>TRUE</stp>
        <stp>T</stp>
        <tr r="H664" s="1"/>
      </tp>
      <tp>
        <v>5882.5</v>
        <stp/>
        <stp>StudyData</stp>
        <stp>EP</stp>
        <stp>BAR</stp>
        <stp/>
        <stp>Close</stp>
        <stp>ADC</stp>
        <stp>-162</stp>
        <stp>All</stp>
        <stp/>
        <stp/>
        <stp>TRUE</stp>
        <stp>T</stp>
        <tr r="H164" s="1"/>
      </tp>
      <tp>
        <v>5085.75</v>
        <stp/>
        <stp>StudyData</stp>
        <stp>EP</stp>
        <stp>BAR</stp>
        <stp/>
        <stp>Close</stp>
        <stp>ADC</stp>
        <stp>-362</stp>
        <stp>All</stp>
        <stp/>
        <stp/>
        <stp>TRUE</stp>
        <stp>T</stp>
        <tr r="H364" s="1"/>
      </tp>
      <tp>
        <v>5487.25</v>
        <stp/>
        <stp>StudyData</stp>
        <stp>EP</stp>
        <stp>BAR</stp>
        <stp/>
        <stp>Close</stp>
        <stp>ADC</stp>
        <stp>-262</stp>
        <stp>All</stp>
        <stp/>
        <stp/>
        <stp>TRUE</stp>
        <stp>T</stp>
        <tr r="H264" s="1"/>
      </tp>
      <tp>
        <v>4930.25</v>
        <stp/>
        <stp>StudyData</stp>
        <stp>EP</stp>
        <stp>BAR</stp>
        <stp/>
        <stp>Close</stp>
        <stp>ADC</stp>
        <stp>-962</stp>
        <stp>All</stp>
        <stp/>
        <stp/>
        <stp>TRUE</stp>
        <stp>T</stp>
        <tr r="H964" s="1"/>
      </tp>
      <tp>
        <v>5093.5</v>
        <stp/>
        <stp>StudyData</stp>
        <stp>EP</stp>
        <stp>BAR</stp>
        <stp/>
        <stp>Close</stp>
        <stp>ADC</stp>
        <stp>-862</stp>
        <stp>All</stp>
        <stp/>
        <stp/>
        <stp>TRUE</stp>
        <stp>T</stp>
        <tr r="H864" s="1"/>
      </tp>
      <tp>
        <v>4449</v>
        <stp/>
        <stp>StudyData</stp>
        <stp>EP</stp>
        <stp>BAR</stp>
        <stp/>
        <stp>Close</stp>
        <stp>ADC</stp>
        <stp>-563</stp>
        <stp>All</stp>
        <stp/>
        <stp/>
        <stp>TRUE</stp>
        <stp>T</stp>
        <tr r="H565" s="1"/>
      </tp>
      <tp>
        <v>4997.25</v>
        <stp/>
        <stp>StudyData</stp>
        <stp>EP</stp>
        <stp>BAR</stp>
        <stp/>
        <stp>Close</stp>
        <stp>ADC</stp>
        <stp>-463</stp>
        <stp>All</stp>
        <stp/>
        <stp/>
        <stp>TRUE</stp>
        <stp>T</stp>
        <tr r="H465" s="1"/>
      </tp>
      <tp>
        <v>4471.5</v>
        <stp/>
        <stp>StudyData</stp>
        <stp>EP</stp>
        <stp>BAR</stp>
        <stp/>
        <stp>Close</stp>
        <stp>ADC</stp>
        <stp>-763</stp>
        <stp>All</stp>
        <stp/>
        <stp/>
        <stp>TRUE</stp>
        <stp>T</stp>
        <tr r="H765" s="1"/>
      </tp>
      <tp>
        <v>4318.5</v>
        <stp/>
        <stp>StudyData</stp>
        <stp>EP</stp>
        <stp>BAR</stp>
        <stp/>
        <stp>Close</stp>
        <stp>ADC</stp>
        <stp>-663</stp>
        <stp>All</stp>
        <stp/>
        <stp/>
        <stp>TRUE</stp>
        <stp>T</stp>
        <tr r="H665" s="1"/>
      </tp>
      <tp>
        <v>5882</v>
        <stp/>
        <stp>StudyData</stp>
        <stp>EP</stp>
        <stp>BAR</stp>
        <stp/>
        <stp>Close</stp>
        <stp>ADC</stp>
        <stp>-163</stp>
        <stp>All</stp>
        <stp/>
        <stp/>
        <stp>TRUE</stp>
        <stp>T</stp>
        <tr r="H165" s="1"/>
      </tp>
      <tp>
        <v>5072.5</v>
        <stp/>
        <stp>StudyData</stp>
        <stp>EP</stp>
        <stp>BAR</stp>
        <stp/>
        <stp>Close</stp>
        <stp>ADC</stp>
        <stp>-363</stp>
        <stp>All</stp>
        <stp/>
        <stp/>
        <stp>TRUE</stp>
        <stp>T</stp>
        <tr r="H365" s="1"/>
      </tp>
      <tp>
        <v>5461</v>
        <stp/>
        <stp>StudyData</stp>
        <stp>EP</stp>
        <stp>BAR</stp>
        <stp/>
        <stp>Close</stp>
        <stp>ADC</stp>
        <stp>-263</stp>
        <stp>All</stp>
        <stp/>
        <stp/>
        <stp>TRUE</stp>
        <stp>T</stp>
        <tr r="H265" s="1"/>
      </tp>
      <tp>
        <v>4912.25</v>
        <stp/>
        <stp>StudyData</stp>
        <stp>EP</stp>
        <stp>BAR</stp>
        <stp/>
        <stp>Close</stp>
        <stp>ADC</stp>
        <stp>-963</stp>
        <stp>All</stp>
        <stp/>
        <stp/>
        <stp>TRUE</stp>
        <stp>T</stp>
        <tr r="H965" s="1"/>
      </tp>
      <tp>
        <v>5145</v>
        <stp/>
        <stp>StudyData</stp>
        <stp>EP</stp>
        <stp>BAR</stp>
        <stp/>
        <stp>Close</stp>
        <stp>ADC</stp>
        <stp>-863</stp>
        <stp>All</stp>
        <stp/>
        <stp/>
        <stp>TRUE</stp>
        <stp>T</stp>
        <tr r="H865" s="1"/>
      </tp>
      <tp>
        <v>4468</v>
        <stp/>
        <stp>StudyData</stp>
        <stp>EP</stp>
        <stp>BAR</stp>
        <stp/>
        <stp>Close</stp>
        <stp>ADC</stp>
        <stp>-564</stp>
        <stp>All</stp>
        <stp/>
        <stp/>
        <stp>TRUE</stp>
        <stp>T</stp>
        <tr r="H566" s="1"/>
      </tp>
      <tp>
        <v>4978.5</v>
        <stp/>
        <stp>StudyData</stp>
        <stp>EP</stp>
        <stp>BAR</stp>
        <stp/>
        <stp>Close</stp>
        <stp>ADC</stp>
        <stp>-464</stp>
        <stp>All</stp>
        <stp/>
        <stp/>
        <stp>TRUE</stp>
        <stp>T</stp>
        <tr r="H466" s="1"/>
      </tp>
      <tp>
        <v>4474.5</v>
        <stp/>
        <stp>StudyData</stp>
        <stp>EP</stp>
        <stp>BAR</stp>
        <stp/>
        <stp>Close</stp>
        <stp>ADC</stp>
        <stp>-764</stp>
        <stp>All</stp>
        <stp/>
        <stp/>
        <stp>TRUE</stp>
        <stp>T</stp>
        <tr r="H766" s="1"/>
      </tp>
      <tp>
        <v>4327.75</v>
        <stp/>
        <stp>StudyData</stp>
        <stp>EP</stp>
        <stp>BAR</stp>
        <stp/>
        <stp>Close</stp>
        <stp>ADC</stp>
        <stp>-664</stp>
        <stp>All</stp>
        <stp/>
        <stp/>
        <stp>TRUE</stp>
        <stp>T</stp>
        <tr r="H666" s="1"/>
      </tp>
      <tp>
        <v>5936.5</v>
        <stp/>
        <stp>StudyData</stp>
        <stp>EP</stp>
        <stp>BAR</stp>
        <stp/>
        <stp>Close</stp>
        <stp>ADC</stp>
        <stp>-164</stp>
        <stp>All</stp>
        <stp/>
        <stp/>
        <stp>TRUE</stp>
        <stp>T</stp>
        <tr r="H166" s="1"/>
      </tp>
      <tp>
        <v>5009</v>
        <stp/>
        <stp>StudyData</stp>
        <stp>EP</stp>
        <stp>BAR</stp>
        <stp/>
        <stp>Close</stp>
        <stp>ADC</stp>
        <stp>-364</stp>
        <stp>All</stp>
        <stp/>
        <stp/>
        <stp>TRUE</stp>
        <stp>T</stp>
        <tr r="H366" s="1"/>
      </tp>
      <tp>
        <v>5462</v>
        <stp/>
        <stp>StudyData</stp>
        <stp>EP</stp>
        <stp>BAR</stp>
        <stp/>
        <stp>Close</stp>
        <stp>ADC</stp>
        <stp>-264</stp>
        <stp>All</stp>
        <stp/>
        <stp/>
        <stp>TRUE</stp>
        <stp>T</stp>
        <tr r="H266" s="1"/>
      </tp>
      <tp>
        <v>4913</v>
        <stp/>
        <stp>StudyData</stp>
        <stp>EP</stp>
        <stp>BAR</stp>
        <stp/>
        <stp>Close</stp>
        <stp>ADC</stp>
        <stp>-964</stp>
        <stp>All</stp>
        <stp/>
        <stp/>
        <stp>TRUE</stp>
        <stp>T</stp>
        <tr r="H966" s="1"/>
      </tp>
      <tp>
        <v>5194.25</v>
        <stp/>
        <stp>StudyData</stp>
        <stp>EP</stp>
        <stp>BAR</stp>
        <stp/>
        <stp>Close</stp>
        <stp>ADC</stp>
        <stp>-864</stp>
        <stp>All</stp>
        <stp/>
        <stp/>
        <stp>TRUE</stp>
        <stp>T</stp>
        <tr r="H866" s="1"/>
      </tp>
      <tp>
        <v>4480.5</v>
        <stp/>
        <stp>StudyData</stp>
        <stp>EP</stp>
        <stp>BAR</stp>
        <stp/>
        <stp>Close</stp>
        <stp>ADC</stp>
        <stp>-565</stp>
        <stp>All</stp>
        <stp/>
        <stp/>
        <stp>TRUE</stp>
        <stp>T</stp>
        <tr r="H567" s="1"/>
      </tp>
      <tp>
        <v>4979.25</v>
        <stp/>
        <stp>StudyData</stp>
        <stp>EP</stp>
        <stp>BAR</stp>
        <stp/>
        <stp>Close</stp>
        <stp>ADC</stp>
        <stp>-465</stp>
        <stp>All</stp>
        <stp/>
        <stp/>
        <stp>TRUE</stp>
        <stp>T</stp>
        <tr r="H467" s="1"/>
      </tp>
      <tp>
        <v>4541</v>
        <stp/>
        <stp>StudyData</stp>
        <stp>EP</stp>
        <stp>BAR</stp>
        <stp/>
        <stp>Close</stp>
        <stp>ADC</stp>
        <stp>-765</stp>
        <stp>All</stp>
        <stp/>
        <stp/>
        <stp>TRUE</stp>
        <stp>T</stp>
        <tr r="H767" s="1"/>
      </tp>
      <tp>
        <v>4214.75</v>
        <stp/>
        <stp>StudyData</stp>
        <stp>EP</stp>
        <stp>BAR</stp>
        <stp/>
        <stp>Close</stp>
        <stp>ADC</stp>
        <stp>-665</stp>
        <stp>All</stp>
        <stp/>
        <stp/>
        <stp>TRUE</stp>
        <stp>T</stp>
        <tr r="H667" s="1"/>
      </tp>
      <tp>
        <v>5913.5</v>
        <stp/>
        <stp>StudyData</stp>
        <stp>EP</stp>
        <stp>BAR</stp>
        <stp/>
        <stp>Close</stp>
        <stp>ADC</stp>
        <stp>-165</stp>
        <stp>All</stp>
        <stp/>
        <stp/>
        <stp>TRUE</stp>
        <stp>T</stp>
        <tr r="H167" s="1"/>
      </tp>
      <tp>
        <v>4990.25</v>
        <stp/>
        <stp>StudyData</stp>
        <stp>EP</stp>
        <stp>BAR</stp>
        <stp/>
        <stp>Close</stp>
        <stp>ADC</stp>
        <stp>-365</stp>
        <stp>All</stp>
        <stp/>
        <stp/>
        <stp>TRUE</stp>
        <stp>T</stp>
        <tr r="H367" s="1"/>
      </tp>
      <tp>
        <v>5454.75</v>
        <stp/>
        <stp>StudyData</stp>
        <stp>EP</stp>
        <stp>BAR</stp>
        <stp/>
        <stp>Close</stp>
        <stp>ADC</stp>
        <stp>-265</stp>
        <stp>All</stp>
        <stp/>
        <stp/>
        <stp>TRUE</stp>
        <stp>T</stp>
        <tr r="H267" s="1"/>
      </tp>
      <tp>
        <v>4932.75</v>
        <stp/>
        <stp>StudyData</stp>
        <stp>EP</stp>
        <stp>BAR</stp>
        <stp/>
        <stp>Close</stp>
        <stp>ADC</stp>
        <stp>-965</stp>
        <stp>All</stp>
        <stp/>
        <stp/>
        <stp>TRUE</stp>
        <stp>T</stp>
        <tr r="H967" s="1"/>
      </tp>
      <tp>
        <v>5235.5</v>
        <stp/>
        <stp>StudyData</stp>
        <stp>EP</stp>
        <stp>BAR</stp>
        <stp/>
        <stp>Close</stp>
        <stp>ADC</stp>
        <stp>-865</stp>
        <stp>All</stp>
        <stp/>
        <stp/>
        <stp>TRUE</stp>
        <stp>T</stp>
        <tr r="H867" s="1"/>
      </tp>
      <tp>
        <v>4468.25</v>
        <stp/>
        <stp>StudyData</stp>
        <stp>EP</stp>
        <stp>BAR</stp>
        <stp/>
        <stp>Close</stp>
        <stp>ADC</stp>
        <stp>-566</stp>
        <stp>All</stp>
        <stp/>
        <stp/>
        <stp>TRUE</stp>
        <stp>T</stp>
        <tr r="H568" s="1"/>
      </tp>
      <tp>
        <v>5010.75</v>
        <stp/>
        <stp>StudyData</stp>
        <stp>EP</stp>
        <stp>BAR</stp>
        <stp/>
        <stp>Close</stp>
        <stp>ADC</stp>
        <stp>-466</stp>
        <stp>All</stp>
        <stp/>
        <stp/>
        <stp>TRUE</stp>
        <stp>T</stp>
        <tr r="H468" s="1"/>
      </tp>
      <tp>
        <v>4531.75</v>
        <stp/>
        <stp>StudyData</stp>
        <stp>EP</stp>
        <stp>BAR</stp>
        <stp/>
        <stp>Close</stp>
        <stp>ADC</stp>
        <stp>-766</stp>
        <stp>All</stp>
        <stp/>
        <stp/>
        <stp>TRUE</stp>
        <stp>T</stp>
        <tr r="H768" s="1"/>
      </tp>
      <tp>
        <v>4126</v>
        <stp/>
        <stp>StudyData</stp>
        <stp>EP</stp>
        <stp>BAR</stp>
        <stp/>
        <stp>Close</stp>
        <stp>ADC</stp>
        <stp>-666</stp>
        <stp>All</stp>
        <stp/>
        <stp/>
        <stp>TRUE</stp>
        <stp>T</stp>
        <tr r="H668" s="1"/>
      </tp>
      <tp>
        <v>5926.75</v>
        <stp/>
        <stp>StudyData</stp>
        <stp>EP</stp>
        <stp>BAR</stp>
        <stp/>
        <stp>Close</stp>
        <stp>ADC</stp>
        <stp>-166</stp>
        <stp>All</stp>
        <stp/>
        <stp/>
        <stp>TRUE</stp>
        <stp>T</stp>
        <tr r="H168" s="1"/>
      </tp>
      <tp>
        <v>4971.75</v>
        <stp/>
        <stp>StudyData</stp>
        <stp>EP</stp>
        <stp>BAR</stp>
        <stp/>
        <stp>Close</stp>
        <stp>ADC</stp>
        <stp>-366</stp>
        <stp>All</stp>
        <stp/>
        <stp/>
        <stp>TRUE</stp>
        <stp>T</stp>
        <tr r="H368" s="1"/>
      </tp>
      <tp>
        <v>5403</v>
        <stp/>
        <stp>StudyData</stp>
        <stp>EP</stp>
        <stp>BAR</stp>
        <stp/>
        <stp>Close</stp>
        <stp>ADC</stp>
        <stp>-266</stp>
        <stp>All</stp>
        <stp/>
        <stp/>
        <stp>TRUE</stp>
        <stp>T</stp>
        <tr r="H268" s="1"/>
      </tp>
      <tp>
        <v>4921.5</v>
        <stp/>
        <stp>StudyData</stp>
        <stp>EP</stp>
        <stp>BAR</stp>
        <stp/>
        <stp>Close</stp>
        <stp>ADC</stp>
        <stp>-966</stp>
        <stp>All</stp>
        <stp/>
        <stp/>
        <stp>TRUE</stp>
        <stp>T</stp>
        <tr r="H968" s="1"/>
      </tp>
      <tp>
        <v>5163</v>
        <stp/>
        <stp>StudyData</stp>
        <stp>EP</stp>
        <stp>BAR</stp>
        <stp/>
        <stp>Close</stp>
        <stp>ADC</stp>
        <stp>-866</stp>
        <stp>All</stp>
        <stp/>
        <stp/>
        <stp>TRUE</stp>
        <stp>T</stp>
        <tr r="H868" s="1"/>
      </tp>
      <tp>
        <v>4511.25</v>
        <stp/>
        <stp>StudyData</stp>
        <stp>EP</stp>
        <stp>BAR</stp>
        <stp/>
        <stp>Close</stp>
        <stp>ADC</stp>
        <stp>-567</stp>
        <stp>All</stp>
        <stp/>
        <stp/>
        <stp>TRUE</stp>
        <stp>T</stp>
        <tr r="H569" s="1"/>
      </tp>
      <tp>
        <v>5001.5</v>
        <stp/>
        <stp>StudyData</stp>
        <stp>EP</stp>
        <stp>BAR</stp>
        <stp/>
        <stp>Close</stp>
        <stp>ADC</stp>
        <stp>-467</stp>
        <stp>All</stp>
        <stp/>
        <stp/>
        <stp>TRUE</stp>
        <stp>T</stp>
        <tr r="H469" s="1"/>
      </tp>
      <tp>
        <v>4663.75</v>
        <stp/>
        <stp>StudyData</stp>
        <stp>EP</stp>
        <stp>BAR</stp>
        <stp/>
        <stp>Close</stp>
        <stp>ADC</stp>
        <stp>-767</stp>
        <stp>All</stp>
        <stp/>
        <stp/>
        <stp>TRUE</stp>
        <stp>T</stp>
        <tr r="H769" s="1"/>
      </tp>
      <tp>
        <v>4178.75</v>
        <stp/>
        <stp>StudyData</stp>
        <stp>EP</stp>
        <stp>BAR</stp>
        <stp/>
        <stp>Close</stp>
        <stp>ADC</stp>
        <stp>-667</stp>
        <stp>All</stp>
        <stp/>
        <stp/>
        <stp>TRUE</stp>
        <stp>T</stp>
        <tr r="H669" s="1"/>
      </tp>
      <tp>
        <v>5901.25</v>
        <stp/>
        <stp>StudyData</stp>
        <stp>EP</stp>
        <stp>BAR</stp>
        <stp/>
        <stp>Close</stp>
        <stp>ADC</stp>
        <stp>-167</stp>
        <stp>All</stp>
        <stp/>
        <stp/>
        <stp>TRUE</stp>
        <stp>T</stp>
        <tr r="H169" s="1"/>
      </tp>
      <tp>
        <v>4953.75</v>
        <stp/>
        <stp>StudyData</stp>
        <stp>EP</stp>
        <stp>BAR</stp>
        <stp/>
        <stp>Close</stp>
        <stp>ADC</stp>
        <stp>-367</stp>
        <stp>All</stp>
        <stp/>
        <stp/>
        <stp>TRUE</stp>
        <stp>T</stp>
        <tr r="H369" s="1"/>
      </tp>
      <tp>
        <v>5339.75</v>
        <stp/>
        <stp>StudyData</stp>
        <stp>EP</stp>
        <stp>BAR</stp>
        <stp/>
        <stp>Close</stp>
        <stp>ADC</stp>
        <stp>-267</stp>
        <stp>All</stp>
        <stp/>
        <stp/>
        <stp>TRUE</stp>
        <stp>T</stp>
        <tr r="H269" s="1"/>
      </tp>
      <tp>
        <v>4878</v>
        <stp/>
        <stp>StudyData</stp>
        <stp>EP</stp>
        <stp>BAR</stp>
        <stp/>
        <stp>Close</stp>
        <stp>ADC</stp>
        <stp>-967</stp>
        <stp>All</stp>
        <stp/>
        <stp/>
        <stp>TRUE</stp>
        <stp>T</stp>
        <tr r="H969" s="1"/>
      </tp>
      <tp>
        <v>5194.5</v>
        <stp/>
        <stp>StudyData</stp>
        <stp>EP</stp>
        <stp>BAR</stp>
        <stp/>
        <stp>Close</stp>
        <stp>ADC</stp>
        <stp>-867</stp>
        <stp>All</stp>
        <stp/>
        <stp/>
        <stp>TRUE</stp>
        <stp>T</stp>
        <tr r="H869" s="1"/>
      </tp>
      <tp>
        <v>4688</v>
        <stp/>
        <stp>StudyData</stp>
        <stp>EP</stp>
        <stp>BAR</stp>
        <stp/>
        <stp>Open</stp>
        <stp>ADC</stp>
        <stp>-808</stp>
        <stp>All</stp>
        <stp/>
        <stp/>
        <stp>TRUE</stp>
        <stp>T</stp>
        <tr r="E810" s="1"/>
      </tp>
      <tp>
        <v>4882.5</v>
        <stp/>
        <stp>StudyData</stp>
        <stp>EP</stp>
        <stp>BAR</stp>
        <stp/>
        <stp>Open</stp>
        <stp>ADC</stp>
        <stp>-908</stp>
        <stp>All</stp>
        <stp/>
        <stp/>
        <stp>TRUE</stp>
        <stp>T</stp>
        <tr r="E910" s="1"/>
      </tp>
      <tp>
        <v>6178.75</v>
        <stp/>
        <stp>StudyData</stp>
        <stp>EP</stp>
        <stp>BAR</stp>
        <stp/>
        <stp>Open</stp>
        <stp>ADC</stp>
        <stp>-108</stp>
        <stp>All</stp>
        <stp/>
        <stp/>
        <stp>TRUE</stp>
        <stp>T</stp>
        <tr r="E110" s="1"/>
      </tp>
      <tp>
        <v>5680</v>
        <stp/>
        <stp>StudyData</stp>
        <stp>EP</stp>
        <stp>BAR</stp>
        <stp/>
        <stp>Open</stp>
        <stp>ADC</stp>
        <stp>-208</stp>
        <stp>All</stp>
        <stp/>
        <stp/>
        <stp>TRUE</stp>
        <stp>T</stp>
        <tr r="E210" s="1"/>
      </tp>
      <tp>
        <v>5445.5</v>
        <stp/>
        <stp>StudyData</stp>
        <stp>EP</stp>
        <stp>BAR</stp>
        <stp/>
        <stp>Open</stp>
        <stp>ADC</stp>
        <stp>-308</stp>
        <stp>All</stp>
        <stp/>
        <stp/>
        <stp>TRUE</stp>
        <stp>T</stp>
        <tr r="E310" s="1"/>
      </tp>
      <tp>
        <v>4733</v>
        <stp/>
        <stp>StudyData</stp>
        <stp>EP</stp>
        <stp>BAR</stp>
        <stp/>
        <stp>Open</stp>
        <stp>ADC</stp>
        <stp>-408</stp>
        <stp>All</stp>
        <stp/>
        <stp/>
        <stp>TRUE</stp>
        <stp>T</stp>
        <tr r="E410" s="1"/>
      </tp>
      <tp>
        <v>4583.75</v>
        <stp/>
        <stp>StudyData</stp>
        <stp>EP</stp>
        <stp>BAR</stp>
        <stp/>
        <stp>Open</stp>
        <stp>ADC</stp>
        <stp>-508</stp>
        <stp>All</stp>
        <stp/>
        <stp/>
        <stp>TRUE</stp>
        <stp>T</stp>
        <tr r="E510" s="1"/>
      </tp>
      <tp>
        <v>4407.5</v>
        <stp/>
        <stp>StudyData</stp>
        <stp>EP</stp>
        <stp>BAR</stp>
        <stp/>
        <stp>Open</stp>
        <stp>ADC</stp>
        <stp>-608</stp>
        <stp>All</stp>
        <stp/>
        <stp/>
        <stp>TRUE</stp>
        <stp>T</stp>
        <tr r="E610" s="1"/>
      </tp>
      <tp>
        <v>4662.5</v>
        <stp/>
        <stp>StudyData</stp>
        <stp>EP</stp>
        <stp>BAR</stp>
        <stp/>
        <stp>Open</stp>
        <stp>ADC</stp>
        <stp>-708</stp>
        <stp>All</stp>
        <stp/>
        <stp/>
        <stp>TRUE</stp>
        <stp>T</stp>
        <tr r="E710" s="1"/>
      </tp>
      <tp>
        <v>4721.5</v>
        <stp/>
        <stp>StudyData</stp>
        <stp>EP</stp>
        <stp>BAR</stp>
        <stp/>
        <stp>Open</stp>
        <stp>ADC</stp>
        <stp>-809</stp>
        <stp>All</stp>
        <stp/>
        <stp/>
        <stp>TRUE</stp>
        <stp>T</stp>
        <tr r="E811" s="1"/>
      </tp>
      <tp>
        <v>4855.25</v>
        <stp/>
        <stp>StudyData</stp>
        <stp>EP</stp>
        <stp>BAR</stp>
        <stp/>
        <stp>Open</stp>
        <stp>ADC</stp>
        <stp>-909</stp>
        <stp>All</stp>
        <stp/>
        <stp/>
        <stp>TRUE</stp>
        <stp>T</stp>
        <tr r="E911" s="1"/>
      </tp>
      <tp>
        <v>6202.25</v>
        <stp/>
        <stp>StudyData</stp>
        <stp>EP</stp>
        <stp>BAR</stp>
        <stp/>
        <stp>Open</stp>
        <stp>ADC</stp>
        <stp>-109</stp>
        <stp>All</stp>
        <stp/>
        <stp/>
        <stp>TRUE</stp>
        <stp>T</stp>
        <tr r="E111" s="1"/>
      </tp>
      <tp>
        <v>5629.5</v>
        <stp/>
        <stp>StudyData</stp>
        <stp>EP</stp>
        <stp>BAR</stp>
        <stp/>
        <stp>Open</stp>
        <stp>ADC</stp>
        <stp>-209</stp>
        <stp>All</stp>
        <stp/>
        <stp/>
        <stp>TRUE</stp>
        <stp>T</stp>
        <tr r="E211" s="1"/>
      </tp>
      <tp>
        <v>5453.75</v>
        <stp/>
        <stp>StudyData</stp>
        <stp>EP</stp>
        <stp>BAR</stp>
        <stp/>
        <stp>Open</stp>
        <stp>ADC</stp>
        <stp>-309</stp>
        <stp>All</stp>
        <stp/>
        <stp/>
        <stp>TRUE</stp>
        <stp>T</stp>
        <tr r="E311" s="1"/>
      </tp>
      <tp>
        <v>4679.25</v>
        <stp/>
        <stp>StudyData</stp>
        <stp>EP</stp>
        <stp>BAR</stp>
        <stp/>
        <stp>Open</stp>
        <stp>ADC</stp>
        <stp>-409</stp>
        <stp>All</stp>
        <stp/>
        <stp/>
        <stp>TRUE</stp>
        <stp>T</stp>
        <tr r="E411" s="1"/>
      </tp>
      <tp>
        <v>4606</v>
        <stp/>
        <stp>StudyData</stp>
        <stp>EP</stp>
        <stp>BAR</stp>
        <stp/>
        <stp>Open</stp>
        <stp>ADC</stp>
        <stp>-509</stp>
        <stp>All</stp>
        <stp/>
        <stp/>
        <stp>TRUE</stp>
        <stp>T</stp>
        <tr r="E511" s="1"/>
      </tp>
      <tp>
        <v>4349.75</v>
        <stp/>
        <stp>StudyData</stp>
        <stp>EP</stp>
        <stp>BAR</stp>
        <stp/>
        <stp>Open</stp>
        <stp>ADC</stp>
        <stp>-609</stp>
        <stp>All</stp>
        <stp/>
        <stp/>
        <stp>TRUE</stp>
        <stp>T</stp>
        <tr r="E611" s="1"/>
      </tp>
      <tp>
        <v>4680.25</v>
        <stp/>
        <stp>StudyData</stp>
        <stp>EP</stp>
        <stp>BAR</stp>
        <stp/>
        <stp>Open</stp>
        <stp>ADC</stp>
        <stp>-709</stp>
        <stp>All</stp>
        <stp/>
        <stp/>
        <stp>TRUE</stp>
        <stp>T</stp>
        <tr r="E711" s="1"/>
      </tp>
      <tp>
        <v>5233.75</v>
        <stp/>
        <stp>StudyData</stp>
        <stp>EP</stp>
        <stp>BAR</stp>
        <stp/>
        <stp>High</stp>
        <stp>ADC</stp>
        <stp>-869</stp>
        <stp>All</stp>
        <stp/>
        <stp/>
        <stp>TRUE</stp>
        <stp>T</stp>
        <tr r="F871" s="1"/>
      </tp>
      <tp>
        <v>4847.5</v>
        <stp/>
        <stp>StudyData</stp>
        <stp>EP</stp>
        <stp>BAR</stp>
        <stp/>
        <stp>High</stp>
        <stp>ADC</stp>
        <stp>-969</stp>
        <stp>All</stp>
        <stp/>
        <stp/>
        <stp>TRUE</stp>
        <stp>T</stp>
        <tr r="F971" s="1"/>
      </tp>
      <tp>
        <v>5396.75</v>
        <stp/>
        <stp>StudyData</stp>
        <stp>EP</stp>
        <stp>BAR</stp>
        <stp/>
        <stp>High</stp>
        <stp>ADC</stp>
        <stp>-269</stp>
        <stp>All</stp>
        <stp/>
        <stp/>
        <stp>TRUE</stp>
        <stp>T</stp>
        <tr r="F271" s="1"/>
      </tp>
      <tp>
        <v>4949.75</v>
        <stp/>
        <stp>StudyData</stp>
        <stp>EP</stp>
        <stp>BAR</stp>
        <stp/>
        <stp>High</stp>
        <stp>ADC</stp>
        <stp>-369</stp>
        <stp>All</stp>
        <stp/>
        <stp/>
        <stp>TRUE</stp>
        <stp>T</stp>
        <tr r="F371" s="1"/>
      </tp>
      <tp>
        <v>5906.75</v>
        <stp/>
        <stp>StudyData</stp>
        <stp>EP</stp>
        <stp>BAR</stp>
        <stp/>
        <stp>High</stp>
        <stp>ADC</stp>
        <stp>-169</stp>
        <stp>All</stp>
        <stp/>
        <stp/>
        <stp>TRUE</stp>
        <stp>T</stp>
        <tr r="F171" s="1"/>
      </tp>
      <tp>
        <v>4257.5</v>
        <stp/>
        <stp>StudyData</stp>
        <stp>EP</stp>
        <stp>BAR</stp>
        <stp/>
        <stp>High</stp>
        <stp>ADC</stp>
        <stp>-669</stp>
        <stp>All</stp>
        <stp/>
        <stp/>
        <stp>TRUE</stp>
        <stp>T</stp>
        <tr r="F671" s="1"/>
      </tp>
      <tp>
        <v>4847.25</v>
        <stp/>
        <stp>StudyData</stp>
        <stp>EP</stp>
        <stp>BAR</stp>
        <stp/>
        <stp>High</stp>
        <stp>ADC</stp>
        <stp>-769</stp>
        <stp>All</stp>
        <stp/>
        <stp/>
        <stp>TRUE</stp>
        <stp>T</stp>
        <tr r="F771" s="1"/>
      </tp>
      <tp>
        <v>4974.25</v>
        <stp/>
        <stp>StudyData</stp>
        <stp>EP</stp>
        <stp>BAR</stp>
        <stp/>
        <stp>High</stp>
        <stp>ADC</stp>
        <stp>-469</stp>
        <stp>All</stp>
        <stp/>
        <stp/>
        <stp>TRUE</stp>
        <stp>T</stp>
        <tr r="F471" s="1"/>
      </tp>
      <tp>
        <v>4581.75</v>
        <stp/>
        <stp>StudyData</stp>
        <stp>EP</stp>
        <stp>BAR</stp>
        <stp/>
        <stp>High</stp>
        <stp>ADC</stp>
        <stp>-569</stp>
        <stp>All</stp>
        <stp/>
        <stp/>
        <stp>TRUE</stp>
        <stp>T</stp>
        <tr r="F571" s="1"/>
      </tp>
      <tp>
        <v>5240.25</v>
        <stp/>
        <stp>StudyData</stp>
        <stp>EP</stp>
        <stp>BAR</stp>
        <stp/>
        <stp>High</stp>
        <stp>ADC</stp>
        <stp>-868</stp>
        <stp>All</stp>
        <stp/>
        <stp/>
        <stp>TRUE</stp>
        <stp>T</stp>
        <tr r="F870" s="1"/>
      </tp>
      <tp>
        <v>4873.75</v>
        <stp/>
        <stp>StudyData</stp>
        <stp>EP</stp>
        <stp>BAR</stp>
        <stp/>
        <stp>High</stp>
        <stp>ADC</stp>
        <stp>-968</stp>
        <stp>All</stp>
        <stp/>
        <stp/>
        <stp>TRUE</stp>
        <stp>T</stp>
        <tr r="F970" s="1"/>
      </tp>
      <tp>
        <v>5375</v>
        <stp/>
        <stp>StudyData</stp>
        <stp>EP</stp>
        <stp>BAR</stp>
        <stp/>
        <stp>High</stp>
        <stp>ADC</stp>
        <stp>-268</stp>
        <stp>All</stp>
        <stp/>
        <stp/>
        <stp>TRUE</stp>
        <stp>T</stp>
        <tr r="F270" s="1"/>
      </tp>
      <tp>
        <v>4962.75</v>
        <stp/>
        <stp>StudyData</stp>
        <stp>EP</stp>
        <stp>BAR</stp>
        <stp/>
        <stp>High</stp>
        <stp>ADC</stp>
        <stp>-368</stp>
        <stp>All</stp>
        <stp/>
        <stp/>
        <stp>TRUE</stp>
        <stp>T</stp>
        <tr r="F370" s="1"/>
      </tp>
      <tp>
        <v>5916.5</v>
        <stp/>
        <stp>StudyData</stp>
        <stp>EP</stp>
        <stp>BAR</stp>
        <stp/>
        <stp>High</stp>
        <stp>ADC</stp>
        <stp>-168</stp>
        <stp>All</stp>
        <stp/>
        <stp/>
        <stp>TRUE</stp>
        <stp>T</stp>
        <tr r="F170" s="1"/>
      </tp>
      <tp>
        <v>4275.75</v>
        <stp/>
        <stp>StudyData</stp>
        <stp>EP</stp>
        <stp>BAR</stp>
        <stp/>
        <stp>High</stp>
        <stp>ADC</stp>
        <stp>-668</stp>
        <stp>All</stp>
        <stp/>
        <stp/>
        <stp>TRUE</stp>
        <stp>T</stp>
        <tr r="F670" s="1"/>
      </tp>
      <tp>
        <v>4845</v>
        <stp/>
        <stp>StudyData</stp>
        <stp>EP</stp>
        <stp>BAR</stp>
        <stp/>
        <stp>High</stp>
        <stp>ADC</stp>
        <stp>-768</stp>
        <stp>All</stp>
        <stp/>
        <stp/>
        <stp>TRUE</stp>
        <stp>T</stp>
        <tr r="F770" s="1"/>
      </tp>
      <tp>
        <v>4979.5</v>
        <stp/>
        <stp>StudyData</stp>
        <stp>EP</stp>
        <stp>BAR</stp>
        <stp/>
        <stp>High</stp>
        <stp>ADC</stp>
        <stp>-468</stp>
        <stp>All</stp>
        <stp/>
        <stp/>
        <stp>TRUE</stp>
        <stp>T</stp>
        <tr r="F470" s="1"/>
      </tp>
      <tp>
        <v>4517.5</v>
        <stp/>
        <stp>StudyData</stp>
        <stp>EP</stp>
        <stp>BAR</stp>
        <stp/>
        <stp>High</stp>
        <stp>ADC</stp>
        <stp>-568</stp>
        <stp>All</stp>
        <stp/>
        <stp/>
        <stp>TRUE</stp>
        <stp>T</stp>
        <tr r="F570" s="1"/>
      </tp>
      <tp>
        <v>5258.25</v>
        <stp/>
        <stp>StudyData</stp>
        <stp>EP</stp>
        <stp>BAR</stp>
        <stp/>
        <stp>High</stp>
        <stp>ADC</stp>
        <stp>-867</stp>
        <stp>All</stp>
        <stp/>
        <stp/>
        <stp>TRUE</stp>
        <stp>T</stp>
        <tr r="F869" s="1"/>
      </tp>
      <tp>
        <v>4890</v>
        <stp/>
        <stp>StudyData</stp>
        <stp>EP</stp>
        <stp>BAR</stp>
        <stp/>
        <stp>High</stp>
        <stp>ADC</stp>
        <stp>-967</stp>
        <stp>All</stp>
        <stp/>
        <stp/>
        <stp>TRUE</stp>
        <stp>T</stp>
        <tr r="F969" s="1"/>
      </tp>
      <tp>
        <v>5361.25</v>
        <stp/>
        <stp>StudyData</stp>
        <stp>EP</stp>
        <stp>BAR</stp>
        <stp/>
        <stp>High</stp>
        <stp>ADC</stp>
        <stp>-267</stp>
        <stp>All</stp>
        <stp/>
        <stp/>
        <stp>TRUE</stp>
        <stp>T</stp>
        <tr r="F269" s="1"/>
      </tp>
      <tp>
        <v>4960.25</v>
        <stp/>
        <stp>StudyData</stp>
        <stp>EP</stp>
        <stp>BAR</stp>
        <stp/>
        <stp>High</stp>
        <stp>ADC</stp>
        <stp>-367</stp>
        <stp>All</stp>
        <stp/>
        <stp/>
        <stp>TRUE</stp>
        <stp>T</stp>
        <tr r="F369" s="1"/>
      </tp>
      <tp>
        <v>5921</v>
        <stp/>
        <stp>StudyData</stp>
        <stp>EP</stp>
        <stp>BAR</stp>
        <stp/>
        <stp>High</stp>
        <stp>ADC</stp>
        <stp>-167</stp>
        <stp>All</stp>
        <stp/>
        <stp/>
        <stp>TRUE</stp>
        <stp>T</stp>
        <tr r="F169" s="1"/>
      </tp>
      <tp>
        <v>4260.5</v>
        <stp/>
        <stp>StudyData</stp>
        <stp>EP</stp>
        <stp>BAR</stp>
        <stp/>
        <stp>High</stp>
        <stp>ADC</stp>
        <stp>-667</stp>
        <stp>All</stp>
        <stp/>
        <stp/>
        <stp>TRUE</stp>
        <stp>T</stp>
        <tr r="F669" s="1"/>
      </tp>
      <tp>
        <v>4697.5</v>
        <stp/>
        <stp>StudyData</stp>
        <stp>EP</stp>
        <stp>BAR</stp>
        <stp/>
        <stp>High</stp>
        <stp>ADC</stp>
        <stp>-767</stp>
        <stp>All</stp>
        <stp/>
        <stp/>
        <stp>TRUE</stp>
        <stp>T</stp>
        <tr r="F769" s="1"/>
      </tp>
      <tp>
        <v>5008.25</v>
        <stp/>
        <stp>StudyData</stp>
        <stp>EP</stp>
        <stp>BAR</stp>
        <stp/>
        <stp>High</stp>
        <stp>ADC</stp>
        <stp>-467</stp>
        <stp>All</stp>
        <stp/>
        <stp/>
        <stp>TRUE</stp>
        <stp>T</stp>
        <tr r="F469" s="1"/>
      </tp>
      <tp>
        <v>4526.75</v>
        <stp/>
        <stp>StudyData</stp>
        <stp>EP</stp>
        <stp>BAR</stp>
        <stp/>
        <stp>High</stp>
        <stp>ADC</stp>
        <stp>-567</stp>
        <stp>All</stp>
        <stp/>
        <stp/>
        <stp>TRUE</stp>
        <stp>T</stp>
        <tr r="F569" s="1"/>
      </tp>
      <tp>
        <v>5004.25</v>
        <stp/>
        <stp>StudyData</stp>
        <stp>EP</stp>
        <stp>BAR</stp>
        <stp/>
        <stp>Open</stp>
        <stp>ADC</stp>
        <stp>-800</stp>
        <stp>All</stp>
        <stp/>
        <stp/>
        <stp>TRUE</stp>
        <stp>T</stp>
        <tr r="E802" s="1"/>
      </tp>
      <tp>
        <v>5092.5</v>
        <stp/>
        <stp>StudyData</stp>
        <stp>EP</stp>
        <stp>BAR</stp>
        <stp/>
        <stp>Open</stp>
        <stp>ADC</stp>
        <stp>-900</stp>
        <stp>All</stp>
        <stp/>
        <stp/>
        <stp>TRUE</stp>
        <stp>T</stp>
        <tr r="E902" s="1"/>
      </tp>
      <tp>
        <v>6007</v>
        <stp/>
        <stp>StudyData</stp>
        <stp>EP</stp>
        <stp>BAR</stp>
        <stp/>
        <stp>Open</stp>
        <stp>ADC</stp>
        <stp>-100</stp>
        <stp>All</stp>
        <stp/>
        <stp/>
        <stp>TRUE</stp>
        <stp>T</stp>
        <tr r="E102" s="1"/>
      </tp>
      <tp>
        <v>5391.75</v>
        <stp/>
        <stp>StudyData</stp>
        <stp>EP</stp>
        <stp>BAR</stp>
        <stp/>
        <stp>Open</stp>
        <stp>ADC</stp>
        <stp>-200</stp>
        <stp>All</stp>
        <stp/>
        <stp/>
        <stp>TRUE</stp>
        <stp>T</stp>
        <tr r="E202" s="1"/>
      </tp>
      <tp>
        <v>5464.25</v>
        <stp/>
        <stp>StudyData</stp>
        <stp>EP</stp>
        <stp>BAR</stp>
        <stp/>
        <stp>Open</stp>
        <stp>ADC</stp>
        <stp>-300</stp>
        <stp>All</stp>
        <stp/>
        <stp/>
        <stp>TRUE</stp>
        <stp>T</stp>
        <tr r="E302" s="1"/>
      </tp>
      <tp>
        <v>4659.25</v>
        <stp/>
        <stp>StudyData</stp>
        <stp>EP</stp>
        <stp>BAR</stp>
        <stp/>
        <stp>Open</stp>
        <stp>ADC</stp>
        <stp>-400</stp>
        <stp>All</stp>
        <stp/>
        <stp/>
        <stp>TRUE</stp>
        <stp>T</stp>
        <tr r="E402" s="1"/>
      </tp>
      <tp>
        <v>4697.5</v>
        <stp/>
        <stp>StudyData</stp>
        <stp>EP</stp>
        <stp>BAR</stp>
        <stp/>
        <stp>Open</stp>
        <stp>ADC</stp>
        <stp>-500</stp>
        <stp>All</stp>
        <stp/>
        <stp/>
        <stp>TRUE</stp>
        <stp>T</stp>
        <tr r="E502" s="1"/>
      </tp>
      <tp>
        <v>4363.5</v>
        <stp/>
        <stp>StudyData</stp>
        <stp>EP</stp>
        <stp>BAR</stp>
        <stp/>
        <stp>Open</stp>
        <stp>ADC</stp>
        <stp>-600</stp>
        <stp>All</stp>
        <stp/>
        <stp/>
        <stp>TRUE</stp>
        <stp>T</stp>
        <tr r="E602" s="1"/>
      </tp>
      <tp>
        <v>4762</v>
        <stp/>
        <stp>StudyData</stp>
        <stp>EP</stp>
        <stp>BAR</stp>
        <stp/>
        <stp>Open</stp>
        <stp>ADC</stp>
        <stp>-700</stp>
        <stp>All</stp>
        <stp/>
        <stp/>
        <stp>TRUE</stp>
        <stp>T</stp>
        <tr r="E702" s="1"/>
      </tp>
      <tp>
        <v>5211.75</v>
        <stp/>
        <stp>StudyData</stp>
        <stp>EP</stp>
        <stp>BAR</stp>
        <stp/>
        <stp>High</stp>
        <stp>ADC</stp>
        <stp>-866</stp>
        <stp>All</stp>
        <stp/>
        <stp/>
        <stp>TRUE</stp>
        <stp>T</stp>
        <tr r="F868" s="1"/>
      </tp>
      <tp>
        <v>4926.75</v>
        <stp/>
        <stp>StudyData</stp>
        <stp>EP</stp>
        <stp>BAR</stp>
        <stp/>
        <stp>High</stp>
        <stp>ADC</stp>
        <stp>-966</stp>
        <stp>All</stp>
        <stp/>
        <stp/>
        <stp>TRUE</stp>
        <stp>T</stp>
        <tr r="F968" s="1"/>
      </tp>
      <tp>
        <v>5415</v>
        <stp/>
        <stp>StudyData</stp>
        <stp>EP</stp>
        <stp>BAR</stp>
        <stp/>
        <stp>High</stp>
        <stp>ADC</stp>
        <stp>-266</stp>
        <stp>All</stp>
        <stp/>
        <stp/>
        <stp>TRUE</stp>
        <stp>T</stp>
        <tr r="F268" s="1"/>
      </tp>
      <tp>
        <v>4978</v>
        <stp/>
        <stp>StudyData</stp>
        <stp>EP</stp>
        <stp>BAR</stp>
        <stp/>
        <stp>High</stp>
        <stp>ADC</stp>
        <stp>-366</stp>
        <stp>All</stp>
        <stp/>
        <stp/>
        <stp>TRUE</stp>
        <stp>T</stp>
        <tr r="F368" s="1"/>
      </tp>
      <tp>
        <v>5952.25</v>
        <stp/>
        <stp>StudyData</stp>
        <stp>EP</stp>
        <stp>BAR</stp>
        <stp/>
        <stp>High</stp>
        <stp>ADC</stp>
        <stp>-166</stp>
        <stp>All</stp>
        <stp/>
        <stp/>
        <stp>TRUE</stp>
        <stp>T</stp>
        <tr r="F168" s="1"/>
      </tp>
      <tp>
        <v>4218.25</v>
        <stp/>
        <stp>StudyData</stp>
        <stp>EP</stp>
        <stp>BAR</stp>
        <stp/>
        <stp>High</stp>
        <stp>ADC</stp>
        <stp>-666</stp>
        <stp>All</stp>
        <stp/>
        <stp/>
        <stp>TRUE</stp>
        <stp>T</stp>
        <tr r="F668" s="1"/>
      </tp>
      <tp>
        <v>4643.25</v>
        <stp/>
        <stp>StudyData</stp>
        <stp>EP</stp>
        <stp>BAR</stp>
        <stp/>
        <stp>High</stp>
        <stp>ADC</stp>
        <stp>-766</stp>
        <stp>All</stp>
        <stp/>
        <stp/>
        <stp>TRUE</stp>
        <stp>T</stp>
        <tr r="F768" s="1"/>
      </tp>
      <tp>
        <v>5023</v>
        <stp/>
        <stp>StudyData</stp>
        <stp>EP</stp>
        <stp>BAR</stp>
        <stp/>
        <stp>High</stp>
        <stp>ADC</stp>
        <stp>-466</stp>
        <stp>All</stp>
        <stp/>
        <stp/>
        <stp>TRUE</stp>
        <stp>T</stp>
        <tr r="F468" s="1"/>
      </tp>
      <tp>
        <v>4515.75</v>
        <stp/>
        <stp>StudyData</stp>
        <stp>EP</stp>
        <stp>BAR</stp>
        <stp/>
        <stp>High</stp>
        <stp>ADC</stp>
        <stp>-566</stp>
        <stp>All</stp>
        <stp/>
        <stp/>
        <stp>TRUE</stp>
        <stp>T</stp>
        <tr r="F568" s="1"/>
      </tp>
      <tp>
        <v>4928.5</v>
        <stp/>
        <stp>StudyData</stp>
        <stp>EP</stp>
        <stp>BAR</stp>
        <stp/>
        <stp>Open</stp>
        <stp>ADC</stp>
        <stp>-801</stp>
        <stp>All</stp>
        <stp/>
        <stp/>
        <stp>TRUE</stp>
        <stp>T</stp>
        <tr r="E803" s="1"/>
      </tp>
      <tp>
        <v>5056.5</v>
        <stp/>
        <stp>StudyData</stp>
        <stp>EP</stp>
        <stp>BAR</stp>
        <stp/>
        <stp>Open</stp>
        <stp>ADC</stp>
        <stp>-901</stp>
        <stp>All</stp>
        <stp/>
        <stp/>
        <stp>TRUE</stp>
        <stp>T</stp>
        <tr r="E903" s="1"/>
      </tp>
      <tp>
        <v>6080.75</v>
        <stp/>
        <stp>StudyData</stp>
        <stp>EP</stp>
        <stp>BAR</stp>
        <stp/>
        <stp>Open</stp>
        <stp>ADC</stp>
        <stp>-101</stp>
        <stp>All</stp>
        <stp/>
        <stp/>
        <stp>TRUE</stp>
        <stp>T</stp>
        <tr r="E103" s="1"/>
      </tp>
      <tp>
        <v>5425</v>
        <stp/>
        <stp>StudyData</stp>
        <stp>EP</stp>
        <stp>BAR</stp>
        <stp/>
        <stp>Open</stp>
        <stp>ADC</stp>
        <stp>-201</stp>
        <stp>All</stp>
        <stp/>
        <stp/>
        <stp>TRUE</stp>
        <stp>T</stp>
        <tr r="E203" s="1"/>
      </tp>
      <tp>
        <v>5484.75</v>
        <stp/>
        <stp>StudyData</stp>
        <stp>EP</stp>
        <stp>BAR</stp>
        <stp/>
        <stp>Open</stp>
        <stp>ADC</stp>
        <stp>-301</stp>
        <stp>All</stp>
        <stp/>
        <stp/>
        <stp>TRUE</stp>
        <stp>T</stp>
        <tr r="E303" s="1"/>
      </tp>
      <tp>
        <v>4710.75</v>
        <stp/>
        <stp>StudyData</stp>
        <stp>EP</stp>
        <stp>BAR</stp>
        <stp/>
        <stp>Open</stp>
        <stp>ADC</stp>
        <stp>-401</stp>
        <stp>All</stp>
        <stp/>
        <stp/>
        <stp>TRUE</stp>
        <stp>T</stp>
        <tr r="E403" s="1"/>
      </tp>
      <tp>
        <v>4614.75</v>
        <stp/>
        <stp>StudyData</stp>
        <stp>EP</stp>
        <stp>BAR</stp>
        <stp/>
        <stp>Open</stp>
        <stp>ADC</stp>
        <stp>-501</stp>
        <stp>All</stp>
        <stp/>
        <stp/>
        <stp>TRUE</stp>
        <stp>T</stp>
        <tr r="E503" s="1"/>
      </tp>
      <tp>
        <v>4335.25</v>
        <stp/>
        <stp>StudyData</stp>
        <stp>EP</stp>
        <stp>BAR</stp>
        <stp/>
        <stp>Open</stp>
        <stp>ADC</stp>
        <stp>-601</stp>
        <stp>All</stp>
        <stp/>
        <stp/>
        <stp>TRUE</stp>
        <stp>T</stp>
        <tr r="E603" s="1"/>
      </tp>
      <tp>
        <v>4753.5</v>
        <stp/>
        <stp>StudyData</stp>
        <stp>EP</stp>
        <stp>BAR</stp>
        <stp/>
        <stp>Open</stp>
        <stp>ADC</stp>
        <stp>-701</stp>
        <stp>All</stp>
        <stp/>
        <stp/>
        <stp>TRUE</stp>
        <stp>T</stp>
        <tr r="E703" s="1"/>
      </tp>
      <tp>
        <v>5240.75</v>
        <stp/>
        <stp>StudyData</stp>
        <stp>EP</stp>
        <stp>BAR</stp>
        <stp/>
        <stp>High</stp>
        <stp>ADC</stp>
        <stp>-865</stp>
        <stp>All</stp>
        <stp/>
        <stp/>
        <stp>TRUE</stp>
        <stp>T</stp>
        <tr r="F867" s="1"/>
      </tp>
      <tp>
        <v>4935.25</v>
        <stp/>
        <stp>StudyData</stp>
        <stp>EP</stp>
        <stp>BAR</stp>
        <stp/>
        <stp>High</stp>
        <stp>ADC</stp>
        <stp>-965</stp>
        <stp>All</stp>
        <stp/>
        <stp/>
        <stp>TRUE</stp>
        <stp>T</stp>
        <tr r="F967" s="1"/>
      </tp>
      <tp>
        <v>5456</v>
        <stp/>
        <stp>StudyData</stp>
        <stp>EP</stp>
        <stp>BAR</stp>
        <stp/>
        <stp>High</stp>
        <stp>ADC</stp>
        <stp>-265</stp>
        <stp>All</stp>
        <stp/>
        <stp/>
        <stp>TRUE</stp>
        <stp>T</stp>
        <tr r="F267" s="1"/>
      </tp>
      <tp>
        <v>4991.5</v>
        <stp/>
        <stp>StudyData</stp>
        <stp>EP</stp>
        <stp>BAR</stp>
        <stp/>
        <stp>High</stp>
        <stp>ADC</stp>
        <stp>-365</stp>
        <stp>All</stp>
        <stp/>
        <stp/>
        <stp>TRUE</stp>
        <stp>T</stp>
        <tr r="F367" s="1"/>
      </tp>
      <tp>
        <v>5943.75</v>
        <stp/>
        <stp>StudyData</stp>
        <stp>EP</stp>
        <stp>BAR</stp>
        <stp/>
        <stp>High</stp>
        <stp>ADC</stp>
        <stp>-165</stp>
        <stp>All</stp>
        <stp/>
        <stp/>
        <stp>TRUE</stp>
        <stp>T</stp>
        <tr r="F167" s="1"/>
      </tp>
      <tp>
        <v>4236.25</v>
        <stp/>
        <stp>StudyData</stp>
        <stp>EP</stp>
        <stp>BAR</stp>
        <stp/>
        <stp>High</stp>
        <stp>ADC</stp>
        <stp>-665</stp>
        <stp>All</stp>
        <stp/>
        <stp/>
        <stp>TRUE</stp>
        <stp>T</stp>
        <tr r="F667" s="1"/>
      </tp>
      <tp>
        <v>4609.75</v>
        <stp/>
        <stp>StudyData</stp>
        <stp>EP</stp>
        <stp>BAR</stp>
        <stp/>
        <stp>High</stp>
        <stp>ADC</stp>
        <stp>-765</stp>
        <stp>All</stp>
        <stp/>
        <stp/>
        <stp>TRUE</stp>
        <stp>T</stp>
        <tr r="F767" s="1"/>
      </tp>
      <tp>
        <v>5008</v>
        <stp/>
        <stp>StudyData</stp>
        <stp>EP</stp>
        <stp>BAR</stp>
        <stp/>
        <stp>High</stp>
        <stp>ADC</stp>
        <stp>-465</stp>
        <stp>All</stp>
        <stp/>
        <stp/>
        <stp>TRUE</stp>
        <stp>T</stp>
        <tr r="F467" s="1"/>
      </tp>
      <tp>
        <v>4517.25</v>
        <stp/>
        <stp>StudyData</stp>
        <stp>EP</stp>
        <stp>BAR</stp>
        <stp/>
        <stp>High</stp>
        <stp>ADC</stp>
        <stp>-565</stp>
        <stp>All</stp>
        <stp/>
        <stp/>
        <stp>TRUE</stp>
        <stp>T</stp>
        <tr r="F567" s="1"/>
      </tp>
      <tp>
        <v>4905.25</v>
        <stp/>
        <stp>StudyData</stp>
        <stp>EP</stp>
        <stp>BAR</stp>
        <stp/>
        <stp>Open</stp>
        <stp>ADC</stp>
        <stp>-802</stp>
        <stp>All</stp>
        <stp/>
        <stp/>
        <stp>TRUE</stp>
        <stp>T</stp>
        <tr r="E804" s="1"/>
      </tp>
      <tp>
        <v>5057.75</v>
        <stp/>
        <stp>StudyData</stp>
        <stp>EP</stp>
        <stp>BAR</stp>
        <stp/>
        <stp>Open</stp>
        <stp>ADC</stp>
        <stp>-902</stp>
        <stp>All</stp>
        <stp/>
        <stp/>
        <stp>TRUE</stp>
        <stp>T</stp>
        <tr r="E904" s="1"/>
      </tp>
      <tp>
        <v>6144</v>
        <stp/>
        <stp>StudyData</stp>
        <stp>EP</stp>
        <stp>BAR</stp>
        <stp/>
        <stp>Open</stp>
        <stp>ADC</stp>
        <stp>-102</stp>
        <stp>All</stp>
        <stp/>
        <stp/>
        <stp>TRUE</stp>
        <stp>T</stp>
        <tr r="E104" s="1"/>
      </tp>
      <tp>
        <v>5433.5</v>
        <stp/>
        <stp>StudyData</stp>
        <stp>EP</stp>
        <stp>BAR</stp>
        <stp/>
        <stp>Open</stp>
        <stp>ADC</stp>
        <stp>-202</stp>
        <stp>All</stp>
        <stp/>
        <stp/>
        <stp>TRUE</stp>
        <stp>T</stp>
        <tr r="E204" s="1"/>
      </tp>
      <tp>
        <v>5486.5</v>
        <stp/>
        <stp>StudyData</stp>
        <stp>EP</stp>
        <stp>BAR</stp>
        <stp/>
        <stp>Open</stp>
        <stp>ADC</stp>
        <stp>-302</stp>
        <stp>All</stp>
        <stp/>
        <stp/>
        <stp>TRUE</stp>
        <stp>T</stp>
        <tr r="E304" s="1"/>
      </tp>
      <tp>
        <v>4762.25</v>
        <stp/>
        <stp>StudyData</stp>
        <stp>EP</stp>
        <stp>BAR</stp>
        <stp/>
        <stp>Open</stp>
        <stp>ADC</stp>
        <stp>-402</stp>
        <stp>All</stp>
        <stp/>
        <stp/>
        <stp>TRUE</stp>
        <stp>T</stp>
        <tr r="E404" s="1"/>
      </tp>
      <tp>
        <v>4614.75</v>
        <stp/>
        <stp>StudyData</stp>
        <stp>EP</stp>
        <stp>BAR</stp>
        <stp/>
        <stp>Open</stp>
        <stp>ADC</stp>
        <stp>-502</stp>
        <stp>All</stp>
        <stp/>
        <stp/>
        <stp>TRUE</stp>
        <stp>T</stp>
        <tr r="E504" s="1"/>
      </tp>
      <tp>
        <v>4387.5</v>
        <stp/>
        <stp>StudyData</stp>
        <stp>EP</stp>
        <stp>BAR</stp>
        <stp/>
        <stp>Open</stp>
        <stp>ADC</stp>
        <stp>-602</stp>
        <stp>All</stp>
        <stp/>
        <stp/>
        <stp>TRUE</stp>
        <stp>T</stp>
        <tr r="E604" s="1"/>
      </tp>
      <tp>
        <v>4671.5</v>
        <stp/>
        <stp>StudyData</stp>
        <stp>EP</stp>
        <stp>BAR</stp>
        <stp/>
        <stp>Open</stp>
        <stp>ADC</stp>
        <stp>-702</stp>
        <stp>All</stp>
        <stp/>
        <stp/>
        <stp>TRUE</stp>
        <stp>T</stp>
        <tr r="E704" s="1"/>
      </tp>
      <tp>
        <v>5278.25</v>
        <stp/>
        <stp>StudyData</stp>
        <stp>EP</stp>
        <stp>BAR</stp>
        <stp/>
        <stp>High</stp>
        <stp>ADC</stp>
        <stp>-864</stp>
        <stp>All</stp>
        <stp/>
        <stp/>
        <stp>TRUE</stp>
        <stp>T</stp>
        <tr r="F866" s="1"/>
      </tp>
      <tp>
        <v>4934.5</v>
        <stp/>
        <stp>StudyData</stp>
        <stp>EP</stp>
        <stp>BAR</stp>
        <stp/>
        <stp>High</stp>
        <stp>ADC</stp>
        <stp>-964</stp>
        <stp>All</stp>
        <stp/>
        <stp/>
        <stp>TRUE</stp>
        <stp>T</stp>
        <tr r="F966" s="1"/>
      </tp>
      <tp>
        <v>5475</v>
        <stp/>
        <stp>StudyData</stp>
        <stp>EP</stp>
        <stp>BAR</stp>
        <stp/>
        <stp>High</stp>
        <stp>ADC</stp>
        <stp>-264</stp>
        <stp>All</stp>
        <stp/>
        <stp/>
        <stp>TRUE</stp>
        <stp>T</stp>
        <tr r="F266" s="1"/>
      </tp>
      <tp>
        <v>5013.5</v>
        <stp/>
        <stp>StudyData</stp>
        <stp>EP</stp>
        <stp>BAR</stp>
        <stp/>
        <stp>High</stp>
        <stp>ADC</stp>
        <stp>-364</stp>
        <stp>All</stp>
        <stp/>
        <stp/>
        <stp>TRUE</stp>
        <stp>T</stp>
        <tr r="F366" s="1"/>
      </tp>
      <tp>
        <v>5942.5</v>
        <stp/>
        <stp>StudyData</stp>
        <stp>EP</stp>
        <stp>BAR</stp>
        <stp/>
        <stp>High</stp>
        <stp>ADC</stp>
        <stp>-164</stp>
        <stp>All</stp>
        <stp/>
        <stp/>
        <stp>TRUE</stp>
        <stp>T</stp>
        <tr r="F166" s="1"/>
      </tp>
      <tp>
        <v>4333.25</v>
        <stp/>
        <stp>StudyData</stp>
        <stp>EP</stp>
        <stp>BAR</stp>
        <stp/>
        <stp>High</stp>
        <stp>ADC</stp>
        <stp>-664</stp>
        <stp>All</stp>
        <stp/>
        <stp/>
        <stp>TRUE</stp>
        <stp>T</stp>
        <tr r="F666" s="1"/>
      </tp>
      <tp>
        <v>4594.75</v>
        <stp/>
        <stp>StudyData</stp>
        <stp>EP</stp>
        <stp>BAR</stp>
        <stp/>
        <stp>High</stp>
        <stp>ADC</stp>
        <stp>-764</stp>
        <stp>All</stp>
        <stp/>
        <stp/>
        <stp>TRUE</stp>
        <stp>T</stp>
        <tr r="F766" s="1"/>
      </tp>
      <tp>
        <v>5003.75</v>
        <stp/>
        <stp>StudyData</stp>
        <stp>EP</stp>
        <stp>BAR</stp>
        <stp/>
        <stp>High</stp>
        <stp>ADC</stp>
        <stp>-464</stp>
        <stp>All</stp>
        <stp/>
        <stp/>
        <stp>TRUE</stp>
        <stp>T</stp>
        <tr r="F466" s="1"/>
      </tp>
      <tp>
        <v>4496.25</v>
        <stp/>
        <stp>StudyData</stp>
        <stp>EP</stp>
        <stp>BAR</stp>
        <stp/>
        <stp>High</stp>
        <stp>ADC</stp>
        <stp>-564</stp>
        <stp>All</stp>
        <stp/>
        <stp/>
        <stp>TRUE</stp>
        <stp>T</stp>
        <tr r="F566" s="1"/>
      </tp>
      <tp>
        <v>4794</v>
        <stp/>
        <stp>StudyData</stp>
        <stp>EP</stp>
        <stp>BAR</stp>
        <stp/>
        <stp>Open</stp>
        <stp>ADC</stp>
        <stp>-803</stp>
        <stp>All</stp>
        <stp/>
        <stp/>
        <stp>TRUE</stp>
        <stp>T</stp>
        <tr r="E805" s="1"/>
      </tp>
      <tp>
        <v>5052.75</v>
        <stp/>
        <stp>StudyData</stp>
        <stp>EP</stp>
        <stp>BAR</stp>
        <stp/>
        <stp>Open</stp>
        <stp>ADC</stp>
        <stp>-903</stp>
        <stp>All</stp>
        <stp/>
        <stp/>
        <stp>TRUE</stp>
        <stp>T</stp>
        <tr r="E905" s="1"/>
      </tp>
      <tp>
        <v>6151.25</v>
        <stp/>
        <stp>StudyData</stp>
        <stp>EP</stp>
        <stp>BAR</stp>
        <stp/>
        <stp>Open</stp>
        <stp>ADC</stp>
        <stp>-103</stp>
        <stp>All</stp>
        <stp/>
        <stp/>
        <stp>TRUE</stp>
        <stp>T</stp>
        <tr r="E105" s="1"/>
      </tp>
      <tp>
        <v>5513.5</v>
        <stp/>
        <stp>StudyData</stp>
        <stp>EP</stp>
        <stp>BAR</stp>
        <stp/>
        <stp>Open</stp>
        <stp>ADC</stp>
        <stp>-203</stp>
        <stp>All</stp>
        <stp/>
        <stp/>
        <stp>TRUE</stp>
        <stp>T</stp>
        <tr r="E205" s="1"/>
      </tp>
      <tp>
        <v>5440</v>
        <stp/>
        <stp>StudyData</stp>
        <stp>EP</stp>
        <stp>BAR</stp>
        <stp/>
        <stp>Open</stp>
        <stp>ADC</stp>
        <stp>-303</stp>
        <stp>All</stp>
        <stp/>
        <stp/>
        <stp>TRUE</stp>
        <stp>T</stp>
        <tr r="E305" s="1"/>
      </tp>
      <tp>
        <v>4770.5</v>
        <stp/>
        <stp>StudyData</stp>
        <stp>EP</stp>
        <stp>BAR</stp>
        <stp/>
        <stp>Open</stp>
        <stp>ADC</stp>
        <stp>-403</stp>
        <stp>All</stp>
        <stp/>
        <stp/>
        <stp>TRUE</stp>
        <stp>T</stp>
        <tr r="E405" s="1"/>
      </tp>
      <tp>
        <v>4615.75</v>
        <stp/>
        <stp>StudyData</stp>
        <stp>EP</stp>
        <stp>BAR</stp>
        <stp/>
        <stp>Open</stp>
        <stp>ADC</stp>
        <stp>-503</stp>
        <stp>All</stp>
        <stp/>
        <stp/>
        <stp>TRUE</stp>
        <stp>T</stp>
        <tr r="E505" s="1"/>
      </tp>
      <tp>
        <v>4362.25</v>
        <stp/>
        <stp>StudyData</stp>
        <stp>EP</stp>
        <stp>BAR</stp>
        <stp/>
        <stp>Open</stp>
        <stp>ADC</stp>
        <stp>-603</stp>
        <stp>All</stp>
        <stp/>
        <stp/>
        <stp>TRUE</stp>
        <stp>T</stp>
        <tr r="E605" s="1"/>
      </tp>
      <tp>
        <v>4691.25</v>
        <stp/>
        <stp>StudyData</stp>
        <stp>EP</stp>
        <stp>BAR</stp>
        <stp/>
        <stp>Open</stp>
        <stp>ADC</stp>
        <stp>-703</stp>
        <stp>All</stp>
        <stp/>
        <stp/>
        <stp>TRUE</stp>
        <stp>T</stp>
        <tr r="E705" s="1"/>
      </tp>
      <tp>
        <v>5203</v>
        <stp/>
        <stp>StudyData</stp>
        <stp>EP</stp>
        <stp>BAR</stp>
        <stp/>
        <stp>High</stp>
        <stp>ADC</stp>
        <stp>-863</stp>
        <stp>All</stp>
        <stp/>
        <stp/>
        <stp>TRUE</stp>
        <stp>T</stp>
        <tr r="F865" s="1"/>
      </tp>
      <tp>
        <v>4926.25</v>
        <stp/>
        <stp>StudyData</stp>
        <stp>EP</stp>
        <stp>BAR</stp>
        <stp/>
        <stp>High</stp>
        <stp>ADC</stp>
        <stp>-963</stp>
        <stp>All</stp>
        <stp/>
        <stp/>
        <stp>TRUE</stp>
        <stp>T</stp>
        <tr r="F965" s="1"/>
      </tp>
      <tp>
        <v>5466.25</v>
        <stp/>
        <stp>StudyData</stp>
        <stp>EP</stp>
        <stp>BAR</stp>
        <stp/>
        <stp>High</stp>
        <stp>ADC</stp>
        <stp>-263</stp>
        <stp>All</stp>
        <stp/>
        <stp/>
        <stp>TRUE</stp>
        <stp>T</stp>
        <tr r="F265" s="1"/>
      </tp>
      <tp>
        <v>5076</v>
        <stp/>
        <stp>StudyData</stp>
        <stp>EP</stp>
        <stp>BAR</stp>
        <stp/>
        <stp>High</stp>
        <stp>ADC</stp>
        <stp>-363</stp>
        <stp>All</stp>
        <stp/>
        <stp/>
        <stp>TRUE</stp>
        <stp>T</stp>
        <tr r="F365" s="1"/>
      </tp>
      <tp>
        <v>5944.75</v>
        <stp/>
        <stp>StudyData</stp>
        <stp>EP</stp>
        <stp>BAR</stp>
        <stp/>
        <stp>High</stp>
        <stp>ADC</stp>
        <stp>-163</stp>
        <stp>All</stp>
        <stp/>
        <stp/>
        <stp>TRUE</stp>
        <stp>T</stp>
        <tr r="F165" s="1"/>
      </tp>
      <tp>
        <v>4344.5</v>
        <stp/>
        <stp>StudyData</stp>
        <stp>EP</stp>
        <stp>BAR</stp>
        <stp/>
        <stp>High</stp>
        <stp>ADC</stp>
        <stp>-663</stp>
        <stp>All</stp>
        <stp/>
        <stp/>
        <stp>TRUE</stp>
        <stp>T</stp>
        <tr r="F665" s="1"/>
      </tp>
      <tp>
        <v>4506</v>
        <stp/>
        <stp>StudyData</stp>
        <stp>EP</stp>
        <stp>BAR</stp>
        <stp/>
        <stp>High</stp>
        <stp>ADC</stp>
        <stp>-763</stp>
        <stp>All</stp>
        <stp/>
        <stp/>
        <stp>TRUE</stp>
        <stp>T</stp>
        <tr r="F765" s="1"/>
      </tp>
      <tp>
        <v>5006.25</v>
        <stp/>
        <stp>StudyData</stp>
        <stp>EP</stp>
        <stp>BAR</stp>
        <stp/>
        <stp>High</stp>
        <stp>ADC</stp>
        <stp>-463</stp>
        <stp>All</stp>
        <stp/>
        <stp/>
        <stp>TRUE</stp>
        <stp>T</stp>
        <tr r="F465" s="1"/>
      </tp>
      <tp>
        <v>4483.5</v>
        <stp/>
        <stp>StudyData</stp>
        <stp>EP</stp>
        <stp>BAR</stp>
        <stp/>
        <stp>High</stp>
        <stp>ADC</stp>
        <stp>-563</stp>
        <stp>All</stp>
        <stp/>
        <stp/>
        <stp>TRUE</stp>
        <stp>T</stp>
        <tr r="F565" s="1"/>
      </tp>
      <tp>
        <v>4715.5</v>
        <stp/>
        <stp>StudyData</stp>
        <stp>EP</stp>
        <stp>BAR</stp>
        <stp/>
        <stp>Open</stp>
        <stp>ADC</stp>
        <stp>-804</stp>
        <stp>All</stp>
        <stp/>
        <stp/>
        <stp>TRUE</stp>
        <stp>T</stp>
        <tr r="E806" s="1"/>
      </tp>
      <tp>
        <v>5043.75</v>
        <stp/>
        <stp>StudyData</stp>
        <stp>EP</stp>
        <stp>BAR</stp>
        <stp/>
        <stp>Open</stp>
        <stp>ADC</stp>
        <stp>-904</stp>
        <stp>All</stp>
        <stp/>
        <stp/>
        <stp>TRUE</stp>
        <stp>T</stp>
        <tr r="E906" s="1"/>
      </tp>
      <tp>
        <v>6089.75</v>
        <stp/>
        <stp>StudyData</stp>
        <stp>EP</stp>
        <stp>BAR</stp>
        <stp/>
        <stp>Open</stp>
        <stp>ADC</stp>
        <stp>-104</stp>
        <stp>All</stp>
        <stp/>
        <stp/>
        <stp>TRUE</stp>
        <stp>T</stp>
        <tr r="E106" s="1"/>
      </tp>
      <tp>
        <v>5647.75</v>
        <stp/>
        <stp>StudyData</stp>
        <stp>EP</stp>
        <stp>BAR</stp>
        <stp/>
        <stp>Open</stp>
        <stp>ADC</stp>
        <stp>-204</stp>
        <stp>All</stp>
        <stp/>
        <stp/>
        <stp>TRUE</stp>
        <stp>T</stp>
        <tr r="E206" s="1"/>
      </tp>
      <tp>
        <v>5443.75</v>
        <stp/>
        <stp>StudyData</stp>
        <stp>EP</stp>
        <stp>BAR</stp>
        <stp/>
        <stp>Open</stp>
        <stp>ADC</stp>
        <stp>-304</stp>
        <stp>All</stp>
        <stp/>
        <stp/>
        <stp>TRUE</stp>
        <stp>T</stp>
        <tr r="E306" s="1"/>
      </tp>
      <tp>
        <v>4721</v>
        <stp/>
        <stp>StudyData</stp>
        <stp>EP</stp>
        <stp>BAR</stp>
        <stp/>
        <stp>Open</stp>
        <stp>ADC</stp>
        <stp>-404</stp>
        <stp>All</stp>
        <stp/>
        <stp/>
        <stp>TRUE</stp>
        <stp>T</stp>
        <tr r="E406" s="1"/>
      </tp>
      <tp>
        <v>4665.25</v>
        <stp/>
        <stp>StudyData</stp>
        <stp>EP</stp>
        <stp>BAR</stp>
        <stp/>
        <stp>Open</stp>
        <stp>ADC</stp>
        <stp>-504</stp>
        <stp>All</stp>
        <stp/>
        <stp/>
        <stp>TRUE</stp>
        <stp>T</stp>
        <tr r="E506" s="1"/>
      </tp>
      <tp>
        <v>4303.5</v>
        <stp/>
        <stp>StudyData</stp>
        <stp>EP</stp>
        <stp>BAR</stp>
        <stp/>
        <stp>Open</stp>
        <stp>ADC</stp>
        <stp>-604</stp>
        <stp>All</stp>
        <stp/>
        <stp/>
        <stp>TRUE</stp>
        <stp>T</stp>
        <tr r="E606" s="1"/>
      </tp>
      <tp>
        <v>4692.5</v>
        <stp/>
        <stp>StudyData</stp>
        <stp>EP</stp>
        <stp>BAR</stp>
        <stp/>
        <stp>Open</stp>
        <stp>ADC</stp>
        <stp>-704</stp>
        <stp>All</stp>
        <stp/>
        <stp/>
        <stp>TRUE</stp>
        <stp>T</stp>
        <tr r="E706" s="1"/>
      </tp>
      <tp>
        <v>5156.5</v>
        <stp/>
        <stp>StudyData</stp>
        <stp>EP</stp>
        <stp>BAR</stp>
        <stp/>
        <stp>High</stp>
        <stp>ADC</stp>
        <stp>-862</stp>
        <stp>All</stp>
        <stp/>
        <stp/>
        <stp>TRUE</stp>
        <stp>T</stp>
        <tr r="F864" s="1"/>
      </tp>
      <tp>
        <v>4941</v>
        <stp/>
        <stp>StudyData</stp>
        <stp>EP</stp>
        <stp>BAR</stp>
        <stp/>
        <stp>High</stp>
        <stp>ADC</stp>
        <stp>-962</stp>
        <stp>All</stp>
        <stp/>
        <stp/>
        <stp>TRUE</stp>
        <stp>T</stp>
        <tr r="F964" s="1"/>
      </tp>
      <tp>
        <v>5493</v>
        <stp/>
        <stp>StudyData</stp>
        <stp>EP</stp>
        <stp>BAR</stp>
        <stp/>
        <stp>High</stp>
        <stp>ADC</stp>
        <stp>-262</stp>
        <stp>All</stp>
        <stp/>
        <stp/>
        <stp>TRUE</stp>
        <stp>T</stp>
        <tr r="F264" s="1"/>
      </tp>
      <tp>
        <v>5103.5</v>
        <stp/>
        <stp>StudyData</stp>
        <stp>EP</stp>
        <stp>BAR</stp>
        <stp/>
        <stp>High</stp>
        <stp>ADC</stp>
        <stp>-362</stp>
        <stp>All</stp>
        <stp/>
        <stp/>
        <stp>TRUE</stp>
        <stp>T</stp>
        <tr r="F364" s="1"/>
      </tp>
      <tp>
        <v>5895.5</v>
        <stp/>
        <stp>StudyData</stp>
        <stp>EP</stp>
        <stp>BAR</stp>
        <stp/>
        <stp>High</stp>
        <stp>ADC</stp>
        <stp>-162</stp>
        <stp>All</stp>
        <stp/>
        <stp/>
        <stp>TRUE</stp>
        <stp>T</stp>
        <tr r="F164" s="1"/>
      </tp>
      <tp>
        <v>4344</v>
        <stp/>
        <stp>StudyData</stp>
        <stp>EP</stp>
        <stp>BAR</stp>
        <stp/>
        <stp>High</stp>
        <stp>ADC</stp>
        <stp>-662</stp>
        <stp>All</stp>
        <stp/>
        <stp/>
        <stp>TRUE</stp>
        <stp>T</stp>
        <tr r="F664" s="1"/>
      </tp>
      <tp>
        <v>4580.25</v>
        <stp/>
        <stp>StudyData</stp>
        <stp>EP</stp>
        <stp>BAR</stp>
        <stp/>
        <stp>High</stp>
        <stp>ADC</stp>
        <stp>-762</stp>
        <stp>All</stp>
        <stp/>
        <stp/>
        <stp>TRUE</stp>
        <stp>T</stp>
        <tr r="F764" s="1"/>
      </tp>
      <tp>
        <v>5022.5</v>
        <stp/>
        <stp>StudyData</stp>
        <stp>EP</stp>
        <stp>BAR</stp>
        <stp/>
        <stp>High</stp>
        <stp>ADC</stp>
        <stp>-462</stp>
        <stp>All</stp>
        <stp/>
        <stp/>
        <stp>TRUE</stp>
        <stp>T</stp>
        <tr r="F464" s="1"/>
      </tp>
      <tp>
        <v>4487.75</v>
        <stp/>
        <stp>StudyData</stp>
        <stp>EP</stp>
        <stp>BAR</stp>
        <stp/>
        <stp>High</stp>
        <stp>ADC</stp>
        <stp>-562</stp>
        <stp>All</stp>
        <stp/>
        <stp/>
        <stp>TRUE</stp>
        <stp>T</stp>
        <tr r="F564" s="1"/>
      </tp>
      <tp>
        <v>4751</v>
        <stp/>
        <stp>StudyData</stp>
        <stp>EP</stp>
        <stp>BAR</stp>
        <stp/>
        <stp>Open</stp>
        <stp>ADC</stp>
        <stp>-805</stp>
        <stp>All</stp>
        <stp/>
        <stp/>
        <stp>TRUE</stp>
        <stp>T</stp>
        <tr r="E807" s="1"/>
      </tp>
      <tp>
        <v>5003.5</v>
        <stp/>
        <stp>StudyData</stp>
        <stp>EP</stp>
        <stp>BAR</stp>
        <stp/>
        <stp>Open</stp>
        <stp>ADC</stp>
        <stp>-905</stp>
        <stp>All</stp>
        <stp/>
        <stp/>
        <stp>TRUE</stp>
        <stp>T</stp>
        <tr r="E907" s="1"/>
      </tp>
      <tp>
        <v>6053.75</v>
        <stp/>
        <stp>StudyData</stp>
        <stp>EP</stp>
        <stp>BAR</stp>
        <stp/>
        <stp>Open</stp>
        <stp>ADC</stp>
        <stp>-105</stp>
        <stp>All</stp>
        <stp/>
        <stp/>
        <stp>TRUE</stp>
        <stp>T</stp>
        <tr r="E107" s="1"/>
      </tp>
      <tp>
        <v>5758.25</v>
        <stp/>
        <stp>StudyData</stp>
        <stp>EP</stp>
        <stp>BAR</stp>
        <stp/>
        <stp>Open</stp>
        <stp>ADC</stp>
        <stp>-205</stp>
        <stp>All</stp>
        <stp/>
        <stp/>
        <stp>TRUE</stp>
        <stp>T</stp>
        <tr r="E207" s="1"/>
      </tp>
      <tp>
        <v>5471</v>
        <stp/>
        <stp>StudyData</stp>
        <stp>EP</stp>
        <stp>BAR</stp>
        <stp/>
        <stp>Open</stp>
        <stp>ADC</stp>
        <stp>-305</stp>
        <stp>All</stp>
        <stp/>
        <stp/>
        <stp>TRUE</stp>
        <stp>T</stp>
        <tr r="E307" s="1"/>
      </tp>
      <tp>
        <v>4745</v>
        <stp/>
        <stp>StudyData</stp>
        <stp>EP</stp>
        <stp>BAR</stp>
        <stp/>
        <stp>Open</stp>
        <stp>ADC</stp>
        <stp>-405</stp>
        <stp>All</stp>
        <stp/>
        <stp/>
        <stp>TRUE</stp>
        <stp>T</stp>
        <tr r="E407" s="1"/>
      </tp>
      <tp>
        <v>4646.75</v>
        <stp/>
        <stp>StudyData</stp>
        <stp>EP</stp>
        <stp>BAR</stp>
        <stp/>
        <stp>Open</stp>
        <stp>ADC</stp>
        <stp>-505</stp>
        <stp>All</stp>
        <stp/>
        <stp/>
        <stp>TRUE</stp>
        <stp>T</stp>
        <tr r="E507" s="1"/>
      </tp>
      <tp>
        <v>4350.5</v>
        <stp/>
        <stp>StudyData</stp>
        <stp>EP</stp>
        <stp>BAR</stp>
        <stp/>
        <stp>Open</stp>
        <stp>ADC</stp>
        <stp>-605</stp>
        <stp>All</stp>
        <stp/>
        <stp/>
        <stp>TRUE</stp>
        <stp>T</stp>
        <tr r="E607" s="1"/>
      </tp>
      <tp>
        <v>4694.75</v>
        <stp/>
        <stp>StudyData</stp>
        <stp>EP</stp>
        <stp>BAR</stp>
        <stp/>
        <stp>Open</stp>
        <stp>ADC</stp>
        <stp>-705</stp>
        <stp>All</stp>
        <stp/>
        <stp/>
        <stp>TRUE</stp>
        <stp>T</stp>
        <tr r="E707" s="1"/>
      </tp>
      <tp>
        <v>5178</v>
        <stp/>
        <stp>StudyData</stp>
        <stp>EP</stp>
        <stp>BAR</stp>
        <stp/>
        <stp>High</stp>
        <stp>ADC</stp>
        <stp>-861</stp>
        <stp>All</stp>
        <stp/>
        <stp/>
        <stp>TRUE</stp>
        <stp>T</stp>
        <tr r="F863" s="1"/>
      </tp>
      <tp>
        <v>4923.5</v>
        <stp/>
        <stp>StudyData</stp>
        <stp>EP</stp>
        <stp>BAR</stp>
        <stp/>
        <stp>High</stp>
        <stp>ADC</stp>
        <stp>-961</stp>
        <stp>All</stp>
        <stp/>
        <stp/>
        <stp>TRUE</stp>
        <stp>T</stp>
        <tr r="F963" s="1"/>
      </tp>
      <tp>
        <v>5512.25</v>
        <stp/>
        <stp>StudyData</stp>
        <stp>EP</stp>
        <stp>BAR</stp>
        <stp/>
        <stp>High</stp>
        <stp>ADC</stp>
        <stp>-261</stp>
        <stp>All</stp>
        <stp/>
        <stp/>
        <stp>TRUE</stp>
        <stp>T</stp>
        <tr r="F263" s="1"/>
      </tp>
      <tp>
        <v>5100.75</v>
        <stp/>
        <stp>StudyData</stp>
        <stp>EP</stp>
        <stp>BAR</stp>
        <stp/>
        <stp>High</stp>
        <stp>ADC</stp>
        <stp>-361</stp>
        <stp>All</stp>
        <stp/>
        <stp/>
        <stp>TRUE</stp>
        <stp>T</stp>
        <tr r="F363" s="1"/>
      </tp>
      <tp>
        <v>5895</v>
        <stp/>
        <stp>StudyData</stp>
        <stp>EP</stp>
        <stp>BAR</stp>
        <stp/>
        <stp>High</stp>
        <stp>ADC</stp>
        <stp>-161</stp>
        <stp>All</stp>
        <stp/>
        <stp/>
        <stp>TRUE</stp>
        <stp>T</stp>
        <tr r="F163" s="1"/>
      </tp>
      <tp>
        <v>4295</v>
        <stp/>
        <stp>StudyData</stp>
        <stp>EP</stp>
        <stp>BAR</stp>
        <stp/>
        <stp>High</stp>
        <stp>ADC</stp>
        <stp>-661</stp>
        <stp>All</stp>
        <stp/>
        <stp/>
        <stp>TRUE</stp>
        <stp>T</stp>
        <tr r="F663" s="1"/>
      </tp>
      <tp>
        <v>4587.75</v>
        <stp/>
        <stp>StudyData</stp>
        <stp>EP</stp>
        <stp>BAR</stp>
        <stp/>
        <stp>High</stp>
        <stp>ADC</stp>
        <stp>-761</stp>
        <stp>All</stp>
        <stp/>
        <stp/>
        <stp>TRUE</stp>
        <stp>T</stp>
        <tr r="F763" s="1"/>
      </tp>
      <tp>
        <v>5024.5</v>
        <stp/>
        <stp>StudyData</stp>
        <stp>EP</stp>
        <stp>BAR</stp>
        <stp/>
        <stp>High</stp>
        <stp>ADC</stp>
        <stp>-461</stp>
        <stp>All</stp>
        <stp/>
        <stp/>
        <stp>TRUE</stp>
        <stp>T</stp>
        <tr r="F463" s="1"/>
      </tp>
      <tp>
        <v>4545.5</v>
        <stp/>
        <stp>StudyData</stp>
        <stp>EP</stp>
        <stp>BAR</stp>
        <stp/>
        <stp>High</stp>
        <stp>ADC</stp>
        <stp>-561</stp>
        <stp>All</stp>
        <stp/>
        <stp/>
        <stp>TRUE</stp>
        <stp>T</stp>
        <tr r="F563" s="1"/>
      </tp>
      <tp>
        <v>4793</v>
        <stp/>
        <stp>StudyData</stp>
        <stp>EP</stp>
        <stp>BAR</stp>
        <stp/>
        <stp>Open</stp>
        <stp>ADC</stp>
        <stp>-806</stp>
        <stp>All</stp>
        <stp/>
        <stp/>
        <stp>TRUE</stp>
        <stp>T</stp>
        <tr r="E808" s="1"/>
      </tp>
      <tp>
        <v>4993.25</v>
        <stp/>
        <stp>StudyData</stp>
        <stp>EP</stp>
        <stp>BAR</stp>
        <stp/>
        <stp>Open</stp>
        <stp>ADC</stp>
        <stp>-906</stp>
        <stp>All</stp>
        <stp/>
        <stp/>
        <stp>TRUE</stp>
        <stp>T</stp>
        <tr r="E908" s="1"/>
      </tp>
      <tp>
        <v>5996.5</v>
        <stp/>
        <stp>StudyData</stp>
        <stp>EP</stp>
        <stp>BAR</stp>
        <stp/>
        <stp>Open</stp>
        <stp>ADC</stp>
        <stp>-106</stp>
        <stp>All</stp>
        <stp/>
        <stp/>
        <stp>TRUE</stp>
        <stp>T</stp>
        <tr r="E108" s="1"/>
      </tp>
      <tp>
        <v>5638.25</v>
        <stp/>
        <stp>StudyData</stp>
        <stp>EP</stp>
        <stp>BAR</stp>
        <stp/>
        <stp>Open</stp>
        <stp>ADC</stp>
        <stp>-206</stp>
        <stp>All</stp>
        <stp/>
        <stp/>
        <stp>TRUE</stp>
        <stp>T</stp>
        <tr r="E208" s="1"/>
      </tp>
      <tp>
        <v>5426</v>
        <stp/>
        <stp>StudyData</stp>
        <stp>EP</stp>
        <stp>BAR</stp>
        <stp/>
        <stp>Open</stp>
        <stp>ADC</stp>
        <stp>-306</stp>
        <stp>All</stp>
        <stp/>
        <stp/>
        <stp>TRUE</stp>
        <stp>T</stp>
        <tr r="E308" s="1"/>
      </tp>
      <tp>
        <v>4782</v>
        <stp/>
        <stp>StudyData</stp>
        <stp>EP</stp>
        <stp>BAR</stp>
        <stp/>
        <stp>Open</stp>
        <stp>ADC</stp>
        <stp>-406</stp>
        <stp>All</stp>
        <stp/>
        <stp/>
        <stp>TRUE</stp>
        <stp>T</stp>
        <tr r="E408" s="1"/>
      </tp>
      <tp>
        <v>4673.25</v>
        <stp/>
        <stp>StudyData</stp>
        <stp>EP</stp>
        <stp>BAR</stp>
        <stp/>
        <stp>Open</stp>
        <stp>ADC</stp>
        <stp>-506</stp>
        <stp>All</stp>
        <stp/>
        <stp/>
        <stp>TRUE</stp>
        <stp>T</stp>
        <tr r="E508" s="1"/>
      </tp>
      <tp>
        <v>4370.5</v>
        <stp/>
        <stp>StudyData</stp>
        <stp>EP</stp>
        <stp>BAR</stp>
        <stp/>
        <stp>Open</stp>
        <stp>ADC</stp>
        <stp>-606</stp>
        <stp>All</stp>
        <stp/>
        <stp/>
        <stp>TRUE</stp>
        <stp>T</stp>
        <tr r="E608" s="1"/>
      </tp>
      <tp>
        <v>4693</v>
        <stp/>
        <stp>StudyData</stp>
        <stp>EP</stp>
        <stp>BAR</stp>
        <stp/>
        <stp>Open</stp>
        <stp>ADC</stp>
        <stp>-706</stp>
        <stp>All</stp>
        <stp/>
        <stp/>
        <stp>TRUE</stp>
        <stp>T</stp>
        <tr r="E708" s="1"/>
      </tp>
      <tp>
        <v>5225.5</v>
        <stp/>
        <stp>StudyData</stp>
        <stp>EP</stp>
        <stp>BAR</stp>
        <stp/>
        <stp>High</stp>
        <stp>ADC</stp>
        <stp>-860</stp>
        <stp>All</stp>
        <stp/>
        <stp/>
        <stp>TRUE</stp>
        <stp>T</stp>
        <tr r="F862" s="1"/>
      </tp>
      <tp>
        <v>4938.25</v>
        <stp/>
        <stp>StudyData</stp>
        <stp>EP</stp>
        <stp>BAR</stp>
        <stp/>
        <stp>High</stp>
        <stp>ADC</stp>
        <stp>-960</stp>
        <stp>All</stp>
        <stp/>
        <stp/>
        <stp>TRUE</stp>
        <stp>T</stp>
        <tr r="F962" s="1"/>
      </tp>
      <tp>
        <v>5512.25</v>
        <stp/>
        <stp>StudyData</stp>
        <stp>EP</stp>
        <stp>BAR</stp>
        <stp/>
        <stp>High</stp>
        <stp>ADC</stp>
        <stp>-260</stp>
        <stp>All</stp>
        <stp/>
        <stp/>
        <stp>TRUE</stp>
        <stp>T</stp>
        <tr r="F262" s="1"/>
      </tp>
      <tp>
        <v>5114</v>
        <stp/>
        <stp>StudyData</stp>
        <stp>EP</stp>
        <stp>BAR</stp>
        <stp/>
        <stp>High</stp>
        <stp>ADC</stp>
        <stp>-360</stp>
        <stp>All</stp>
        <stp/>
        <stp/>
        <stp>TRUE</stp>
        <stp>T</stp>
        <tr r="F362" s="1"/>
      </tp>
      <tp>
        <v>5927</v>
        <stp/>
        <stp>StudyData</stp>
        <stp>EP</stp>
        <stp>BAR</stp>
        <stp/>
        <stp>High</stp>
        <stp>ADC</stp>
        <stp>-160</stp>
        <stp>All</stp>
        <stp/>
        <stp/>
        <stp>TRUE</stp>
        <stp>T</stp>
        <tr r="F162" s="1"/>
      </tp>
      <tp>
        <v>4192</v>
        <stp/>
        <stp>StudyData</stp>
        <stp>EP</stp>
        <stp>BAR</stp>
        <stp/>
        <stp>High</stp>
        <stp>ADC</stp>
        <stp>-660</stp>
        <stp>All</stp>
        <stp/>
        <stp/>
        <stp>TRUE</stp>
        <stp>T</stp>
        <tr r="F662" s="1"/>
      </tp>
      <tp>
        <v>4635.75</v>
        <stp/>
        <stp>StudyData</stp>
        <stp>EP</stp>
        <stp>BAR</stp>
        <stp/>
        <stp>High</stp>
        <stp>ADC</stp>
        <stp>-760</stp>
        <stp>All</stp>
        <stp/>
        <stp/>
        <stp>TRUE</stp>
        <stp>T</stp>
        <tr r="F762" s="1"/>
      </tp>
      <tp>
        <v>5048.25</v>
        <stp/>
        <stp>StudyData</stp>
        <stp>EP</stp>
        <stp>BAR</stp>
        <stp/>
        <stp>High</stp>
        <stp>ADC</stp>
        <stp>-460</stp>
        <stp>All</stp>
        <stp/>
        <stp/>
        <stp>TRUE</stp>
        <stp>T</stp>
        <tr r="F462" s="1"/>
      </tp>
      <tp>
        <v>4575</v>
        <stp/>
        <stp>StudyData</stp>
        <stp>EP</stp>
        <stp>BAR</stp>
        <stp/>
        <stp>High</stp>
        <stp>ADC</stp>
        <stp>-560</stp>
        <stp>All</stp>
        <stp/>
        <stp/>
        <stp>TRUE</stp>
        <stp>T</stp>
        <tr r="F562" s="1"/>
      </tp>
      <tp>
        <v>4814</v>
        <stp/>
        <stp>StudyData</stp>
        <stp>EP</stp>
        <stp>BAR</stp>
        <stp/>
        <stp>Open</stp>
        <stp>ADC</stp>
        <stp>-807</stp>
        <stp>All</stp>
        <stp/>
        <stp/>
        <stp>TRUE</stp>
        <stp>T</stp>
        <tr r="E809" s="1"/>
      </tp>
      <tp>
        <v>4960.75</v>
        <stp/>
        <stp>StudyData</stp>
        <stp>EP</stp>
        <stp>BAR</stp>
        <stp/>
        <stp>Open</stp>
        <stp>ADC</stp>
        <stp>-907</stp>
        <stp>All</stp>
        <stp/>
        <stp/>
        <stp>TRUE</stp>
        <stp>T</stp>
        <tr r="E909" s="1"/>
      </tp>
      <tp>
        <v>6001.5</v>
        <stp/>
        <stp>StudyData</stp>
        <stp>EP</stp>
        <stp>BAR</stp>
        <stp/>
        <stp>Open</stp>
        <stp>ADC</stp>
        <stp>-107</stp>
        <stp>All</stp>
        <stp/>
        <stp/>
        <stp>TRUE</stp>
        <stp>T</stp>
        <tr r="E109" s="1"/>
      </tp>
      <tp>
        <v>5688</v>
        <stp/>
        <stp>StudyData</stp>
        <stp>EP</stp>
        <stp>BAR</stp>
        <stp/>
        <stp>Open</stp>
        <stp>ADC</stp>
        <stp>-207</stp>
        <stp>All</stp>
        <stp/>
        <stp/>
        <stp>TRUE</stp>
        <stp>T</stp>
        <tr r="E209" s="1"/>
      </tp>
      <tp>
        <v>5402.75</v>
        <stp/>
        <stp>StudyData</stp>
        <stp>EP</stp>
        <stp>BAR</stp>
        <stp/>
        <stp>Open</stp>
        <stp>ADC</stp>
        <stp>-307</stp>
        <stp>All</stp>
        <stp/>
        <stp/>
        <stp>TRUE</stp>
        <stp>T</stp>
        <tr r="E309" s="1"/>
      </tp>
      <tp>
        <v>4756.25</v>
        <stp/>
        <stp>StudyData</stp>
        <stp>EP</stp>
        <stp>BAR</stp>
        <stp/>
        <stp>Open</stp>
        <stp>ADC</stp>
        <stp>-407</stp>
        <stp>All</stp>
        <stp/>
        <stp/>
        <stp>TRUE</stp>
        <stp>T</stp>
        <tr r="E409" s="1"/>
      </tp>
      <tp>
        <v>4629</v>
        <stp/>
        <stp>StudyData</stp>
        <stp>EP</stp>
        <stp>BAR</stp>
        <stp/>
        <stp>Open</stp>
        <stp>ADC</stp>
        <stp>-507</stp>
        <stp>All</stp>
        <stp/>
        <stp/>
        <stp>TRUE</stp>
        <stp>T</stp>
        <tr r="E509" s="1"/>
      </tp>
      <tp>
        <v>4342.5</v>
        <stp/>
        <stp>StudyData</stp>
        <stp>EP</stp>
        <stp>BAR</stp>
        <stp/>
        <stp>Open</stp>
        <stp>ADC</stp>
        <stp>-607</stp>
        <stp>All</stp>
        <stp/>
        <stp/>
        <stp>TRUE</stp>
        <stp>T</stp>
        <tr r="E609" s="1"/>
      </tp>
      <tp>
        <v>4639.75</v>
        <stp/>
        <stp>StudyData</stp>
        <stp>EP</stp>
        <stp>BAR</stp>
        <stp/>
        <stp>Open</stp>
        <stp>ADC</stp>
        <stp>-707</stp>
        <stp>All</stp>
        <stp/>
        <stp/>
        <stp>TRUE</stp>
        <stp>T</stp>
        <tr r="E709" s="1"/>
      </tp>
      <tp>
        <v>4406.25</v>
        <stp/>
        <stp>StudyData</stp>
        <stp>EP</stp>
        <stp>BAR</stp>
        <stp/>
        <stp>Close</stp>
        <stp>ADC</stp>
        <stp>-598</stp>
        <stp>All</stp>
        <stp/>
        <stp/>
        <stp>TRUE</stp>
        <stp>T</stp>
        <tr r="H600" s="1"/>
      </tp>
      <tp>
        <v>4685.75</v>
        <stp/>
        <stp>StudyData</stp>
        <stp>EP</stp>
        <stp>BAR</stp>
        <stp/>
        <stp>Close</stp>
        <stp>ADC</stp>
        <stp>-498</stp>
        <stp>All</stp>
        <stp/>
        <stp/>
        <stp>TRUE</stp>
        <stp>T</stp>
        <tr r="H500" s="1"/>
      </tp>
      <tp>
        <v>4991.75</v>
        <stp/>
        <stp>StudyData</stp>
        <stp>EP</stp>
        <stp>BAR</stp>
        <stp/>
        <stp>Close</stp>
        <stp>ADC</stp>
        <stp>-798</stp>
        <stp>All</stp>
        <stp/>
        <stp/>
        <stp>TRUE</stp>
        <stp>T</stp>
        <tr r="H800" s="1"/>
      </tp>
      <tp>
        <v>4850.5</v>
        <stp/>
        <stp>StudyData</stp>
        <stp>EP</stp>
        <stp>BAR</stp>
        <stp/>
        <stp>Close</stp>
        <stp>ADC</stp>
        <stp>-698</stp>
        <stp>All</stp>
        <stp/>
        <stp/>
        <stp>TRUE</stp>
        <stp>T</stp>
        <tr r="H700" s="1"/>
      </tp>
      <tp>
        <v>5553.25</v>
        <stp/>
        <stp>StudyData</stp>
        <stp>EP</stp>
        <stp>BAR</stp>
        <stp/>
        <stp>Close</stp>
        <stp>ADC</stp>
        <stp>-198</stp>
        <stp>All</stp>
        <stp/>
        <stp/>
        <stp>TRUE</stp>
        <stp>T</stp>
        <tr r="H200" s="1"/>
      </tp>
      <tp>
        <v>4635.5</v>
        <stp/>
        <stp>StudyData</stp>
        <stp>EP</stp>
        <stp>BAR</stp>
        <stp/>
        <stp>Close</stp>
        <stp>ADC</stp>
        <stp>-398</stp>
        <stp>All</stp>
        <stp/>
        <stp/>
        <stp>TRUE</stp>
        <stp>T</stp>
        <tr r="H400" s="1"/>
      </tp>
      <tp>
        <v>5490</v>
        <stp/>
        <stp>StudyData</stp>
        <stp>EP</stp>
        <stp>BAR</stp>
        <stp/>
        <stp>Close</stp>
        <stp>ADC</stp>
        <stp>-298</stp>
        <stp>All</stp>
        <stp/>
        <stp/>
        <stp>TRUE</stp>
        <stp>T</stp>
        <tr r="H300" s="1"/>
      </tp>
      <tp>
        <v>4735</v>
        <stp/>
        <stp>StudyData</stp>
        <stp>EP</stp>
        <stp>BAR</stp>
        <stp/>
        <stp>Close</stp>
        <stp>ADC</stp>
        <stp>-998</stp>
        <stp>All</stp>
        <stp/>
        <stp/>
        <stp>TRUE</stp>
        <stp>T</stp>
        <tr r="H1000" s="1"/>
      </tp>
      <tp>
        <v>5115.25</v>
        <stp/>
        <stp>StudyData</stp>
        <stp>EP</stp>
        <stp>BAR</stp>
        <stp/>
        <stp>Close</stp>
        <stp>ADC</stp>
        <stp>-898</stp>
        <stp>All</stp>
        <stp/>
        <stp/>
        <stp>TRUE</stp>
        <stp>T</stp>
        <tr r="H900" s="1"/>
      </tp>
      <tp>
        <v>4408</v>
        <stp/>
        <stp>StudyData</stp>
        <stp>EP</stp>
        <stp>BAR</stp>
        <stp/>
        <stp>Close</stp>
        <stp>ADC</stp>
        <stp>-599</stp>
        <stp>All</stp>
        <stp/>
        <stp/>
        <stp>TRUE</stp>
        <stp>T</stp>
        <tr r="H601" s="1"/>
      </tp>
      <tp>
        <v>4648.25</v>
        <stp/>
        <stp>StudyData</stp>
        <stp>EP</stp>
        <stp>BAR</stp>
        <stp/>
        <stp>Close</stp>
        <stp>ADC</stp>
        <stp>-499</stp>
        <stp>All</stp>
        <stp/>
        <stp/>
        <stp>TRUE</stp>
        <stp>T</stp>
        <tr r="H501" s="1"/>
      </tp>
      <tp>
        <v>5049.25</v>
        <stp/>
        <stp>StudyData</stp>
        <stp>EP</stp>
        <stp>BAR</stp>
        <stp/>
        <stp>Close</stp>
        <stp>ADC</stp>
        <stp>-799</stp>
        <stp>All</stp>
        <stp/>
        <stp/>
        <stp>TRUE</stp>
        <stp>T</stp>
        <tr r="H801" s="1"/>
      </tp>
      <tp>
        <v>4841</v>
        <stp/>
        <stp>StudyData</stp>
        <stp>EP</stp>
        <stp>BAR</stp>
        <stp/>
        <stp>Close</stp>
        <stp>ADC</stp>
        <stp>-699</stp>
        <stp>All</stp>
        <stp/>
        <stp/>
        <stp>TRUE</stp>
        <stp>T</stp>
        <tr r="H701" s="1"/>
      </tp>
      <tp>
        <v>5553.75</v>
        <stp/>
        <stp>StudyData</stp>
        <stp>EP</stp>
        <stp>BAR</stp>
        <stp/>
        <stp>Close</stp>
        <stp>ADC</stp>
        <stp>-199</stp>
        <stp>All</stp>
        <stp/>
        <stp/>
        <stp>TRUE</stp>
        <stp>T</stp>
        <tr r="H201" s="1"/>
      </tp>
      <tp>
        <v>4606</v>
        <stp/>
        <stp>StudyData</stp>
        <stp>EP</stp>
        <stp>BAR</stp>
        <stp/>
        <stp>Close</stp>
        <stp>ADC</stp>
        <stp>-399</stp>
        <stp>All</stp>
        <stp/>
        <stp/>
        <stp>TRUE</stp>
        <stp>T</stp>
        <tr r="H401" s="1"/>
      </tp>
      <tp>
        <v>5463</v>
        <stp/>
        <stp>StudyData</stp>
        <stp>EP</stp>
        <stp>BAR</stp>
        <stp/>
        <stp>Close</stp>
        <stp>ADC</stp>
        <stp>-299</stp>
        <stp>All</stp>
        <stp/>
        <stp/>
        <stp>TRUE</stp>
        <stp>T</stp>
        <tr r="H301" s="1"/>
      </tp>
      <tp>
        <v>4734.75</v>
        <stp/>
        <stp>StudyData</stp>
        <stp>EP</stp>
        <stp>BAR</stp>
        <stp/>
        <stp>Close</stp>
        <stp>ADC</stp>
        <stp>-999</stp>
        <stp>All</stp>
        <stp/>
        <stp/>
        <stp>TRUE</stp>
        <stp>T</stp>
        <tr r="H1001" s="1"/>
      </tp>
      <tp>
        <v>5072.25</v>
        <stp/>
        <stp>StudyData</stp>
        <stp>EP</stp>
        <stp>BAR</stp>
        <stp/>
        <stp>Close</stp>
        <stp>ADC</stp>
        <stp>-899</stp>
        <stp>All</stp>
        <stp/>
        <stp/>
        <stp>TRUE</stp>
        <stp>T</stp>
        <tr r="H901" s="1"/>
      </tp>
      <tp>
        <v>4481</v>
        <stp/>
        <stp>StudyData</stp>
        <stp>EP</stp>
        <stp>BAR</stp>
        <stp/>
        <stp>Close</stp>
        <stp>ADC</stp>
        <stp>-590</stp>
        <stp>All</stp>
        <stp/>
        <stp/>
        <stp>TRUE</stp>
        <stp>T</stp>
        <tr r="H592" s="1"/>
      </tp>
      <tp>
        <v>4830.5</v>
        <stp/>
        <stp>StudyData</stp>
        <stp>EP</stp>
        <stp>BAR</stp>
        <stp/>
        <stp>Close</stp>
        <stp>ADC</stp>
        <stp>-490</stp>
        <stp>All</stp>
        <stp/>
        <stp/>
        <stp>TRUE</stp>
        <stp>T</stp>
        <tr r="H492" s="1"/>
      </tp>
      <tp>
        <v>5122</v>
        <stp/>
        <stp>StudyData</stp>
        <stp>EP</stp>
        <stp>BAR</stp>
        <stp/>
        <stp>Close</stp>
        <stp>ADC</stp>
        <stp>-790</stp>
        <stp>All</stp>
        <stp/>
        <stp/>
        <stp>TRUE</stp>
        <stp>T</stp>
        <tr r="H792" s="1"/>
      </tp>
      <tp>
        <v>4602.25</v>
        <stp/>
        <stp>StudyData</stp>
        <stp>EP</stp>
        <stp>BAR</stp>
        <stp/>
        <stp>Close</stp>
        <stp>ADC</stp>
        <stp>-690</stp>
        <stp>All</stp>
        <stp/>
        <stp/>
        <stp>TRUE</stp>
        <stp>T</stp>
        <tr r="H692" s="1"/>
      </tp>
      <tp>
        <v>5777.5</v>
        <stp/>
        <stp>StudyData</stp>
        <stp>EP</stp>
        <stp>BAR</stp>
        <stp/>
        <stp>Close</stp>
        <stp>ADC</stp>
        <stp>-190</stp>
        <stp>All</stp>
        <stp/>
        <stp/>
        <stp>TRUE</stp>
        <stp>T</stp>
        <tr r="H192" s="1"/>
      </tp>
      <tp>
        <v>4740.25</v>
        <stp/>
        <stp>StudyData</stp>
        <stp>EP</stp>
        <stp>BAR</stp>
        <stp/>
        <stp>Close</stp>
        <stp>ADC</stp>
        <stp>-390</stp>
        <stp>All</stp>
        <stp/>
        <stp/>
        <stp>TRUE</stp>
        <stp>T</stp>
        <tr r="H392" s="1"/>
      </tp>
      <tp>
        <v>5543.5</v>
        <stp/>
        <stp>StudyData</stp>
        <stp>EP</stp>
        <stp>BAR</stp>
        <stp/>
        <stp>Close</stp>
        <stp>ADC</stp>
        <stp>-290</stp>
        <stp>All</stp>
        <stp/>
        <stp/>
        <stp>TRUE</stp>
        <stp>T</stp>
        <tr r="H292" s="1"/>
      </tp>
      <tp>
        <v>4672</v>
        <stp/>
        <stp>StudyData</stp>
        <stp>EP</stp>
        <stp>BAR</stp>
        <stp/>
        <stp>Close</stp>
        <stp>ADC</stp>
        <stp>-990</stp>
        <stp>All</stp>
        <stp/>
        <stp/>
        <stp>TRUE</stp>
        <stp>T</stp>
        <tr r="H992" s="1"/>
      </tp>
      <tp>
        <v>5206</v>
        <stp/>
        <stp>StudyData</stp>
        <stp>EP</stp>
        <stp>BAR</stp>
        <stp/>
        <stp>Close</stp>
        <stp>ADC</stp>
        <stp>-890</stp>
        <stp>All</stp>
        <stp/>
        <stp/>
        <stp>TRUE</stp>
        <stp>T</stp>
        <tr r="H892" s="1"/>
      </tp>
      <tp>
        <v>4408</v>
        <stp/>
        <stp>StudyData</stp>
        <stp>EP</stp>
        <stp>BAR</stp>
        <stp/>
        <stp>Close</stp>
        <stp>ADC</stp>
        <stp>-591</stp>
        <stp>All</stp>
        <stp/>
        <stp/>
        <stp>TRUE</stp>
        <stp>T</stp>
        <tr r="H593" s="1"/>
      </tp>
      <tp>
        <v>4801.75</v>
        <stp/>
        <stp>StudyData</stp>
        <stp>EP</stp>
        <stp>BAR</stp>
        <stp/>
        <stp>Close</stp>
        <stp>ADC</stp>
        <stp>-491</stp>
        <stp>All</stp>
        <stp/>
        <stp/>
        <stp>TRUE</stp>
        <stp>T</stp>
        <tr r="H493" s="1"/>
      </tp>
      <tp>
        <v>5083.5</v>
        <stp/>
        <stp>StudyData</stp>
        <stp>EP</stp>
        <stp>BAR</stp>
        <stp/>
        <stp>Close</stp>
        <stp>ADC</stp>
        <stp>-791</stp>
        <stp>All</stp>
        <stp/>
        <stp/>
        <stp>TRUE</stp>
        <stp>T</stp>
        <tr r="H793" s="1"/>
      </tp>
      <tp>
        <v>4743.75</v>
        <stp/>
        <stp>StudyData</stp>
        <stp>EP</stp>
        <stp>BAR</stp>
        <stp/>
        <stp>Close</stp>
        <stp>ADC</stp>
        <stp>-691</stp>
        <stp>All</stp>
        <stp/>
        <stp/>
        <stp>TRUE</stp>
        <stp>T</stp>
        <tr r="H693" s="1"/>
      </tp>
      <tp>
        <v>5825</v>
        <stp/>
        <stp>StudyData</stp>
        <stp>EP</stp>
        <stp>BAR</stp>
        <stp/>
        <stp>Close</stp>
        <stp>ADC</stp>
        <stp>-191</stp>
        <stp>All</stp>
        <stp/>
        <stp/>
        <stp>TRUE</stp>
        <stp>T</stp>
        <tr r="H193" s="1"/>
      </tp>
      <tp>
        <v>4700</v>
        <stp/>
        <stp>StudyData</stp>
        <stp>EP</stp>
        <stp>BAR</stp>
        <stp/>
        <stp>Close</stp>
        <stp>ADC</stp>
        <stp>-391</stp>
        <stp>All</stp>
        <stp/>
        <stp/>
        <stp>TRUE</stp>
        <stp>T</stp>
        <tr r="H393" s="1"/>
      </tp>
      <tp>
        <v>5556.75</v>
        <stp/>
        <stp>StudyData</stp>
        <stp>EP</stp>
        <stp>BAR</stp>
        <stp/>
        <stp>Close</stp>
        <stp>ADC</stp>
        <stp>-291</stp>
        <stp>All</stp>
        <stp/>
        <stp/>
        <stp>TRUE</stp>
        <stp>T</stp>
        <tr r="H293" s="1"/>
      </tp>
      <tp>
        <v>4730.75</v>
        <stp/>
        <stp>StudyData</stp>
        <stp>EP</stp>
        <stp>BAR</stp>
        <stp/>
        <stp>Close</stp>
        <stp>ADC</stp>
        <stp>-991</stp>
        <stp>All</stp>
        <stp/>
        <stp/>
        <stp>TRUE</stp>
        <stp>T</stp>
        <tr r="H993" s="1"/>
      </tp>
      <tp>
        <v>5221.75</v>
        <stp/>
        <stp>StudyData</stp>
        <stp>EP</stp>
        <stp>BAR</stp>
        <stp/>
        <stp>Close</stp>
        <stp>ADC</stp>
        <stp>-891</stp>
        <stp>All</stp>
        <stp/>
        <stp/>
        <stp>TRUE</stp>
        <stp>T</stp>
        <tr r="H893" s="1"/>
      </tp>
      <tp>
        <v>4438.25</v>
        <stp/>
        <stp>StudyData</stp>
        <stp>EP</stp>
        <stp>BAR</stp>
        <stp/>
        <stp>Close</stp>
        <stp>ADC</stp>
        <stp>-592</stp>
        <stp>All</stp>
        <stp/>
        <stp/>
        <stp>TRUE</stp>
        <stp>T</stp>
        <tr r="H594" s="1"/>
      </tp>
      <tp>
        <v>4762.5</v>
        <stp/>
        <stp>StudyData</stp>
        <stp>EP</stp>
        <stp>BAR</stp>
        <stp/>
        <stp>Close</stp>
        <stp>ADC</stp>
        <stp>-492</stp>
        <stp>All</stp>
        <stp/>
        <stp/>
        <stp>TRUE</stp>
        <stp>T</stp>
        <tr r="H494" s="1"/>
      </tp>
      <tp>
        <v>5075</v>
        <stp/>
        <stp>StudyData</stp>
        <stp>EP</stp>
        <stp>BAR</stp>
        <stp/>
        <stp>Close</stp>
        <stp>ADC</stp>
        <stp>-792</stp>
        <stp>All</stp>
        <stp/>
        <stp/>
        <stp>TRUE</stp>
        <stp>T</stp>
        <tr r="H794" s="1"/>
      </tp>
      <tp>
        <v>4685.5</v>
        <stp/>
        <stp>StudyData</stp>
        <stp>EP</stp>
        <stp>BAR</stp>
        <stp/>
        <stp>Close</stp>
        <stp>ADC</stp>
        <stp>-692</stp>
        <stp>All</stp>
        <stp/>
        <stp/>
        <stp>TRUE</stp>
        <stp>T</stp>
        <tr r="H694" s="1"/>
      </tp>
      <tp>
        <v>5803.25</v>
        <stp/>
        <stp>StudyData</stp>
        <stp>EP</stp>
        <stp>BAR</stp>
        <stp/>
        <stp>Close</stp>
        <stp>ADC</stp>
        <stp>-192</stp>
        <stp>All</stp>
        <stp/>
        <stp/>
        <stp>TRUE</stp>
        <stp>T</stp>
        <tr r="H194" s="1"/>
      </tp>
      <tp>
        <v>4620.25</v>
        <stp/>
        <stp>StudyData</stp>
        <stp>EP</stp>
        <stp>BAR</stp>
        <stp/>
        <stp>Close</stp>
        <stp>ADC</stp>
        <stp>-392</stp>
        <stp>All</stp>
        <stp/>
        <stp/>
        <stp>TRUE</stp>
        <stp>T</stp>
        <tr r="H394" s="1"/>
      </tp>
      <tp>
        <v>5556.5</v>
        <stp/>
        <stp>StudyData</stp>
        <stp>EP</stp>
        <stp>BAR</stp>
        <stp/>
        <stp>Close</stp>
        <stp>ADC</stp>
        <stp>-292</stp>
        <stp>All</stp>
        <stp/>
        <stp/>
        <stp>TRUE</stp>
        <stp>T</stp>
        <tr r="H294" s="1"/>
      </tp>
      <tp>
        <v>4731.5</v>
        <stp/>
        <stp>StudyData</stp>
        <stp>EP</stp>
        <stp>BAR</stp>
        <stp/>
        <stp>Close</stp>
        <stp>ADC</stp>
        <stp>-992</stp>
        <stp>All</stp>
        <stp/>
        <stp/>
        <stp>TRUE</stp>
        <stp>T</stp>
        <tr r="H994" s="1"/>
      </tp>
      <tp>
        <v>5218</v>
        <stp/>
        <stp>StudyData</stp>
        <stp>EP</stp>
        <stp>BAR</stp>
        <stp/>
        <stp>Close</stp>
        <stp>ADC</stp>
        <stp>-892</stp>
        <stp>All</stp>
        <stp/>
        <stp/>
        <stp>TRUE</stp>
        <stp>T</stp>
        <tr r="H894" s="1"/>
      </tp>
      <tp>
        <v>4502</v>
        <stp/>
        <stp>StudyData</stp>
        <stp>EP</stp>
        <stp>BAR</stp>
        <stp/>
        <stp>Close</stp>
        <stp>ADC</stp>
        <stp>-593</stp>
        <stp>All</stp>
        <stp/>
        <stp/>
        <stp>TRUE</stp>
        <stp>T</stp>
        <tr r="H595" s="1"/>
      </tp>
      <tp>
        <v>4756</v>
        <stp/>
        <stp>StudyData</stp>
        <stp>EP</stp>
        <stp>BAR</stp>
        <stp/>
        <stp>Close</stp>
        <stp>ADC</stp>
        <stp>-493</stp>
        <stp>All</stp>
        <stp/>
        <stp/>
        <stp>TRUE</stp>
        <stp>T</stp>
        <tr r="H495" s="1"/>
      </tp>
      <tp>
        <v>5140.25</v>
        <stp/>
        <stp>StudyData</stp>
        <stp>EP</stp>
        <stp>BAR</stp>
        <stp/>
        <stp>Close</stp>
        <stp>ADC</stp>
        <stp>-793</stp>
        <stp>All</stp>
        <stp/>
        <stp/>
        <stp>TRUE</stp>
        <stp>T</stp>
        <tr r="H795" s="1"/>
      </tp>
      <tp>
        <v>4673.25</v>
        <stp/>
        <stp>StudyData</stp>
        <stp>EP</stp>
        <stp>BAR</stp>
        <stp/>
        <stp>Close</stp>
        <stp>ADC</stp>
        <stp>-693</stp>
        <stp>All</stp>
        <stp/>
        <stp/>
        <stp>TRUE</stp>
        <stp>T</stp>
        <tr r="H695" s="1"/>
      </tp>
      <tp>
        <v>5813.5</v>
        <stp/>
        <stp>StudyData</stp>
        <stp>EP</stp>
        <stp>BAR</stp>
        <stp/>
        <stp>Close</stp>
        <stp>ADC</stp>
        <stp>-193</stp>
        <stp>All</stp>
        <stp/>
        <stp/>
        <stp>TRUE</stp>
        <stp>T</stp>
        <tr r="H195" s="1"/>
      </tp>
      <tp>
        <v>4576.5</v>
        <stp/>
        <stp>StudyData</stp>
        <stp>EP</stp>
        <stp>BAR</stp>
        <stp/>
        <stp>Close</stp>
        <stp>ADC</stp>
        <stp>-393</stp>
        <stp>All</stp>
        <stp/>
        <stp/>
        <stp>TRUE</stp>
        <stp>T</stp>
        <tr r="H395" s="1"/>
      </tp>
      <tp>
        <v>5513.5</v>
        <stp/>
        <stp>StudyData</stp>
        <stp>EP</stp>
        <stp>BAR</stp>
        <stp/>
        <stp>Close</stp>
        <stp>ADC</stp>
        <stp>-293</stp>
        <stp>All</stp>
        <stp/>
        <stp/>
        <stp>TRUE</stp>
        <stp>T</stp>
        <tr r="H295" s="1"/>
      </tp>
      <tp>
        <v>4755</v>
        <stp/>
        <stp>StudyData</stp>
        <stp>EP</stp>
        <stp>BAR</stp>
        <stp/>
        <stp>Close</stp>
        <stp>ADC</stp>
        <stp>-993</stp>
        <stp>All</stp>
        <stp/>
        <stp/>
        <stp>TRUE</stp>
        <stp>T</stp>
        <tr r="H995" s="1"/>
      </tp>
      <tp>
        <v>5201</v>
        <stp/>
        <stp>StudyData</stp>
        <stp>EP</stp>
        <stp>BAR</stp>
        <stp/>
        <stp>Close</stp>
        <stp>ADC</stp>
        <stp>-893</stp>
        <stp>All</stp>
        <stp/>
        <stp/>
        <stp>TRUE</stp>
        <stp>T</stp>
        <tr r="H895" s="1"/>
      </tp>
      <tp>
        <v>4510.75</v>
        <stp/>
        <stp>StudyData</stp>
        <stp>EP</stp>
        <stp>BAR</stp>
        <stp/>
        <stp>Close</stp>
        <stp>ADC</stp>
        <stp>-594</stp>
        <stp>All</stp>
        <stp/>
        <stp/>
        <stp>TRUE</stp>
        <stp>T</stp>
        <tr r="H596" s="1"/>
      </tp>
      <tp>
        <v>4732</v>
        <stp/>
        <stp>StudyData</stp>
        <stp>EP</stp>
        <stp>BAR</stp>
        <stp/>
        <stp>Close</stp>
        <stp>ADC</stp>
        <stp>-494</stp>
        <stp>All</stp>
        <stp/>
        <stp/>
        <stp>TRUE</stp>
        <stp>T</stp>
        <tr r="H496" s="1"/>
      </tp>
      <tp>
        <v>5169.75</v>
        <stp/>
        <stp>StudyData</stp>
        <stp>EP</stp>
        <stp>BAR</stp>
        <stp/>
        <stp>Close</stp>
        <stp>ADC</stp>
        <stp>-794</stp>
        <stp>All</stp>
        <stp/>
        <stp/>
        <stp>TRUE</stp>
        <stp>T</stp>
        <tr r="H796" s="1"/>
      </tp>
      <tp>
        <v>4684</v>
        <stp/>
        <stp>StudyData</stp>
        <stp>EP</stp>
        <stp>BAR</stp>
        <stp/>
        <stp>Close</stp>
        <stp>ADC</stp>
        <stp>-694</stp>
        <stp>All</stp>
        <stp/>
        <stp/>
        <stp>TRUE</stp>
        <stp>T</stp>
        <tr r="H696" s="1"/>
      </tp>
      <tp>
        <v>5761.75</v>
        <stp/>
        <stp>StudyData</stp>
        <stp>EP</stp>
        <stp>BAR</stp>
        <stp/>
        <stp>Close</stp>
        <stp>ADC</stp>
        <stp>-194</stp>
        <stp>All</stp>
        <stp/>
        <stp/>
        <stp>TRUE</stp>
        <stp>T</stp>
        <tr r="H196" s="1"/>
      </tp>
      <tp>
        <v>4550</v>
        <stp/>
        <stp>StudyData</stp>
        <stp>EP</stp>
        <stp>BAR</stp>
        <stp/>
        <stp>Close</stp>
        <stp>ADC</stp>
        <stp>-394</stp>
        <stp>All</stp>
        <stp/>
        <stp/>
        <stp>TRUE</stp>
        <stp>T</stp>
        <tr r="H396" s="1"/>
      </tp>
      <tp>
        <v>5526.5</v>
        <stp/>
        <stp>StudyData</stp>
        <stp>EP</stp>
        <stp>BAR</stp>
        <stp/>
        <stp>Close</stp>
        <stp>ADC</stp>
        <stp>-294</stp>
        <stp>All</stp>
        <stp/>
        <stp/>
        <stp>TRUE</stp>
        <stp>T</stp>
        <tr r="H296" s="1"/>
      </tp>
      <tp>
        <v>4764.25</v>
        <stp/>
        <stp>StudyData</stp>
        <stp>EP</stp>
        <stp>BAR</stp>
        <stp/>
        <stp>Close</stp>
        <stp>ADC</stp>
        <stp>-994</stp>
        <stp>All</stp>
        <stp/>
        <stp/>
        <stp>TRUE</stp>
        <stp>T</stp>
        <tr r="H996" s="1"/>
      </tp>
      <tp>
        <v>5180</v>
        <stp/>
        <stp>StudyData</stp>
        <stp>EP</stp>
        <stp>BAR</stp>
        <stp/>
        <stp>Close</stp>
        <stp>ADC</stp>
        <stp>-894</stp>
        <stp>All</stp>
        <stp/>
        <stp/>
        <stp>TRUE</stp>
        <stp>T</stp>
        <tr r="H896" s="1"/>
      </tp>
      <tp>
        <v>4496</v>
        <stp/>
        <stp>StudyData</stp>
        <stp>EP</stp>
        <stp>BAR</stp>
        <stp/>
        <stp>Close</stp>
        <stp>ADC</stp>
        <stp>-595</stp>
        <stp>All</stp>
        <stp/>
        <stp/>
        <stp>TRUE</stp>
        <stp>T</stp>
        <tr r="H597" s="1"/>
      </tp>
      <tp>
        <v>4747.5</v>
        <stp/>
        <stp>StudyData</stp>
        <stp>EP</stp>
        <stp>BAR</stp>
        <stp/>
        <stp>Close</stp>
        <stp>ADC</stp>
        <stp>-495</stp>
        <stp>All</stp>
        <stp/>
        <stp/>
        <stp>TRUE</stp>
        <stp>T</stp>
        <tr r="H497" s="1"/>
      </tp>
      <tp>
        <v>5112.25</v>
        <stp/>
        <stp>StudyData</stp>
        <stp>EP</stp>
        <stp>BAR</stp>
        <stp/>
        <stp>Close</stp>
        <stp>ADC</stp>
        <stp>-795</stp>
        <stp>All</stp>
        <stp/>
        <stp/>
        <stp>TRUE</stp>
        <stp>T</stp>
        <tr r="H797" s="1"/>
      </tp>
      <tp>
        <v>4774.25</v>
        <stp/>
        <stp>StudyData</stp>
        <stp>EP</stp>
        <stp>BAR</stp>
        <stp/>
        <stp>Close</stp>
        <stp>ADC</stp>
        <stp>-695</stp>
        <stp>All</stp>
        <stp/>
        <stp/>
        <stp>TRUE</stp>
        <stp>T</stp>
        <tr r="H697" s="1"/>
      </tp>
      <tp>
        <v>5751</v>
        <stp/>
        <stp>StudyData</stp>
        <stp>EP</stp>
        <stp>BAR</stp>
        <stp/>
        <stp>Close</stp>
        <stp>ADC</stp>
        <stp>-195</stp>
        <stp>All</stp>
        <stp/>
        <stp/>
        <stp>TRUE</stp>
        <stp>T</stp>
        <tr r="H197" s="1"/>
      </tp>
      <tp>
        <v>4502</v>
        <stp/>
        <stp>StudyData</stp>
        <stp>EP</stp>
        <stp>BAR</stp>
        <stp/>
        <stp>Close</stp>
        <stp>ADC</stp>
        <stp>-395</stp>
        <stp>All</stp>
        <stp/>
        <stp/>
        <stp>TRUE</stp>
        <stp>T</stp>
        <tr r="H397" s="1"/>
      </tp>
      <tp>
        <v>5541.5</v>
        <stp/>
        <stp>StudyData</stp>
        <stp>EP</stp>
        <stp>BAR</stp>
        <stp/>
        <stp>Close</stp>
        <stp>ADC</stp>
        <stp>-295</stp>
        <stp>All</stp>
        <stp/>
        <stp/>
        <stp>TRUE</stp>
        <stp>T</stp>
        <tr r="H297" s="1"/>
      </tp>
      <tp>
        <v>4755</v>
        <stp/>
        <stp>StudyData</stp>
        <stp>EP</stp>
        <stp>BAR</stp>
        <stp/>
        <stp>Close</stp>
        <stp>ADC</stp>
        <stp>-995</stp>
        <stp>All</stp>
        <stp/>
        <stp/>
        <stp>TRUE</stp>
        <stp>T</stp>
        <tr r="H997" s="1"/>
      </tp>
      <tp>
        <v>5151.25</v>
        <stp/>
        <stp>StudyData</stp>
        <stp>EP</stp>
        <stp>BAR</stp>
        <stp/>
        <stp>Close</stp>
        <stp>ADC</stp>
        <stp>-895</stp>
        <stp>All</stp>
        <stp/>
        <stp/>
        <stp>TRUE</stp>
        <stp>T</stp>
        <tr r="H897" s="1"/>
      </tp>
      <tp>
        <v>4482.5</v>
        <stp/>
        <stp>StudyData</stp>
        <stp>EP</stp>
        <stp>BAR</stp>
        <stp/>
        <stp>Close</stp>
        <stp>ADC</stp>
        <stp>-596</stp>
        <stp>All</stp>
        <stp/>
        <stp/>
        <stp>TRUE</stp>
        <stp>T</stp>
        <tr r="H598" s="1"/>
      </tp>
      <tp>
        <v>4738.75</v>
        <stp/>
        <stp>StudyData</stp>
        <stp>EP</stp>
        <stp>BAR</stp>
        <stp/>
        <stp>Close</stp>
        <stp>ADC</stp>
        <stp>-496</stp>
        <stp>All</stp>
        <stp/>
        <stp/>
        <stp>TRUE</stp>
        <stp>T</stp>
        <tr r="H498" s="1"/>
      </tp>
      <tp>
        <v>5080.75</v>
        <stp/>
        <stp>StudyData</stp>
        <stp>EP</stp>
        <stp>BAR</stp>
        <stp/>
        <stp>Close</stp>
        <stp>ADC</stp>
        <stp>-796</stp>
        <stp>All</stp>
        <stp/>
        <stp/>
        <stp>TRUE</stp>
        <stp>T</stp>
        <tr r="H798" s="1"/>
      </tp>
      <tp>
        <v>4829.25</v>
        <stp/>
        <stp>StudyData</stp>
        <stp>EP</stp>
        <stp>BAR</stp>
        <stp/>
        <stp>Close</stp>
        <stp>ADC</stp>
        <stp>-696</stp>
        <stp>All</stp>
        <stp/>
        <stp/>
        <stp>TRUE</stp>
        <stp>T</stp>
        <tr r="H698" s="1"/>
      </tp>
      <tp>
        <v>5660.5</v>
        <stp/>
        <stp>StudyData</stp>
        <stp>EP</stp>
        <stp>BAR</stp>
        <stp/>
        <stp>Close</stp>
        <stp>ADC</stp>
        <stp>-196</stp>
        <stp>All</stp>
        <stp/>
        <stp/>
        <stp>TRUE</stp>
        <stp>T</stp>
        <tr r="H198" s="1"/>
      </tp>
      <tp>
        <v>4520.75</v>
        <stp/>
        <stp>StudyData</stp>
        <stp>EP</stp>
        <stp>BAR</stp>
        <stp/>
        <stp>Close</stp>
        <stp>ADC</stp>
        <stp>-396</stp>
        <stp>All</stp>
        <stp/>
        <stp/>
        <stp>TRUE</stp>
        <stp>T</stp>
        <tr r="H398" s="1"/>
      </tp>
      <tp>
        <v>5550.75</v>
        <stp/>
        <stp>StudyData</stp>
        <stp>EP</stp>
        <stp>BAR</stp>
        <stp/>
        <stp>Close</stp>
        <stp>ADC</stp>
        <stp>-296</stp>
        <stp>All</stp>
        <stp/>
        <stp/>
        <stp>TRUE</stp>
        <stp>T</stp>
        <tr r="H298" s="1"/>
      </tp>
      <tp>
        <v>4747.25</v>
        <stp/>
        <stp>StudyData</stp>
        <stp>EP</stp>
        <stp>BAR</stp>
        <stp/>
        <stp>Close</stp>
        <stp>ADC</stp>
        <stp>-996</stp>
        <stp>All</stp>
        <stp/>
        <stp/>
        <stp>TRUE</stp>
        <stp>T</stp>
        <tr r="H998" s="1"/>
      </tp>
      <tp>
        <v>5133.5</v>
        <stp/>
        <stp>StudyData</stp>
        <stp>EP</stp>
        <stp>BAR</stp>
        <stp/>
        <stp>Close</stp>
        <stp>ADC</stp>
        <stp>-896</stp>
        <stp>All</stp>
        <stp/>
        <stp/>
        <stp>TRUE</stp>
        <stp>T</stp>
        <tr r="H898" s="1"/>
      </tp>
      <tp>
        <v>4433.25</v>
        <stp/>
        <stp>StudyData</stp>
        <stp>EP</stp>
        <stp>BAR</stp>
        <stp/>
        <stp>Close</stp>
        <stp>ADC</stp>
        <stp>-597</stp>
        <stp>All</stp>
        <stp/>
        <stp/>
        <stp>TRUE</stp>
        <stp>T</stp>
        <tr r="H599" s="1"/>
      </tp>
      <tp>
        <v>4745.75</v>
        <stp/>
        <stp>StudyData</stp>
        <stp>EP</stp>
        <stp>BAR</stp>
        <stp/>
        <stp>Close</stp>
        <stp>ADC</stp>
        <stp>-497</stp>
        <stp>All</stp>
        <stp/>
        <stp/>
        <stp>TRUE</stp>
        <stp>T</stp>
        <tr r="H499" s="1"/>
      </tp>
      <tp>
        <v>5056.75</v>
        <stp/>
        <stp>StudyData</stp>
        <stp>EP</stp>
        <stp>BAR</stp>
        <stp/>
        <stp>Close</stp>
        <stp>ADC</stp>
        <stp>-797</stp>
        <stp>All</stp>
        <stp/>
        <stp/>
        <stp>TRUE</stp>
        <stp>T</stp>
        <tr r="H799" s="1"/>
      </tp>
      <tp>
        <v>4819.5</v>
        <stp/>
        <stp>StudyData</stp>
        <stp>EP</stp>
        <stp>BAR</stp>
        <stp/>
        <stp>Close</stp>
        <stp>ADC</stp>
        <stp>-697</stp>
        <stp>All</stp>
        <stp/>
        <stp/>
        <stp>TRUE</stp>
        <stp>T</stp>
        <tr r="H699" s="1"/>
      </tp>
      <tp>
        <v>5642.5</v>
        <stp/>
        <stp>StudyData</stp>
        <stp>EP</stp>
        <stp>BAR</stp>
        <stp/>
        <stp>Close</stp>
        <stp>ADC</stp>
        <stp>-197</stp>
        <stp>All</stp>
        <stp/>
        <stp/>
        <stp>TRUE</stp>
        <stp>T</stp>
        <tr r="H199" s="1"/>
      </tp>
      <tp>
        <v>4574</v>
        <stp/>
        <stp>StudyData</stp>
        <stp>EP</stp>
        <stp>BAR</stp>
        <stp/>
        <stp>Close</stp>
        <stp>ADC</stp>
        <stp>-397</stp>
        <stp>All</stp>
        <stp/>
        <stp/>
        <stp>TRUE</stp>
        <stp>T</stp>
        <tr r="H399" s="1"/>
      </tp>
      <tp>
        <v>5535</v>
        <stp/>
        <stp>StudyData</stp>
        <stp>EP</stp>
        <stp>BAR</stp>
        <stp/>
        <stp>Close</stp>
        <stp>ADC</stp>
        <stp>-297</stp>
        <stp>All</stp>
        <stp/>
        <stp/>
        <stp>TRUE</stp>
        <stp>T</stp>
        <tr r="H299" s="1"/>
      </tp>
      <tp>
        <v>4727.75</v>
        <stp/>
        <stp>StudyData</stp>
        <stp>EP</stp>
        <stp>BAR</stp>
        <stp/>
        <stp>Close</stp>
        <stp>ADC</stp>
        <stp>-997</stp>
        <stp>All</stp>
        <stp/>
        <stp/>
        <stp>TRUE</stp>
        <stp>T</stp>
        <tr r="H999" s="1"/>
      </tp>
      <tp>
        <v>5124.75</v>
        <stp/>
        <stp>StudyData</stp>
        <stp>EP</stp>
        <stp>BAR</stp>
        <stp/>
        <stp>Close</stp>
        <stp>ADC</stp>
        <stp>-897</stp>
        <stp>All</stp>
        <stp/>
        <stp/>
        <stp>TRUE</stp>
        <stp>T</stp>
        <tr r="H899" s="1"/>
      </tp>
      <tp>
        <v>5104.5</v>
        <stp/>
        <stp>StudyData</stp>
        <stp>EP</stp>
        <stp>BAR</stp>
        <stp/>
        <stp>High</stp>
        <stp>ADC</stp>
        <stp>-899</stp>
        <stp>All</stp>
        <stp/>
        <stp/>
        <stp>TRUE</stp>
        <stp>T</stp>
        <tr r="F901" s="1"/>
      </tp>
      <tp>
        <v>4741.75</v>
        <stp/>
        <stp>StudyData</stp>
        <stp>EP</stp>
        <stp>BAR</stp>
        <stp/>
        <stp>High</stp>
        <stp>ADC</stp>
        <stp>-999</stp>
        <stp>All</stp>
        <stp/>
        <stp/>
        <stp>TRUE</stp>
        <stp>T</stp>
        <tr r="F1001" s="1"/>
      </tp>
      <tp>
        <v>5488.5</v>
        <stp/>
        <stp>StudyData</stp>
        <stp>EP</stp>
        <stp>BAR</stp>
        <stp/>
        <stp>High</stp>
        <stp>ADC</stp>
        <stp>-299</stp>
        <stp>All</stp>
        <stp/>
        <stp/>
        <stp>TRUE</stp>
        <stp>T</stp>
        <tr r="F301" s="1"/>
      </tp>
      <tp>
        <v>4645</v>
        <stp/>
        <stp>StudyData</stp>
        <stp>EP</stp>
        <stp>BAR</stp>
        <stp/>
        <stp>High</stp>
        <stp>ADC</stp>
        <stp>-399</stp>
        <stp>All</stp>
        <stp/>
        <stp/>
        <stp>TRUE</stp>
        <stp>T</stp>
        <tr r="F401" s="1"/>
      </tp>
      <tp>
        <v>5568.75</v>
        <stp/>
        <stp>StudyData</stp>
        <stp>EP</stp>
        <stp>BAR</stp>
        <stp/>
        <stp>High</stp>
        <stp>ADC</stp>
        <stp>-199</stp>
        <stp>All</stp>
        <stp/>
        <stp/>
        <stp>TRUE</stp>
        <stp>T</stp>
        <tr r="F201" s="1"/>
      </tp>
      <tp>
        <v>4847.5</v>
        <stp/>
        <stp>StudyData</stp>
        <stp>EP</stp>
        <stp>BAR</stp>
        <stp/>
        <stp>High</stp>
        <stp>ADC</stp>
        <stp>-699</stp>
        <stp>All</stp>
        <stp/>
        <stp/>
        <stp>TRUE</stp>
        <stp>T</stp>
        <tr r="F701" s="1"/>
      </tp>
      <tp>
        <v>5059</v>
        <stp/>
        <stp>StudyData</stp>
        <stp>EP</stp>
        <stp>BAR</stp>
        <stp/>
        <stp>High</stp>
        <stp>ADC</stp>
        <stp>-799</stp>
        <stp>All</stp>
        <stp/>
        <stp/>
        <stp>TRUE</stp>
        <stp>T</stp>
        <tr r="F801" s="1"/>
      </tp>
      <tp>
        <v>4675.5</v>
        <stp/>
        <stp>StudyData</stp>
        <stp>EP</stp>
        <stp>BAR</stp>
        <stp/>
        <stp>High</stp>
        <stp>ADC</stp>
        <stp>-499</stp>
        <stp>All</stp>
        <stp/>
        <stp/>
        <stp>TRUE</stp>
        <stp>T</stp>
        <tr r="F501" s="1"/>
      </tp>
      <tp>
        <v>4421.25</v>
        <stp/>
        <stp>StudyData</stp>
        <stp>EP</stp>
        <stp>BAR</stp>
        <stp/>
        <stp>High</stp>
        <stp>ADC</stp>
        <stp>-599</stp>
        <stp>All</stp>
        <stp/>
        <stp/>
        <stp>TRUE</stp>
        <stp>T</stp>
        <tr r="F601" s="1"/>
      </tp>
      <tp>
        <v>5117.5</v>
        <stp/>
        <stp>StudyData</stp>
        <stp>EP</stp>
        <stp>BAR</stp>
        <stp/>
        <stp>High</stp>
        <stp>ADC</stp>
        <stp>-898</stp>
        <stp>All</stp>
        <stp/>
        <stp/>
        <stp>TRUE</stp>
        <stp>T</stp>
        <tr r="F900" s="1"/>
      </tp>
      <tp>
        <v>4746</v>
        <stp/>
        <stp>StudyData</stp>
        <stp>EP</stp>
        <stp>BAR</stp>
        <stp/>
        <stp>High</stp>
        <stp>ADC</stp>
        <stp>-998</stp>
        <stp>All</stp>
        <stp/>
        <stp/>
        <stp>TRUE</stp>
        <stp>T</stp>
        <tr r="F1000" s="1"/>
      </tp>
      <tp>
        <v>5493</v>
        <stp/>
        <stp>StudyData</stp>
        <stp>EP</stp>
        <stp>BAR</stp>
        <stp/>
        <stp>High</stp>
        <stp>ADC</stp>
        <stp>-298</stp>
        <stp>All</stp>
        <stp/>
        <stp/>
        <stp>TRUE</stp>
        <stp>T</stp>
        <tr r="F300" s="1"/>
      </tp>
      <tp>
        <v>4654.75</v>
        <stp/>
        <stp>StudyData</stp>
        <stp>EP</stp>
        <stp>BAR</stp>
        <stp/>
        <stp>High</stp>
        <stp>ADC</stp>
        <stp>-398</stp>
        <stp>All</stp>
        <stp/>
        <stp/>
        <stp>TRUE</stp>
        <stp>T</stp>
        <tr r="F400" s="1"/>
      </tp>
      <tp>
        <v>5580.25</v>
        <stp/>
        <stp>StudyData</stp>
        <stp>EP</stp>
        <stp>BAR</stp>
        <stp/>
        <stp>High</stp>
        <stp>ADC</stp>
        <stp>-198</stp>
        <stp>All</stp>
        <stp/>
        <stp/>
        <stp>TRUE</stp>
        <stp>T</stp>
        <tr r="F200" s="1"/>
      </tp>
      <tp>
        <v>4870.25</v>
        <stp/>
        <stp>StudyData</stp>
        <stp>EP</stp>
        <stp>BAR</stp>
        <stp/>
        <stp>High</stp>
        <stp>ADC</stp>
        <stp>-698</stp>
        <stp>All</stp>
        <stp/>
        <stp/>
        <stp>TRUE</stp>
        <stp>T</stp>
        <tr r="F700" s="1"/>
      </tp>
      <tp>
        <v>5058.25</v>
        <stp/>
        <stp>StudyData</stp>
        <stp>EP</stp>
        <stp>BAR</stp>
        <stp/>
        <stp>High</stp>
        <stp>ADC</stp>
        <stp>-798</stp>
        <stp>All</stp>
        <stp/>
        <stp/>
        <stp>TRUE</stp>
        <stp>T</stp>
        <tr r="F800" s="1"/>
      </tp>
      <tp>
        <v>4697.5</v>
        <stp/>
        <stp>StudyData</stp>
        <stp>EP</stp>
        <stp>BAR</stp>
        <stp/>
        <stp>High</stp>
        <stp>ADC</stp>
        <stp>-498</stp>
        <stp>All</stp>
        <stp/>
        <stp/>
        <stp>TRUE</stp>
        <stp>T</stp>
        <tr r="F500" s="1"/>
      </tp>
      <tp>
        <v>4465.75</v>
        <stp/>
        <stp>StudyData</stp>
        <stp>EP</stp>
        <stp>BAR</stp>
        <stp/>
        <stp>High</stp>
        <stp>ADC</stp>
        <stp>-598</stp>
        <stp>All</stp>
        <stp/>
        <stp/>
        <stp>TRUE</stp>
        <stp>T</stp>
        <tr r="F600" s="1"/>
      </tp>
      <tp>
        <v>5131.25</v>
        <stp/>
        <stp>StudyData</stp>
        <stp>EP</stp>
        <stp>BAR</stp>
        <stp/>
        <stp>High</stp>
        <stp>ADC</stp>
        <stp>-897</stp>
        <stp>All</stp>
        <stp/>
        <stp/>
        <stp>TRUE</stp>
        <stp>T</stp>
        <tr r="F899" s="1"/>
      </tp>
      <tp>
        <v>4744.25</v>
        <stp/>
        <stp>StudyData</stp>
        <stp>EP</stp>
        <stp>BAR</stp>
        <stp/>
        <stp>High</stp>
        <stp>ADC</stp>
        <stp>-997</stp>
        <stp>All</stp>
        <stp/>
        <stp/>
        <stp>TRUE</stp>
        <stp>T</stp>
        <tr r="F999" s="1"/>
      </tp>
      <tp>
        <v>5546</v>
        <stp/>
        <stp>StudyData</stp>
        <stp>EP</stp>
        <stp>BAR</stp>
        <stp/>
        <stp>High</stp>
        <stp>ADC</stp>
        <stp>-297</stp>
        <stp>All</stp>
        <stp/>
        <stp/>
        <stp>TRUE</stp>
        <stp>T</stp>
        <tr r="F299" s="1"/>
      </tp>
      <tp>
        <v>4637.75</v>
        <stp/>
        <stp>StudyData</stp>
        <stp>EP</stp>
        <stp>BAR</stp>
        <stp/>
        <stp>High</stp>
        <stp>ADC</stp>
        <stp>-397</stp>
        <stp>All</stp>
        <stp/>
        <stp/>
        <stp>TRUE</stp>
        <stp>T</stp>
        <tr r="F399" s="1"/>
      </tp>
      <tp>
        <v>5644.75</v>
        <stp/>
        <stp>StudyData</stp>
        <stp>EP</stp>
        <stp>BAR</stp>
        <stp/>
        <stp>High</stp>
        <stp>ADC</stp>
        <stp>-197</stp>
        <stp>All</stp>
        <stp/>
        <stp/>
        <stp>TRUE</stp>
        <stp>T</stp>
        <tr r="F199" s="1"/>
      </tp>
      <tp>
        <v>4857.75</v>
        <stp/>
        <stp>StudyData</stp>
        <stp>EP</stp>
        <stp>BAR</stp>
        <stp/>
        <stp>High</stp>
        <stp>ADC</stp>
        <stp>-697</stp>
        <stp>All</stp>
        <stp/>
        <stp/>
        <stp>TRUE</stp>
        <stp>T</stp>
        <tr r="F699" s="1"/>
      </tp>
      <tp>
        <v>5061.75</v>
        <stp/>
        <stp>StudyData</stp>
        <stp>EP</stp>
        <stp>BAR</stp>
        <stp/>
        <stp>High</stp>
        <stp>ADC</stp>
        <stp>-797</stp>
        <stp>All</stp>
        <stp/>
        <stp/>
        <stp>TRUE</stp>
        <stp>T</stp>
        <tr r="F799" s="1"/>
      </tp>
      <tp>
        <v>4755.5</v>
        <stp/>
        <stp>StudyData</stp>
        <stp>EP</stp>
        <stp>BAR</stp>
        <stp/>
        <stp>High</stp>
        <stp>ADC</stp>
        <stp>-497</stp>
        <stp>All</stp>
        <stp/>
        <stp/>
        <stp>TRUE</stp>
        <stp>T</stp>
        <tr r="F499" s="1"/>
      </tp>
      <tp>
        <v>4436.25</v>
        <stp/>
        <stp>StudyData</stp>
        <stp>EP</stp>
        <stp>BAR</stp>
        <stp/>
        <stp>High</stp>
        <stp>ADC</stp>
        <stp>-597</stp>
        <stp>All</stp>
        <stp/>
        <stp/>
        <stp>TRUE</stp>
        <stp>T</stp>
        <tr r="F599" s="1"/>
      </tp>
      <tp>
        <v>5147.25</v>
        <stp/>
        <stp>StudyData</stp>
        <stp>EP</stp>
        <stp>BAR</stp>
        <stp/>
        <stp>High</stp>
        <stp>ADC</stp>
        <stp>-896</stp>
        <stp>All</stp>
        <stp/>
        <stp/>
        <stp>TRUE</stp>
        <stp>T</stp>
        <tr r="F898" s="1"/>
      </tp>
      <tp>
        <v>4758.25</v>
        <stp/>
        <stp>StudyData</stp>
        <stp>EP</stp>
        <stp>BAR</stp>
        <stp/>
        <stp>High</stp>
        <stp>ADC</stp>
        <stp>-996</stp>
        <stp>All</stp>
        <stp/>
        <stp/>
        <stp>TRUE</stp>
        <stp>T</stp>
        <tr r="F998" s="1"/>
      </tp>
      <tp>
        <v>5571</v>
        <stp/>
        <stp>StudyData</stp>
        <stp>EP</stp>
        <stp>BAR</stp>
        <stp/>
        <stp>High</stp>
        <stp>ADC</stp>
        <stp>-296</stp>
        <stp>All</stp>
        <stp/>
        <stp/>
        <stp>TRUE</stp>
        <stp>T</stp>
        <tr r="F298" s="1"/>
      </tp>
      <tp>
        <v>4569.25</v>
        <stp/>
        <stp>StudyData</stp>
        <stp>EP</stp>
        <stp>BAR</stp>
        <stp/>
        <stp>High</stp>
        <stp>ADC</stp>
        <stp>-396</stp>
        <stp>All</stp>
        <stp/>
        <stp/>
        <stp>TRUE</stp>
        <stp>T</stp>
        <tr r="F398" s="1"/>
      </tp>
      <tp>
        <v>5671.25</v>
        <stp/>
        <stp>StudyData</stp>
        <stp>EP</stp>
        <stp>BAR</stp>
        <stp/>
        <stp>High</stp>
        <stp>ADC</stp>
        <stp>-196</stp>
        <stp>All</stp>
        <stp/>
        <stp/>
        <stp>TRUE</stp>
        <stp>T</stp>
        <tr r="F198" s="1"/>
      </tp>
      <tp>
        <v>4838.25</v>
        <stp/>
        <stp>StudyData</stp>
        <stp>EP</stp>
        <stp>BAR</stp>
        <stp/>
        <stp>High</stp>
        <stp>ADC</stp>
        <stp>-696</stp>
        <stp>All</stp>
        <stp/>
        <stp/>
        <stp>TRUE</stp>
        <stp>T</stp>
        <tr r="F698" s="1"/>
      </tp>
      <tp>
        <v>5083.25</v>
        <stp/>
        <stp>StudyData</stp>
        <stp>EP</stp>
        <stp>BAR</stp>
        <stp/>
        <stp>High</stp>
        <stp>ADC</stp>
        <stp>-796</stp>
        <stp>All</stp>
        <stp/>
        <stp/>
        <stp>TRUE</stp>
        <stp>T</stp>
        <tr r="F798" s="1"/>
      </tp>
      <tp>
        <v>4763.5</v>
        <stp/>
        <stp>StudyData</stp>
        <stp>EP</stp>
        <stp>BAR</stp>
        <stp/>
        <stp>High</stp>
        <stp>ADC</stp>
        <stp>-496</stp>
        <stp>All</stp>
        <stp/>
        <stp/>
        <stp>TRUE</stp>
        <stp>T</stp>
        <tr r="F498" s="1"/>
      </tp>
      <tp>
        <v>4485</v>
        <stp/>
        <stp>StudyData</stp>
        <stp>EP</stp>
        <stp>BAR</stp>
        <stp/>
        <stp>High</stp>
        <stp>ADC</stp>
        <stp>-596</stp>
        <stp>All</stp>
        <stp/>
        <stp/>
        <stp>TRUE</stp>
        <stp>T</stp>
        <tr r="F598" s="1"/>
      </tp>
      <tp>
        <v>5154.75</v>
        <stp/>
        <stp>StudyData</stp>
        <stp>EP</stp>
        <stp>BAR</stp>
        <stp/>
        <stp>High</stp>
        <stp>ADC</stp>
        <stp>-895</stp>
        <stp>All</stp>
        <stp/>
        <stp/>
        <stp>TRUE</stp>
        <stp>T</stp>
        <tr r="F897" s="1"/>
      </tp>
      <tp>
        <v>4757</v>
        <stp/>
        <stp>StudyData</stp>
        <stp>EP</stp>
        <stp>BAR</stp>
        <stp/>
        <stp>High</stp>
        <stp>ADC</stp>
        <stp>-995</stp>
        <stp>All</stp>
        <stp/>
        <stp/>
        <stp>TRUE</stp>
        <stp>T</stp>
        <tr r="F997" s="1"/>
      </tp>
      <tp>
        <v>5560</v>
        <stp/>
        <stp>StudyData</stp>
        <stp>EP</stp>
        <stp>BAR</stp>
        <stp/>
        <stp>High</stp>
        <stp>ADC</stp>
        <stp>-295</stp>
        <stp>All</stp>
        <stp/>
        <stp/>
        <stp>TRUE</stp>
        <stp>T</stp>
        <tr r="F297" s="1"/>
      </tp>
      <tp>
        <v>4549.25</v>
        <stp/>
        <stp>StudyData</stp>
        <stp>EP</stp>
        <stp>BAR</stp>
        <stp/>
        <stp>High</stp>
        <stp>ADC</stp>
        <stp>-395</stp>
        <stp>All</stp>
        <stp/>
        <stp/>
        <stp>TRUE</stp>
        <stp>T</stp>
        <tr r="F397" s="1"/>
      </tp>
      <tp>
        <v>5755.25</v>
        <stp/>
        <stp>StudyData</stp>
        <stp>EP</stp>
        <stp>BAR</stp>
        <stp/>
        <stp>High</stp>
        <stp>ADC</stp>
        <stp>-195</stp>
        <stp>All</stp>
        <stp/>
        <stp/>
        <stp>TRUE</stp>
        <stp>T</stp>
        <tr r="F197" s="1"/>
      </tp>
      <tp>
        <v>4830.75</v>
        <stp/>
        <stp>StudyData</stp>
        <stp>EP</stp>
        <stp>BAR</stp>
        <stp/>
        <stp>High</stp>
        <stp>ADC</stp>
        <stp>-695</stp>
        <stp>All</stp>
        <stp/>
        <stp/>
        <stp>TRUE</stp>
        <stp>T</stp>
        <tr r="F697" s="1"/>
      </tp>
      <tp>
        <v>5116.5</v>
        <stp/>
        <stp>StudyData</stp>
        <stp>EP</stp>
        <stp>BAR</stp>
        <stp/>
        <stp>High</stp>
        <stp>ADC</stp>
        <stp>-795</stp>
        <stp>All</stp>
        <stp/>
        <stp/>
        <stp>TRUE</stp>
        <stp>T</stp>
        <tr r="F797" s="1"/>
      </tp>
      <tp>
        <v>4752.5</v>
        <stp/>
        <stp>StudyData</stp>
        <stp>EP</stp>
        <stp>BAR</stp>
        <stp/>
        <stp>High</stp>
        <stp>ADC</stp>
        <stp>-495</stp>
        <stp>All</stp>
        <stp/>
        <stp/>
        <stp>TRUE</stp>
        <stp>T</stp>
        <tr r="F497" s="1"/>
      </tp>
      <tp>
        <v>4514</v>
        <stp/>
        <stp>StudyData</stp>
        <stp>EP</stp>
        <stp>BAR</stp>
        <stp/>
        <stp>High</stp>
        <stp>ADC</stp>
        <stp>-595</stp>
        <stp>All</stp>
        <stp/>
        <stp/>
        <stp>TRUE</stp>
        <stp>T</stp>
        <tr r="F597" s="1"/>
      </tp>
      <tp>
        <v>5184.75</v>
        <stp/>
        <stp>StudyData</stp>
        <stp>EP</stp>
        <stp>BAR</stp>
        <stp/>
        <stp>High</stp>
        <stp>ADC</stp>
        <stp>-894</stp>
        <stp>All</stp>
        <stp/>
        <stp/>
        <stp>TRUE</stp>
        <stp>T</stp>
        <tr r="F896" s="1"/>
      </tp>
      <tp>
        <v>4767</v>
        <stp/>
        <stp>StudyData</stp>
        <stp>EP</stp>
        <stp>BAR</stp>
        <stp/>
        <stp>High</stp>
        <stp>ADC</stp>
        <stp>-994</stp>
        <stp>All</stp>
        <stp/>
        <stp/>
        <stp>TRUE</stp>
        <stp>T</stp>
        <tr r="F996" s="1"/>
      </tp>
      <tp>
        <v>5543.25</v>
        <stp/>
        <stp>StudyData</stp>
        <stp>EP</stp>
        <stp>BAR</stp>
        <stp/>
        <stp>High</stp>
        <stp>ADC</stp>
        <stp>-294</stp>
        <stp>All</stp>
        <stp/>
        <stp/>
        <stp>TRUE</stp>
        <stp>T</stp>
        <tr r="F296" s="1"/>
      </tp>
      <tp>
        <v>4561.75</v>
        <stp/>
        <stp>StudyData</stp>
        <stp>EP</stp>
        <stp>BAR</stp>
        <stp/>
        <stp>High</stp>
        <stp>ADC</stp>
        <stp>-394</stp>
        <stp>All</stp>
        <stp/>
        <stp/>
        <stp>TRUE</stp>
        <stp>T</stp>
        <tr r="F396" s="1"/>
      </tp>
      <tp>
        <v>5769.75</v>
        <stp/>
        <stp>StudyData</stp>
        <stp>EP</stp>
        <stp>BAR</stp>
        <stp/>
        <stp>High</stp>
        <stp>ADC</stp>
        <stp>-194</stp>
        <stp>All</stp>
        <stp/>
        <stp/>
        <stp>TRUE</stp>
        <stp>T</stp>
        <tr r="F196" s="1"/>
      </tp>
      <tp>
        <v>4764.25</v>
        <stp/>
        <stp>StudyData</stp>
        <stp>EP</stp>
        <stp>BAR</stp>
        <stp/>
        <stp>High</stp>
        <stp>ADC</stp>
        <stp>-694</stp>
        <stp>All</stp>
        <stp/>
        <stp/>
        <stp>TRUE</stp>
        <stp>T</stp>
        <tr r="F696" s="1"/>
      </tp>
      <tp>
        <v>5175.25</v>
        <stp/>
        <stp>StudyData</stp>
        <stp>EP</stp>
        <stp>BAR</stp>
        <stp/>
        <stp>High</stp>
        <stp>ADC</stp>
        <stp>-794</stp>
        <stp>All</stp>
        <stp/>
        <stp/>
        <stp>TRUE</stp>
        <stp>T</stp>
        <tr r="F796" s="1"/>
      </tp>
      <tp>
        <v>4762.5</v>
        <stp/>
        <stp>StudyData</stp>
        <stp>EP</stp>
        <stp>BAR</stp>
        <stp/>
        <stp>High</stp>
        <stp>ADC</stp>
        <stp>-494</stp>
        <stp>All</stp>
        <stp/>
        <stp/>
        <stp>TRUE</stp>
        <stp>T</stp>
        <tr r="F496" s="1"/>
      </tp>
      <tp>
        <v>4516.75</v>
        <stp/>
        <stp>StudyData</stp>
        <stp>EP</stp>
        <stp>BAR</stp>
        <stp/>
        <stp>High</stp>
        <stp>ADC</stp>
        <stp>-594</stp>
        <stp>All</stp>
        <stp/>
        <stp/>
        <stp>TRUE</stp>
        <stp>T</stp>
        <tr r="F596" s="1"/>
      </tp>
      <tp>
        <v>5204</v>
        <stp/>
        <stp>StudyData</stp>
        <stp>EP</stp>
        <stp>BAR</stp>
        <stp/>
        <stp>High</stp>
        <stp>ADC</stp>
        <stp>-893</stp>
        <stp>All</stp>
        <stp/>
        <stp/>
        <stp>TRUE</stp>
        <stp>T</stp>
        <tr r="F895" s="1"/>
      </tp>
      <tp>
        <v>4776.75</v>
        <stp/>
        <stp>StudyData</stp>
        <stp>EP</stp>
        <stp>BAR</stp>
        <stp/>
        <stp>High</stp>
        <stp>ADC</stp>
        <stp>-993</stp>
        <stp>All</stp>
        <stp/>
        <stp/>
        <stp>TRUE</stp>
        <stp>T</stp>
        <tr r="F995" s="1"/>
      </tp>
      <tp>
        <v>5548.75</v>
        <stp/>
        <stp>StudyData</stp>
        <stp>EP</stp>
        <stp>BAR</stp>
        <stp/>
        <stp>High</stp>
        <stp>ADC</stp>
        <stp>-293</stp>
        <stp>All</stp>
        <stp/>
        <stp/>
        <stp>TRUE</stp>
        <stp>T</stp>
        <tr r="F295" s="1"/>
      </tp>
      <tp>
        <v>4579.25</v>
        <stp/>
        <stp>StudyData</stp>
        <stp>EP</stp>
        <stp>BAR</stp>
        <stp/>
        <stp>High</stp>
        <stp>ADC</stp>
        <stp>-393</stp>
        <stp>All</stp>
        <stp/>
        <stp/>
        <stp>TRUE</stp>
        <stp>T</stp>
        <tr r="F395" s="1"/>
      </tp>
      <tp>
        <v>5815.25</v>
        <stp/>
        <stp>StudyData</stp>
        <stp>EP</stp>
        <stp>BAR</stp>
        <stp/>
        <stp>High</stp>
        <stp>ADC</stp>
        <stp>-193</stp>
        <stp>All</stp>
        <stp/>
        <stp/>
        <stp>TRUE</stp>
        <stp>T</stp>
        <tr r="F195" s="1"/>
      </tp>
      <tp>
        <v>4704.5</v>
        <stp/>
        <stp>StudyData</stp>
        <stp>EP</stp>
        <stp>BAR</stp>
        <stp/>
        <stp>High</stp>
        <stp>ADC</stp>
        <stp>-693</stp>
        <stp>All</stp>
        <stp/>
        <stp/>
        <stp>TRUE</stp>
        <stp>T</stp>
        <tr r="F695" s="1"/>
      </tp>
      <tp>
        <v>5171.75</v>
        <stp/>
        <stp>StudyData</stp>
        <stp>EP</stp>
        <stp>BAR</stp>
        <stp/>
        <stp>High</stp>
        <stp>ADC</stp>
        <stp>-793</stp>
        <stp>All</stp>
        <stp/>
        <stp/>
        <stp>TRUE</stp>
        <stp>T</stp>
        <tr r="F795" s="1"/>
      </tp>
      <tp>
        <v>4760.25</v>
        <stp/>
        <stp>StudyData</stp>
        <stp>EP</stp>
        <stp>BAR</stp>
        <stp/>
        <stp>High</stp>
        <stp>ADC</stp>
        <stp>-493</stp>
        <stp>All</stp>
        <stp/>
        <stp/>
        <stp>TRUE</stp>
        <stp>T</stp>
        <tr r="F495" s="1"/>
      </tp>
      <tp>
        <v>4527.75</v>
        <stp/>
        <stp>StudyData</stp>
        <stp>EP</stp>
        <stp>BAR</stp>
        <stp/>
        <stp>High</stp>
        <stp>ADC</stp>
        <stp>-593</stp>
        <stp>All</stp>
        <stp/>
        <stp/>
        <stp>TRUE</stp>
        <stp>T</stp>
        <tr r="F595" s="1"/>
      </tp>
      <tp>
        <v>5239.5</v>
        <stp/>
        <stp>StudyData</stp>
        <stp>EP</stp>
        <stp>BAR</stp>
        <stp/>
        <stp>High</stp>
        <stp>ADC</stp>
        <stp>-892</stp>
        <stp>All</stp>
        <stp/>
        <stp/>
        <stp>TRUE</stp>
        <stp>T</stp>
        <tr r="F894" s="1"/>
      </tp>
      <tp>
        <v>4760</v>
        <stp/>
        <stp>StudyData</stp>
        <stp>EP</stp>
        <stp>BAR</stp>
        <stp/>
        <stp>High</stp>
        <stp>ADC</stp>
        <stp>-992</stp>
        <stp>All</stp>
        <stp/>
        <stp/>
        <stp>TRUE</stp>
        <stp>T</stp>
        <tr r="F994" s="1"/>
      </tp>
      <tp>
        <v>5562</v>
        <stp/>
        <stp>StudyData</stp>
        <stp>EP</stp>
        <stp>BAR</stp>
        <stp/>
        <stp>High</stp>
        <stp>ADC</stp>
        <stp>-292</stp>
        <stp>All</stp>
        <stp/>
        <stp/>
        <stp>TRUE</stp>
        <stp>T</stp>
        <tr r="F294" s="1"/>
      </tp>
      <tp>
        <v>4629</v>
        <stp/>
        <stp>StudyData</stp>
        <stp>EP</stp>
        <stp>BAR</stp>
        <stp/>
        <stp>High</stp>
        <stp>ADC</stp>
        <stp>-392</stp>
        <stp>All</stp>
        <stp/>
        <stp/>
        <stp>TRUE</stp>
        <stp>T</stp>
        <tr r="F394" s="1"/>
      </tp>
      <tp>
        <v>5827.25</v>
        <stp/>
        <stp>StudyData</stp>
        <stp>EP</stp>
        <stp>BAR</stp>
        <stp/>
        <stp>High</stp>
        <stp>ADC</stp>
        <stp>-192</stp>
        <stp>All</stp>
        <stp/>
        <stp/>
        <stp>TRUE</stp>
        <stp>T</stp>
        <tr r="F194" s="1"/>
      </tp>
      <tp>
        <v>4701.25</v>
        <stp/>
        <stp>StudyData</stp>
        <stp>EP</stp>
        <stp>BAR</stp>
        <stp/>
        <stp>High</stp>
        <stp>ADC</stp>
        <stp>-692</stp>
        <stp>All</stp>
        <stp/>
        <stp/>
        <stp>TRUE</stp>
        <stp>T</stp>
        <tr r="F694" s="1"/>
      </tp>
      <tp>
        <v>5158.5</v>
        <stp/>
        <stp>StudyData</stp>
        <stp>EP</stp>
        <stp>BAR</stp>
        <stp/>
        <stp>High</stp>
        <stp>ADC</stp>
        <stp>-792</stp>
        <stp>All</stp>
        <stp/>
        <stp/>
        <stp>TRUE</stp>
        <stp>T</stp>
        <tr r="F794" s="1"/>
      </tp>
      <tp>
        <v>4783.25</v>
        <stp/>
        <stp>StudyData</stp>
        <stp>EP</stp>
        <stp>BAR</stp>
        <stp/>
        <stp>High</stp>
        <stp>ADC</stp>
        <stp>-492</stp>
        <stp>All</stp>
        <stp/>
        <stp/>
        <stp>TRUE</stp>
        <stp>T</stp>
        <tr r="F494" s="1"/>
      </tp>
      <tp>
        <v>4526</v>
        <stp/>
        <stp>StudyData</stp>
        <stp>EP</stp>
        <stp>BAR</stp>
        <stp/>
        <stp>High</stp>
        <stp>ADC</stp>
        <stp>-592</stp>
        <stp>All</stp>
        <stp/>
        <stp/>
        <stp>TRUE</stp>
        <stp>T</stp>
        <tr r="F594" s="1"/>
      </tp>
      <tp>
        <v>5234.75</v>
        <stp/>
        <stp>StudyData</stp>
        <stp>EP</stp>
        <stp>BAR</stp>
        <stp/>
        <stp>High</stp>
        <stp>ADC</stp>
        <stp>-891</stp>
        <stp>All</stp>
        <stp/>
        <stp/>
        <stp>TRUE</stp>
        <stp>T</stp>
        <tr r="F893" s="1"/>
      </tp>
      <tp>
        <v>4741.25</v>
        <stp/>
        <stp>StudyData</stp>
        <stp>EP</stp>
        <stp>BAR</stp>
        <stp/>
        <stp>High</stp>
        <stp>ADC</stp>
        <stp>-991</stp>
        <stp>All</stp>
        <stp/>
        <stp/>
        <stp>TRUE</stp>
        <stp>T</stp>
        <tr r="F993" s="1"/>
      </tp>
      <tp>
        <v>5569.25</v>
        <stp/>
        <stp>StudyData</stp>
        <stp>EP</stp>
        <stp>BAR</stp>
        <stp/>
        <stp>High</stp>
        <stp>ADC</stp>
        <stp>-291</stp>
        <stp>All</stp>
        <stp/>
        <stp/>
        <stp>TRUE</stp>
        <stp>T</stp>
        <tr r="F293" s="1"/>
      </tp>
      <tp>
        <v>4704</v>
        <stp/>
        <stp>StudyData</stp>
        <stp>EP</stp>
        <stp>BAR</stp>
        <stp/>
        <stp>High</stp>
        <stp>ADC</stp>
        <stp>-391</stp>
        <stp>All</stp>
        <stp/>
        <stp/>
        <stp>TRUE</stp>
        <stp>T</stp>
        <tr r="F393" s="1"/>
      </tp>
      <tp>
        <v>5838.75</v>
        <stp/>
        <stp>StudyData</stp>
        <stp>EP</stp>
        <stp>BAR</stp>
        <stp/>
        <stp>High</stp>
        <stp>ADC</stp>
        <stp>-191</stp>
        <stp>All</stp>
        <stp/>
        <stp/>
        <stp>TRUE</stp>
        <stp>T</stp>
        <tr r="F193" s="1"/>
      </tp>
      <tp>
        <v>4745.5</v>
        <stp/>
        <stp>StudyData</stp>
        <stp>EP</stp>
        <stp>BAR</stp>
        <stp/>
        <stp>High</stp>
        <stp>ADC</stp>
        <stp>-691</stp>
        <stp>All</stp>
        <stp/>
        <stp/>
        <stp>TRUE</stp>
        <stp>T</stp>
        <tr r="F693" s="1"/>
      </tp>
      <tp>
        <v>5099.75</v>
        <stp/>
        <stp>StudyData</stp>
        <stp>EP</stp>
        <stp>BAR</stp>
        <stp/>
        <stp>High</stp>
        <stp>ADC</stp>
        <stp>-791</stp>
        <stp>All</stp>
        <stp/>
        <stp/>
        <stp>TRUE</stp>
        <stp>T</stp>
        <tr r="F793" s="1"/>
      </tp>
      <tp>
        <v>4805</v>
        <stp/>
        <stp>StudyData</stp>
        <stp>EP</stp>
        <stp>BAR</stp>
        <stp/>
        <stp>High</stp>
        <stp>ADC</stp>
        <stp>-491</stp>
        <stp>All</stp>
        <stp/>
        <stp/>
        <stp>TRUE</stp>
        <stp>T</stp>
        <tr r="F493" s="1"/>
      </tp>
      <tp>
        <v>4441.25</v>
        <stp/>
        <stp>StudyData</stp>
        <stp>EP</stp>
        <stp>BAR</stp>
        <stp/>
        <stp>High</stp>
        <stp>ADC</stp>
        <stp>-591</stp>
        <stp>All</stp>
        <stp/>
        <stp/>
        <stp>TRUE</stp>
        <stp>T</stp>
        <tr r="F593" s="1"/>
      </tp>
      <tp>
        <v>5228.25</v>
        <stp/>
        <stp>StudyData</stp>
        <stp>EP</stp>
        <stp>BAR</stp>
        <stp/>
        <stp>High</stp>
        <stp>ADC</stp>
        <stp>-890</stp>
        <stp>All</stp>
        <stp/>
        <stp/>
        <stp>TRUE</stp>
        <stp>T</stp>
        <tr r="F892" s="1"/>
      </tp>
      <tp>
        <v>4738.5</v>
        <stp/>
        <stp>StudyData</stp>
        <stp>EP</stp>
        <stp>BAR</stp>
        <stp/>
        <stp>High</stp>
        <stp>ADC</stp>
        <stp>-990</stp>
        <stp>All</stp>
        <stp/>
        <stp/>
        <stp>TRUE</stp>
        <stp>T</stp>
        <tr r="F992" s="1"/>
      </tp>
      <tp>
        <v>5581.75</v>
        <stp/>
        <stp>StudyData</stp>
        <stp>EP</stp>
        <stp>BAR</stp>
        <stp/>
        <stp>High</stp>
        <stp>ADC</stp>
        <stp>-290</stp>
        <stp>All</stp>
        <stp/>
        <stp/>
        <stp>TRUE</stp>
        <stp>T</stp>
        <tr r="F292" s="1"/>
      </tp>
      <tp>
        <v>4756</v>
        <stp/>
        <stp>StudyData</stp>
        <stp>EP</stp>
        <stp>BAR</stp>
        <stp/>
        <stp>High</stp>
        <stp>ADC</stp>
        <stp>-390</stp>
        <stp>All</stp>
        <stp/>
        <stp/>
        <stp>TRUE</stp>
        <stp>T</stp>
        <tr r="F392" s="1"/>
      </tp>
      <tp>
        <v>5848.75</v>
        <stp/>
        <stp>StudyData</stp>
        <stp>EP</stp>
        <stp>BAR</stp>
        <stp/>
        <stp>High</stp>
        <stp>ADC</stp>
        <stp>-190</stp>
        <stp>All</stp>
        <stp/>
        <stp/>
        <stp>TRUE</stp>
        <stp>T</stp>
        <tr r="F192" s="1"/>
      </tp>
      <tp>
        <v>4760</v>
        <stp/>
        <stp>StudyData</stp>
        <stp>EP</stp>
        <stp>BAR</stp>
        <stp/>
        <stp>High</stp>
        <stp>ADC</stp>
        <stp>-690</stp>
        <stp>All</stp>
        <stp/>
        <stp/>
        <stp>TRUE</stp>
        <stp>T</stp>
        <tr r="F692" s="1"/>
      </tp>
      <tp>
        <v>5124.25</v>
        <stp/>
        <stp>StudyData</stp>
        <stp>EP</stp>
        <stp>BAR</stp>
        <stp/>
        <stp>High</stp>
        <stp>ADC</stp>
        <stp>-790</stp>
        <stp>All</stp>
        <stp/>
        <stp/>
        <stp>TRUE</stp>
        <stp>T</stp>
        <tr r="F792" s="1"/>
      </tp>
      <tp>
        <v>4837</v>
        <stp/>
        <stp>StudyData</stp>
        <stp>EP</stp>
        <stp>BAR</stp>
        <stp/>
        <stp>High</stp>
        <stp>ADC</stp>
        <stp>-490</stp>
        <stp>All</stp>
        <stp/>
        <stp/>
        <stp>TRUE</stp>
        <stp>T</stp>
        <tr r="F492" s="1"/>
      </tp>
      <tp>
        <v>4483</v>
        <stp/>
        <stp>StudyData</stp>
        <stp>EP</stp>
        <stp>BAR</stp>
        <stp/>
        <stp>High</stp>
        <stp>ADC</stp>
        <stp>-590</stp>
        <stp>All</stp>
        <stp/>
        <stp/>
        <stp>TRUE</stp>
        <stp>T</stp>
        <tr r="F592" s="1"/>
      </tp>
      <tp>
        <v>4525.25</v>
        <stp/>
        <stp>StudyData</stp>
        <stp>EP</stp>
        <stp>BAR</stp>
        <stp/>
        <stp>Close</stp>
        <stp>ADC</stp>
        <stp>-588</stp>
        <stp>All</stp>
        <stp/>
        <stp/>
        <stp>TRUE</stp>
        <stp>T</stp>
        <tr r="H590" s="1"/>
      </tp>
      <tp>
        <v>4885</v>
        <stp/>
        <stp>StudyData</stp>
        <stp>EP</stp>
        <stp>BAR</stp>
        <stp/>
        <stp>Close</stp>
        <stp>ADC</stp>
        <stp>-488</stp>
        <stp>All</stp>
        <stp/>
        <stp/>
        <stp>TRUE</stp>
        <stp>T</stp>
        <tr r="H490" s="1"/>
      </tp>
      <tp>
        <v>5020</v>
        <stp/>
        <stp>StudyData</stp>
        <stp>EP</stp>
        <stp>BAR</stp>
        <stp/>
        <stp>Close</stp>
        <stp>ADC</stp>
        <stp>-788</stp>
        <stp>All</stp>
        <stp/>
        <stp/>
        <stp>TRUE</stp>
        <stp>T</stp>
        <tr r="H790" s="1"/>
      </tp>
      <tp>
        <v>4530.25</v>
        <stp/>
        <stp>StudyData</stp>
        <stp>EP</stp>
        <stp>BAR</stp>
        <stp/>
        <stp>Close</stp>
        <stp>ADC</stp>
        <stp>-688</stp>
        <stp>All</stp>
        <stp/>
        <stp/>
        <stp>TRUE</stp>
        <stp>T</stp>
        <tr r="H690" s="1"/>
      </tp>
      <tp>
        <v>5820.5</v>
        <stp/>
        <stp>StudyData</stp>
        <stp>EP</stp>
        <stp>BAR</stp>
        <stp/>
        <stp>Close</stp>
        <stp>ADC</stp>
        <stp>-188</stp>
        <stp>All</stp>
        <stp/>
        <stp/>
        <stp>TRUE</stp>
        <stp>T</stp>
        <tr r="H190" s="1"/>
      </tp>
      <tp>
        <v>4760.25</v>
        <stp/>
        <stp>StudyData</stp>
        <stp>EP</stp>
        <stp>BAR</stp>
        <stp/>
        <stp>Close</stp>
        <stp>ADC</stp>
        <stp>-388</stp>
        <stp>All</stp>
        <stp/>
        <stp/>
        <stp>TRUE</stp>
        <stp>T</stp>
        <tr r="H390" s="1"/>
      </tp>
      <tp>
        <v>5514.75</v>
        <stp/>
        <stp>StudyData</stp>
        <stp>EP</stp>
        <stp>BAR</stp>
        <stp/>
        <stp>Close</stp>
        <stp>ADC</stp>
        <stp>-288</stp>
        <stp>All</stp>
        <stp/>
        <stp/>
        <stp>TRUE</stp>
        <stp>T</stp>
        <tr r="H290" s="1"/>
      </tp>
      <tp>
        <v>4754.75</v>
        <stp/>
        <stp>StudyData</stp>
        <stp>EP</stp>
        <stp>BAR</stp>
        <stp/>
        <stp>Close</stp>
        <stp>ADC</stp>
        <stp>-988</stp>
        <stp>All</stp>
        <stp/>
        <stp/>
        <stp>TRUE</stp>
        <stp>T</stp>
        <tr r="H990" s="1"/>
      </tp>
      <tp>
        <v>5170.75</v>
        <stp/>
        <stp>StudyData</stp>
        <stp>EP</stp>
        <stp>BAR</stp>
        <stp/>
        <stp>Close</stp>
        <stp>ADC</stp>
        <stp>-888</stp>
        <stp>All</stp>
        <stp/>
        <stp/>
        <stp>TRUE</stp>
        <stp>T</stp>
        <tr r="H890" s="1"/>
      </tp>
      <tp>
        <v>4529</v>
        <stp/>
        <stp>StudyData</stp>
        <stp>EP</stp>
        <stp>BAR</stp>
        <stp/>
        <stp>Close</stp>
        <stp>ADC</stp>
        <stp>-589</stp>
        <stp>All</stp>
        <stp/>
        <stp/>
        <stp>TRUE</stp>
        <stp>T</stp>
        <tr r="H591" s="1"/>
      </tp>
      <tp>
        <v>4832.25</v>
        <stp/>
        <stp>StudyData</stp>
        <stp>EP</stp>
        <stp>BAR</stp>
        <stp/>
        <stp>Close</stp>
        <stp>ADC</stp>
        <stp>-489</stp>
        <stp>All</stp>
        <stp/>
        <stp/>
        <stp>TRUE</stp>
        <stp>T</stp>
        <tr r="H491" s="1"/>
      </tp>
      <tp>
        <v>5064.5</v>
        <stp/>
        <stp>StudyData</stp>
        <stp>EP</stp>
        <stp>BAR</stp>
        <stp/>
        <stp>Close</stp>
        <stp>ADC</stp>
        <stp>-789</stp>
        <stp>All</stp>
        <stp/>
        <stp/>
        <stp>TRUE</stp>
        <stp>T</stp>
        <tr r="H791" s="1"/>
      </tp>
      <tp>
        <v>4574</v>
        <stp/>
        <stp>StudyData</stp>
        <stp>EP</stp>
        <stp>BAR</stp>
        <stp/>
        <stp>Close</stp>
        <stp>ADC</stp>
        <stp>-689</stp>
        <stp>All</stp>
        <stp/>
        <stp/>
        <stp>TRUE</stp>
        <stp>T</stp>
        <tr r="H691" s="1"/>
      </tp>
      <tp>
        <v>5836</v>
        <stp/>
        <stp>StudyData</stp>
        <stp>EP</stp>
        <stp>BAR</stp>
        <stp/>
        <stp>Close</stp>
        <stp>ADC</stp>
        <stp>-189</stp>
        <stp>All</stp>
        <stp/>
        <stp/>
        <stp>TRUE</stp>
        <stp>T</stp>
        <tr r="H191" s="1"/>
      </tp>
      <tp>
        <v>4748.5</v>
        <stp/>
        <stp>StudyData</stp>
        <stp>EP</stp>
        <stp>BAR</stp>
        <stp/>
        <stp>Close</stp>
        <stp>ADC</stp>
        <stp>-389</stp>
        <stp>All</stp>
        <stp/>
        <stp/>
        <stp>TRUE</stp>
        <stp>T</stp>
        <tr r="H391" s="1"/>
      </tp>
      <tp>
        <v>5508.75</v>
        <stp/>
        <stp>StudyData</stp>
        <stp>EP</stp>
        <stp>BAR</stp>
        <stp/>
        <stp>Close</stp>
        <stp>ADC</stp>
        <stp>-289</stp>
        <stp>All</stp>
        <stp/>
        <stp/>
        <stp>TRUE</stp>
        <stp>T</stp>
        <tr r="H291" s="1"/>
      </tp>
      <tp>
        <v>4732.25</v>
        <stp/>
        <stp>StudyData</stp>
        <stp>EP</stp>
        <stp>BAR</stp>
        <stp/>
        <stp>Close</stp>
        <stp>ADC</stp>
        <stp>-989</stp>
        <stp>All</stp>
        <stp/>
        <stp/>
        <stp>TRUE</stp>
        <stp>T</stp>
        <tr r="H991" s="1"/>
      </tp>
      <tp>
        <v>5169.75</v>
        <stp/>
        <stp>StudyData</stp>
        <stp>EP</stp>
        <stp>BAR</stp>
        <stp/>
        <stp>Close</stp>
        <stp>ADC</stp>
        <stp>-889</stp>
        <stp>All</stp>
        <stp/>
        <stp/>
        <stp>TRUE</stp>
        <stp>T</stp>
        <tr r="H891" s="1"/>
      </tp>
      <tp>
        <v>4640.25</v>
        <stp/>
        <stp>StudyData</stp>
        <stp>EP</stp>
        <stp>BAR</stp>
        <stp/>
        <stp>Close</stp>
        <stp>ADC</stp>
        <stp>-580</stp>
        <stp>All</stp>
        <stp/>
        <stp/>
        <stp>TRUE</stp>
        <stp>T</stp>
        <tr r="H582" s="1"/>
      </tp>
      <tp>
        <v>4831.25</v>
        <stp/>
        <stp>StudyData</stp>
        <stp>EP</stp>
        <stp>BAR</stp>
        <stp/>
        <stp>Close</stp>
        <stp>ADC</stp>
        <stp>-480</stp>
        <stp>All</stp>
        <stp/>
        <stp/>
        <stp>TRUE</stp>
        <stp>T</stp>
        <tr r="H482" s="1"/>
      </tp>
      <tp>
        <v>5003.5</v>
        <stp/>
        <stp>StudyData</stp>
        <stp>EP</stp>
        <stp>BAR</stp>
        <stp/>
        <stp>Close</stp>
        <stp>ADC</stp>
        <stp>-780</stp>
        <stp>All</stp>
        <stp/>
        <stp/>
        <stp>TRUE</stp>
        <stp>T</stp>
        <tr r="H782" s="1"/>
      </tp>
      <tp>
        <v>4654.5</v>
        <stp/>
        <stp>StudyData</stp>
        <stp>EP</stp>
        <stp>BAR</stp>
        <stp/>
        <stp>Close</stp>
        <stp>ADC</stp>
        <stp>-680</stp>
        <stp>All</stp>
        <stp/>
        <stp/>
        <stp>TRUE</stp>
        <stp>T</stp>
        <tr r="H682" s="1"/>
      </tp>
      <tp>
        <v>5603</v>
        <stp/>
        <stp>StudyData</stp>
        <stp>EP</stp>
        <stp>BAR</stp>
        <stp/>
        <stp>Close</stp>
        <stp>ADC</stp>
        <stp>-180</stp>
        <stp>All</stp>
        <stp/>
        <stp/>
        <stp>TRUE</stp>
        <stp>T</stp>
        <tr r="H182" s="1"/>
      </tp>
      <tp>
        <v>4891.75</v>
        <stp/>
        <stp>StudyData</stp>
        <stp>EP</stp>
        <stp>BAR</stp>
        <stp/>
        <stp>Close</stp>
        <stp>ADC</stp>
        <stp>-380</stp>
        <stp>All</stp>
        <stp/>
        <stp/>
        <stp>TRUE</stp>
        <stp>T</stp>
        <tr r="H382" s="1"/>
      </tp>
      <tp>
        <v>5352.25</v>
        <stp/>
        <stp>StudyData</stp>
        <stp>EP</stp>
        <stp>BAR</stp>
        <stp/>
        <stp>Close</stp>
        <stp>ADC</stp>
        <stp>-280</stp>
        <stp>All</stp>
        <stp/>
        <stp/>
        <stp>TRUE</stp>
        <stp>T</stp>
        <tr r="H282" s="1"/>
      </tp>
      <tp>
        <v>4861.25</v>
        <stp/>
        <stp>StudyData</stp>
        <stp>EP</stp>
        <stp>BAR</stp>
        <stp/>
        <stp>Close</stp>
        <stp>ADC</stp>
        <stp>-980</stp>
        <stp>All</stp>
        <stp/>
        <stp/>
        <stp>TRUE</stp>
        <stp>T</stp>
        <tr r="H982" s="1"/>
      </tp>
      <tp>
        <v>5216.25</v>
        <stp/>
        <stp>StudyData</stp>
        <stp>EP</stp>
        <stp>BAR</stp>
        <stp/>
        <stp>Close</stp>
        <stp>ADC</stp>
        <stp>-880</stp>
        <stp>All</stp>
        <stp/>
        <stp/>
        <stp>TRUE</stp>
        <stp>T</stp>
        <tr r="H882" s="1"/>
      </tp>
      <tp>
        <v>4684</v>
        <stp/>
        <stp>StudyData</stp>
        <stp>EP</stp>
        <stp>BAR</stp>
        <stp/>
        <stp>Close</stp>
        <stp>ADC</stp>
        <stp>-581</stp>
        <stp>All</stp>
        <stp/>
        <stp/>
        <stp>TRUE</stp>
        <stp>T</stp>
        <tr r="H583" s="1"/>
      </tp>
      <tp>
        <v>4832.5</v>
        <stp/>
        <stp>StudyData</stp>
        <stp>EP</stp>
        <stp>BAR</stp>
        <stp/>
        <stp>Close</stp>
        <stp>ADC</stp>
        <stp>-481</stp>
        <stp>All</stp>
        <stp/>
        <stp/>
        <stp>TRUE</stp>
        <stp>T</stp>
        <tr r="H483" s="1"/>
      </tp>
      <tp>
        <v>4931</v>
        <stp/>
        <stp>StudyData</stp>
        <stp>EP</stp>
        <stp>BAR</stp>
        <stp/>
        <stp>Close</stp>
        <stp>ADC</stp>
        <stp>-781</stp>
        <stp>All</stp>
        <stp/>
        <stp/>
        <stp>TRUE</stp>
        <stp>T</stp>
        <tr r="H783" s="1"/>
      </tp>
      <tp>
        <v>4610</v>
        <stp/>
        <stp>StudyData</stp>
        <stp>EP</stp>
        <stp>BAR</stp>
        <stp/>
        <stp>Close</stp>
        <stp>ADC</stp>
        <stp>-681</stp>
        <stp>All</stp>
        <stp/>
        <stp/>
        <stp>TRUE</stp>
        <stp>T</stp>
        <tr r="H683" s="1"/>
      </tp>
      <tp>
        <v>5695.75</v>
        <stp/>
        <stp>StudyData</stp>
        <stp>EP</stp>
        <stp>BAR</stp>
        <stp/>
        <stp>Close</stp>
        <stp>ADC</stp>
        <stp>-181</stp>
        <stp>All</stp>
        <stp/>
        <stp/>
        <stp>TRUE</stp>
        <stp>T</stp>
        <tr r="H183" s="1"/>
      </tp>
      <tp>
        <v>4887.5</v>
        <stp/>
        <stp>StudyData</stp>
        <stp>EP</stp>
        <stp>BAR</stp>
        <stp/>
        <stp>Close</stp>
        <stp>ADC</stp>
        <stp>-381</stp>
        <stp>All</stp>
        <stp/>
        <stp/>
        <stp>TRUE</stp>
        <stp>T</stp>
        <tr r="H383" s="1"/>
      </tp>
      <tp>
        <v>5415.75</v>
        <stp/>
        <stp>StudyData</stp>
        <stp>EP</stp>
        <stp>BAR</stp>
        <stp/>
        <stp>Close</stp>
        <stp>ADC</stp>
        <stp>-281</stp>
        <stp>All</stp>
        <stp/>
        <stp/>
        <stp>TRUE</stp>
        <stp>T</stp>
        <tr r="H283" s="1"/>
      </tp>
      <tp>
        <v>4829.25</v>
        <stp/>
        <stp>StudyData</stp>
        <stp>EP</stp>
        <stp>BAR</stp>
        <stp/>
        <stp>Close</stp>
        <stp>ADC</stp>
        <stp>-981</stp>
        <stp>All</stp>
        <stp/>
        <stp/>
        <stp>TRUE</stp>
        <stp>T</stp>
        <tr r="H983" s="1"/>
      </tp>
      <tp>
        <v>5207.5</v>
        <stp/>
        <stp>StudyData</stp>
        <stp>EP</stp>
        <stp>BAR</stp>
        <stp/>
        <stp>Close</stp>
        <stp>ADC</stp>
        <stp>-881</stp>
        <stp>All</stp>
        <stp/>
        <stp/>
        <stp>TRUE</stp>
        <stp>T</stp>
        <tr r="H883" s="1"/>
      </tp>
      <tp>
        <v>5898.75</v>
        <stp/>
        <stp>StudyData</stp>
        <stp>EP</stp>
        <stp>BAR</stp>
        <stp/>
        <stp>Close</stp>
        <stp>ADC</stp>
        <stp>0</stp>
        <stp>All</stp>
        <stp/>
        <stp/>
        <stp>TRUE</stp>
        <stp>T</stp>
        <tr r="H2" s="1"/>
      </tp>
      <tp>
        <v>4624.75</v>
        <stp/>
        <stp>StudyData</stp>
        <stp>EP</stp>
        <stp>BAR</stp>
        <stp/>
        <stp>Close</stp>
        <stp>ADC</stp>
        <stp>-582</stp>
        <stp>All</stp>
        <stp/>
        <stp/>
        <stp>TRUE</stp>
        <stp>T</stp>
        <tr r="H584" s="1"/>
      </tp>
      <tp>
        <v>4784</v>
        <stp/>
        <stp>StudyData</stp>
        <stp>EP</stp>
        <stp>BAR</stp>
        <stp/>
        <stp>Close</stp>
        <stp>ADC</stp>
        <stp>-482</stp>
        <stp>All</stp>
        <stp/>
        <stp/>
        <stp>TRUE</stp>
        <stp>T</stp>
        <tr r="H484" s="1"/>
      </tp>
      <tp>
        <v>4931.75</v>
        <stp/>
        <stp>StudyData</stp>
        <stp>EP</stp>
        <stp>BAR</stp>
        <stp/>
        <stp>Close</stp>
        <stp>ADC</stp>
        <stp>-782</stp>
        <stp>All</stp>
        <stp/>
        <stp/>
        <stp>TRUE</stp>
        <stp>T</stp>
        <tr r="H784" s="1"/>
      </tp>
      <tp>
        <v>4548.25</v>
        <stp/>
        <stp>StudyData</stp>
        <stp>EP</stp>
        <stp>BAR</stp>
        <stp/>
        <stp>Close</stp>
        <stp>ADC</stp>
        <stp>-682</stp>
        <stp>All</stp>
        <stp/>
        <stp/>
        <stp>TRUE</stp>
        <stp>T</stp>
        <tr r="H684" s="1"/>
      </tp>
      <tp>
        <v>5713.5</v>
        <stp/>
        <stp>StudyData</stp>
        <stp>EP</stp>
        <stp>BAR</stp>
        <stp/>
        <stp>Close</stp>
        <stp>ADC</stp>
        <stp>-182</stp>
        <stp>All</stp>
        <stp/>
        <stp/>
        <stp>TRUE</stp>
        <stp>T</stp>
        <tr r="H184" s="1"/>
      </tp>
      <tp>
        <v>4883.5</v>
        <stp/>
        <stp>StudyData</stp>
        <stp>EP</stp>
        <stp>BAR</stp>
        <stp/>
        <stp>Close</stp>
        <stp>ADC</stp>
        <stp>-382</stp>
        <stp>All</stp>
        <stp/>
        <stp/>
        <stp>TRUE</stp>
        <stp>T</stp>
        <tr r="H384" s="1"/>
      </tp>
      <tp>
        <v>5491.5</v>
        <stp/>
        <stp>StudyData</stp>
        <stp>EP</stp>
        <stp>BAR</stp>
        <stp/>
        <stp>Close</stp>
        <stp>ADC</stp>
        <stp>-282</stp>
        <stp>All</stp>
        <stp/>
        <stp/>
        <stp>TRUE</stp>
        <stp>T</stp>
        <tr r="H284" s="1"/>
      </tp>
      <tp>
        <v>4807</v>
        <stp/>
        <stp>StudyData</stp>
        <stp>EP</stp>
        <stp>BAR</stp>
        <stp/>
        <stp>Close</stp>
        <stp>ADC</stp>
        <stp>-982</stp>
        <stp>All</stp>
        <stp/>
        <stp/>
        <stp>TRUE</stp>
        <stp>T</stp>
        <tr r="H984" s="1"/>
      </tp>
      <tp>
        <v>5222.25</v>
        <stp/>
        <stp>StudyData</stp>
        <stp>EP</stp>
        <stp>BAR</stp>
        <stp/>
        <stp>Close</stp>
        <stp>ADC</stp>
        <stp>-882</stp>
        <stp>All</stp>
        <stp/>
        <stp/>
        <stp>TRUE</stp>
        <stp>T</stp>
        <tr r="H884" s="1"/>
      </tp>
      <tp>
        <v>4582.5</v>
        <stp/>
        <stp>StudyData</stp>
        <stp>EP</stp>
        <stp>BAR</stp>
        <stp/>
        <stp>Close</stp>
        <stp>ADC</stp>
        <stp>-583</stp>
        <stp>All</stp>
        <stp/>
        <stp/>
        <stp>TRUE</stp>
        <stp>T</stp>
        <tr r="H585" s="1"/>
      </tp>
      <tp>
        <v>4802.75</v>
        <stp/>
        <stp>StudyData</stp>
        <stp>EP</stp>
        <stp>BAR</stp>
        <stp/>
        <stp>Close</stp>
        <stp>ADC</stp>
        <stp>-483</stp>
        <stp>All</stp>
        <stp/>
        <stp/>
        <stp>TRUE</stp>
        <stp>T</stp>
        <tr r="H485" s="1"/>
      </tp>
      <tp>
        <v>4986.5</v>
        <stp/>
        <stp>StudyData</stp>
        <stp>EP</stp>
        <stp>BAR</stp>
        <stp/>
        <stp>Close</stp>
        <stp>ADC</stp>
        <stp>-783</stp>
        <stp>All</stp>
        <stp/>
        <stp/>
        <stp>TRUE</stp>
        <stp>T</stp>
        <tr r="H785" s="1"/>
      </tp>
      <tp>
        <v>4522.75</v>
        <stp/>
        <stp>StudyData</stp>
        <stp>EP</stp>
        <stp>BAR</stp>
        <stp/>
        <stp>Close</stp>
        <stp>ADC</stp>
        <stp>-683</stp>
        <stp>All</stp>
        <stp/>
        <stp/>
        <stp>TRUE</stp>
        <stp>T</stp>
        <tr r="H685" s="1"/>
      </tp>
      <tp>
        <v>5725.25</v>
        <stp/>
        <stp>StudyData</stp>
        <stp>EP</stp>
        <stp>BAR</stp>
        <stp/>
        <stp>Close</stp>
        <stp>ADC</stp>
        <stp>-183</stp>
        <stp>All</stp>
        <stp/>
        <stp/>
        <stp>TRUE</stp>
        <stp>T</stp>
        <tr r="H185" s="1"/>
      </tp>
      <tp>
        <v>4875.25</v>
        <stp/>
        <stp>StudyData</stp>
        <stp>EP</stp>
        <stp>BAR</stp>
        <stp/>
        <stp>Close</stp>
        <stp>ADC</stp>
        <stp>-383</stp>
        <stp>All</stp>
        <stp/>
        <stp/>
        <stp>TRUE</stp>
        <stp>T</stp>
        <tr r="H385" s="1"/>
      </tp>
      <tp>
        <v>5456</v>
        <stp/>
        <stp>StudyData</stp>
        <stp>EP</stp>
        <stp>BAR</stp>
        <stp/>
        <stp>Close</stp>
        <stp>ADC</stp>
        <stp>-283</stp>
        <stp>All</stp>
        <stp/>
        <stp/>
        <stp>TRUE</stp>
        <stp>T</stp>
        <tr r="H285" s="1"/>
      </tp>
      <tp>
        <v>4800.5</v>
        <stp/>
        <stp>StudyData</stp>
        <stp>EP</stp>
        <stp>BAR</stp>
        <stp/>
        <stp>Close</stp>
        <stp>ADC</stp>
        <stp>-983</stp>
        <stp>All</stp>
        <stp/>
        <stp/>
        <stp>TRUE</stp>
        <stp>T</stp>
        <tr r="H985" s="1"/>
      </tp>
      <tp>
        <v>5229.25</v>
        <stp/>
        <stp>StudyData</stp>
        <stp>EP</stp>
        <stp>BAR</stp>
        <stp/>
        <stp>Close</stp>
        <stp>ADC</stp>
        <stp>-883</stp>
        <stp>All</stp>
        <stp/>
        <stp/>
        <stp>TRUE</stp>
        <stp>T</stp>
        <tr r="H885" s="1"/>
      </tp>
      <tp>
        <v>4525</v>
        <stp/>
        <stp>StudyData</stp>
        <stp>EP</stp>
        <stp>BAR</stp>
        <stp/>
        <stp>Close</stp>
        <stp>ADC</stp>
        <stp>-584</stp>
        <stp>All</stp>
        <stp/>
        <stp/>
        <stp>TRUE</stp>
        <stp>T</stp>
        <tr r="H586" s="1"/>
      </tp>
      <tp>
        <v>4837.5</v>
        <stp/>
        <stp>StudyData</stp>
        <stp>EP</stp>
        <stp>BAR</stp>
        <stp/>
        <stp>Close</stp>
        <stp>ADC</stp>
        <stp>-484</stp>
        <stp>All</stp>
        <stp/>
        <stp/>
        <stp>TRUE</stp>
        <stp>T</stp>
        <tr r="H486" s="1"/>
      </tp>
      <tp>
        <v>4937.25</v>
        <stp/>
        <stp>StudyData</stp>
        <stp>EP</stp>
        <stp>BAR</stp>
        <stp/>
        <stp>Close</stp>
        <stp>ADC</stp>
        <stp>-784</stp>
        <stp>All</stp>
        <stp/>
        <stp/>
        <stp>TRUE</stp>
        <stp>T</stp>
        <tr r="H786" s="1"/>
      </tp>
      <tp>
        <v>4453.25</v>
        <stp/>
        <stp>StudyData</stp>
        <stp>EP</stp>
        <stp>BAR</stp>
        <stp/>
        <stp>Close</stp>
        <stp>ADC</stp>
        <stp>-684</stp>
        <stp>All</stp>
        <stp/>
        <stp/>
        <stp>TRUE</stp>
        <stp>T</stp>
        <tr r="H686" s="1"/>
      </tp>
      <tp>
        <v>5844.5</v>
        <stp/>
        <stp>StudyData</stp>
        <stp>EP</stp>
        <stp>BAR</stp>
        <stp/>
        <stp>Close</stp>
        <stp>ADC</stp>
        <stp>-184</stp>
        <stp>All</stp>
        <stp/>
        <stp/>
        <stp>TRUE</stp>
        <stp>T</stp>
        <tr r="H186" s="1"/>
      </tp>
      <tp>
        <v>4789.5</v>
        <stp/>
        <stp>StudyData</stp>
        <stp>EP</stp>
        <stp>BAR</stp>
        <stp/>
        <stp>Close</stp>
        <stp>ADC</stp>
        <stp>-384</stp>
        <stp>All</stp>
        <stp/>
        <stp/>
        <stp>TRUE</stp>
        <stp>T</stp>
        <tr r="H386" s="1"/>
      </tp>
      <tp>
        <v>5508.5</v>
        <stp/>
        <stp>StudyData</stp>
        <stp>EP</stp>
        <stp>BAR</stp>
        <stp/>
        <stp>Close</stp>
        <stp>ADC</stp>
        <stp>-284</stp>
        <stp>All</stp>
        <stp/>
        <stp/>
        <stp>TRUE</stp>
        <stp>T</stp>
        <tr r="H286" s="1"/>
      </tp>
      <tp>
        <v>4799</v>
        <stp/>
        <stp>StudyData</stp>
        <stp>EP</stp>
        <stp>BAR</stp>
        <stp/>
        <stp>Close</stp>
        <stp>ADC</stp>
        <stp>-984</stp>
        <stp>All</stp>
        <stp/>
        <stp/>
        <stp>TRUE</stp>
        <stp>T</stp>
        <tr r="H986" s="1"/>
      </tp>
      <tp>
        <v>5214</v>
        <stp/>
        <stp>StudyData</stp>
        <stp>EP</stp>
        <stp>BAR</stp>
        <stp/>
        <stp>Close</stp>
        <stp>ADC</stp>
        <stp>-884</stp>
        <stp>All</stp>
        <stp/>
        <stp/>
        <stp>TRUE</stp>
        <stp>T</stp>
        <tr r="H886" s="1"/>
      </tp>
      <tp>
        <v>4576.75</v>
        <stp/>
        <stp>StudyData</stp>
        <stp>EP</stp>
        <stp>BAR</stp>
        <stp/>
        <stp>Close</stp>
        <stp>ADC</stp>
        <stp>-585</stp>
        <stp>All</stp>
        <stp/>
        <stp/>
        <stp>TRUE</stp>
        <stp>T</stp>
        <tr r="H587" s="1"/>
      </tp>
      <tp>
        <v>4823</v>
        <stp/>
        <stp>StudyData</stp>
        <stp>EP</stp>
        <stp>BAR</stp>
        <stp/>
        <stp>Close</stp>
        <stp>ADC</stp>
        <stp>-485</stp>
        <stp>All</stp>
        <stp/>
        <stp/>
        <stp>TRUE</stp>
        <stp>T</stp>
        <tr r="H487" s="1"/>
      </tp>
      <tp>
        <v>4953.25</v>
        <stp/>
        <stp>StudyData</stp>
        <stp>EP</stp>
        <stp>BAR</stp>
        <stp/>
        <stp>Close</stp>
        <stp>ADC</stp>
        <stp>-785</stp>
        <stp>All</stp>
        <stp/>
        <stp/>
        <stp>TRUE</stp>
        <stp>T</stp>
        <tr r="H787" s="1"/>
      </tp>
      <tp>
        <v>4467.25</v>
        <stp/>
        <stp>StudyData</stp>
        <stp>EP</stp>
        <stp>BAR</stp>
        <stp/>
        <stp>Close</stp>
        <stp>ADC</stp>
        <stp>-685</stp>
        <stp>All</stp>
        <stp/>
        <stp/>
        <stp>TRUE</stp>
        <stp>T</stp>
        <tr r="H687" s="1"/>
      </tp>
      <tp>
        <v>5793.5</v>
        <stp/>
        <stp>StudyData</stp>
        <stp>EP</stp>
        <stp>BAR</stp>
        <stp/>
        <stp>Close</stp>
        <stp>ADC</stp>
        <stp>-185</stp>
        <stp>All</stp>
        <stp/>
        <stp/>
        <stp>TRUE</stp>
        <stp>T</stp>
        <tr r="H187" s="1"/>
      </tp>
      <tp>
        <v>4794.75</v>
        <stp/>
        <stp>StudyData</stp>
        <stp>EP</stp>
        <stp>BAR</stp>
        <stp/>
        <stp>Close</stp>
        <stp>ADC</stp>
        <stp>-385</stp>
        <stp>All</stp>
        <stp/>
        <stp/>
        <stp>TRUE</stp>
        <stp>T</stp>
        <tr r="H387" s="1"/>
      </tp>
      <tp>
        <v>5501.5</v>
        <stp/>
        <stp>StudyData</stp>
        <stp>EP</stp>
        <stp>BAR</stp>
        <stp/>
        <stp>Close</stp>
        <stp>ADC</stp>
        <stp>-285</stp>
        <stp>All</stp>
        <stp/>
        <stp/>
        <stp>TRUE</stp>
        <stp>T</stp>
        <tr r="H287" s="1"/>
      </tp>
      <tp>
        <v>4789.75</v>
        <stp/>
        <stp>StudyData</stp>
        <stp>EP</stp>
        <stp>BAR</stp>
        <stp/>
        <stp>Close</stp>
        <stp>ADC</stp>
        <stp>-985</stp>
        <stp>All</stp>
        <stp/>
        <stp/>
        <stp>TRUE</stp>
        <stp>T</stp>
        <tr r="H987" s="1"/>
      </tp>
      <tp>
        <v>5223.75</v>
        <stp/>
        <stp>StudyData</stp>
        <stp>EP</stp>
        <stp>BAR</stp>
        <stp/>
        <stp>Close</stp>
        <stp>ADC</stp>
        <stp>-885</stp>
        <stp>All</stp>
        <stp/>
        <stp/>
        <stp>TRUE</stp>
        <stp>T</stp>
        <tr r="H887" s="1"/>
      </tp>
      <tp>
        <v>4568</v>
        <stp/>
        <stp>StudyData</stp>
        <stp>EP</stp>
        <stp>BAR</stp>
        <stp/>
        <stp>Close</stp>
        <stp>ADC</stp>
        <stp>-586</stp>
        <stp>All</stp>
        <stp/>
        <stp/>
        <stp>TRUE</stp>
        <stp>T</stp>
        <tr r="H588" s="1"/>
      </tp>
      <tp>
        <v>4848.5</v>
        <stp/>
        <stp>StudyData</stp>
        <stp>EP</stp>
        <stp>BAR</stp>
        <stp/>
        <stp>Close</stp>
        <stp>ADC</stp>
        <stp>-486</stp>
        <stp>All</stp>
        <stp/>
        <stp/>
        <stp>TRUE</stp>
        <stp>T</stp>
        <tr r="H488" s="1"/>
      </tp>
      <tp>
        <v>5027.75</v>
        <stp/>
        <stp>StudyData</stp>
        <stp>EP</stp>
        <stp>BAR</stp>
        <stp/>
        <stp>Close</stp>
        <stp>ADC</stp>
        <stp>-786</stp>
        <stp>All</stp>
        <stp/>
        <stp/>
        <stp>TRUE</stp>
        <stp>T</stp>
        <tr r="H788" s="1"/>
      </tp>
      <tp>
        <v>4511.5</v>
        <stp/>
        <stp>StudyData</stp>
        <stp>EP</stp>
        <stp>BAR</stp>
        <stp/>
        <stp>Close</stp>
        <stp>ADC</stp>
        <stp>-686</stp>
        <stp>All</stp>
        <stp/>
        <stp/>
        <stp>TRUE</stp>
        <stp>T</stp>
        <tr r="H688" s="1"/>
      </tp>
      <tp>
        <v>5793.75</v>
        <stp/>
        <stp>StudyData</stp>
        <stp>EP</stp>
        <stp>BAR</stp>
        <stp/>
        <stp>Close</stp>
        <stp>ADC</stp>
        <stp>-186</stp>
        <stp>All</stp>
        <stp/>
        <stp/>
        <stp>TRUE</stp>
        <stp>T</stp>
        <tr r="H188" s="1"/>
      </tp>
      <tp>
        <v>4726.5</v>
        <stp/>
        <stp>StudyData</stp>
        <stp>EP</stp>
        <stp>BAR</stp>
        <stp/>
        <stp>Close</stp>
        <stp>ADC</stp>
        <stp>-386</stp>
        <stp>All</stp>
        <stp/>
        <stp/>
        <stp>TRUE</stp>
        <stp>T</stp>
        <tr r="H388" s="1"/>
      </tp>
      <tp>
        <v>5501.25</v>
        <stp/>
        <stp>StudyData</stp>
        <stp>EP</stp>
        <stp>BAR</stp>
        <stp/>
        <stp>Close</stp>
        <stp>ADC</stp>
        <stp>-286</stp>
        <stp>All</stp>
        <stp/>
        <stp/>
        <stp>TRUE</stp>
        <stp>T</stp>
        <tr r="H288" s="1"/>
      </tp>
      <tp>
        <v>4774.5</v>
        <stp/>
        <stp>StudyData</stp>
        <stp>EP</stp>
        <stp>BAR</stp>
        <stp/>
        <stp>Close</stp>
        <stp>ADC</stp>
        <stp>-986</stp>
        <stp>All</stp>
        <stp/>
        <stp/>
        <stp>TRUE</stp>
        <stp>T</stp>
        <tr r="H988" s="1"/>
      </tp>
      <tp>
        <v>5206.75</v>
        <stp/>
        <stp>StudyData</stp>
        <stp>EP</stp>
        <stp>BAR</stp>
        <stp/>
        <stp>Close</stp>
        <stp>ADC</stp>
        <stp>-886</stp>
        <stp>All</stp>
        <stp/>
        <stp/>
        <stp>TRUE</stp>
        <stp>T</stp>
        <tr r="H888" s="1"/>
      </tp>
      <tp>
        <v>4524.5</v>
        <stp/>
        <stp>StudyData</stp>
        <stp>EP</stp>
        <stp>BAR</stp>
        <stp/>
        <stp>Close</stp>
        <stp>ADC</stp>
        <stp>-587</stp>
        <stp>All</stp>
        <stp/>
        <stp/>
        <stp>TRUE</stp>
        <stp>T</stp>
        <tr r="H589" s="1"/>
      </tp>
      <tp>
        <v>4867.5</v>
        <stp/>
        <stp>StudyData</stp>
        <stp>EP</stp>
        <stp>BAR</stp>
        <stp/>
        <stp>Close</stp>
        <stp>ADC</stp>
        <stp>-487</stp>
        <stp>All</stp>
        <stp/>
        <stp/>
        <stp>TRUE</stp>
        <stp>T</stp>
        <tr r="H489" s="1"/>
      </tp>
      <tp>
        <v>5040.5</v>
        <stp/>
        <stp>StudyData</stp>
        <stp>EP</stp>
        <stp>BAR</stp>
        <stp/>
        <stp>Close</stp>
        <stp>ADC</stp>
        <stp>-787</stp>
        <stp>All</stp>
        <stp/>
        <stp/>
        <stp>TRUE</stp>
        <stp>T</stp>
        <tr r="H789" s="1"/>
      </tp>
      <tp>
        <v>4499.25</v>
        <stp/>
        <stp>StudyData</stp>
        <stp>EP</stp>
        <stp>BAR</stp>
        <stp/>
        <stp>Close</stp>
        <stp>ADC</stp>
        <stp>-687</stp>
        <stp>All</stp>
        <stp/>
        <stp/>
        <stp>TRUE</stp>
        <stp>T</stp>
        <tr r="H689" s="1"/>
      </tp>
      <tp>
        <v>5828.25</v>
        <stp/>
        <stp>StudyData</stp>
        <stp>EP</stp>
        <stp>BAR</stp>
        <stp/>
        <stp>Close</stp>
        <stp>ADC</stp>
        <stp>-187</stp>
        <stp>All</stp>
        <stp/>
        <stp/>
        <stp>TRUE</stp>
        <stp>T</stp>
        <tr r="H189" s="1"/>
      </tp>
      <tp>
        <v>4763.75</v>
        <stp/>
        <stp>StudyData</stp>
        <stp>EP</stp>
        <stp>BAR</stp>
        <stp/>
        <stp>Close</stp>
        <stp>ADC</stp>
        <stp>-387</stp>
        <stp>All</stp>
        <stp/>
        <stp/>
        <stp>TRUE</stp>
        <stp>T</stp>
        <tr r="H389" s="1"/>
      </tp>
      <tp>
        <v>5445.5</v>
        <stp/>
        <stp>StudyData</stp>
        <stp>EP</stp>
        <stp>BAR</stp>
        <stp/>
        <stp>Close</stp>
        <stp>ADC</stp>
        <stp>-287</stp>
        <stp>All</stp>
        <stp/>
        <stp/>
        <stp>TRUE</stp>
        <stp>T</stp>
        <tr r="H289" s="1"/>
      </tp>
      <tp>
        <v>4750</v>
        <stp/>
        <stp>StudyData</stp>
        <stp>EP</stp>
        <stp>BAR</stp>
        <stp/>
        <stp>Close</stp>
        <stp>ADC</stp>
        <stp>-987</stp>
        <stp>All</stp>
        <stp/>
        <stp/>
        <stp>TRUE</stp>
        <stp>T</stp>
        <tr r="H989" s="1"/>
      </tp>
      <tp>
        <v>5206</v>
        <stp/>
        <stp>StudyData</stp>
        <stp>EP</stp>
        <stp>BAR</stp>
        <stp/>
        <stp>Close</stp>
        <stp>ADC</stp>
        <stp>-887</stp>
        <stp>All</stp>
        <stp/>
        <stp/>
        <stp>TRUE</stp>
        <stp>T</stp>
        <tr r="H889" s="1"/>
      </tp>
      <tp>
        <v>5208</v>
        <stp/>
        <stp>StudyData</stp>
        <stp>EP</stp>
        <stp>BAR</stp>
        <stp/>
        <stp>High</stp>
        <stp>ADC</stp>
        <stp>-889</stp>
        <stp>All</stp>
        <stp/>
        <stp/>
        <stp>TRUE</stp>
        <stp>T</stp>
        <tr r="F891" s="1"/>
      </tp>
      <tp>
        <v>4738.25</v>
        <stp/>
        <stp>StudyData</stp>
        <stp>EP</stp>
        <stp>BAR</stp>
        <stp/>
        <stp>High</stp>
        <stp>ADC</stp>
        <stp>-989</stp>
        <stp>All</stp>
        <stp/>
        <stp/>
        <stp>TRUE</stp>
        <stp>T</stp>
        <tr r="F991" s="1"/>
      </tp>
      <tp>
        <v>5544.25</v>
        <stp/>
        <stp>StudyData</stp>
        <stp>EP</stp>
        <stp>BAR</stp>
        <stp/>
        <stp>High</stp>
        <stp>ADC</stp>
        <stp>-289</stp>
        <stp>All</stp>
        <stp/>
        <stp/>
        <stp>TRUE</stp>
        <stp>T</stp>
        <tr r="F291" s="1"/>
      </tp>
      <tp>
        <v>4753.75</v>
        <stp/>
        <stp>StudyData</stp>
        <stp>EP</stp>
        <stp>BAR</stp>
        <stp/>
        <stp>High</stp>
        <stp>ADC</stp>
        <stp>-389</stp>
        <stp>All</stp>
        <stp/>
        <stp/>
        <stp>TRUE</stp>
        <stp>T</stp>
        <tr r="F391" s="1"/>
      </tp>
      <tp>
        <v>5845.75</v>
        <stp/>
        <stp>StudyData</stp>
        <stp>EP</stp>
        <stp>BAR</stp>
        <stp/>
        <stp>High</stp>
        <stp>ADC</stp>
        <stp>-189</stp>
        <stp>All</stp>
        <stp/>
        <stp/>
        <stp>TRUE</stp>
        <stp>T</stp>
        <tr r="F191" s="1"/>
      </tp>
      <tp>
        <v>4606.75</v>
        <stp/>
        <stp>StudyData</stp>
        <stp>EP</stp>
        <stp>BAR</stp>
        <stp/>
        <stp>High</stp>
        <stp>ADC</stp>
        <stp>-689</stp>
        <stp>All</stp>
        <stp/>
        <stp/>
        <stp>TRUE</stp>
        <stp>T</stp>
        <tr r="F691" s="1"/>
      </tp>
      <tp>
        <v>5133</v>
        <stp/>
        <stp>StudyData</stp>
        <stp>EP</stp>
        <stp>BAR</stp>
        <stp/>
        <stp>High</stp>
        <stp>ADC</stp>
        <stp>-789</stp>
        <stp>All</stp>
        <stp/>
        <stp/>
        <stp>TRUE</stp>
        <stp>T</stp>
        <tr r="F791" s="1"/>
      </tp>
      <tp>
        <v>4853.25</v>
        <stp/>
        <stp>StudyData</stp>
        <stp>EP</stp>
        <stp>BAR</stp>
        <stp/>
        <stp>High</stp>
        <stp>ADC</stp>
        <stp>-489</stp>
        <stp>All</stp>
        <stp/>
        <stp/>
        <stp>TRUE</stp>
        <stp>T</stp>
        <tr r="F491" s="1"/>
      </tp>
      <tp>
        <v>4549.25</v>
        <stp/>
        <stp>StudyData</stp>
        <stp>EP</stp>
        <stp>BAR</stp>
        <stp/>
        <stp>High</stp>
        <stp>ADC</stp>
        <stp>-589</stp>
        <stp>All</stp>
        <stp/>
        <stp/>
        <stp>TRUE</stp>
        <stp>T</stp>
        <tr r="F591" s="1"/>
      </tp>
      <tp>
        <v>5189.25</v>
        <stp/>
        <stp>StudyData</stp>
        <stp>EP</stp>
        <stp>BAR</stp>
        <stp/>
        <stp>High</stp>
        <stp>ADC</stp>
        <stp>-888</stp>
        <stp>All</stp>
        <stp/>
        <stp/>
        <stp>TRUE</stp>
        <stp>T</stp>
        <tr r="F890" s="1"/>
      </tp>
      <tp>
        <v>4764</v>
        <stp/>
        <stp>StudyData</stp>
        <stp>EP</stp>
        <stp>BAR</stp>
        <stp/>
        <stp>High</stp>
        <stp>ADC</stp>
        <stp>-988</stp>
        <stp>All</stp>
        <stp/>
        <stp/>
        <stp>TRUE</stp>
        <stp>T</stp>
        <tr r="F990" s="1"/>
      </tp>
      <tp>
        <v>5529</v>
        <stp/>
        <stp>StudyData</stp>
        <stp>EP</stp>
        <stp>BAR</stp>
        <stp/>
        <stp>High</stp>
        <stp>ADC</stp>
        <stp>-288</stp>
        <stp>All</stp>
        <stp/>
        <stp/>
        <stp>TRUE</stp>
        <stp>T</stp>
        <tr r="F290" s="1"/>
      </tp>
      <tp>
        <v>4767.5</v>
        <stp/>
        <stp>StudyData</stp>
        <stp>EP</stp>
        <stp>BAR</stp>
        <stp/>
        <stp>High</stp>
        <stp>ADC</stp>
        <stp>-388</stp>
        <stp>All</stp>
        <stp/>
        <stp/>
        <stp>TRUE</stp>
        <stp>T</stp>
        <tr r="F390" s="1"/>
      </tp>
      <tp>
        <v>5852.5</v>
        <stp/>
        <stp>StudyData</stp>
        <stp>EP</stp>
        <stp>BAR</stp>
        <stp/>
        <stp>High</stp>
        <stp>ADC</stp>
        <stp>-188</stp>
        <stp>All</stp>
        <stp/>
        <stp/>
        <stp>TRUE</stp>
        <stp>T</stp>
        <tr r="F190" s="1"/>
      </tp>
      <tp>
        <v>4615.5</v>
        <stp/>
        <stp>StudyData</stp>
        <stp>EP</stp>
        <stp>BAR</stp>
        <stp/>
        <stp>High</stp>
        <stp>ADC</stp>
        <stp>-688</stp>
        <stp>All</stp>
        <stp/>
        <stp/>
        <stp>TRUE</stp>
        <stp>T</stp>
        <tr r="F690" s="1"/>
      </tp>
      <tp>
        <v>5073</v>
        <stp/>
        <stp>StudyData</stp>
        <stp>EP</stp>
        <stp>BAR</stp>
        <stp/>
        <stp>High</stp>
        <stp>ADC</stp>
        <stp>-788</stp>
        <stp>All</stp>
        <stp/>
        <stp/>
        <stp>TRUE</stp>
        <stp>T</stp>
        <tr r="F790" s="1"/>
      </tp>
      <tp>
        <v>4899.25</v>
        <stp/>
        <stp>StudyData</stp>
        <stp>EP</stp>
        <stp>BAR</stp>
        <stp/>
        <stp>High</stp>
        <stp>ADC</stp>
        <stp>-488</stp>
        <stp>All</stp>
        <stp/>
        <stp/>
        <stp>TRUE</stp>
        <stp>T</stp>
        <tr r="F490" s="1"/>
      </tp>
      <tp>
        <v>4540</v>
        <stp/>
        <stp>StudyData</stp>
        <stp>EP</stp>
        <stp>BAR</stp>
        <stp/>
        <stp>High</stp>
        <stp>ADC</stp>
        <stp>-588</stp>
        <stp>All</stp>
        <stp/>
        <stp/>
        <stp>TRUE</stp>
        <stp>T</stp>
        <tr r="F590" s="1"/>
      </tp>
      <tp>
        <v>5213.25</v>
        <stp/>
        <stp>StudyData</stp>
        <stp>EP</stp>
        <stp>BAR</stp>
        <stp/>
        <stp>High</stp>
        <stp>ADC</stp>
        <stp>-887</stp>
        <stp>All</stp>
        <stp/>
        <stp/>
        <stp>TRUE</stp>
        <stp>T</stp>
        <tr r="F889" s="1"/>
      </tp>
      <tp>
        <v>4766.75</v>
        <stp/>
        <stp>StudyData</stp>
        <stp>EP</stp>
        <stp>BAR</stp>
        <stp/>
        <stp>High</stp>
        <stp>ADC</stp>
        <stp>-987</stp>
        <stp>All</stp>
        <stp/>
        <stp/>
        <stp>TRUE</stp>
        <stp>T</stp>
        <tr r="F989" s="1"/>
      </tp>
      <tp>
        <v>5556.75</v>
        <stp/>
        <stp>StudyData</stp>
        <stp>EP</stp>
        <stp>BAR</stp>
        <stp/>
        <stp>High</stp>
        <stp>ADC</stp>
        <stp>-287</stp>
        <stp>All</stp>
        <stp/>
        <stp/>
        <stp>TRUE</stp>
        <stp>T</stp>
        <tr r="F289" s="1"/>
      </tp>
      <tp>
        <v>4772</v>
        <stp/>
        <stp>StudyData</stp>
        <stp>EP</stp>
        <stp>BAR</stp>
        <stp/>
        <stp>High</stp>
        <stp>ADC</stp>
        <stp>-387</stp>
        <stp>All</stp>
        <stp/>
        <stp/>
        <stp>TRUE</stp>
        <stp>T</stp>
        <tr r="F389" s="1"/>
      </tp>
      <tp>
        <v>5833</v>
        <stp/>
        <stp>StudyData</stp>
        <stp>EP</stp>
        <stp>BAR</stp>
        <stp/>
        <stp>High</stp>
        <stp>ADC</stp>
        <stp>-187</stp>
        <stp>All</stp>
        <stp/>
        <stp/>
        <stp>TRUE</stp>
        <stp>T</stp>
        <tr r="F189" s="1"/>
      </tp>
      <tp>
        <v>4561</v>
        <stp/>
        <stp>StudyData</stp>
        <stp>EP</stp>
        <stp>BAR</stp>
        <stp/>
        <stp>High</stp>
        <stp>ADC</stp>
        <stp>-687</stp>
        <stp>All</stp>
        <stp/>
        <stp/>
        <stp>TRUE</stp>
        <stp>T</stp>
        <tr r="F689" s="1"/>
      </tp>
      <tp>
        <v>5061.5</v>
        <stp/>
        <stp>StudyData</stp>
        <stp>EP</stp>
        <stp>BAR</stp>
        <stp/>
        <stp>High</stp>
        <stp>ADC</stp>
        <stp>-787</stp>
        <stp>All</stp>
        <stp/>
        <stp/>
        <stp>TRUE</stp>
        <stp>T</stp>
        <tr r="F789" s="1"/>
      </tp>
      <tp>
        <v>4907.5</v>
        <stp/>
        <stp>StudyData</stp>
        <stp>EP</stp>
        <stp>BAR</stp>
        <stp/>
        <stp>High</stp>
        <stp>ADC</stp>
        <stp>-487</stp>
        <stp>All</stp>
        <stp/>
        <stp/>
        <stp>TRUE</stp>
        <stp>T</stp>
        <tr r="F489" s="1"/>
      </tp>
      <tp>
        <v>4533</v>
        <stp/>
        <stp>StudyData</stp>
        <stp>EP</stp>
        <stp>BAR</stp>
        <stp/>
        <stp>High</stp>
        <stp>ADC</stp>
        <stp>-587</stp>
        <stp>All</stp>
        <stp/>
        <stp/>
        <stp>TRUE</stp>
        <stp>T</stp>
        <tr r="F589" s="1"/>
      </tp>
      <tp>
        <v>5225.25</v>
        <stp/>
        <stp>StudyData</stp>
        <stp>EP</stp>
        <stp>BAR</stp>
        <stp/>
        <stp>High</stp>
        <stp>ADC</stp>
        <stp>-886</stp>
        <stp>All</stp>
        <stp/>
        <stp/>
        <stp>TRUE</stp>
        <stp>T</stp>
        <tr r="F888" s="1"/>
      </tp>
      <tp>
        <v>4782.25</v>
        <stp/>
        <stp>StudyData</stp>
        <stp>EP</stp>
        <stp>BAR</stp>
        <stp/>
        <stp>High</stp>
        <stp>ADC</stp>
        <stp>-986</stp>
        <stp>All</stp>
        <stp/>
        <stp/>
        <stp>TRUE</stp>
        <stp>T</stp>
        <tr r="F988" s="1"/>
      </tp>
      <tp>
        <v>5520.75</v>
        <stp/>
        <stp>StudyData</stp>
        <stp>EP</stp>
        <stp>BAR</stp>
        <stp/>
        <stp>High</stp>
        <stp>ADC</stp>
        <stp>-286</stp>
        <stp>All</stp>
        <stp/>
        <stp/>
        <stp>TRUE</stp>
        <stp>T</stp>
        <tr r="F288" s="1"/>
      </tp>
      <tp>
        <v>4777.25</v>
        <stp/>
        <stp>StudyData</stp>
        <stp>EP</stp>
        <stp>BAR</stp>
        <stp/>
        <stp>High</stp>
        <stp>ADC</stp>
        <stp>-386</stp>
        <stp>All</stp>
        <stp/>
        <stp/>
        <stp>TRUE</stp>
        <stp>T</stp>
        <tr r="F388" s="1"/>
      </tp>
      <tp>
        <v>5834</v>
        <stp/>
        <stp>StudyData</stp>
        <stp>EP</stp>
        <stp>BAR</stp>
        <stp/>
        <stp>High</stp>
        <stp>ADC</stp>
        <stp>-186</stp>
        <stp>All</stp>
        <stp/>
        <stp/>
        <stp>TRUE</stp>
        <stp>T</stp>
        <tr r="F188" s="1"/>
      </tp>
      <tp>
        <v>4514</v>
        <stp/>
        <stp>StudyData</stp>
        <stp>EP</stp>
        <stp>BAR</stp>
        <stp/>
        <stp>High</stp>
        <stp>ADC</stp>
        <stp>-686</stp>
        <stp>All</stp>
        <stp/>
        <stp/>
        <stp>TRUE</stp>
        <stp>T</stp>
        <tr r="F688" s="1"/>
      </tp>
      <tp>
        <v>5064</v>
        <stp/>
        <stp>StudyData</stp>
        <stp>EP</stp>
        <stp>BAR</stp>
        <stp/>
        <stp>High</stp>
        <stp>ADC</stp>
        <stp>-786</stp>
        <stp>All</stp>
        <stp/>
        <stp/>
        <stp>TRUE</stp>
        <stp>T</stp>
        <tr r="F788" s="1"/>
      </tp>
      <tp>
        <v>4875.75</v>
        <stp/>
        <stp>StudyData</stp>
        <stp>EP</stp>
        <stp>BAR</stp>
        <stp/>
        <stp>High</stp>
        <stp>ADC</stp>
        <stp>-486</stp>
        <stp>All</stp>
        <stp/>
        <stp/>
        <stp>TRUE</stp>
        <stp>T</stp>
        <tr r="F488" s="1"/>
      </tp>
      <tp>
        <v>4569.5</v>
        <stp/>
        <stp>StudyData</stp>
        <stp>EP</stp>
        <stp>BAR</stp>
        <stp/>
        <stp>High</stp>
        <stp>ADC</stp>
        <stp>-586</stp>
        <stp>All</stp>
        <stp/>
        <stp/>
        <stp>TRUE</stp>
        <stp>T</stp>
        <tr r="F588" s="1"/>
      </tp>
      <tp>
        <v>5237.5</v>
        <stp/>
        <stp>StudyData</stp>
        <stp>EP</stp>
        <stp>BAR</stp>
        <stp/>
        <stp>High</stp>
        <stp>ADC</stp>
        <stp>-885</stp>
        <stp>All</stp>
        <stp/>
        <stp/>
        <stp>TRUE</stp>
        <stp>T</stp>
        <tr r="F887" s="1"/>
      </tp>
      <tp>
        <v>4795.25</v>
        <stp/>
        <stp>StudyData</stp>
        <stp>EP</stp>
        <stp>BAR</stp>
        <stp/>
        <stp>High</stp>
        <stp>ADC</stp>
        <stp>-985</stp>
        <stp>All</stp>
        <stp/>
        <stp/>
        <stp>TRUE</stp>
        <stp>T</stp>
        <tr r="F987" s="1"/>
      </tp>
      <tp>
        <v>5517.5</v>
        <stp/>
        <stp>StudyData</stp>
        <stp>EP</stp>
        <stp>BAR</stp>
        <stp/>
        <stp>High</stp>
        <stp>ADC</stp>
        <stp>-285</stp>
        <stp>All</stp>
        <stp/>
        <stp/>
        <stp>TRUE</stp>
        <stp>T</stp>
        <tr r="F287" s="1"/>
      </tp>
      <tp>
        <v>4799.75</v>
        <stp/>
        <stp>StudyData</stp>
        <stp>EP</stp>
        <stp>BAR</stp>
        <stp/>
        <stp>High</stp>
        <stp>ADC</stp>
        <stp>-385</stp>
        <stp>All</stp>
        <stp/>
        <stp/>
        <stp>TRUE</stp>
        <stp>T</stp>
        <tr r="F387" s="1"/>
      </tp>
      <tp>
        <v>5847.25</v>
        <stp/>
        <stp>StudyData</stp>
        <stp>EP</stp>
        <stp>BAR</stp>
        <stp/>
        <stp>High</stp>
        <stp>ADC</stp>
        <stp>-185</stp>
        <stp>All</stp>
        <stp/>
        <stp/>
        <stp>TRUE</stp>
        <stp>T</stp>
        <tr r="F187" s="1"/>
      </tp>
      <tp>
        <v>4562</v>
        <stp/>
        <stp>StudyData</stp>
        <stp>EP</stp>
        <stp>BAR</stp>
        <stp/>
        <stp>High</stp>
        <stp>ADC</stp>
        <stp>-685</stp>
        <stp>All</stp>
        <stp/>
        <stp/>
        <stp>TRUE</stp>
        <stp>T</stp>
        <tr r="F687" s="1"/>
      </tp>
      <tp>
        <v>5035.5</v>
        <stp/>
        <stp>StudyData</stp>
        <stp>EP</stp>
        <stp>BAR</stp>
        <stp/>
        <stp>High</stp>
        <stp>ADC</stp>
        <stp>-785</stp>
        <stp>All</stp>
        <stp/>
        <stp/>
        <stp>TRUE</stp>
        <stp>T</stp>
        <tr r="F787" s="1"/>
      </tp>
      <tp>
        <v>4852.25</v>
        <stp/>
        <stp>StudyData</stp>
        <stp>EP</stp>
        <stp>BAR</stp>
        <stp/>
        <stp>High</stp>
        <stp>ADC</stp>
        <stp>-485</stp>
        <stp>All</stp>
        <stp/>
        <stp/>
        <stp>TRUE</stp>
        <stp>T</stp>
        <tr r="F487" s="1"/>
      </tp>
      <tp>
        <v>4601.75</v>
        <stp/>
        <stp>StudyData</stp>
        <stp>EP</stp>
        <stp>BAR</stp>
        <stp/>
        <stp>High</stp>
        <stp>ADC</stp>
        <stp>-585</stp>
        <stp>All</stp>
        <stp/>
        <stp/>
        <stp>TRUE</stp>
        <stp>T</stp>
        <tr r="F587" s="1"/>
      </tp>
      <tp>
        <v>5228.75</v>
        <stp/>
        <stp>StudyData</stp>
        <stp>EP</stp>
        <stp>BAR</stp>
        <stp/>
        <stp>High</stp>
        <stp>ADC</stp>
        <stp>-884</stp>
        <stp>All</stp>
        <stp/>
        <stp/>
        <stp>TRUE</stp>
        <stp>T</stp>
        <tr r="F886" s="1"/>
      </tp>
      <tp>
        <v>4800.5</v>
        <stp/>
        <stp>StudyData</stp>
        <stp>EP</stp>
        <stp>BAR</stp>
        <stp/>
        <stp>High</stp>
        <stp>ADC</stp>
        <stp>-984</stp>
        <stp>All</stp>
        <stp/>
        <stp/>
        <stp>TRUE</stp>
        <stp>T</stp>
        <tr r="F986" s="1"/>
      </tp>
      <tp>
        <v>5522.5</v>
        <stp/>
        <stp>StudyData</stp>
        <stp>EP</stp>
        <stp>BAR</stp>
        <stp/>
        <stp>High</stp>
        <stp>ADC</stp>
        <stp>-284</stp>
        <stp>All</stp>
        <stp/>
        <stp/>
        <stp>TRUE</stp>
        <stp>T</stp>
        <tr r="F286" s="1"/>
      </tp>
      <tp>
        <v>4801</v>
        <stp/>
        <stp>StudyData</stp>
        <stp>EP</stp>
        <stp>BAR</stp>
        <stp/>
        <stp>High</stp>
        <stp>ADC</stp>
        <stp>-384</stp>
        <stp>All</stp>
        <stp/>
        <stp/>
        <stp>TRUE</stp>
        <stp>T</stp>
        <tr r="F386" s="1"/>
      </tp>
      <tp>
        <v>5848.5</v>
        <stp/>
        <stp>StudyData</stp>
        <stp>EP</stp>
        <stp>BAR</stp>
        <stp/>
        <stp>High</stp>
        <stp>ADC</stp>
        <stp>-184</stp>
        <stp>All</stp>
        <stp/>
        <stp/>
        <stp>TRUE</stp>
        <stp>T</stp>
        <tr r="F186" s="1"/>
      </tp>
      <tp>
        <v>4506</v>
        <stp/>
        <stp>StudyData</stp>
        <stp>EP</stp>
        <stp>BAR</stp>
        <stp/>
        <stp>High</stp>
        <stp>ADC</stp>
        <stp>-684</stp>
        <stp>All</stp>
        <stp/>
        <stp/>
        <stp>TRUE</stp>
        <stp>T</stp>
        <tr r="F686" s="1"/>
      </tp>
      <tp>
        <v>5011</v>
        <stp/>
        <stp>StudyData</stp>
        <stp>EP</stp>
        <stp>BAR</stp>
        <stp/>
        <stp>High</stp>
        <stp>ADC</stp>
        <stp>-784</stp>
        <stp>All</stp>
        <stp/>
        <stp/>
        <stp>TRUE</stp>
        <stp>T</stp>
        <tr r="F786" s="1"/>
      </tp>
      <tp>
        <v>4840.75</v>
        <stp/>
        <stp>StudyData</stp>
        <stp>EP</stp>
        <stp>BAR</stp>
        <stp/>
        <stp>High</stp>
        <stp>ADC</stp>
        <stp>-484</stp>
        <stp>All</stp>
        <stp/>
        <stp/>
        <stp>TRUE</stp>
        <stp>T</stp>
        <tr r="F486" s="1"/>
      </tp>
      <tp>
        <v>4578.5</v>
        <stp/>
        <stp>StudyData</stp>
        <stp>EP</stp>
        <stp>BAR</stp>
        <stp/>
        <stp>High</stp>
        <stp>ADC</stp>
        <stp>-584</stp>
        <stp>All</stp>
        <stp/>
        <stp/>
        <stp>TRUE</stp>
        <stp>T</stp>
        <tr r="F586" s="1"/>
      </tp>
      <tp>
        <v>5234.25</v>
        <stp/>
        <stp>StudyData</stp>
        <stp>EP</stp>
        <stp>BAR</stp>
        <stp/>
        <stp>High</stp>
        <stp>ADC</stp>
        <stp>-883</stp>
        <stp>All</stp>
        <stp/>
        <stp/>
        <stp>TRUE</stp>
        <stp>T</stp>
        <tr r="F885" s="1"/>
      </tp>
      <tp>
        <v>4809.5</v>
        <stp/>
        <stp>StudyData</stp>
        <stp>EP</stp>
        <stp>BAR</stp>
        <stp/>
        <stp>High</stp>
        <stp>ADC</stp>
        <stp>-983</stp>
        <stp>All</stp>
        <stp/>
        <stp/>
        <stp>TRUE</stp>
        <stp>T</stp>
        <tr r="F985" s="1"/>
      </tp>
      <tp>
        <v>5533.25</v>
        <stp/>
        <stp>StudyData</stp>
        <stp>EP</stp>
        <stp>BAR</stp>
        <stp/>
        <stp>High</stp>
        <stp>ADC</stp>
        <stp>-283</stp>
        <stp>All</stp>
        <stp/>
        <stp/>
        <stp>TRUE</stp>
        <stp>T</stp>
        <tr r="F285" s="1"/>
      </tp>
      <tp>
        <v>4888.5</v>
        <stp/>
        <stp>StudyData</stp>
        <stp>EP</stp>
        <stp>BAR</stp>
        <stp/>
        <stp>High</stp>
        <stp>ADC</stp>
        <stp>-383</stp>
        <stp>All</stp>
        <stp/>
        <stp/>
        <stp>TRUE</stp>
        <stp>T</stp>
        <tr r="F385" s="1"/>
      </tp>
      <tp>
        <v>5853.25</v>
        <stp/>
        <stp>StudyData</stp>
        <stp>EP</stp>
        <stp>BAR</stp>
        <stp/>
        <stp>High</stp>
        <stp>ADC</stp>
        <stp>-183</stp>
        <stp>All</stp>
        <stp/>
        <stp/>
        <stp>TRUE</stp>
        <stp>T</stp>
        <tr r="F185" s="1"/>
      </tp>
      <tp>
        <v>4531.5</v>
        <stp/>
        <stp>StudyData</stp>
        <stp>EP</stp>
        <stp>BAR</stp>
        <stp/>
        <stp>High</stp>
        <stp>ADC</stp>
        <stp>-683</stp>
        <stp>All</stp>
        <stp/>
        <stp/>
        <stp>TRUE</stp>
        <stp>T</stp>
        <tr r="F685" s="1"/>
      </tp>
      <tp>
        <v>4993.75</v>
        <stp/>
        <stp>StudyData</stp>
        <stp>EP</stp>
        <stp>BAR</stp>
        <stp/>
        <stp>High</stp>
        <stp>ADC</stp>
        <stp>-783</stp>
        <stp>All</stp>
        <stp/>
        <stp/>
        <stp>TRUE</stp>
        <stp>T</stp>
        <tr r="F785" s="1"/>
      </tp>
      <tp>
        <v>4840</v>
        <stp/>
        <stp>StudyData</stp>
        <stp>EP</stp>
        <stp>BAR</stp>
        <stp/>
        <stp>High</stp>
        <stp>ADC</stp>
        <stp>-483</stp>
        <stp>All</stp>
        <stp/>
        <stp/>
        <stp>TRUE</stp>
        <stp>T</stp>
        <tr r="F485" s="1"/>
      </tp>
      <tp>
        <v>4583.75</v>
        <stp/>
        <stp>StudyData</stp>
        <stp>EP</stp>
        <stp>BAR</stp>
        <stp/>
        <stp>High</stp>
        <stp>ADC</stp>
        <stp>-583</stp>
        <stp>All</stp>
        <stp/>
        <stp/>
        <stp>TRUE</stp>
        <stp>T</stp>
        <tr r="F585" s="1"/>
      </tp>
      <tp>
        <v>5251.25</v>
        <stp/>
        <stp>StudyData</stp>
        <stp>EP</stp>
        <stp>BAR</stp>
        <stp/>
        <stp>High</stp>
        <stp>ADC</stp>
        <stp>-882</stp>
        <stp>All</stp>
        <stp/>
        <stp/>
        <stp>TRUE</stp>
        <stp>T</stp>
        <tr r="F884" s="1"/>
      </tp>
      <tp>
        <v>4812.75</v>
        <stp/>
        <stp>StudyData</stp>
        <stp>EP</stp>
        <stp>BAR</stp>
        <stp/>
        <stp>High</stp>
        <stp>ADC</stp>
        <stp>-982</stp>
        <stp>All</stp>
        <stp/>
        <stp/>
        <stp>TRUE</stp>
        <stp>T</stp>
        <tr r="F984" s="1"/>
      </tp>
      <tp>
        <v>5505.75</v>
        <stp/>
        <stp>StudyData</stp>
        <stp>EP</stp>
        <stp>BAR</stp>
        <stp/>
        <stp>High</stp>
        <stp>ADC</stp>
        <stp>-282</stp>
        <stp>All</stp>
        <stp/>
        <stp/>
        <stp>TRUE</stp>
        <stp>T</stp>
        <tr r="F284" s="1"/>
      </tp>
      <tp>
        <v>4905.5</v>
        <stp/>
        <stp>StudyData</stp>
        <stp>EP</stp>
        <stp>BAR</stp>
        <stp/>
        <stp>High</stp>
        <stp>ADC</stp>
        <stp>-382</stp>
        <stp>All</stp>
        <stp/>
        <stp/>
        <stp>TRUE</stp>
        <stp>T</stp>
        <tr r="F384" s="1"/>
      </tp>
      <tp>
        <v>5748.5</v>
        <stp/>
        <stp>StudyData</stp>
        <stp>EP</stp>
        <stp>BAR</stp>
        <stp/>
        <stp>High</stp>
        <stp>ADC</stp>
        <stp>-182</stp>
        <stp>All</stp>
        <stp/>
        <stp/>
        <stp>TRUE</stp>
        <stp>T</stp>
        <tr r="F184" s="1"/>
      </tp>
      <tp>
        <v>4554.25</v>
        <stp/>
        <stp>StudyData</stp>
        <stp>EP</stp>
        <stp>BAR</stp>
        <stp/>
        <stp>High</stp>
        <stp>ADC</stp>
        <stp>-682</stp>
        <stp>All</stp>
        <stp/>
        <stp/>
        <stp>TRUE</stp>
        <stp>T</stp>
        <tr r="F684" s="1"/>
      </tp>
      <tp>
        <v>5000</v>
        <stp/>
        <stp>StudyData</stp>
        <stp>EP</stp>
        <stp>BAR</stp>
        <stp/>
        <stp>High</stp>
        <stp>ADC</stp>
        <stp>-782</stp>
        <stp>All</stp>
        <stp/>
        <stp/>
        <stp>TRUE</stp>
        <stp>T</stp>
        <tr r="F784" s="1"/>
      </tp>
      <tp>
        <v>4816.75</v>
        <stp/>
        <stp>StudyData</stp>
        <stp>EP</stp>
        <stp>BAR</stp>
        <stp/>
        <stp>High</stp>
        <stp>ADC</stp>
        <stp>-482</stp>
        <stp>All</stp>
        <stp/>
        <stp/>
        <stp>TRUE</stp>
        <stp>T</stp>
        <tr r="F484" s="1"/>
      </tp>
      <tp>
        <v>4655.75</v>
        <stp/>
        <stp>StudyData</stp>
        <stp>EP</stp>
        <stp>BAR</stp>
        <stp/>
        <stp>High</stp>
        <stp>ADC</stp>
        <stp>-582</stp>
        <stp>All</stp>
        <stp/>
        <stp/>
        <stp>TRUE</stp>
        <stp>T</stp>
        <tr r="F584" s="1"/>
      </tp>
      <tp>
        <v>5268.25</v>
        <stp/>
        <stp>StudyData</stp>
        <stp>EP</stp>
        <stp>BAR</stp>
        <stp/>
        <stp>High</stp>
        <stp>ADC</stp>
        <stp>-881</stp>
        <stp>All</stp>
        <stp/>
        <stp/>
        <stp>TRUE</stp>
        <stp>T</stp>
        <tr r="F883" s="1"/>
      </tp>
      <tp>
        <v>4830.5</v>
        <stp/>
        <stp>StudyData</stp>
        <stp>EP</stp>
        <stp>BAR</stp>
        <stp/>
        <stp>High</stp>
        <stp>ADC</stp>
        <stp>-981</stp>
        <stp>All</stp>
        <stp/>
        <stp/>
        <stp>TRUE</stp>
        <stp>T</stp>
        <tr r="F983" s="1"/>
      </tp>
      <tp>
        <v>5497</v>
        <stp/>
        <stp>StudyData</stp>
        <stp>EP</stp>
        <stp>BAR</stp>
        <stp/>
        <stp>High</stp>
        <stp>ADC</stp>
        <stp>-281</stp>
        <stp>All</stp>
        <stp/>
        <stp/>
        <stp>TRUE</stp>
        <stp>T</stp>
        <tr r="F283" s="1"/>
      </tp>
      <tp>
        <v>4893.75</v>
        <stp/>
        <stp>StudyData</stp>
        <stp>EP</stp>
        <stp>BAR</stp>
        <stp/>
        <stp>High</stp>
        <stp>ADC</stp>
        <stp>-381</stp>
        <stp>All</stp>
        <stp/>
        <stp/>
        <stp>TRUE</stp>
        <stp>T</stp>
        <tr r="F383" s="1"/>
      </tp>
      <tp>
        <v>5740.75</v>
        <stp/>
        <stp>StudyData</stp>
        <stp>EP</stp>
        <stp>BAR</stp>
        <stp/>
        <stp>High</stp>
        <stp>ADC</stp>
        <stp>-181</stp>
        <stp>All</stp>
        <stp/>
        <stp/>
        <stp>TRUE</stp>
        <stp>T</stp>
        <tr r="F183" s="1"/>
      </tp>
      <tp>
        <v>4620</v>
        <stp/>
        <stp>StudyData</stp>
        <stp>EP</stp>
        <stp>BAR</stp>
        <stp/>
        <stp>High</stp>
        <stp>ADC</stp>
        <stp>-681</stp>
        <stp>All</stp>
        <stp/>
        <stp/>
        <stp>TRUE</stp>
        <stp>T</stp>
        <tr r="F683" s="1"/>
      </tp>
      <tp>
        <v>4950.5</v>
        <stp/>
        <stp>StudyData</stp>
        <stp>EP</stp>
        <stp>BAR</stp>
        <stp/>
        <stp>High</stp>
        <stp>ADC</stp>
        <stp>-781</stp>
        <stp>All</stp>
        <stp/>
        <stp/>
        <stp>TRUE</stp>
        <stp>T</stp>
        <tr r="F783" s="1"/>
      </tp>
      <tp>
        <v>4838.5</v>
        <stp/>
        <stp>StudyData</stp>
        <stp>EP</stp>
        <stp>BAR</stp>
        <stp/>
        <stp>High</stp>
        <stp>ADC</stp>
        <stp>-481</stp>
        <stp>All</stp>
        <stp/>
        <stp/>
        <stp>TRUE</stp>
        <stp>T</stp>
        <tr r="F483" s="1"/>
      </tp>
      <tp>
        <v>4701</v>
        <stp/>
        <stp>StudyData</stp>
        <stp>EP</stp>
        <stp>BAR</stp>
        <stp/>
        <stp>High</stp>
        <stp>ADC</stp>
        <stp>-581</stp>
        <stp>All</stp>
        <stp/>
        <stp/>
        <stp>TRUE</stp>
        <stp>T</stp>
        <tr r="F583" s="1"/>
      </tp>
      <tp>
        <v>5223.25</v>
        <stp/>
        <stp>StudyData</stp>
        <stp>EP</stp>
        <stp>BAR</stp>
        <stp/>
        <stp>High</stp>
        <stp>ADC</stp>
        <stp>-880</stp>
        <stp>All</stp>
        <stp/>
        <stp/>
        <stp>TRUE</stp>
        <stp>T</stp>
        <tr r="F882" s="1"/>
      </tp>
      <tp>
        <v>4865.5</v>
        <stp/>
        <stp>StudyData</stp>
        <stp>EP</stp>
        <stp>BAR</stp>
        <stp/>
        <stp>High</stp>
        <stp>ADC</stp>
        <stp>-980</stp>
        <stp>All</stp>
        <stp/>
        <stp/>
        <stp>TRUE</stp>
        <stp>T</stp>
        <tr r="F982" s="1"/>
      </tp>
      <tp>
        <v>5461.5</v>
        <stp/>
        <stp>StudyData</stp>
        <stp>EP</stp>
        <stp>BAR</stp>
        <stp/>
        <stp>High</stp>
        <stp>ADC</stp>
        <stp>-280</stp>
        <stp>All</stp>
        <stp/>
        <stp/>
        <stp>TRUE</stp>
        <stp>T</stp>
        <tr r="F282" s="1"/>
      </tp>
      <tp>
        <v>4903.75</v>
        <stp/>
        <stp>StudyData</stp>
        <stp>EP</stp>
        <stp>BAR</stp>
        <stp/>
        <stp>High</stp>
        <stp>ADC</stp>
        <stp>-380</stp>
        <stp>All</stp>
        <stp/>
        <stp/>
        <stp>TRUE</stp>
        <stp>T</stp>
        <tr r="F382" s="1"/>
      </tp>
      <tp>
        <v>5716</v>
        <stp/>
        <stp>StudyData</stp>
        <stp>EP</stp>
        <stp>BAR</stp>
        <stp/>
        <stp>High</stp>
        <stp>ADC</stp>
        <stp>-180</stp>
        <stp>All</stp>
        <stp/>
        <stp/>
        <stp>TRUE</stp>
        <stp>T</stp>
        <tr r="F182" s="1"/>
      </tp>
      <tp>
        <v>4662.25</v>
        <stp/>
        <stp>StudyData</stp>
        <stp>EP</stp>
        <stp>BAR</stp>
        <stp/>
        <stp>High</stp>
        <stp>ADC</stp>
        <stp>-680</stp>
        <stp>All</stp>
        <stp/>
        <stp/>
        <stp>TRUE</stp>
        <stp>T</stp>
        <tr r="F682" s="1"/>
      </tp>
      <tp>
        <v>5011.25</v>
        <stp/>
        <stp>StudyData</stp>
        <stp>EP</stp>
        <stp>BAR</stp>
        <stp/>
        <stp>High</stp>
        <stp>ADC</stp>
        <stp>-780</stp>
        <stp>All</stp>
        <stp/>
        <stp/>
        <stp>TRUE</stp>
        <stp>T</stp>
        <tr r="F782" s="1"/>
      </tp>
      <tp>
        <v>4844</v>
        <stp/>
        <stp>StudyData</stp>
        <stp>EP</stp>
        <stp>BAR</stp>
        <stp/>
        <stp>High</stp>
        <stp>ADC</stp>
        <stp>-480</stp>
        <stp>All</stp>
        <stp/>
        <stp/>
        <stp>TRUE</stp>
        <stp>T</stp>
        <tr r="F482" s="1"/>
      </tp>
      <tp>
        <v>4686.5</v>
        <stp/>
        <stp>StudyData</stp>
        <stp>EP</stp>
        <stp>BAR</stp>
        <stp/>
        <stp>High</stp>
        <stp>ADC</stp>
        <stp>-580</stp>
        <stp>All</stp>
        <stp/>
        <stp/>
        <stp>TRUE</stp>
        <stp>T</stp>
        <tr r="F582" s="1"/>
      </tp>
      <tp>
        <v>5076.5</v>
        <stp/>
        <stp>StudyData</stp>
        <stp>EP</stp>
        <stp>BAR</stp>
        <stp/>
        <stp>Open</stp>
        <stp>ADC</stp>
        <stp>-898</stp>
        <stp>All</stp>
        <stp/>
        <stp/>
        <stp>TRUE</stp>
        <stp>T</stp>
        <tr r="E900" s="1"/>
      </tp>
      <tp>
        <v>4736.75</v>
        <stp/>
        <stp>StudyData</stp>
        <stp>EP</stp>
        <stp>BAR</stp>
        <stp/>
        <stp>Open</stp>
        <stp>ADC</stp>
        <stp>-998</stp>
        <stp>All</stp>
        <stp/>
        <stp/>
        <stp>TRUE</stp>
        <stp>T</stp>
        <tr r="E1000" s="1"/>
      </tp>
      <tp>
        <v>5547.75</v>
        <stp/>
        <stp>StudyData</stp>
        <stp>EP</stp>
        <stp>BAR</stp>
        <stp/>
        <stp>Open</stp>
        <stp>ADC</stp>
        <stp>-198</stp>
        <stp>All</stp>
        <stp/>
        <stp/>
        <stp>TRUE</stp>
        <stp>T</stp>
        <tr r="E200" s="1"/>
      </tp>
      <tp>
        <v>5463.5</v>
        <stp/>
        <stp>StudyData</stp>
        <stp>EP</stp>
        <stp>BAR</stp>
        <stp/>
        <stp>Open</stp>
        <stp>ADC</stp>
        <stp>-298</stp>
        <stp>All</stp>
        <stp/>
        <stp/>
        <stp>TRUE</stp>
        <stp>T</stp>
        <tr r="E300" s="1"/>
      </tp>
      <tp>
        <v>4614.5</v>
        <stp/>
        <stp>StudyData</stp>
        <stp>EP</stp>
        <stp>BAR</stp>
        <stp/>
        <stp>Open</stp>
        <stp>ADC</stp>
        <stp>-398</stp>
        <stp>All</stp>
        <stp/>
        <stp/>
        <stp>TRUE</stp>
        <stp>T</stp>
        <tr r="E400" s="1"/>
      </tp>
      <tp>
        <v>4646.25</v>
        <stp/>
        <stp>StudyData</stp>
        <stp>EP</stp>
        <stp>BAR</stp>
        <stp/>
        <stp>Open</stp>
        <stp>ADC</stp>
        <stp>-498</stp>
        <stp>All</stp>
        <stp/>
        <stp/>
        <stp>TRUE</stp>
        <stp>T</stp>
        <tr r="E500" s="1"/>
      </tp>
      <tp>
        <v>4411</v>
        <stp/>
        <stp>StudyData</stp>
        <stp>EP</stp>
        <stp>BAR</stp>
        <stp/>
        <stp>Open</stp>
        <stp>ADC</stp>
        <stp>-598</stp>
        <stp>All</stp>
        <stp/>
        <stp/>
        <stp>TRUE</stp>
        <stp>T</stp>
        <tr r="E600" s="1"/>
      </tp>
      <tp>
        <v>4837.25</v>
        <stp/>
        <stp>StudyData</stp>
        <stp>EP</stp>
        <stp>BAR</stp>
        <stp/>
        <stp>Open</stp>
        <stp>ADC</stp>
        <stp>-698</stp>
        <stp>All</stp>
        <stp/>
        <stp/>
        <stp>TRUE</stp>
        <stp>T</stp>
        <tr r="E700" s="1"/>
      </tp>
      <tp>
        <v>5048.25</v>
        <stp/>
        <stp>StudyData</stp>
        <stp>EP</stp>
        <stp>BAR</stp>
        <stp/>
        <stp>Open</stp>
        <stp>ADC</stp>
        <stp>-798</stp>
        <stp>All</stp>
        <stp/>
        <stp/>
        <stp>TRUE</stp>
        <stp>T</stp>
        <tr r="E800" s="1"/>
      </tp>
      <tp>
        <v>5091.5</v>
        <stp/>
        <stp>StudyData</stp>
        <stp>EP</stp>
        <stp>BAR</stp>
        <stp/>
        <stp>Open</stp>
        <stp>ADC</stp>
        <stp>-899</stp>
        <stp>All</stp>
        <stp/>
        <stp/>
        <stp>TRUE</stp>
        <stp>T</stp>
        <tr r="E901" s="1"/>
      </tp>
      <tp>
        <v>4741.5</v>
        <stp/>
        <stp>StudyData</stp>
        <stp>EP</stp>
        <stp>BAR</stp>
        <stp/>
        <stp>Open</stp>
        <stp>ADC</stp>
        <stp>-999</stp>
        <stp>All</stp>
        <stp/>
        <stp/>
        <stp>TRUE</stp>
        <stp>T</stp>
        <tr r="E1001" s="1"/>
      </tp>
      <tp>
        <v>5531.75</v>
        <stp/>
        <stp>StudyData</stp>
        <stp>EP</stp>
        <stp>BAR</stp>
        <stp/>
        <stp>Open</stp>
        <stp>ADC</stp>
        <stp>-199</stp>
        <stp>All</stp>
        <stp/>
        <stp/>
        <stp>TRUE</stp>
        <stp>T</stp>
        <tr r="E201" s="1"/>
      </tp>
      <tp>
        <v>5434</v>
        <stp/>
        <stp>StudyData</stp>
        <stp>EP</stp>
        <stp>BAR</stp>
        <stp/>
        <stp>Open</stp>
        <stp>ADC</stp>
        <stp>-299</stp>
        <stp>All</stp>
        <stp/>
        <stp/>
        <stp>TRUE</stp>
        <stp>T</stp>
        <tr r="E301" s="1"/>
      </tp>
      <tp>
        <v>4620.5</v>
        <stp/>
        <stp>StudyData</stp>
        <stp>EP</stp>
        <stp>BAR</stp>
        <stp/>
        <stp>Open</stp>
        <stp>ADC</stp>
        <stp>-399</stp>
        <stp>All</stp>
        <stp/>
        <stp/>
        <stp>TRUE</stp>
        <stp>T</stp>
        <tr r="E401" s="1"/>
      </tp>
      <tp>
        <v>4670.75</v>
        <stp/>
        <stp>StudyData</stp>
        <stp>EP</stp>
        <stp>BAR</stp>
        <stp/>
        <stp>Open</stp>
        <stp>ADC</stp>
        <stp>-499</stp>
        <stp>All</stp>
        <stp/>
        <stp/>
        <stp>TRUE</stp>
        <stp>T</stp>
        <tr r="E501" s="1"/>
      </tp>
      <tp>
        <v>4325.5</v>
        <stp/>
        <stp>StudyData</stp>
        <stp>EP</stp>
        <stp>BAR</stp>
        <stp/>
        <stp>Open</stp>
        <stp>ADC</stp>
        <stp>-599</stp>
        <stp>All</stp>
        <stp/>
        <stp/>
        <stp>TRUE</stp>
        <stp>T</stp>
        <tr r="E601" s="1"/>
      </tp>
      <tp>
        <v>4819.75</v>
        <stp/>
        <stp>StudyData</stp>
        <stp>EP</stp>
        <stp>BAR</stp>
        <stp/>
        <stp>Open</stp>
        <stp>ADC</stp>
        <stp>-699</stp>
        <stp>All</stp>
        <stp/>
        <stp/>
        <stp>TRUE</stp>
        <stp>T</stp>
        <tr r="E701" s="1"/>
      </tp>
      <tp>
        <v>5001</v>
        <stp/>
        <stp>StudyData</stp>
        <stp>EP</stp>
        <stp>BAR</stp>
        <stp/>
        <stp>Open</stp>
        <stp>ADC</stp>
        <stp>-799</stp>
        <stp>All</stp>
        <stp/>
        <stp/>
        <stp>TRUE</stp>
        <stp>T</stp>
        <tr r="E801" s="1"/>
      </tp>
      <tp>
        <v>5218.5</v>
        <stp/>
        <stp>StudyData</stp>
        <stp>EP</stp>
        <stp>BAR</stp>
        <stp/>
        <stp>Open</stp>
        <stp>ADC</stp>
        <stp>-890</stp>
        <stp>All</stp>
        <stp/>
        <stp/>
        <stp>TRUE</stp>
        <stp>T</stp>
        <tr r="E892" s="1"/>
      </tp>
      <tp>
        <v>4734.5</v>
        <stp/>
        <stp>StudyData</stp>
        <stp>EP</stp>
        <stp>BAR</stp>
        <stp/>
        <stp>Open</stp>
        <stp>ADC</stp>
        <stp>-990</stp>
        <stp>All</stp>
        <stp/>
        <stp/>
        <stp>TRUE</stp>
        <stp>T</stp>
        <tr r="E992" s="1"/>
      </tp>
      <tp>
        <v>5825.5</v>
        <stp/>
        <stp>StudyData</stp>
        <stp>EP</stp>
        <stp>BAR</stp>
        <stp/>
        <stp>Open</stp>
        <stp>ADC</stp>
        <stp>-190</stp>
        <stp>All</stp>
        <stp/>
        <stp/>
        <stp>TRUE</stp>
        <stp>T</stp>
        <tr r="E192" s="1"/>
      </tp>
      <tp>
        <v>5562.5</v>
        <stp/>
        <stp>StudyData</stp>
        <stp>EP</stp>
        <stp>BAR</stp>
        <stp/>
        <stp>Open</stp>
        <stp>ADC</stp>
        <stp>-290</stp>
        <stp>All</stp>
        <stp/>
        <stp/>
        <stp>TRUE</stp>
        <stp>T</stp>
        <tr r="E292" s="1"/>
      </tp>
      <tp>
        <v>4691.75</v>
        <stp/>
        <stp>StudyData</stp>
        <stp>EP</stp>
        <stp>BAR</stp>
        <stp/>
        <stp>Open</stp>
        <stp>ADC</stp>
        <stp>-390</stp>
        <stp>All</stp>
        <stp/>
        <stp/>
        <stp>TRUE</stp>
        <stp>T</stp>
        <tr r="E392" s="1"/>
      </tp>
      <tp>
        <v>4803.5</v>
        <stp/>
        <stp>StudyData</stp>
        <stp>EP</stp>
        <stp>BAR</stp>
        <stp/>
        <stp>Open</stp>
        <stp>ADC</stp>
        <stp>-490</stp>
        <stp>All</stp>
        <stp/>
        <stp/>
        <stp>TRUE</stp>
        <stp>T</stp>
        <tr r="E492" s="1"/>
      </tp>
      <tp>
        <v>4417.5</v>
        <stp/>
        <stp>StudyData</stp>
        <stp>EP</stp>
        <stp>BAR</stp>
        <stp/>
        <stp>Open</stp>
        <stp>ADC</stp>
        <stp>-590</stp>
        <stp>All</stp>
        <stp/>
        <stp/>
        <stp>TRUE</stp>
        <stp>T</stp>
        <tr r="E592" s="1"/>
      </tp>
      <tp>
        <v>4741</v>
        <stp/>
        <stp>StudyData</stp>
        <stp>EP</stp>
        <stp>BAR</stp>
        <stp/>
        <stp>Open</stp>
        <stp>ADC</stp>
        <stp>-690</stp>
        <stp>All</stp>
        <stp/>
        <stp/>
        <stp>TRUE</stp>
        <stp>T</stp>
        <tr r="E692" s="1"/>
      </tp>
      <tp>
        <v>5082.5</v>
        <stp/>
        <stp>StudyData</stp>
        <stp>EP</stp>
        <stp>BAR</stp>
        <stp/>
        <stp>Open</stp>
        <stp>ADC</stp>
        <stp>-790</stp>
        <stp>All</stp>
        <stp/>
        <stp/>
        <stp>TRUE</stp>
        <stp>T</stp>
        <tr r="E792" s="1"/>
      </tp>
      <tp>
        <v>5206.25</v>
        <stp/>
        <stp>StudyData</stp>
        <stp>EP</stp>
        <stp>BAR</stp>
        <stp/>
        <stp>Open</stp>
        <stp>ADC</stp>
        <stp>-891</stp>
        <stp>All</stp>
        <stp/>
        <stp/>
        <stp>TRUE</stp>
        <stp>T</stp>
        <tr r="E893" s="1"/>
      </tp>
      <tp>
        <v>4722.75</v>
        <stp/>
        <stp>StudyData</stp>
        <stp>EP</stp>
        <stp>BAR</stp>
        <stp/>
        <stp>Open</stp>
        <stp>ADC</stp>
        <stp>-991</stp>
        <stp>All</stp>
        <stp/>
        <stp/>
        <stp>TRUE</stp>
        <stp>T</stp>
        <tr r="E993" s="1"/>
      </tp>
      <tp>
        <v>5803</v>
        <stp/>
        <stp>StudyData</stp>
        <stp>EP</stp>
        <stp>BAR</stp>
        <stp/>
        <stp>Open</stp>
        <stp>ADC</stp>
        <stp>-191</stp>
        <stp>All</stp>
        <stp/>
        <stp/>
        <stp>TRUE</stp>
        <stp>T</stp>
        <tr r="E193" s="1"/>
      </tp>
      <tp>
        <v>5556.25</v>
        <stp/>
        <stp>StudyData</stp>
        <stp>EP</stp>
        <stp>BAR</stp>
        <stp/>
        <stp>Open</stp>
        <stp>ADC</stp>
        <stp>-291</stp>
        <stp>All</stp>
        <stp/>
        <stp/>
        <stp>TRUE</stp>
        <stp>T</stp>
        <tr r="E293" s="1"/>
      </tp>
      <tp>
        <v>4622.75</v>
        <stp/>
        <stp>StudyData</stp>
        <stp>EP</stp>
        <stp>BAR</stp>
        <stp/>
        <stp>Open</stp>
        <stp>ADC</stp>
        <stp>-391</stp>
        <stp>All</stp>
        <stp/>
        <stp/>
        <stp>TRUE</stp>
        <stp>T</stp>
        <tr r="E393" s="1"/>
      </tp>
      <tp>
        <v>4763.5</v>
        <stp/>
        <stp>StudyData</stp>
        <stp>EP</stp>
        <stp>BAR</stp>
        <stp/>
        <stp>Open</stp>
        <stp>ADC</stp>
        <stp>-491</stp>
        <stp>All</stp>
        <stp/>
        <stp/>
        <stp>TRUE</stp>
        <stp>T</stp>
        <tr r="E493" s="1"/>
      </tp>
      <tp>
        <v>4437.75</v>
        <stp/>
        <stp>StudyData</stp>
        <stp>EP</stp>
        <stp>BAR</stp>
        <stp/>
        <stp>Open</stp>
        <stp>ADC</stp>
        <stp>-591</stp>
        <stp>All</stp>
        <stp/>
        <stp/>
        <stp>TRUE</stp>
        <stp>T</stp>
        <tr r="E593" s="1"/>
      </tp>
      <tp>
        <v>4691.5</v>
        <stp/>
        <stp>StudyData</stp>
        <stp>EP</stp>
        <stp>BAR</stp>
        <stp/>
        <stp>Open</stp>
        <stp>ADC</stp>
        <stp>-691</stp>
        <stp>All</stp>
        <stp/>
        <stp/>
        <stp>TRUE</stp>
        <stp>T</stp>
        <tr r="E693" s="1"/>
      </tp>
      <tp>
        <v>5085.25</v>
        <stp/>
        <stp>StudyData</stp>
        <stp>EP</stp>
        <stp>BAR</stp>
        <stp/>
        <stp>Open</stp>
        <stp>ADC</stp>
        <stp>-791</stp>
        <stp>All</stp>
        <stp/>
        <stp/>
        <stp>TRUE</stp>
        <stp>T</stp>
        <tr r="E793" s="1"/>
      </tp>
      <tp>
        <v>5199.5</v>
        <stp/>
        <stp>StudyData</stp>
        <stp>EP</stp>
        <stp>BAR</stp>
        <stp/>
        <stp>Open</stp>
        <stp>ADC</stp>
        <stp>-892</stp>
        <stp>All</stp>
        <stp/>
        <stp/>
        <stp>TRUE</stp>
        <stp>T</stp>
        <tr r="E894" s="1"/>
      </tp>
      <tp>
        <v>4756.5</v>
        <stp/>
        <stp>StudyData</stp>
        <stp>EP</stp>
        <stp>BAR</stp>
        <stp/>
        <stp>Open</stp>
        <stp>ADC</stp>
        <stp>-992</stp>
        <stp>All</stp>
        <stp/>
        <stp/>
        <stp>TRUE</stp>
        <stp>T</stp>
        <tr r="E994" s="1"/>
      </tp>
      <tp>
        <v>5813</v>
        <stp/>
        <stp>StudyData</stp>
        <stp>EP</stp>
        <stp>BAR</stp>
        <stp/>
        <stp>Open</stp>
        <stp>ADC</stp>
        <stp>-192</stp>
        <stp>All</stp>
        <stp/>
        <stp/>
        <stp>TRUE</stp>
        <stp>T</stp>
        <tr r="E194" s="1"/>
      </tp>
      <tp>
        <v>5521.5</v>
        <stp/>
        <stp>StudyData</stp>
        <stp>EP</stp>
        <stp>BAR</stp>
        <stp/>
        <stp>Open</stp>
        <stp>ADC</stp>
        <stp>-292</stp>
        <stp>All</stp>
        <stp/>
        <stp/>
        <stp>TRUE</stp>
        <stp>T</stp>
        <tr r="E294" s="1"/>
      </tp>
      <tp>
        <v>4569.25</v>
        <stp/>
        <stp>StudyData</stp>
        <stp>EP</stp>
        <stp>BAR</stp>
        <stp/>
        <stp>Open</stp>
        <stp>ADC</stp>
        <stp>-392</stp>
        <stp>All</stp>
        <stp/>
        <stp/>
        <stp>TRUE</stp>
        <stp>T</stp>
        <tr r="E394" s="1"/>
      </tp>
      <tp>
        <v>4755.5</v>
        <stp/>
        <stp>StudyData</stp>
        <stp>EP</stp>
        <stp>BAR</stp>
        <stp/>
        <stp>Open</stp>
        <stp>ADC</stp>
        <stp>-492</stp>
        <stp>All</stp>
        <stp/>
        <stp/>
        <stp>TRUE</stp>
        <stp>T</stp>
        <tr r="E494" s="1"/>
      </tp>
      <tp>
        <v>4501</v>
        <stp/>
        <stp>StudyData</stp>
        <stp>EP</stp>
        <stp>BAR</stp>
        <stp/>
        <stp>Open</stp>
        <stp>ADC</stp>
        <stp>-592</stp>
        <stp>All</stp>
        <stp/>
        <stp/>
        <stp>TRUE</stp>
        <stp>T</stp>
        <tr r="E594" s="1"/>
      </tp>
      <tp>
        <v>4671</v>
        <stp/>
        <stp>StudyData</stp>
        <stp>EP</stp>
        <stp>BAR</stp>
        <stp/>
        <stp>Open</stp>
        <stp>ADC</stp>
        <stp>-692</stp>
        <stp>All</stp>
        <stp/>
        <stp/>
        <stp>TRUE</stp>
        <stp>T</stp>
        <tr r="E694" s="1"/>
      </tp>
      <tp>
        <v>5143.25</v>
        <stp/>
        <stp>StudyData</stp>
        <stp>EP</stp>
        <stp>BAR</stp>
        <stp/>
        <stp>Open</stp>
        <stp>ADC</stp>
        <stp>-792</stp>
        <stp>All</stp>
        <stp/>
        <stp/>
        <stp>TRUE</stp>
        <stp>T</stp>
        <tr r="E794" s="1"/>
      </tp>
      <tp>
        <v>5179.25</v>
        <stp/>
        <stp>StudyData</stp>
        <stp>EP</stp>
        <stp>BAR</stp>
        <stp/>
        <stp>Open</stp>
        <stp>ADC</stp>
        <stp>-893</stp>
        <stp>All</stp>
        <stp/>
        <stp/>
        <stp>TRUE</stp>
        <stp>T</stp>
        <tr r="E895" s="1"/>
      </tp>
      <tp>
        <v>4764.75</v>
        <stp/>
        <stp>StudyData</stp>
        <stp>EP</stp>
        <stp>BAR</stp>
        <stp/>
        <stp>Open</stp>
        <stp>ADC</stp>
        <stp>-993</stp>
        <stp>All</stp>
        <stp/>
        <stp/>
        <stp>TRUE</stp>
        <stp>T</stp>
        <tr r="E995" s="1"/>
      </tp>
      <tp>
        <v>5767.5</v>
        <stp/>
        <stp>StudyData</stp>
        <stp>EP</stp>
        <stp>BAR</stp>
        <stp/>
        <stp>Open</stp>
        <stp>ADC</stp>
        <stp>-193</stp>
        <stp>All</stp>
        <stp/>
        <stp/>
        <stp>TRUE</stp>
        <stp>T</stp>
        <tr r="E195" s="1"/>
      </tp>
      <tp>
        <v>5529</v>
        <stp/>
        <stp>StudyData</stp>
        <stp>EP</stp>
        <stp>BAR</stp>
        <stp/>
        <stp>Open</stp>
        <stp>ADC</stp>
        <stp>-293</stp>
        <stp>All</stp>
        <stp/>
        <stp/>
        <stp>TRUE</stp>
        <stp>T</stp>
        <tr r="E295" s="1"/>
      </tp>
      <tp>
        <v>4548.5</v>
        <stp/>
        <stp>StudyData</stp>
        <stp>EP</stp>
        <stp>BAR</stp>
        <stp/>
        <stp>Open</stp>
        <stp>ADC</stp>
        <stp>-393</stp>
        <stp>All</stp>
        <stp/>
        <stp/>
        <stp>TRUE</stp>
        <stp>T</stp>
        <tr r="E395" s="1"/>
      </tp>
      <tp>
        <v>4731</v>
        <stp/>
        <stp>StudyData</stp>
        <stp>EP</stp>
        <stp>BAR</stp>
        <stp/>
        <stp>Open</stp>
        <stp>ADC</stp>
        <stp>-493</stp>
        <stp>All</stp>
        <stp/>
        <stp/>
        <stp>TRUE</stp>
        <stp>T</stp>
        <tr r="E495" s="1"/>
      </tp>
      <tp>
        <v>4512.5</v>
        <stp/>
        <stp>StudyData</stp>
        <stp>EP</stp>
        <stp>BAR</stp>
        <stp/>
        <stp>Open</stp>
        <stp>ADC</stp>
        <stp>-593</stp>
        <stp>All</stp>
        <stp/>
        <stp/>
        <stp>TRUE</stp>
        <stp>T</stp>
        <tr r="E595" s="1"/>
      </tp>
      <tp>
        <v>4689.75</v>
        <stp/>
        <stp>StudyData</stp>
        <stp>EP</stp>
        <stp>BAR</stp>
        <stp/>
        <stp>Open</stp>
        <stp>ADC</stp>
        <stp>-693</stp>
        <stp>All</stp>
        <stp/>
        <stp/>
        <stp>TRUE</stp>
        <stp>T</stp>
        <tr r="E695" s="1"/>
      </tp>
      <tp>
        <v>5165.5</v>
        <stp/>
        <stp>StudyData</stp>
        <stp>EP</stp>
        <stp>BAR</stp>
        <stp/>
        <stp>Open</stp>
        <stp>ADC</stp>
        <stp>-793</stp>
        <stp>All</stp>
        <stp/>
        <stp/>
        <stp>TRUE</stp>
        <stp>T</stp>
        <tr r="E795" s="1"/>
      </tp>
      <tp>
        <v>5149</v>
        <stp/>
        <stp>StudyData</stp>
        <stp>EP</stp>
        <stp>BAR</stp>
        <stp/>
        <stp>Open</stp>
        <stp>ADC</stp>
        <stp>-894</stp>
        <stp>All</stp>
        <stp/>
        <stp/>
        <stp>TRUE</stp>
        <stp>T</stp>
        <tr r="E896" s="1"/>
      </tp>
      <tp>
        <v>4757</v>
        <stp/>
        <stp>StudyData</stp>
        <stp>EP</stp>
        <stp>BAR</stp>
        <stp/>
        <stp>Open</stp>
        <stp>ADC</stp>
        <stp>-994</stp>
        <stp>All</stp>
        <stp/>
        <stp/>
        <stp>TRUE</stp>
        <stp>T</stp>
        <tr r="E996" s="1"/>
      </tp>
      <tp>
        <v>5752</v>
        <stp/>
        <stp>StudyData</stp>
        <stp>EP</stp>
        <stp>BAR</stp>
        <stp/>
        <stp>Open</stp>
        <stp>ADC</stp>
        <stp>-194</stp>
        <stp>All</stp>
        <stp/>
        <stp/>
        <stp>TRUE</stp>
        <stp>T</stp>
        <tr r="E196" s="1"/>
      </tp>
      <tp>
        <v>5538.75</v>
        <stp/>
        <stp>StudyData</stp>
        <stp>EP</stp>
        <stp>BAR</stp>
        <stp/>
        <stp>Open</stp>
        <stp>ADC</stp>
        <stp>-294</stp>
        <stp>All</stp>
        <stp/>
        <stp/>
        <stp>TRUE</stp>
        <stp>T</stp>
        <tr r="E296" s="1"/>
      </tp>
      <tp>
        <v>4512.25</v>
        <stp/>
        <stp>StudyData</stp>
        <stp>EP</stp>
        <stp>BAR</stp>
        <stp/>
        <stp>Open</stp>
        <stp>ADC</stp>
        <stp>-394</stp>
        <stp>All</stp>
        <stp/>
        <stp/>
        <stp>TRUE</stp>
        <stp>T</stp>
        <tr r="E396" s="1"/>
      </tp>
      <tp>
        <v>4750</v>
        <stp/>
        <stp>StudyData</stp>
        <stp>EP</stp>
        <stp>BAR</stp>
        <stp/>
        <stp>Open</stp>
        <stp>ADC</stp>
        <stp>-494</stp>
        <stp>All</stp>
        <stp/>
        <stp/>
        <stp>TRUE</stp>
        <stp>T</stp>
        <tr r="E496" s="1"/>
      </tp>
      <tp>
        <v>4495.5</v>
        <stp/>
        <stp>StudyData</stp>
        <stp>EP</stp>
        <stp>BAR</stp>
        <stp/>
        <stp>Open</stp>
        <stp>ADC</stp>
        <stp>-594</stp>
        <stp>All</stp>
        <stp/>
        <stp/>
        <stp>TRUE</stp>
        <stp>T</stp>
        <tr r="E596" s="1"/>
      </tp>
      <tp>
        <v>4763.75</v>
        <stp/>
        <stp>StudyData</stp>
        <stp>EP</stp>
        <stp>BAR</stp>
        <stp/>
        <stp>Open</stp>
        <stp>ADC</stp>
        <stp>-694</stp>
        <stp>All</stp>
        <stp/>
        <stp/>
        <stp>TRUE</stp>
        <stp>T</stp>
        <tr r="E696" s="1"/>
      </tp>
      <tp>
        <v>5114.5</v>
        <stp/>
        <stp>StudyData</stp>
        <stp>EP</stp>
        <stp>BAR</stp>
        <stp/>
        <stp>Open</stp>
        <stp>ADC</stp>
        <stp>-794</stp>
        <stp>All</stp>
        <stp/>
        <stp/>
        <stp>TRUE</stp>
        <stp>T</stp>
        <tr r="E796" s="1"/>
      </tp>
      <tp>
        <v>5133.5</v>
        <stp/>
        <stp>StudyData</stp>
        <stp>EP</stp>
        <stp>BAR</stp>
        <stp/>
        <stp>Open</stp>
        <stp>ADC</stp>
        <stp>-895</stp>
        <stp>All</stp>
        <stp/>
        <stp/>
        <stp>TRUE</stp>
        <stp>T</stp>
        <tr r="E897" s="1"/>
      </tp>
      <tp>
        <v>4748.5</v>
        <stp/>
        <stp>StudyData</stp>
        <stp>EP</stp>
        <stp>BAR</stp>
        <stp/>
        <stp>Open</stp>
        <stp>ADC</stp>
        <stp>-995</stp>
        <stp>All</stp>
        <stp/>
        <stp/>
        <stp>TRUE</stp>
        <stp>T</stp>
        <tr r="E997" s="1"/>
      </tp>
      <tp>
        <v>5664.75</v>
        <stp/>
        <stp>StudyData</stp>
        <stp>EP</stp>
        <stp>BAR</stp>
        <stp/>
        <stp>Open</stp>
        <stp>ADC</stp>
        <stp>-195</stp>
        <stp>All</stp>
        <stp/>
        <stp/>
        <stp>TRUE</stp>
        <stp>T</stp>
        <tr r="E197" s="1"/>
      </tp>
      <tp>
        <v>5555</v>
        <stp/>
        <stp>StudyData</stp>
        <stp>EP</stp>
        <stp>BAR</stp>
        <stp/>
        <stp>Open</stp>
        <stp>ADC</stp>
        <stp>-295</stp>
        <stp>All</stp>
        <stp/>
        <stp/>
        <stp>TRUE</stp>
        <stp>T</stp>
        <tr r="E297" s="1"/>
      </tp>
      <tp>
        <v>4531.25</v>
        <stp/>
        <stp>StudyData</stp>
        <stp>EP</stp>
        <stp>BAR</stp>
        <stp/>
        <stp>Open</stp>
        <stp>ADC</stp>
        <stp>-395</stp>
        <stp>All</stp>
        <stp/>
        <stp/>
        <stp>TRUE</stp>
        <stp>T</stp>
        <tr r="E397" s="1"/>
      </tp>
      <tp>
        <v>4737.5</v>
        <stp/>
        <stp>StudyData</stp>
        <stp>EP</stp>
        <stp>BAR</stp>
        <stp/>
        <stp>Open</stp>
        <stp>ADC</stp>
        <stp>-495</stp>
        <stp>All</stp>
        <stp/>
        <stp/>
        <stp>TRUE</stp>
        <stp>T</stp>
        <tr r="E497" s="1"/>
      </tp>
      <tp>
        <v>4484.25</v>
        <stp/>
        <stp>StudyData</stp>
        <stp>EP</stp>
        <stp>BAR</stp>
        <stp/>
        <stp>Open</stp>
        <stp>ADC</stp>
        <stp>-595</stp>
        <stp>All</stp>
        <stp/>
        <stp/>
        <stp>TRUE</stp>
        <stp>T</stp>
        <tr r="E597" s="1"/>
      </tp>
      <tp>
        <v>4829.75</v>
        <stp/>
        <stp>StudyData</stp>
        <stp>EP</stp>
        <stp>BAR</stp>
        <stp/>
        <stp>Open</stp>
        <stp>ADC</stp>
        <stp>-695</stp>
        <stp>All</stp>
        <stp/>
        <stp/>
        <stp>TRUE</stp>
        <stp>T</stp>
        <tr r="E697" s="1"/>
      </tp>
      <tp>
        <v>5079.5</v>
        <stp/>
        <stp>StudyData</stp>
        <stp>EP</stp>
        <stp>BAR</stp>
        <stp/>
        <stp>Open</stp>
        <stp>ADC</stp>
        <stp>-795</stp>
        <stp>All</stp>
        <stp/>
        <stp/>
        <stp>TRUE</stp>
        <stp>T</stp>
        <tr r="E797" s="1"/>
      </tp>
      <tp>
        <v>5135.75</v>
        <stp/>
        <stp>StudyData</stp>
        <stp>EP</stp>
        <stp>BAR</stp>
        <stp/>
        <stp>Open</stp>
        <stp>ADC</stp>
        <stp>-896</stp>
        <stp>All</stp>
        <stp/>
        <stp/>
        <stp>TRUE</stp>
        <stp>T</stp>
        <tr r="E898" s="1"/>
      </tp>
      <tp>
        <v>4731.5</v>
        <stp/>
        <stp>StudyData</stp>
        <stp>EP</stp>
        <stp>BAR</stp>
        <stp/>
        <stp>Open</stp>
        <stp>ADC</stp>
        <stp>-996</stp>
        <stp>All</stp>
        <stp/>
        <stp/>
        <stp>TRUE</stp>
        <stp>T</stp>
        <tr r="E998" s="1"/>
      </tp>
      <tp>
        <v>5641</v>
        <stp/>
        <stp>StudyData</stp>
        <stp>EP</stp>
        <stp>BAR</stp>
        <stp/>
        <stp>Open</stp>
        <stp>ADC</stp>
        <stp>-196</stp>
        <stp>All</stp>
        <stp/>
        <stp/>
        <stp>TRUE</stp>
        <stp>T</stp>
        <tr r="E198" s="1"/>
      </tp>
      <tp>
        <v>5543</v>
        <stp/>
        <stp>StudyData</stp>
        <stp>EP</stp>
        <stp>BAR</stp>
        <stp/>
        <stp>Open</stp>
        <stp>ADC</stp>
        <stp>-296</stp>
        <stp>All</stp>
        <stp/>
        <stp/>
        <stp>TRUE</stp>
        <stp>T</stp>
        <tr r="E298" s="1"/>
      </tp>
      <tp>
        <v>4566.25</v>
        <stp/>
        <stp>StudyData</stp>
        <stp>EP</stp>
        <stp>BAR</stp>
        <stp/>
        <stp>Open</stp>
        <stp>ADC</stp>
        <stp>-396</stp>
        <stp>All</stp>
        <stp/>
        <stp/>
        <stp>TRUE</stp>
        <stp>T</stp>
        <tr r="E398" s="1"/>
      </tp>
      <tp>
        <v>4745.75</v>
        <stp/>
        <stp>StudyData</stp>
        <stp>EP</stp>
        <stp>BAR</stp>
        <stp/>
        <stp>Open</stp>
        <stp>ADC</stp>
        <stp>-496</stp>
        <stp>All</stp>
        <stp/>
        <stp/>
        <stp>TRUE</stp>
        <stp>T</stp>
        <tr r="E498" s="1"/>
      </tp>
      <tp>
        <v>4433.5</v>
        <stp/>
        <stp>StudyData</stp>
        <stp>EP</stp>
        <stp>BAR</stp>
        <stp/>
        <stp>Open</stp>
        <stp>ADC</stp>
        <stp>-596</stp>
        <stp>All</stp>
        <stp/>
        <stp/>
        <stp>TRUE</stp>
        <stp>T</stp>
        <tr r="E598" s="1"/>
      </tp>
      <tp>
        <v>4822.25</v>
        <stp/>
        <stp>StudyData</stp>
        <stp>EP</stp>
        <stp>BAR</stp>
        <stp/>
        <stp>Open</stp>
        <stp>ADC</stp>
        <stp>-696</stp>
        <stp>All</stp>
        <stp/>
        <stp/>
        <stp>TRUE</stp>
        <stp>T</stp>
        <tr r="E698" s="1"/>
      </tp>
      <tp>
        <v>5060.5</v>
        <stp/>
        <stp>StudyData</stp>
        <stp>EP</stp>
        <stp>BAR</stp>
        <stp/>
        <stp>Open</stp>
        <stp>ADC</stp>
        <stp>-796</stp>
        <stp>All</stp>
        <stp/>
        <stp/>
        <stp>TRUE</stp>
        <stp>T</stp>
        <tr r="E798" s="1"/>
      </tp>
      <tp>
        <v>5104.75</v>
        <stp/>
        <stp>StudyData</stp>
        <stp>EP</stp>
        <stp>BAR</stp>
        <stp/>
        <stp>Open</stp>
        <stp>ADC</stp>
        <stp>-897</stp>
        <stp>All</stp>
        <stp/>
        <stp/>
        <stp>TRUE</stp>
        <stp>T</stp>
        <tr r="E899" s="1"/>
      </tp>
      <tp>
        <v>4734.75</v>
        <stp/>
        <stp>StudyData</stp>
        <stp>EP</stp>
        <stp>BAR</stp>
        <stp/>
        <stp>Open</stp>
        <stp>ADC</stp>
        <stp>-997</stp>
        <stp>All</stp>
        <stp/>
        <stp/>
        <stp>TRUE</stp>
        <stp>T</stp>
        <tr r="E999" s="1"/>
      </tp>
      <tp>
        <v>5556</v>
        <stp/>
        <stp>StudyData</stp>
        <stp>EP</stp>
        <stp>BAR</stp>
        <stp/>
        <stp>Open</stp>
        <stp>ADC</stp>
        <stp>-197</stp>
        <stp>All</stp>
        <stp/>
        <stp/>
        <stp>TRUE</stp>
        <stp>T</stp>
        <tr r="E199" s="1"/>
      </tp>
      <tp>
        <v>5488</v>
        <stp/>
        <stp>StudyData</stp>
        <stp>EP</stp>
        <stp>BAR</stp>
        <stp/>
        <stp>Open</stp>
        <stp>ADC</stp>
        <stp>-297</stp>
        <stp>All</stp>
        <stp/>
        <stp/>
        <stp>TRUE</stp>
        <stp>T</stp>
        <tr r="E299" s="1"/>
      </tp>
      <tp>
        <v>4633.75</v>
        <stp/>
        <stp>StudyData</stp>
        <stp>EP</stp>
        <stp>BAR</stp>
        <stp/>
        <stp>Open</stp>
        <stp>ADC</stp>
        <stp>-397</stp>
        <stp>All</stp>
        <stp/>
        <stp/>
        <stp>TRUE</stp>
        <stp>T</stp>
        <tr r="E399" s="1"/>
      </tp>
      <tp>
        <v>4689.5</v>
        <stp/>
        <stp>StudyData</stp>
        <stp>EP</stp>
        <stp>BAR</stp>
        <stp/>
        <stp>Open</stp>
        <stp>ADC</stp>
        <stp>-497</stp>
        <stp>All</stp>
        <stp/>
        <stp/>
        <stp>TRUE</stp>
        <stp>T</stp>
        <tr r="E499" s="1"/>
      </tp>
      <tp>
        <v>4407</v>
        <stp/>
        <stp>StudyData</stp>
        <stp>EP</stp>
        <stp>BAR</stp>
        <stp/>
        <stp>Open</stp>
        <stp>ADC</stp>
        <stp>-597</stp>
        <stp>All</stp>
        <stp/>
        <stp/>
        <stp>TRUE</stp>
        <stp>T</stp>
        <tr r="E599" s="1"/>
      </tp>
      <tp>
        <v>4852</v>
        <stp/>
        <stp>StudyData</stp>
        <stp>EP</stp>
        <stp>BAR</stp>
        <stp/>
        <stp>Open</stp>
        <stp>ADC</stp>
        <stp>-697</stp>
        <stp>All</stp>
        <stp/>
        <stp/>
        <stp>TRUE</stp>
        <stp>T</stp>
        <tr r="E699" s="1"/>
      </tp>
      <tp>
        <v>4993.5</v>
        <stp/>
        <stp>StudyData</stp>
        <stp>EP</stp>
        <stp>BAR</stp>
        <stp/>
        <stp>Open</stp>
        <stp>ADC</stp>
        <stp>-797</stp>
        <stp>All</stp>
        <stp/>
        <stp/>
        <stp>TRUE</stp>
        <stp>T</stp>
        <tr r="E799" s="1"/>
      </tp>
      <tp>
        <v>5172.75</v>
        <stp/>
        <stp>StudyData</stp>
        <stp>EP</stp>
        <stp>BAR</stp>
        <stp/>
        <stp>Open</stp>
        <stp>ADC</stp>
        <stp>-888</stp>
        <stp>All</stp>
        <stp/>
        <stp/>
        <stp>TRUE</stp>
        <stp>T</stp>
        <tr r="E890" s="1"/>
      </tp>
      <tp>
        <v>4737.75</v>
        <stp/>
        <stp>StudyData</stp>
        <stp>EP</stp>
        <stp>BAR</stp>
        <stp/>
        <stp>Open</stp>
        <stp>ADC</stp>
        <stp>-988</stp>
        <stp>All</stp>
        <stp/>
        <stp/>
        <stp>TRUE</stp>
        <stp>T</stp>
        <tr r="E990" s="1"/>
      </tp>
      <tp>
        <v>5834</v>
        <stp/>
        <stp>StudyData</stp>
        <stp>EP</stp>
        <stp>BAR</stp>
        <stp/>
        <stp>Open</stp>
        <stp>ADC</stp>
        <stp>-188</stp>
        <stp>All</stp>
        <stp/>
        <stp/>
        <stp>TRUE</stp>
        <stp>T</stp>
        <tr r="E190" s="1"/>
      </tp>
      <tp>
        <v>5510.75</v>
        <stp/>
        <stp>StudyData</stp>
        <stp>EP</stp>
        <stp>BAR</stp>
        <stp/>
        <stp>Open</stp>
        <stp>ADC</stp>
        <stp>-288</stp>
        <stp>All</stp>
        <stp/>
        <stp/>
        <stp>TRUE</stp>
        <stp>T</stp>
        <tr r="E290" s="1"/>
      </tp>
      <tp>
        <v>4744.25</v>
        <stp/>
        <stp>StudyData</stp>
        <stp>EP</stp>
        <stp>BAR</stp>
        <stp/>
        <stp>Open</stp>
        <stp>ADC</stp>
        <stp>-388</stp>
        <stp>All</stp>
        <stp/>
        <stp/>
        <stp>TRUE</stp>
        <stp>T</stp>
        <tr r="E390" s="1"/>
      </tp>
      <tp>
        <v>4836.5</v>
        <stp/>
        <stp>StudyData</stp>
        <stp>EP</stp>
        <stp>BAR</stp>
        <stp/>
        <stp>Open</stp>
        <stp>ADC</stp>
        <stp>-488</stp>
        <stp>All</stp>
        <stp/>
        <stp/>
        <stp>TRUE</stp>
        <stp>T</stp>
        <tr r="E490" s="1"/>
      </tp>
      <tp>
        <v>4529</v>
        <stp/>
        <stp>StudyData</stp>
        <stp>EP</stp>
        <stp>BAR</stp>
        <stp/>
        <stp>Open</stp>
        <stp>ADC</stp>
        <stp>-588</stp>
        <stp>All</stp>
        <stp/>
        <stp/>
        <stp>TRUE</stp>
        <stp>T</stp>
        <tr r="E590" s="1"/>
      </tp>
      <tp>
        <v>4578.5</v>
        <stp/>
        <stp>StudyData</stp>
        <stp>EP</stp>
        <stp>BAR</stp>
        <stp/>
        <stp>Open</stp>
        <stp>ADC</stp>
        <stp>-688</stp>
        <stp>All</stp>
        <stp/>
        <stp/>
        <stp>TRUE</stp>
        <stp>T</stp>
        <tr r="E690" s="1"/>
      </tp>
      <tp>
        <v>5070.5</v>
        <stp/>
        <stp>StudyData</stp>
        <stp>EP</stp>
        <stp>BAR</stp>
        <stp/>
        <stp>Open</stp>
        <stp>ADC</stp>
        <stp>-788</stp>
        <stp>All</stp>
        <stp/>
        <stp/>
        <stp>TRUE</stp>
        <stp>T</stp>
        <tr r="E790" s="1"/>
      </tp>
      <tp>
        <v>5202.5</v>
        <stp/>
        <stp>StudyData</stp>
        <stp>EP</stp>
        <stp>BAR</stp>
        <stp/>
        <stp>Open</stp>
        <stp>ADC</stp>
        <stp>-889</stp>
        <stp>All</stp>
        <stp/>
        <stp/>
        <stp>TRUE</stp>
        <stp>T</stp>
        <tr r="E891" s="1"/>
      </tp>
      <tp>
        <v>4661</v>
        <stp/>
        <stp>StudyData</stp>
        <stp>EP</stp>
        <stp>BAR</stp>
        <stp/>
        <stp>Open</stp>
        <stp>ADC</stp>
        <stp>-989</stp>
        <stp>All</stp>
        <stp/>
        <stp/>
        <stp>TRUE</stp>
        <stp>T</stp>
        <tr r="E991" s="1"/>
      </tp>
      <tp>
        <v>5781.25</v>
        <stp/>
        <stp>StudyData</stp>
        <stp>EP</stp>
        <stp>BAR</stp>
        <stp/>
        <stp>Open</stp>
        <stp>ADC</stp>
        <stp>-189</stp>
        <stp>All</stp>
        <stp/>
        <stp/>
        <stp>TRUE</stp>
        <stp>T</stp>
        <tr r="E191" s="1"/>
      </tp>
      <tp>
        <v>5542.75</v>
        <stp/>
        <stp>StudyData</stp>
        <stp>EP</stp>
        <stp>BAR</stp>
        <stp/>
        <stp>Open</stp>
        <stp>ADC</stp>
        <stp>-289</stp>
        <stp>All</stp>
        <stp/>
        <stp/>
        <stp>TRUE</stp>
        <stp>T</stp>
        <tr r="E291" s="1"/>
      </tp>
      <tp>
        <v>4743.5</v>
        <stp/>
        <stp>StudyData</stp>
        <stp>EP</stp>
        <stp>BAR</stp>
        <stp/>
        <stp>Open</stp>
        <stp>ADC</stp>
        <stp>-389</stp>
        <stp>All</stp>
        <stp/>
        <stp/>
        <stp>TRUE</stp>
        <stp>T</stp>
        <tr r="E391" s="1"/>
      </tp>
      <tp>
        <v>4831</v>
        <stp/>
        <stp>StudyData</stp>
        <stp>EP</stp>
        <stp>BAR</stp>
        <stp/>
        <stp>Open</stp>
        <stp>ADC</stp>
        <stp>-489</stp>
        <stp>All</stp>
        <stp/>
        <stp/>
        <stp>TRUE</stp>
        <stp>T</stp>
        <tr r="E491" s="1"/>
      </tp>
      <tp>
        <v>4479.5</v>
        <stp/>
        <stp>StudyData</stp>
        <stp>EP</stp>
        <stp>BAR</stp>
        <stp/>
        <stp>Open</stp>
        <stp>ADC</stp>
        <stp>-589</stp>
        <stp>All</stp>
        <stp/>
        <stp/>
        <stp>TRUE</stp>
        <stp>T</stp>
        <tr r="E591" s="1"/>
      </tp>
      <tp>
        <v>4566.75</v>
        <stp/>
        <stp>StudyData</stp>
        <stp>EP</stp>
        <stp>BAR</stp>
        <stp/>
        <stp>Open</stp>
        <stp>ADC</stp>
        <stp>-689</stp>
        <stp>All</stp>
        <stp/>
        <stp/>
        <stp>TRUE</stp>
        <stp>T</stp>
        <tr r="E691" s="1"/>
      </tp>
      <tp>
        <v>5120.5</v>
        <stp/>
        <stp>StudyData</stp>
        <stp>EP</stp>
        <stp>BAR</stp>
        <stp/>
        <stp>Open</stp>
        <stp>ADC</stp>
        <stp>-789</stp>
        <stp>All</stp>
        <stp/>
        <stp/>
        <stp>TRUE</stp>
        <stp>T</stp>
        <tr r="E791" s="1"/>
      </tp>
      <tp>
        <v>5213.75</v>
        <stp/>
        <stp>StudyData</stp>
        <stp>EP</stp>
        <stp>BAR</stp>
        <stp/>
        <stp>Open</stp>
        <stp>ADC</stp>
        <stp>-880</stp>
        <stp>All</stp>
        <stp/>
        <stp/>
        <stp>TRUE</stp>
        <stp>T</stp>
        <tr r="E882" s="1"/>
      </tp>
      <tp>
        <v>4828.25</v>
        <stp/>
        <stp>StudyData</stp>
        <stp>EP</stp>
        <stp>BAR</stp>
        <stp/>
        <stp>Open</stp>
        <stp>ADC</stp>
        <stp>-980</stp>
        <stp>All</stp>
        <stp/>
        <stp/>
        <stp>TRUE</stp>
        <stp>T</stp>
        <tr r="E982" s="1"/>
      </tp>
      <tp>
        <v>5696.5</v>
        <stp/>
        <stp>StudyData</stp>
        <stp>EP</stp>
        <stp>BAR</stp>
        <stp/>
        <stp>Open</stp>
        <stp>ADC</stp>
        <stp>-180</stp>
        <stp>All</stp>
        <stp/>
        <stp/>
        <stp>TRUE</stp>
        <stp>T</stp>
        <tr r="E182" s="1"/>
      </tp>
      <tp>
        <v>5414.75</v>
        <stp/>
        <stp>StudyData</stp>
        <stp>EP</stp>
        <stp>BAR</stp>
        <stp/>
        <stp>Open</stp>
        <stp>ADC</stp>
        <stp>-280</stp>
        <stp>All</stp>
        <stp/>
        <stp/>
        <stp>TRUE</stp>
        <stp>T</stp>
        <tr r="E282" s="1"/>
      </tp>
      <tp>
        <v>4892</v>
        <stp/>
        <stp>StudyData</stp>
        <stp>EP</stp>
        <stp>BAR</stp>
        <stp/>
        <stp>Open</stp>
        <stp>ADC</stp>
        <stp>-380</stp>
        <stp>All</stp>
        <stp/>
        <stp/>
        <stp>TRUE</stp>
        <stp>T</stp>
        <tr r="E382" s="1"/>
      </tp>
      <tp>
        <v>4827.75</v>
        <stp/>
        <stp>StudyData</stp>
        <stp>EP</stp>
        <stp>BAR</stp>
        <stp/>
        <stp>Open</stp>
        <stp>ADC</stp>
        <stp>-480</stp>
        <stp>All</stp>
        <stp/>
        <stp/>
        <stp>TRUE</stp>
        <stp>T</stp>
        <tr r="E482" s="1"/>
      </tp>
      <tp>
        <v>4668.5</v>
        <stp/>
        <stp>StudyData</stp>
        <stp>EP</stp>
        <stp>BAR</stp>
        <stp/>
        <stp>Open</stp>
        <stp>ADC</stp>
        <stp>-580</stp>
        <stp>All</stp>
        <stp/>
        <stp/>
        <stp>TRUE</stp>
        <stp>T</stp>
        <tr r="E582" s="1"/>
      </tp>
      <tp>
        <v>4620.5</v>
        <stp/>
        <stp>StudyData</stp>
        <stp>EP</stp>
        <stp>BAR</stp>
        <stp/>
        <stp>Open</stp>
        <stp>ADC</stp>
        <stp>-680</stp>
        <stp>All</stp>
        <stp/>
        <stp/>
        <stp>TRUE</stp>
        <stp>T</stp>
        <tr r="E682" s="1"/>
      </tp>
      <tp>
        <v>4943.25</v>
        <stp/>
        <stp>StudyData</stp>
        <stp>EP</stp>
        <stp>BAR</stp>
        <stp/>
        <stp>Open</stp>
        <stp>ADC</stp>
        <stp>-780</stp>
        <stp>All</stp>
        <stp/>
        <stp/>
        <stp>TRUE</stp>
        <stp>T</stp>
        <tr r="E782" s="1"/>
      </tp>
      <tp>
        <v>5228.75</v>
        <stp/>
        <stp>StudyData</stp>
        <stp>EP</stp>
        <stp>BAR</stp>
        <stp/>
        <stp>Open</stp>
        <stp>ADC</stp>
        <stp>-881</stp>
        <stp>All</stp>
        <stp/>
        <stp/>
        <stp>TRUE</stp>
        <stp>T</stp>
        <tr r="E883" s="1"/>
      </tp>
      <tp>
        <v>4812.75</v>
        <stp/>
        <stp>StudyData</stp>
        <stp>EP</stp>
        <stp>BAR</stp>
        <stp/>
        <stp>Open</stp>
        <stp>ADC</stp>
        <stp>-981</stp>
        <stp>All</stp>
        <stp/>
        <stp/>
        <stp>TRUE</stp>
        <stp>T</stp>
        <tr r="E983" s="1"/>
      </tp>
      <tp>
        <v>5711</v>
        <stp/>
        <stp>StudyData</stp>
        <stp>EP</stp>
        <stp>BAR</stp>
        <stp/>
        <stp>Open</stp>
        <stp>ADC</stp>
        <stp>-181</stp>
        <stp>All</stp>
        <stp/>
        <stp/>
        <stp>TRUE</stp>
        <stp>T</stp>
        <tr r="E183" s="1"/>
      </tp>
      <tp>
        <v>5492.25</v>
        <stp/>
        <stp>StudyData</stp>
        <stp>EP</stp>
        <stp>BAR</stp>
        <stp/>
        <stp>Open</stp>
        <stp>ADC</stp>
        <stp>-281</stp>
        <stp>All</stp>
        <stp/>
        <stp/>
        <stp>TRUE</stp>
        <stp>T</stp>
        <tr r="E283" s="1"/>
      </tp>
      <tp>
        <v>4878.5</v>
        <stp/>
        <stp>StudyData</stp>
        <stp>EP</stp>
        <stp>BAR</stp>
        <stp/>
        <stp>Open</stp>
        <stp>ADC</stp>
        <stp>-381</stp>
        <stp>All</stp>
        <stp/>
        <stp/>
        <stp>TRUE</stp>
        <stp>T</stp>
        <tr r="E383" s="1"/>
      </tp>
      <tp>
        <v>4789.5</v>
        <stp/>
        <stp>StudyData</stp>
        <stp>EP</stp>
        <stp>BAR</stp>
        <stp/>
        <stp>Open</stp>
        <stp>ADC</stp>
        <stp>-481</stp>
        <stp>All</stp>
        <stp/>
        <stp/>
        <stp>TRUE</stp>
        <stp>T</stp>
        <tr r="E483" s="1"/>
      </tp>
      <tp>
        <v>4638</v>
        <stp/>
        <stp>StudyData</stp>
        <stp>EP</stp>
        <stp>BAR</stp>
        <stp/>
        <stp>Open</stp>
        <stp>ADC</stp>
        <stp>-581</stp>
        <stp>All</stp>
        <stp/>
        <stp/>
        <stp>TRUE</stp>
        <stp>T</stp>
        <tr r="E583" s="1"/>
      </tp>
      <tp>
        <v>4553</v>
        <stp/>
        <stp>StudyData</stp>
        <stp>EP</stp>
        <stp>BAR</stp>
        <stp/>
        <stp>Open</stp>
        <stp>ADC</stp>
        <stp>-681</stp>
        <stp>All</stp>
        <stp/>
        <stp/>
        <stp>TRUE</stp>
        <stp>T</stp>
        <tr r="E683" s="1"/>
      </tp>
      <tp>
        <v>4934.25</v>
        <stp/>
        <stp>StudyData</stp>
        <stp>EP</stp>
        <stp>BAR</stp>
        <stp/>
        <stp>Open</stp>
        <stp>ADC</stp>
        <stp>-781</stp>
        <stp>All</stp>
        <stp/>
        <stp/>
        <stp>TRUE</stp>
        <stp>T</stp>
        <tr r="E783" s="1"/>
      </tp>
      <tp>
        <v>5233</v>
        <stp/>
        <stp>StudyData</stp>
        <stp>EP</stp>
        <stp>BAR</stp>
        <stp/>
        <stp>Open</stp>
        <stp>ADC</stp>
        <stp>-882</stp>
        <stp>All</stp>
        <stp/>
        <stp/>
        <stp>TRUE</stp>
        <stp>T</stp>
        <tr r="E884" s="1"/>
      </tp>
      <tp>
        <v>4803.25</v>
        <stp/>
        <stp>StudyData</stp>
        <stp>EP</stp>
        <stp>BAR</stp>
        <stp/>
        <stp>Open</stp>
        <stp>ADC</stp>
        <stp>-982</stp>
        <stp>All</stp>
        <stp/>
        <stp/>
        <stp>TRUE</stp>
        <stp>T</stp>
        <tr r="E984" s="1"/>
      </tp>
      <tp>
        <v>5722</v>
        <stp/>
        <stp>StudyData</stp>
        <stp>EP</stp>
        <stp>BAR</stp>
        <stp/>
        <stp>Open</stp>
        <stp>ADC</stp>
        <stp>-182</stp>
        <stp>All</stp>
        <stp/>
        <stp/>
        <stp>TRUE</stp>
        <stp>T</stp>
        <tr r="E184" s="1"/>
      </tp>
      <tp>
        <v>5450.25</v>
        <stp/>
        <stp>StudyData</stp>
        <stp>EP</stp>
        <stp>BAR</stp>
        <stp/>
        <stp>Open</stp>
        <stp>ADC</stp>
        <stp>-282</stp>
        <stp>All</stp>
        <stp/>
        <stp/>
        <stp>TRUE</stp>
        <stp>T</stp>
        <tr r="E284" s="1"/>
      </tp>
      <tp>
        <v>4879.75</v>
        <stp/>
        <stp>StudyData</stp>
        <stp>EP</stp>
        <stp>BAR</stp>
        <stp/>
        <stp>Open</stp>
        <stp>ADC</stp>
        <stp>-382</stp>
        <stp>All</stp>
        <stp/>
        <stp/>
        <stp>TRUE</stp>
        <stp>T</stp>
        <tr r="E384" s="1"/>
      </tp>
      <tp>
        <v>4803.75</v>
        <stp/>
        <stp>StudyData</stp>
        <stp>EP</stp>
        <stp>BAR</stp>
        <stp/>
        <stp>Open</stp>
        <stp>ADC</stp>
        <stp>-482</stp>
        <stp>All</stp>
        <stp/>
        <stp/>
        <stp>TRUE</stp>
        <stp>T</stp>
        <tr r="E484" s="1"/>
      </tp>
      <tp>
        <v>4578.25</v>
        <stp/>
        <stp>StudyData</stp>
        <stp>EP</stp>
        <stp>BAR</stp>
        <stp/>
        <stp>Open</stp>
        <stp>ADC</stp>
        <stp>-582</stp>
        <stp>All</stp>
        <stp/>
        <stp/>
        <stp>TRUE</stp>
        <stp>T</stp>
        <tr r="E584" s="1"/>
      </tp>
      <tp>
        <v>4522.75</v>
        <stp/>
        <stp>StudyData</stp>
        <stp>EP</stp>
        <stp>BAR</stp>
        <stp/>
        <stp>Open</stp>
        <stp>ADC</stp>
        <stp>-682</stp>
        <stp>All</stp>
        <stp/>
        <stp/>
        <stp>TRUE</stp>
        <stp>T</stp>
        <tr r="E684" s="1"/>
      </tp>
      <tp>
        <v>4982.75</v>
        <stp/>
        <stp>StudyData</stp>
        <stp>EP</stp>
        <stp>BAR</stp>
        <stp/>
        <stp>Open</stp>
        <stp>ADC</stp>
        <stp>-782</stp>
        <stp>All</stp>
        <stp/>
        <stp/>
        <stp>TRUE</stp>
        <stp>T</stp>
        <tr r="E784" s="1"/>
      </tp>
      <tp>
        <v>5213</v>
        <stp/>
        <stp>StudyData</stp>
        <stp>EP</stp>
        <stp>BAR</stp>
        <stp/>
        <stp>Open</stp>
        <stp>ADC</stp>
        <stp>-883</stp>
        <stp>All</stp>
        <stp/>
        <stp/>
        <stp>TRUE</stp>
        <stp>T</stp>
        <tr r="E885" s="1"/>
      </tp>
      <tp>
        <v>4799</v>
        <stp/>
        <stp>StudyData</stp>
        <stp>EP</stp>
        <stp>BAR</stp>
        <stp/>
        <stp>Open</stp>
        <stp>ADC</stp>
        <stp>-983</stp>
        <stp>All</stp>
        <stp/>
        <stp/>
        <stp>TRUE</stp>
        <stp>T</stp>
        <tr r="E985" s="1"/>
      </tp>
      <tp>
        <v>5839.75</v>
        <stp/>
        <stp>StudyData</stp>
        <stp>EP</stp>
        <stp>BAR</stp>
        <stp/>
        <stp>Open</stp>
        <stp>ADC</stp>
        <stp>-183</stp>
        <stp>All</stp>
        <stp/>
        <stp/>
        <stp>TRUE</stp>
        <stp>T</stp>
        <tr r="E185" s="1"/>
      </tp>
      <tp>
        <v>5512.5</v>
        <stp/>
        <stp>StudyData</stp>
        <stp>EP</stp>
        <stp>BAR</stp>
        <stp/>
        <stp>Open</stp>
        <stp>ADC</stp>
        <stp>-283</stp>
        <stp>All</stp>
        <stp/>
        <stp/>
        <stp>TRUE</stp>
        <stp>T</stp>
        <tr r="E285" s="1"/>
      </tp>
      <tp>
        <v>4791.5</v>
        <stp/>
        <stp>StudyData</stp>
        <stp>EP</stp>
        <stp>BAR</stp>
        <stp/>
        <stp>Open</stp>
        <stp>ADC</stp>
        <stp>-383</stp>
        <stp>All</stp>
        <stp/>
        <stp/>
        <stp>TRUE</stp>
        <stp>T</stp>
        <tr r="E385" s="1"/>
      </tp>
      <tp>
        <v>4839.5</v>
        <stp/>
        <stp>StudyData</stp>
        <stp>EP</stp>
        <stp>BAR</stp>
        <stp/>
        <stp>Open</stp>
        <stp>ADC</stp>
        <stp>-483</stp>
        <stp>All</stp>
        <stp/>
        <stp/>
        <stp>TRUE</stp>
        <stp>T</stp>
        <tr r="E485" s="1"/>
      </tp>
      <tp>
        <v>4531.75</v>
        <stp/>
        <stp>StudyData</stp>
        <stp>EP</stp>
        <stp>BAR</stp>
        <stp/>
        <stp>Open</stp>
        <stp>ADC</stp>
        <stp>-583</stp>
        <stp>All</stp>
        <stp/>
        <stp/>
        <stp>TRUE</stp>
        <stp>T</stp>
        <tr r="E585" s="1"/>
      </tp>
      <tp>
        <v>4450.25</v>
        <stp/>
        <stp>StudyData</stp>
        <stp>EP</stp>
        <stp>BAR</stp>
        <stp/>
        <stp>Open</stp>
        <stp>ADC</stp>
        <stp>-683</stp>
        <stp>All</stp>
        <stp/>
        <stp/>
        <stp>TRUE</stp>
        <stp>T</stp>
        <tr r="E685" s="1"/>
      </tp>
      <tp>
        <v>4941</v>
        <stp/>
        <stp>StudyData</stp>
        <stp>EP</stp>
        <stp>BAR</stp>
        <stp/>
        <stp>Open</stp>
        <stp>ADC</stp>
        <stp>-783</stp>
        <stp>All</stp>
        <stp/>
        <stp/>
        <stp>TRUE</stp>
        <stp>T</stp>
        <tr r="E785" s="1"/>
      </tp>
      <tp>
        <v>5224.25</v>
        <stp/>
        <stp>StudyData</stp>
        <stp>EP</stp>
        <stp>BAR</stp>
        <stp/>
        <stp>Open</stp>
        <stp>ADC</stp>
        <stp>-884</stp>
        <stp>All</stp>
        <stp/>
        <stp/>
        <stp>TRUE</stp>
        <stp>T</stp>
        <tr r="E886" s="1"/>
      </tp>
      <tp>
        <v>4793.5</v>
        <stp/>
        <stp>StudyData</stp>
        <stp>EP</stp>
        <stp>BAR</stp>
        <stp/>
        <stp>Open</stp>
        <stp>ADC</stp>
        <stp>-984</stp>
        <stp>All</stp>
        <stp/>
        <stp/>
        <stp>TRUE</stp>
        <stp>T</stp>
        <tr r="E986" s="1"/>
      </tp>
      <tp>
        <v>5802</v>
        <stp/>
        <stp>StudyData</stp>
        <stp>EP</stp>
        <stp>BAR</stp>
        <stp/>
        <stp>Open</stp>
        <stp>ADC</stp>
        <stp>-184</stp>
        <stp>All</stp>
        <stp/>
        <stp/>
        <stp>TRUE</stp>
        <stp>T</stp>
        <tr r="E186" s="1"/>
      </tp>
      <tp>
        <v>5506.25</v>
        <stp/>
        <stp>StudyData</stp>
        <stp>EP</stp>
        <stp>BAR</stp>
        <stp/>
        <stp>Open</stp>
        <stp>ADC</stp>
        <stp>-284</stp>
        <stp>All</stp>
        <stp/>
        <stp/>
        <stp>TRUE</stp>
        <stp>T</stp>
        <tr r="E286" s="1"/>
      </tp>
      <tp>
        <v>4790</v>
        <stp/>
        <stp>StudyData</stp>
        <stp>EP</stp>
        <stp>BAR</stp>
        <stp/>
        <stp>Open</stp>
        <stp>ADC</stp>
        <stp>-384</stp>
        <stp>All</stp>
        <stp/>
        <stp/>
        <stp>TRUE</stp>
        <stp>T</stp>
        <tr r="E386" s="1"/>
      </tp>
      <tp>
        <v>4823.75</v>
        <stp/>
        <stp>StudyData</stp>
        <stp>EP</stp>
        <stp>BAR</stp>
        <stp/>
        <stp>Open</stp>
        <stp>ADC</stp>
        <stp>-484</stp>
        <stp>All</stp>
        <stp/>
        <stp/>
        <stp>TRUE</stp>
        <stp>T</stp>
        <tr r="E486" s="1"/>
      </tp>
      <tp>
        <v>4569.5</v>
        <stp/>
        <stp>StudyData</stp>
        <stp>EP</stp>
        <stp>BAR</stp>
        <stp/>
        <stp>Open</stp>
        <stp>ADC</stp>
        <stp>-584</stp>
        <stp>All</stp>
        <stp/>
        <stp/>
        <stp>TRUE</stp>
        <stp>T</stp>
        <tr r="E586" s="1"/>
      </tp>
      <tp>
        <v>4471.75</v>
        <stp/>
        <stp>StudyData</stp>
        <stp>EP</stp>
        <stp>BAR</stp>
        <stp/>
        <stp>Open</stp>
        <stp>ADC</stp>
        <stp>-684</stp>
        <stp>All</stp>
        <stp/>
        <stp/>
        <stp>TRUE</stp>
        <stp>T</stp>
        <tr r="E686" s="1"/>
      </tp>
      <tp>
        <v>4955.25</v>
        <stp/>
        <stp>StudyData</stp>
        <stp>EP</stp>
        <stp>BAR</stp>
        <stp/>
        <stp>Open</stp>
        <stp>ADC</stp>
        <stp>-784</stp>
        <stp>All</stp>
        <stp/>
        <stp/>
        <stp>TRUE</stp>
        <stp>T</stp>
        <tr r="E786" s="1"/>
      </tp>
      <tp>
        <v>5208.5</v>
        <stp/>
        <stp>StudyData</stp>
        <stp>EP</stp>
        <stp>BAR</stp>
        <stp/>
        <stp>Open</stp>
        <stp>ADC</stp>
        <stp>-885</stp>
        <stp>All</stp>
        <stp/>
        <stp/>
        <stp>TRUE</stp>
        <stp>T</stp>
        <tr r="E887" s="1"/>
      </tp>
      <tp>
        <v>4780.5</v>
        <stp/>
        <stp>StudyData</stp>
        <stp>EP</stp>
        <stp>BAR</stp>
        <stp/>
        <stp>Open</stp>
        <stp>ADC</stp>
        <stp>-985</stp>
        <stp>All</stp>
        <stp/>
        <stp/>
        <stp>TRUE</stp>
        <stp>T</stp>
        <tr r="E987" s="1"/>
      </tp>
      <tp>
        <v>5764</v>
        <stp/>
        <stp>StudyData</stp>
        <stp>EP</stp>
        <stp>BAR</stp>
        <stp/>
        <stp>Open</stp>
        <stp>ADC</stp>
        <stp>-185</stp>
        <stp>All</stp>
        <stp/>
        <stp/>
        <stp>TRUE</stp>
        <stp>T</stp>
        <tr r="E187" s="1"/>
      </tp>
      <tp>
        <v>5511.5</v>
        <stp/>
        <stp>StudyData</stp>
        <stp>EP</stp>
        <stp>BAR</stp>
        <stp/>
        <stp>Open</stp>
        <stp>ADC</stp>
        <stp>-285</stp>
        <stp>All</stp>
        <stp/>
        <stp/>
        <stp>TRUE</stp>
        <stp>T</stp>
        <tr r="E287" s="1"/>
      </tp>
      <tp>
        <v>4728.75</v>
        <stp/>
        <stp>StudyData</stp>
        <stp>EP</stp>
        <stp>BAR</stp>
        <stp/>
        <stp>Open</stp>
        <stp>ADC</stp>
        <stp>-385</stp>
        <stp>All</stp>
        <stp/>
        <stp/>
        <stp>TRUE</stp>
        <stp>T</stp>
        <tr r="E387" s="1"/>
      </tp>
      <tp>
        <v>4844</v>
        <stp/>
        <stp>StudyData</stp>
        <stp>EP</stp>
        <stp>BAR</stp>
        <stp/>
        <stp>Open</stp>
        <stp>ADC</stp>
        <stp>-485</stp>
        <stp>All</stp>
        <stp/>
        <stp/>
        <stp>TRUE</stp>
        <stp>T</stp>
        <tr r="E487" s="1"/>
      </tp>
      <tp>
        <v>4557.5</v>
        <stp/>
        <stp>StudyData</stp>
        <stp>EP</stp>
        <stp>BAR</stp>
        <stp/>
        <stp>Open</stp>
        <stp>ADC</stp>
        <stp>-585</stp>
        <stp>All</stp>
        <stp/>
        <stp/>
        <stp>TRUE</stp>
        <stp>T</stp>
        <tr r="E587" s="1"/>
      </tp>
      <tp>
        <v>4510.25</v>
        <stp/>
        <stp>StudyData</stp>
        <stp>EP</stp>
        <stp>BAR</stp>
        <stp/>
        <stp>Open</stp>
        <stp>ADC</stp>
        <stp>-685</stp>
        <stp>All</stp>
        <stp/>
        <stp/>
        <stp>TRUE</stp>
        <stp>T</stp>
        <tr r="E687" s="1"/>
      </tp>
      <tp>
        <v>5033</v>
        <stp/>
        <stp>StudyData</stp>
        <stp>EP</stp>
        <stp>BAR</stp>
        <stp/>
        <stp>Open</stp>
        <stp>ADC</stp>
        <stp>-785</stp>
        <stp>All</stp>
        <stp/>
        <stp/>
        <stp>TRUE</stp>
        <stp>T</stp>
        <tr r="E787" s="1"/>
      </tp>
      <tp>
        <v>5212.5</v>
        <stp/>
        <stp>StudyData</stp>
        <stp>EP</stp>
        <stp>BAR</stp>
        <stp/>
        <stp>Open</stp>
        <stp>ADC</stp>
        <stp>-886</stp>
        <stp>All</stp>
        <stp/>
        <stp/>
        <stp>TRUE</stp>
        <stp>T</stp>
        <tr r="E888" s="1"/>
      </tp>
      <tp>
        <v>4752.25</v>
        <stp/>
        <stp>StudyData</stp>
        <stp>EP</stp>
        <stp>BAR</stp>
        <stp/>
        <stp>Open</stp>
        <stp>ADC</stp>
        <stp>-986</stp>
        <stp>All</stp>
        <stp/>
        <stp/>
        <stp>TRUE</stp>
        <stp>T</stp>
        <tr r="E988" s="1"/>
      </tp>
      <tp>
        <v>5827.25</v>
        <stp/>
        <stp>StudyData</stp>
        <stp>EP</stp>
        <stp>BAR</stp>
        <stp/>
        <stp>Open</stp>
        <stp>ADC</stp>
        <stp>-186</stp>
        <stp>All</stp>
        <stp/>
        <stp/>
        <stp>TRUE</stp>
        <stp>T</stp>
        <tr r="E188" s="1"/>
      </tp>
      <tp>
        <v>5448</v>
        <stp/>
        <stp>StudyData</stp>
        <stp>EP</stp>
        <stp>BAR</stp>
        <stp/>
        <stp>Open</stp>
        <stp>ADC</stp>
        <stp>-286</stp>
        <stp>All</stp>
        <stp/>
        <stp/>
        <stp>TRUE</stp>
        <stp>T</stp>
        <tr r="E288" s="1"/>
      </tp>
      <tp>
        <v>4757.5</v>
        <stp/>
        <stp>StudyData</stp>
        <stp>EP</stp>
        <stp>BAR</stp>
        <stp/>
        <stp>Open</stp>
        <stp>ADC</stp>
        <stp>-386</stp>
        <stp>All</stp>
        <stp/>
        <stp/>
        <stp>TRUE</stp>
        <stp>T</stp>
        <tr r="E388" s="1"/>
      </tp>
      <tp>
        <v>4871.75</v>
        <stp/>
        <stp>StudyData</stp>
        <stp>EP</stp>
        <stp>BAR</stp>
        <stp/>
        <stp>Open</stp>
        <stp>ADC</stp>
        <stp>-486</stp>
        <stp>All</stp>
        <stp/>
        <stp/>
        <stp>TRUE</stp>
        <stp>T</stp>
        <tr r="E488" s="1"/>
      </tp>
      <tp>
        <v>4523.5</v>
        <stp/>
        <stp>StudyData</stp>
        <stp>EP</stp>
        <stp>BAR</stp>
        <stp/>
        <stp>Open</stp>
        <stp>ADC</stp>
        <stp>-586</stp>
        <stp>All</stp>
        <stp/>
        <stp/>
        <stp>TRUE</stp>
        <stp>T</stp>
        <tr r="E588" s="1"/>
      </tp>
      <tp>
        <v>4500.75</v>
        <stp/>
        <stp>StudyData</stp>
        <stp>EP</stp>
        <stp>BAR</stp>
        <stp/>
        <stp>Open</stp>
        <stp>ADC</stp>
        <stp>-686</stp>
        <stp>All</stp>
        <stp/>
        <stp/>
        <stp>TRUE</stp>
        <stp>T</stp>
        <tr r="E688" s="1"/>
      </tp>
      <tp>
        <v>5039</v>
        <stp/>
        <stp>StudyData</stp>
        <stp>EP</stp>
        <stp>BAR</stp>
        <stp/>
        <stp>Open</stp>
        <stp>ADC</stp>
        <stp>-786</stp>
        <stp>All</stp>
        <stp/>
        <stp/>
        <stp>TRUE</stp>
        <stp>T</stp>
        <tr r="E788" s="1"/>
      </tp>
      <tp>
        <v>5174.75</v>
        <stp/>
        <stp>StudyData</stp>
        <stp>EP</stp>
        <stp>BAR</stp>
        <stp/>
        <stp>Open</stp>
        <stp>ADC</stp>
        <stp>-887</stp>
        <stp>All</stp>
        <stp/>
        <stp/>
        <stp>TRUE</stp>
        <stp>T</stp>
        <tr r="E889" s="1"/>
      </tp>
      <tp>
        <v>4756</v>
        <stp/>
        <stp>StudyData</stp>
        <stp>EP</stp>
        <stp>BAR</stp>
        <stp/>
        <stp>Open</stp>
        <stp>ADC</stp>
        <stp>-987</stp>
        <stp>All</stp>
        <stp/>
        <stp/>
        <stp>TRUE</stp>
        <stp>T</stp>
        <tr r="E989" s="1"/>
      </tp>
      <tp>
        <v>5813.5</v>
        <stp/>
        <stp>StudyData</stp>
        <stp>EP</stp>
        <stp>BAR</stp>
        <stp/>
        <stp>Open</stp>
        <stp>ADC</stp>
        <stp>-187</stp>
        <stp>All</stp>
        <stp/>
        <stp/>
        <stp>TRUE</stp>
        <stp>T</stp>
        <tr r="E189" s="1"/>
      </tp>
      <tp>
        <v>5519</v>
        <stp/>
        <stp>StudyData</stp>
        <stp>EP</stp>
        <stp>BAR</stp>
        <stp/>
        <stp>Open</stp>
        <stp>ADC</stp>
        <stp>-287</stp>
        <stp>All</stp>
        <stp/>
        <stp/>
        <stp>TRUE</stp>
        <stp>T</stp>
        <tr r="E289" s="1"/>
      </tp>
      <tp>
        <v>4761.75</v>
        <stp/>
        <stp>StudyData</stp>
        <stp>EP</stp>
        <stp>BAR</stp>
        <stp/>
        <stp>Open</stp>
        <stp>ADC</stp>
        <stp>-387</stp>
        <stp>All</stp>
        <stp/>
        <stp/>
        <stp>TRUE</stp>
        <stp>T</stp>
        <tr r="E389" s="1"/>
      </tp>
      <tp>
        <v>4882.75</v>
        <stp/>
        <stp>StudyData</stp>
        <stp>EP</stp>
        <stp>BAR</stp>
        <stp/>
        <stp>Open</stp>
        <stp>ADC</stp>
        <stp>-487</stp>
        <stp>All</stp>
        <stp/>
        <stp/>
        <stp>TRUE</stp>
        <stp>T</stp>
        <tr r="E489" s="1"/>
      </tp>
      <tp>
        <v>4531.5</v>
        <stp/>
        <stp>StudyData</stp>
        <stp>EP</stp>
        <stp>BAR</stp>
        <stp/>
        <stp>Open</stp>
        <stp>ADC</stp>
        <stp>-587</stp>
        <stp>All</stp>
        <stp/>
        <stp/>
        <stp>TRUE</stp>
        <stp>T</stp>
        <tr r="E589" s="1"/>
      </tp>
      <tp>
        <v>4530</v>
        <stp/>
        <stp>StudyData</stp>
        <stp>EP</stp>
        <stp>BAR</stp>
        <stp/>
        <stp>Open</stp>
        <stp>ADC</stp>
        <stp>-687</stp>
        <stp>All</stp>
        <stp/>
        <stp/>
        <stp>TRUE</stp>
        <stp>T</stp>
        <tr r="E689" s="1"/>
      </tp>
      <tp>
        <v>5015.5</v>
        <stp/>
        <stp>StudyData</stp>
        <stp>EP</stp>
        <stp>BAR</stp>
        <stp/>
        <stp>Open</stp>
        <stp>ADC</stp>
        <stp>-787</stp>
        <stp>All</stp>
        <stp/>
        <stp/>
        <stp>TRUE</stp>
        <stp>T</stp>
        <tr r="E789" s="1"/>
      </tp>
      <tp>
        <v>1207202</v>
        <stp/>
        <stp>StudyData</stp>
        <stp>EP</stp>
        <stp>Vol</stp>
        <stp>VolType=auto, CoCType=Contract</stp>
        <stp>Vol</stp>
        <stp>ADC</stp>
        <stp>-8</stp>
        <stp>All</stp>
        <stp/>
        <stp/>
        <stp>TRUE</stp>
        <stp>T</stp>
        <tr r="I10" s="1"/>
      </tp>
      <tp>
        <v>1335457</v>
        <stp/>
        <stp>StudyData</stp>
        <stp>EP</stp>
        <stp>Vol</stp>
        <stp>VolType=auto, CoCType=Contract</stp>
        <stp>Vol</stp>
        <stp>ADC</stp>
        <stp>-9</stp>
        <stp>All</stp>
        <stp/>
        <stp/>
        <stp>TRUE</stp>
        <stp>T</stp>
        <tr r="I11" s="1"/>
      </tp>
      <tp>
        <v>1112908</v>
        <stp/>
        <stp>StudyData</stp>
        <stp>EP</stp>
        <stp>Vol</stp>
        <stp>VolType=auto, CoCType=Contract</stp>
        <stp>Vol</stp>
        <stp>ADC</stp>
        <stp>-4</stp>
        <stp>All</stp>
        <stp/>
        <stp/>
        <stp>TRUE</stp>
        <stp>T</stp>
        <tr r="I6" s="1"/>
      </tp>
      <tp>
        <v>1245859</v>
        <stp/>
        <stp>StudyData</stp>
        <stp>EP</stp>
        <stp>Vol</stp>
        <stp>VolType=auto, CoCType=Contract</stp>
        <stp>Vol</stp>
        <stp>ADC</stp>
        <stp>-5</stp>
        <stp>All</stp>
        <stp/>
        <stp/>
        <stp>TRUE</stp>
        <stp>T</stp>
        <tr r="I7" s="1"/>
      </tp>
      <tp>
        <v>1180875</v>
        <stp/>
        <stp>StudyData</stp>
        <stp>EP</stp>
        <stp>Vol</stp>
        <stp>VolType=auto, CoCType=Contract</stp>
        <stp>Vol</stp>
        <stp>ADC</stp>
        <stp>-6</stp>
        <stp>All</stp>
        <stp/>
        <stp/>
        <stp>TRUE</stp>
        <stp>T</stp>
        <tr r="I8" s="1"/>
      </tp>
      <tp>
        <v>1291986</v>
        <stp/>
        <stp>StudyData</stp>
        <stp>EP</stp>
        <stp>Vol</stp>
        <stp>VolType=auto, CoCType=Contract</stp>
        <stp>Vol</stp>
        <stp>ADC</stp>
        <stp>-7</stp>
        <stp>All</stp>
        <stp/>
        <stp/>
        <stp>TRUE</stp>
        <stp>T</stp>
        <tr r="I9" s="1"/>
      </tp>
      <tp>
        <v>1537693</v>
        <stp/>
        <stp>StudyData</stp>
        <stp>EP</stp>
        <stp>Vol</stp>
        <stp>VolType=auto, CoCType=Contract</stp>
        <stp>Vol</stp>
        <stp>ADC</stp>
        <stp>-1</stp>
        <stp>All</stp>
        <stp/>
        <stp/>
        <stp>TRUE</stp>
        <stp>T</stp>
        <tr r="I3" s="1"/>
      </tp>
      <tp>
        <v>1419522</v>
        <stp/>
        <stp>StudyData</stp>
        <stp>EP</stp>
        <stp>Vol</stp>
        <stp>VolType=auto, CoCType=Contract</stp>
        <stp>Vol</stp>
        <stp>ADC</stp>
        <stp>-2</stp>
        <stp>All</stp>
        <stp/>
        <stp/>
        <stp>TRUE</stp>
        <stp>T</stp>
        <tr r="I4" s="1"/>
      </tp>
      <tp>
        <v>1548946</v>
        <stp/>
        <stp>StudyData</stp>
        <stp>EP</stp>
        <stp>Vol</stp>
        <stp>VolType=auto, CoCType=Contract</stp>
        <stp>Vol</stp>
        <stp>ADC</stp>
        <stp>-3</stp>
        <stp>All</stp>
        <stp/>
        <stp/>
        <stp>TRUE</stp>
        <stp>T</stp>
        <tr r="I5" s="1"/>
      </tp>
      <tp>
        <v>6204</v>
        <stp/>
        <stp>StudyData</stp>
        <stp>EP</stp>
        <stp>BAR</stp>
        <stp/>
        <stp>Close</stp>
        <stp>ADC</stp>
        <stp>-85</stp>
        <stp>All</stp>
        <stp/>
        <stp/>
        <stp>TRUE</stp>
        <stp>T</stp>
        <tr r="H87" s="1"/>
      </tp>
      <tp>
        <v>6185.25</v>
        <stp/>
        <stp>StudyData</stp>
        <stp>EP</stp>
        <stp>BAR</stp>
        <stp/>
        <stp>Close</stp>
        <stp>ADC</stp>
        <stp>-84</stp>
        <stp>All</stp>
        <stp/>
        <stp/>
        <stp>TRUE</stp>
        <stp>T</stp>
        <tr r="H86" s="1"/>
      </tp>
      <tp>
        <v>6136.25</v>
        <stp/>
        <stp>StudyData</stp>
        <stp>EP</stp>
        <stp>BAR</stp>
        <stp/>
        <stp>Close</stp>
        <stp>ADC</stp>
        <stp>-87</stp>
        <stp>All</stp>
        <stp/>
        <stp/>
        <stp>TRUE</stp>
        <stp>T</stp>
        <tr r="H89" s="1"/>
      </tp>
      <tp>
        <v>6172.5</v>
        <stp/>
        <stp>StudyData</stp>
        <stp>EP</stp>
        <stp>BAR</stp>
        <stp/>
        <stp>Close</stp>
        <stp>ADC</stp>
        <stp>-86</stp>
        <stp>All</stp>
        <stp/>
        <stp/>
        <stp>TRUE</stp>
        <stp>T</stp>
        <tr r="H88" s="1"/>
      </tp>
      <tp>
        <v>6119.5</v>
        <stp/>
        <stp>StudyData</stp>
        <stp>EP</stp>
        <stp>BAR</stp>
        <stp/>
        <stp>Close</stp>
        <stp>ADC</stp>
        <stp>-81</stp>
        <stp>All</stp>
        <stp/>
        <stp/>
        <stp>TRUE</stp>
        <stp>T</stp>
        <tr r="H83" s="1"/>
      </tp>
      <tp>
        <v>6151.25</v>
        <stp/>
        <stp>StudyData</stp>
        <stp>EP</stp>
        <stp>BAR</stp>
        <stp/>
        <stp>Close</stp>
        <stp>ADC</stp>
        <stp>-80</stp>
        <stp>All</stp>
        <stp/>
        <stp/>
        <stp>TRUE</stp>
        <stp>T</stp>
        <tr r="H82" s="1"/>
      </tp>
      <tp>
        <v>6098.75</v>
        <stp/>
        <stp>StudyData</stp>
        <stp>EP</stp>
        <stp>BAR</stp>
        <stp/>
        <stp>Close</stp>
        <stp>ADC</stp>
        <stp>-83</stp>
        <stp>All</stp>
        <stp/>
        <stp/>
        <stp>TRUE</stp>
        <stp>T</stp>
        <tr r="H85" s="1"/>
      </tp>
      <tp>
        <v>6149</v>
        <stp/>
        <stp>StudyData</stp>
        <stp>EP</stp>
        <stp>BAR</stp>
        <stp/>
        <stp>Close</stp>
        <stp>ADC</stp>
        <stp>-82</stp>
        <stp>All</stp>
        <stp/>
        <stp/>
        <stp>TRUE</stp>
        <stp>T</stp>
        <tr r="H84" s="1"/>
      </tp>
      <tp>
        <v>6027.5</v>
        <stp/>
        <stp>StudyData</stp>
        <stp>EP</stp>
        <stp>BAR</stp>
        <stp/>
        <stp>Close</stp>
        <stp>ADC</stp>
        <stp>-89</stp>
        <stp>All</stp>
        <stp/>
        <stp/>
        <stp>TRUE</stp>
        <stp>T</stp>
        <tr r="H91" s="1"/>
      </tp>
      <tp>
        <v>6085.5</v>
        <stp/>
        <stp>StudyData</stp>
        <stp>EP</stp>
        <stp>BAR</stp>
        <stp/>
        <stp>Close</stp>
        <stp>ADC</stp>
        <stp>-88</stp>
        <stp>All</stp>
        <stp/>
        <stp/>
        <stp>TRUE</stp>
        <stp>T</stp>
        <tr r="H90" s="1"/>
      </tp>
      <tp>
        <v>6011.25</v>
        <stp/>
        <stp>StudyData</stp>
        <stp>EP</stp>
        <stp>BAR</stp>
        <stp/>
        <stp>Close</stp>
        <stp>ADC</stp>
        <stp>-95</stp>
        <stp>All</stp>
        <stp/>
        <stp/>
        <stp>TRUE</stp>
        <stp>T</stp>
        <tr r="H97" s="1"/>
      </tp>
      <tp>
        <v>6011.25</v>
        <stp/>
        <stp>StudyData</stp>
        <stp>EP</stp>
        <stp>BAR</stp>
        <stp/>
        <stp>Close</stp>
        <stp>ADC</stp>
        <stp>-94</stp>
        <stp>All</stp>
        <stp/>
        <stp/>
        <stp>TRUE</stp>
        <stp>T</stp>
        <tr r="H96" s="1"/>
      </tp>
      <tp>
        <v>6072.5</v>
        <stp/>
        <stp>StudyData</stp>
        <stp>EP</stp>
        <stp>BAR</stp>
        <stp/>
        <stp>Close</stp>
        <stp>ADC</stp>
        <stp>-97</stp>
        <stp>All</stp>
        <stp/>
        <stp/>
        <stp>TRUE</stp>
        <stp>T</stp>
        <tr r="H99" s="1"/>
      </tp>
      <tp>
        <v>6006.25</v>
        <stp/>
        <stp>StudyData</stp>
        <stp>EP</stp>
        <stp>BAR</stp>
        <stp/>
        <stp>Close</stp>
        <stp>ADC</stp>
        <stp>-96</stp>
        <stp>All</stp>
        <stp/>
        <stp/>
        <stp>TRUE</stp>
        <stp>T</stp>
        <tr r="H98" s="1"/>
      </tp>
      <tp>
        <v>5934.25</v>
        <stp/>
        <stp>StudyData</stp>
        <stp>EP</stp>
        <stp>BAR</stp>
        <stp/>
        <stp>Close</stp>
        <stp>ADC</stp>
        <stp>-91</stp>
        <stp>All</stp>
        <stp/>
        <stp/>
        <stp>TRUE</stp>
        <stp>T</stp>
        <tr r="H93" s="1"/>
      </tp>
      <tp>
        <v>6041</v>
        <stp/>
        <stp>StudyData</stp>
        <stp>EP</stp>
        <stp>BAR</stp>
        <stp/>
        <stp>Close</stp>
        <stp>ADC</stp>
        <stp>-90</stp>
        <stp>All</stp>
        <stp/>
        <stp/>
        <stp>TRUE</stp>
        <stp>T</stp>
        <tr r="H92" s="1"/>
      </tp>
      <tp>
        <v>5918.25</v>
        <stp/>
        <stp>StudyData</stp>
        <stp>EP</stp>
        <stp>BAR</stp>
        <stp/>
        <stp>Close</stp>
        <stp>ADC</stp>
        <stp>-93</stp>
        <stp>All</stp>
        <stp/>
        <stp/>
        <stp>TRUE</stp>
        <stp>T</stp>
        <tr r="H95" s="1"/>
      </tp>
      <tp>
        <v>5926.5</v>
        <stp/>
        <stp>StudyData</stp>
        <stp>EP</stp>
        <stp>BAR</stp>
        <stp/>
        <stp>Close</stp>
        <stp>ADC</stp>
        <stp>-92</stp>
        <stp>All</stp>
        <stp/>
        <stp/>
        <stp>TRUE</stp>
        <stp>T</stp>
        <tr r="H94" s="1"/>
      </tp>
      <tp>
        <v>5968.5</v>
        <stp/>
        <stp>StudyData</stp>
        <stp>EP</stp>
        <stp>BAR</stp>
        <stp/>
        <stp>Close</stp>
        <stp>ADC</stp>
        <stp>-99</stp>
        <stp>All</stp>
        <stp/>
        <stp/>
        <stp>TRUE</stp>
        <stp>T</stp>
        <tr r="H101" s="1"/>
      </tp>
      <tp>
        <v>6041.5</v>
        <stp/>
        <stp>StudyData</stp>
        <stp>EP</stp>
        <stp>BAR</stp>
        <stp/>
        <stp>Close</stp>
        <stp>ADC</stp>
        <stp>-98</stp>
        <stp>All</stp>
        <stp/>
        <stp/>
        <stp>TRUE</stp>
        <stp>T</stp>
        <tr r="H100" s="1"/>
      </tp>
      <tp>
        <v>5718.25</v>
        <stp/>
        <stp>StudyData</stp>
        <stp>EP</stp>
        <stp>BAR</stp>
        <stp/>
        <stp>Close</stp>
        <stp>ADC</stp>
        <stp>-45</stp>
        <stp>All</stp>
        <stp/>
        <stp/>
        <stp>TRUE</stp>
        <stp>T</stp>
        <tr r="H47" s="1"/>
      </tp>
      <tp>
        <v>5815.5</v>
        <stp/>
        <stp>StudyData</stp>
        <stp>EP</stp>
        <stp>BAR</stp>
        <stp/>
        <stp>Close</stp>
        <stp>ADC</stp>
        <stp>-44</stp>
        <stp>All</stp>
        <stp/>
        <stp/>
        <stp>TRUE</stp>
        <stp>T</stp>
        <tr r="H46" s="1"/>
      </tp>
      <tp>
        <v>5729.75</v>
        <stp/>
        <stp>StudyData</stp>
        <stp>EP</stp>
        <stp>BAR</stp>
        <stp/>
        <stp>Close</stp>
        <stp>ADC</stp>
        <stp>-47</stp>
        <stp>All</stp>
        <stp/>
        <stp/>
        <stp>TRUE</stp>
        <stp>T</stp>
        <tr r="H49" s="1"/>
      </tp>
      <tp>
        <v>5712.75</v>
        <stp/>
        <stp>StudyData</stp>
        <stp>EP</stp>
        <stp>BAR</stp>
        <stp/>
        <stp>Close</stp>
        <stp>ADC</stp>
        <stp>-46</stp>
        <stp>All</stp>
        <stp/>
        <stp/>
        <stp>TRUE</stp>
        <stp>T</stp>
        <tr r="H48" s="1"/>
      </tp>
      <tp>
        <v>5739.25</v>
        <stp/>
        <stp>StudyData</stp>
        <stp>EP</stp>
        <stp>BAR</stp>
        <stp/>
        <stp>Close</stp>
        <stp>ADC</stp>
        <stp>-41</stp>
        <stp>All</stp>
        <stp/>
        <stp/>
        <stp>TRUE</stp>
        <stp>T</stp>
        <tr r="H43" s="1"/>
      </tp>
      <tp>
        <v>5623</v>
        <stp/>
        <stp>StudyData</stp>
        <stp>EP</stp>
        <stp>BAR</stp>
        <stp/>
        <stp>Close</stp>
        <stp>ADC</stp>
        <stp>-40</stp>
        <stp>All</stp>
        <stp/>
        <stp/>
        <stp>TRUE</stp>
        <stp>T</stp>
        <tr r="H42" s="1"/>
      </tp>
      <tp>
        <v>5826.5</v>
        <stp/>
        <stp>StudyData</stp>
        <stp>EP</stp>
        <stp>BAR</stp>
        <stp/>
        <stp>Close</stp>
        <stp>ADC</stp>
        <stp>-43</stp>
        <stp>All</stp>
        <stp/>
        <stp/>
        <stp>TRUE</stp>
        <stp>T</stp>
        <tr r="H45" s="1"/>
      </tp>
      <tp>
        <v>5759.5</v>
        <stp/>
        <stp>StudyData</stp>
        <stp>EP</stp>
        <stp>BAR</stp>
        <stp/>
        <stp>Close</stp>
        <stp>ADC</stp>
        <stp>-42</stp>
        <stp>All</stp>
        <stp/>
        <stp/>
        <stp>TRUE</stp>
        <stp>T</stp>
        <tr r="H44" s="1"/>
      </tp>
      <tp>
        <v>5732.25</v>
        <stp/>
        <stp>StudyData</stp>
        <stp>EP</stp>
        <stp>BAR</stp>
        <stp/>
        <stp>Close</stp>
        <stp>ADC</stp>
        <stp>-49</stp>
        <stp>All</stp>
        <stp/>
        <stp/>
        <stp>TRUE</stp>
        <stp>T</stp>
        <tr r="H51" s="1"/>
      </tp>
      <tp>
        <v>5669.25</v>
        <stp/>
        <stp>StudyData</stp>
        <stp>EP</stp>
        <stp>BAR</stp>
        <stp/>
        <stp>Close</stp>
        <stp>ADC</stp>
        <stp>-48</stp>
        <stp>All</stp>
        <stp/>
        <stp/>
        <stp>TRUE</stp>
        <stp>T</stp>
        <tr r="H50" s="1"/>
      </tp>
      <tp>
        <v>5820</v>
        <stp/>
        <stp>StudyData</stp>
        <stp>EP</stp>
        <stp>BAR</stp>
        <stp/>
        <stp>Open</stp>
        <stp>ADC</stp>
        <stp>0</stp>
        <stp>All</stp>
        <stp/>
        <stp/>
        <stp>TRUE</stp>
        <stp>T</stp>
        <tr r="E2" s="1"/>
      </tp>
      <tp>
        <v>5828</v>
        <stp/>
        <stp>StudyData</stp>
        <stp>EP</stp>
        <stp>BAR</stp>
        <stp/>
        <stp>Close</stp>
        <stp>ADC</stp>
        <stp>-55</stp>
        <stp>All</stp>
        <stp/>
        <stp/>
        <stp>TRUE</stp>
        <stp>T</stp>
        <tr r="H57" s="1"/>
      </tp>
      <tp>
        <v>5672.75</v>
        <stp/>
        <stp>StudyData</stp>
        <stp>EP</stp>
        <stp>BAR</stp>
        <stp/>
        <stp>Close</stp>
        <stp>ADC</stp>
        <stp>-54</stp>
        <stp>All</stp>
        <stp/>
        <stp/>
        <stp>TRUE</stp>
        <stp>T</stp>
        <tr r="H56" s="1"/>
      </tp>
      <tp>
        <v>5903.25</v>
        <stp/>
        <stp>StudyData</stp>
        <stp>EP</stp>
        <stp>BAR</stp>
        <stp/>
        <stp>Close</stp>
        <stp>ADC</stp>
        <stp>-57</stp>
        <stp>All</stp>
        <stp/>
        <stp/>
        <stp>TRUE</stp>
        <stp>T</stp>
        <tr r="H59" s="1"/>
      </tp>
      <tp>
        <v>5798.25</v>
        <stp/>
        <stp>StudyData</stp>
        <stp>EP</stp>
        <stp>BAR</stp>
        <stp/>
        <stp>Close</stp>
        <stp>ADC</stp>
        <stp>-56</stp>
        <stp>All</stp>
        <stp/>
        <stp/>
        <stp>TRUE</stp>
        <stp>T</stp>
        <tr r="H58" s="1"/>
      </tp>
      <tp>
        <v>5579.5</v>
        <stp/>
        <stp>StudyData</stp>
        <stp>EP</stp>
        <stp>BAR</stp>
        <stp/>
        <stp>Close</stp>
        <stp>ADC</stp>
        <stp>-51</stp>
        <stp>All</stp>
        <stp/>
        <stp/>
        <stp>TRUE</stp>
        <stp>T</stp>
        <tr r="H53" s="1"/>
      </tp>
      <tp>
        <v>5692</v>
        <stp/>
        <stp>StudyData</stp>
        <stp>EP</stp>
        <stp>BAR</stp>
        <stp/>
        <stp>Close</stp>
        <stp>ADC</stp>
        <stp>-50</stp>
        <stp>All</stp>
        <stp/>
        <stp/>
        <stp>TRUE</stp>
        <stp>T</stp>
        <tr r="H52" s="1"/>
      </tp>
      <tp>
        <v>5629</v>
        <stp/>
        <stp>StudyData</stp>
        <stp>EP</stp>
        <stp>BAR</stp>
        <stp/>
        <stp>Close</stp>
        <stp>ADC</stp>
        <stp>-53</stp>
        <stp>All</stp>
        <stp/>
        <stp/>
        <stp>TRUE</stp>
        <stp>T</stp>
        <tr r="H55" s="1"/>
      </tp>
      <tp>
        <v>5656.75</v>
        <stp/>
        <stp>StudyData</stp>
        <stp>EP</stp>
        <stp>BAR</stp>
        <stp/>
        <stp>Close</stp>
        <stp>ADC</stp>
        <stp>-52</stp>
        <stp>All</stp>
        <stp/>
        <stp/>
        <stp>TRUE</stp>
        <stp>T</stp>
        <tr r="H54" s="1"/>
      </tp>
      <tp>
        <v>5912.75</v>
        <stp/>
        <stp>StudyData</stp>
        <stp>EP</stp>
        <stp>BAR</stp>
        <stp/>
        <stp>Close</stp>
        <stp>ADC</stp>
        <stp>-59</stp>
        <stp>All</stp>
        <stp/>
        <stp/>
        <stp>TRUE</stp>
        <stp>T</stp>
        <tr r="H61" s="1"/>
      </tp>
      <tp>
        <v>5841.5</v>
        <stp/>
        <stp>StudyData</stp>
        <stp>EP</stp>
        <stp>BAR</stp>
        <stp/>
        <stp>Close</stp>
        <stp>ADC</stp>
        <stp>-58</stp>
        <stp>All</stp>
        <stp/>
        <stp/>
        <stp>TRUE</stp>
        <stp>T</stp>
        <tr r="H60" s="1"/>
      </tp>
      <tp>
        <v>6081</v>
        <stp/>
        <stp>StudyData</stp>
        <stp>EP</stp>
        <stp>BAR</stp>
        <stp/>
        <stp>Close</stp>
        <stp>ADC</stp>
        <stp>-65</stp>
        <stp>All</stp>
        <stp/>
        <stp/>
        <stp>TRUE</stp>
        <stp>T</stp>
        <tr r="H67" s="1"/>
      </tp>
      <tp>
        <v>6052.75</v>
        <stp/>
        <stp>StudyData</stp>
        <stp>EP</stp>
        <stp>BAR</stp>
        <stp/>
        <stp>Close</stp>
        <stp>ADC</stp>
        <stp>-64</stp>
        <stp>All</stp>
        <stp/>
        <stp/>
        <stp>TRUE</stp>
        <stp>T</stp>
        <tr r="H66" s="1"/>
      </tp>
      <tp>
        <v>6215</v>
        <stp/>
        <stp>StudyData</stp>
        <stp>EP</stp>
        <stp>BAR</stp>
        <stp/>
        <stp>Close</stp>
        <stp>ADC</stp>
        <stp>-67</stp>
        <stp>All</stp>
        <stp/>
        <stp/>
        <stp>TRUE</stp>
        <stp>T</stp>
        <tr r="H69" s="1"/>
      </tp>
      <tp>
        <v>6188.5</v>
        <stp/>
        <stp>StudyData</stp>
        <stp>EP</stp>
        <stp>BAR</stp>
        <stp/>
        <stp>Close</stp>
        <stp>ADC</stp>
        <stp>-66</stp>
        <stp>All</stp>
        <stp/>
        <stp/>
        <stp>TRUE</stp>
        <stp>T</stp>
        <tr r="H68" s="1"/>
      </tp>
      <tp>
        <v>5928.25</v>
        <stp/>
        <stp>StudyData</stp>
        <stp>EP</stp>
        <stp>BAR</stp>
        <stp/>
        <stp>Close</stp>
        <stp>ADC</stp>
        <stp>-61</stp>
        <stp>All</stp>
        <stp/>
        <stp/>
        <stp>TRUE</stp>
        <stp>T</stp>
        <tr r="H63" s="1"/>
      </tp>
      <tp>
        <v>6015.25</v>
        <stp/>
        <stp>StudyData</stp>
        <stp>EP</stp>
        <stp>BAR</stp>
        <stp/>
        <stp>Close</stp>
        <stp>ADC</stp>
        <stp>-60</stp>
        <stp>All</stp>
        <stp/>
        <stp/>
        <stp>TRUE</stp>
        <stp>T</stp>
        <tr r="H62" s="1"/>
      </tp>
      <tp>
        <v>6022</v>
        <stp/>
        <stp>StudyData</stp>
        <stp>EP</stp>
        <stp>BAR</stp>
        <stp/>
        <stp>Close</stp>
        <stp>ADC</stp>
        <stp>-63</stp>
        <stp>All</stp>
        <stp/>
        <stp/>
        <stp>TRUE</stp>
        <stp>T</stp>
        <tr r="H65" s="1"/>
      </tp>
      <tp>
        <v>6022.75</v>
        <stp/>
        <stp>StudyData</stp>
        <stp>EP</stp>
        <stp>BAR</stp>
        <stp/>
        <stp>Close</stp>
        <stp>ADC</stp>
        <stp>-62</stp>
        <stp>All</stp>
        <stp/>
        <stp/>
        <stp>TRUE</stp>
        <stp>T</stp>
        <tr r="H64" s="1"/>
      </tp>
      <tp>
        <v>6184</v>
        <stp/>
        <stp>StudyData</stp>
        <stp>EP</stp>
        <stp>BAR</stp>
        <stp/>
        <stp>Close</stp>
        <stp>ADC</stp>
        <stp>-69</stp>
        <stp>All</stp>
        <stp/>
        <stp/>
        <stp>TRUE</stp>
        <stp>T</stp>
        <tr r="H71" s="1"/>
      </tp>
      <tp>
        <v>6198.75</v>
        <stp/>
        <stp>StudyData</stp>
        <stp>EP</stp>
        <stp>BAR</stp>
        <stp/>
        <stp>Close</stp>
        <stp>ADC</stp>
        <stp>-68</stp>
        <stp>All</stp>
        <stp/>
        <stp/>
        <stp>TRUE</stp>
        <stp>T</stp>
        <tr r="H70" s="1"/>
      </tp>
      <tp t="s">
        <v/>
        <stp/>
        <stp>StudyData</stp>
        <stp>EP</stp>
        <stp>Vol</stp>
        <stp>VolType=auto, CoCType=Contract</stp>
        <stp>Vol</stp>
        <stp>ADC</stp>
        <stp>-1000</stp>
        <stp>All</stp>
        <stp/>
        <stp/>
        <stp>TRUE</stp>
        <stp>T</stp>
        <tr r="I1002" s="1"/>
      </tp>
      <tp>
        <v>6158</v>
        <stp/>
        <stp>StudyData</stp>
        <stp>EP</stp>
        <stp>BAR</stp>
        <stp/>
        <stp>Close</stp>
        <stp>ADC</stp>
        <stp>-75</stp>
        <stp>All</stp>
        <stp/>
        <stp/>
        <stp>TRUE</stp>
        <stp>T</stp>
        <tr r="H77" s="1"/>
      </tp>
      <tp>
        <v>6101.5</v>
        <stp/>
        <stp>StudyData</stp>
        <stp>EP</stp>
        <stp>BAR</stp>
        <stp/>
        <stp>Close</stp>
        <stp>ADC</stp>
        <stp>-74</stp>
        <stp>All</stp>
        <stp/>
        <stp/>
        <stp>TRUE</stp>
        <stp>T</stp>
        <tr r="H76" s="1"/>
      </tp>
      <tp>
        <v>6115</v>
        <stp/>
        <stp>StudyData</stp>
        <stp>EP</stp>
        <stp>BAR</stp>
        <stp/>
        <stp>Close</stp>
        <stp>ADC</stp>
        <stp>-77</stp>
        <stp>All</stp>
        <stp/>
        <stp/>
        <stp>TRUE</stp>
        <stp>T</stp>
        <tr r="H79" s="1"/>
      </tp>
      <tp>
        <v>6138.5</v>
        <stp/>
        <stp>StudyData</stp>
        <stp>EP</stp>
        <stp>BAR</stp>
        <stp/>
        <stp>Close</stp>
        <stp>ADC</stp>
        <stp>-76</stp>
        <stp>All</stp>
        <stp/>
        <stp/>
        <stp>TRUE</stp>
        <stp>T</stp>
        <tr r="H78" s="1"/>
      </tp>
      <tp>
        <v>6124.75</v>
        <stp/>
        <stp>StudyData</stp>
        <stp>EP</stp>
        <stp>BAR</stp>
        <stp/>
        <stp>Close</stp>
        <stp>ADC</stp>
        <stp>-71</stp>
        <stp>All</stp>
        <stp/>
        <stp/>
        <stp>TRUE</stp>
        <stp>T</stp>
        <tr r="H73" s="1"/>
      </tp>
      <tp>
        <v>6187.25</v>
        <stp/>
        <stp>StudyData</stp>
        <stp>EP</stp>
        <stp>BAR</stp>
        <stp/>
        <stp>Close</stp>
        <stp>ADC</stp>
        <stp>-70</stp>
        <stp>All</stp>
        <stp/>
        <stp/>
        <stp>TRUE</stp>
        <stp>T</stp>
        <tr r="H72" s="1"/>
      </tp>
      <tp>
        <v>6140.75</v>
        <stp/>
        <stp>StudyData</stp>
        <stp>EP</stp>
        <stp>BAR</stp>
        <stp/>
        <stp>Close</stp>
        <stp>ADC</stp>
        <stp>-73</stp>
        <stp>All</stp>
        <stp/>
        <stp/>
        <stp>TRUE</stp>
        <stp>T</stp>
        <tr r="H75" s="1"/>
      </tp>
      <tp>
        <v>6144.25</v>
        <stp/>
        <stp>StudyData</stp>
        <stp>EP</stp>
        <stp>BAR</stp>
        <stp/>
        <stp>Close</stp>
        <stp>ADC</stp>
        <stp>-72</stp>
        <stp>All</stp>
        <stp/>
        <stp/>
        <stp>TRUE</stp>
        <stp>T</stp>
        <tr r="H74" s="1"/>
      </tp>
      <tp>
        <v>6119.25</v>
        <stp/>
        <stp>StudyData</stp>
        <stp>EP</stp>
        <stp>BAR</stp>
        <stp/>
        <stp>Close</stp>
        <stp>ADC</stp>
        <stp>-79</stp>
        <stp>All</stp>
        <stp/>
        <stp/>
        <stp>TRUE</stp>
        <stp>T</stp>
        <tr r="H81" s="1"/>
      </tp>
      <tp>
        <v>6074.25</v>
        <stp/>
        <stp>StudyData</stp>
        <stp>EP</stp>
        <stp>BAR</stp>
        <stp/>
        <stp>Close</stp>
        <stp>ADC</stp>
        <stp>-78</stp>
        <stp>All</stp>
        <stp/>
        <stp/>
        <stp>TRUE</stp>
        <stp>T</stp>
        <tr r="H80" s="1"/>
      </tp>
      <tp>
        <v>45804</v>
        <stp/>
        <stp>StudyData</stp>
        <stp>EP</stp>
        <stp>BAR</stp>
        <stp/>
        <stp>Time</stp>
        <stp>ADC</stp>
        <stp>0</stp>
        <stp>All</stp>
        <stp/>
        <stp/>
        <stp>False</stp>
        <stp>T</stp>
        <tr r="C2" s="1"/>
        <tr r="D2" s="1"/>
      </tp>
      <tp>
        <v>5671.75</v>
        <stp/>
        <stp>StudyData</stp>
        <stp>EP</stp>
        <stp>BAR</stp>
        <stp/>
        <stp>Close</stp>
        <stp>ADC</stp>
        <stp>-15</stp>
        <stp>All</stp>
        <stp/>
        <stp/>
        <stp>TRUE</stp>
        <stp>T</stp>
        <tr r="H17" s="1"/>
      </tp>
      <tp>
        <v>5625.75</v>
        <stp/>
        <stp>StudyData</stp>
        <stp>EP</stp>
        <stp>BAR</stp>
        <stp/>
        <stp>Close</stp>
        <stp>ADC</stp>
        <stp>-14</stp>
        <stp>All</stp>
        <stp/>
        <stp/>
        <stp>TRUE</stp>
        <stp>T</stp>
        <tr r="H16" s="1"/>
      </tp>
      <tp>
        <v>5623.25</v>
        <stp/>
        <stp>StudyData</stp>
        <stp>EP</stp>
        <stp>BAR</stp>
        <stp/>
        <stp>Close</stp>
        <stp>ADC</stp>
        <stp>-17</stp>
        <stp>All</stp>
        <stp/>
        <stp/>
        <stp>TRUE</stp>
        <stp>T</stp>
        <tr r="H19" s="1"/>
      </tp>
      <tp>
        <v>5709</v>
        <stp/>
        <stp>StudyData</stp>
        <stp>EP</stp>
        <stp>BAR</stp>
        <stp/>
        <stp>Close</stp>
        <stp>ADC</stp>
        <stp>-16</stp>
        <stp>All</stp>
        <stp/>
        <stp/>
        <stp>TRUE</stp>
        <stp>T</stp>
        <tr r="H18" s="1"/>
      </tp>
      <tp>
        <v>5678</v>
        <stp/>
        <stp>StudyData</stp>
        <stp>EP</stp>
        <stp>BAR</stp>
        <stp/>
        <stp>Close</stp>
        <stp>ADC</stp>
        <stp>-11</stp>
        <stp>All</stp>
        <stp/>
        <stp/>
        <stp>TRUE</stp>
        <stp>T</stp>
        <tr r="H13" s="1"/>
      </tp>
      <tp>
        <v>5865</v>
        <stp/>
        <stp>StudyData</stp>
        <stp>EP</stp>
        <stp>BAR</stp>
        <stp/>
        <stp>Close</stp>
        <stp>ADC</stp>
        <stp>-10</stp>
        <stp>All</stp>
        <stp/>
        <stp/>
        <stp>TRUE</stp>
        <stp>T</stp>
        <tr r="H12" s="1"/>
      </tp>
      <tp>
        <v>5652</v>
        <stp/>
        <stp>StudyData</stp>
        <stp>EP</stp>
        <stp>BAR</stp>
        <stp/>
        <stp>Close</stp>
        <stp>ADC</stp>
        <stp>-13</stp>
        <stp>All</stp>
        <stp/>
        <stp/>
        <stp>TRUE</stp>
        <stp>T</stp>
        <tr r="H15" s="1"/>
      </tp>
      <tp>
        <v>5684.5</v>
        <stp/>
        <stp>StudyData</stp>
        <stp>EP</stp>
        <stp>BAR</stp>
        <stp/>
        <stp>Close</stp>
        <stp>ADC</stp>
        <stp>-12</stp>
        <stp>All</stp>
        <stp/>
        <stp/>
        <stp>TRUE</stp>
        <stp>T</stp>
        <tr r="H14" s="1"/>
      </tp>
      <tp>
        <v>5583.75</v>
        <stp/>
        <stp>StudyData</stp>
        <stp>EP</stp>
        <stp>BAR</stp>
        <stp/>
        <stp>Close</stp>
        <stp>ADC</stp>
        <stp>-19</stp>
        <stp>All</stp>
        <stp/>
        <stp/>
        <stp>TRUE</stp>
        <stp>T</stp>
        <tr r="H21" s="1"/>
      </tp>
      <tp>
        <v>5587</v>
        <stp/>
        <stp>StudyData</stp>
        <stp>EP</stp>
        <stp>BAR</stp>
        <stp/>
        <stp>Close</stp>
        <stp>ADC</stp>
        <stp>-18</stp>
        <stp>All</stp>
        <stp/>
        <stp/>
        <stp>TRUE</stp>
        <stp>T</stp>
        <tr r="H20" s="1"/>
      </tp>
      <tp>
        <v>5912.5</v>
        <stp/>
        <stp>StudyData</stp>
        <stp>EP</stp>
        <stp>BAR</stp>
        <stp/>
        <stp>High</stp>
        <stp>ADC</stp>
        <stp>0</stp>
        <stp>All</stp>
        <stp/>
        <stp/>
        <stp>TRUE</stp>
        <stp>T</stp>
        <tr r="F2" s="1"/>
      </tp>
      <tp>
        <v>5184.75</v>
        <stp/>
        <stp>StudyData</stp>
        <stp>EP</stp>
        <stp>BAR</stp>
        <stp/>
        <stp>Close</stp>
        <stp>ADC</stp>
        <stp>-25</stp>
        <stp>All</stp>
        <stp/>
        <stp/>
        <stp>TRUE</stp>
        <stp>T</stp>
        <tr r="H27" s="1"/>
      </tp>
      <tp>
        <v>5314.75</v>
        <stp/>
        <stp>StudyData</stp>
        <stp>EP</stp>
        <stp>BAR</stp>
        <stp/>
        <stp>Close</stp>
        <stp>ADC</stp>
        <stp>-24</stp>
        <stp>All</stp>
        <stp/>
        <stp/>
        <stp>TRUE</stp>
        <stp>T</stp>
        <tr r="H26" s="1"/>
      </tp>
      <tp>
        <v>5305.75</v>
        <stp/>
        <stp>StudyData</stp>
        <stp>EP</stp>
        <stp>BAR</stp>
        <stp/>
        <stp>Close</stp>
        <stp>ADC</stp>
        <stp>-27</stp>
        <stp>All</stp>
        <stp/>
        <stp/>
        <stp>TRUE</stp>
        <stp>T</stp>
        <tr r="H29" s="1"/>
      </tp>
      <tp>
        <v>5312.75</v>
        <stp/>
        <stp>StudyData</stp>
        <stp>EP</stp>
        <stp>BAR</stp>
        <stp/>
        <stp>Close</stp>
        <stp>ADC</stp>
        <stp>-26</stp>
        <stp>All</stp>
        <stp/>
        <stp/>
        <stp>TRUE</stp>
        <stp>T</stp>
        <tr r="H28" s="1"/>
      </tp>
      <tp>
        <v>5549.75</v>
        <stp/>
        <stp>StudyData</stp>
        <stp>EP</stp>
        <stp>BAR</stp>
        <stp/>
        <stp>Close</stp>
        <stp>ADC</stp>
        <stp>-21</stp>
        <stp>All</stp>
        <stp/>
        <stp/>
        <stp>TRUE</stp>
        <stp>T</stp>
        <tr r="H23" s="1"/>
      </tp>
      <tp>
        <v>5553</v>
        <stp/>
        <stp>StudyData</stp>
        <stp>EP</stp>
        <stp>BAR</stp>
        <stp/>
        <stp>Close</stp>
        <stp>ADC</stp>
        <stp>-20</stp>
        <stp>All</stp>
        <stp/>
        <stp/>
        <stp>TRUE</stp>
        <stp>T</stp>
        <tr r="H22" s="1"/>
      </tp>
      <tp>
        <v>5401.75</v>
        <stp/>
        <stp>StudyData</stp>
        <stp>EP</stp>
        <stp>BAR</stp>
        <stp/>
        <stp>Close</stp>
        <stp>ADC</stp>
        <stp>-23</stp>
        <stp>All</stp>
        <stp/>
        <stp/>
        <stp>TRUE</stp>
        <stp>T</stp>
        <tr r="H25" s="1"/>
      </tp>
      <tp>
        <v>5511.25</v>
        <stp/>
        <stp>StudyData</stp>
        <stp>EP</stp>
        <stp>BAR</stp>
        <stp/>
        <stp>Close</stp>
        <stp>ADC</stp>
        <stp>-22</stp>
        <stp>All</stp>
        <stp/>
        <stp/>
        <stp>TRUE</stp>
        <stp>T</stp>
        <tr r="H24" s="1"/>
      </tp>
      <tp>
        <v>5440.75</v>
        <stp/>
        <stp>StudyData</stp>
        <stp>EP</stp>
        <stp>BAR</stp>
        <stp/>
        <stp>Close</stp>
        <stp>ADC</stp>
        <stp>-29</stp>
        <stp>All</stp>
        <stp/>
        <stp/>
        <stp>TRUE</stp>
        <stp>T</stp>
        <tr r="H31" s="1"/>
      </tp>
      <tp>
        <v>5428.25</v>
        <stp/>
        <stp>StudyData</stp>
        <stp>EP</stp>
        <stp>BAR</stp>
        <stp/>
        <stp>Close</stp>
        <stp>ADC</stp>
        <stp>-28</stp>
        <stp>All</stp>
        <stp/>
        <stp/>
        <stp>TRUE</stp>
        <stp>T</stp>
        <tr r="H30" s="1"/>
      </tp>
      <tp>
        <v>5813</v>
        <stp/>
        <stp>StudyData</stp>
        <stp>EP</stp>
        <stp>BAR</stp>
        <stp/>
        <stp>Low</stp>
        <stp>ADC</stp>
        <stp>0</stp>
        <stp>All</stp>
        <stp/>
        <stp/>
        <stp>TRUE</stp>
        <stp>T</stp>
        <tr r="G2" s="1"/>
      </tp>
      <tp>
        <v>5110.25</v>
        <stp/>
        <stp>StudyData</stp>
        <stp>EP</stp>
        <stp>BAR</stp>
        <stp/>
        <stp>Close</stp>
        <stp>ADC</stp>
        <stp>-35</stp>
        <stp>All</stp>
        <stp/>
        <stp/>
        <stp>TRUE</stp>
        <stp>T</stp>
        <tr r="H37" s="1"/>
      </tp>
      <tp>
        <v>5097.25</v>
        <stp/>
        <stp>StudyData</stp>
        <stp>EP</stp>
        <stp>BAR</stp>
        <stp/>
        <stp>Close</stp>
        <stp>ADC</stp>
        <stp>-34</stp>
        <stp>All</stp>
        <stp/>
        <stp/>
        <stp>TRUE</stp>
        <stp>T</stp>
        <tr r="H36" s="1"/>
      </tp>
      <tp>
        <v>5712.25</v>
        <stp/>
        <stp>StudyData</stp>
        <stp>EP</stp>
        <stp>BAR</stp>
        <stp/>
        <stp>Close</stp>
        <stp>ADC</stp>
        <stp>-37</stp>
        <stp>All</stp>
        <stp/>
        <stp/>
        <stp>TRUE</stp>
        <stp>T</stp>
        <tr r="H39" s="1"/>
      </tp>
      <tp>
        <v>5432.75</v>
        <stp/>
        <stp>StudyData</stp>
        <stp>EP</stp>
        <stp>BAR</stp>
        <stp/>
        <stp>Close</stp>
        <stp>ADC</stp>
        <stp>-36</stp>
        <stp>All</stp>
        <stp/>
        <stp/>
        <stp>TRUE</stp>
        <stp>T</stp>
        <tr r="H38" s="1"/>
      </tp>
      <tp>
        <v>5302</v>
        <stp/>
        <stp>StudyData</stp>
        <stp>EP</stp>
        <stp>BAR</stp>
        <stp/>
        <stp>Close</stp>
        <stp>ADC</stp>
        <stp>-31</stp>
        <stp>All</stp>
        <stp/>
        <stp/>
        <stp>TRUE</stp>
        <stp>T</stp>
        <tr r="H33" s="1"/>
      </tp>
      <tp>
        <v>5391.25</v>
        <stp/>
        <stp>StudyData</stp>
        <stp>EP</stp>
        <stp>BAR</stp>
        <stp/>
        <stp>Close</stp>
        <stp>ADC</stp>
        <stp>-30</stp>
        <stp>All</stp>
        <stp/>
        <stp/>
        <stp>TRUE</stp>
        <stp>T</stp>
        <tr r="H32" s="1"/>
      </tp>
      <tp>
        <v>5020.25</v>
        <stp/>
        <stp>StudyData</stp>
        <stp>EP</stp>
        <stp>BAR</stp>
        <stp/>
        <stp>Close</stp>
        <stp>ADC</stp>
        <stp>-33</stp>
        <stp>All</stp>
        <stp/>
        <stp/>
        <stp>TRUE</stp>
        <stp>T</stp>
        <tr r="H35" s="1"/>
      </tp>
      <tp>
        <v>5491</v>
        <stp/>
        <stp>StudyData</stp>
        <stp>EP</stp>
        <stp>BAR</stp>
        <stp/>
        <stp>Close</stp>
        <stp>ADC</stp>
        <stp>-32</stp>
        <stp>All</stp>
        <stp/>
        <stp/>
        <stp>TRUE</stp>
        <stp>T</stp>
        <tr r="H34" s="1"/>
      </tp>
      <tp>
        <v>5653.25</v>
        <stp/>
        <stp>StudyData</stp>
        <stp>EP</stp>
        <stp>BAR</stp>
        <stp/>
        <stp>Close</stp>
        <stp>ADC</stp>
        <stp>-39</stp>
        <stp>All</stp>
        <stp/>
        <stp/>
        <stp>TRUE</stp>
        <stp>T</stp>
        <tr r="H41" s="1"/>
      </tp>
      <tp>
        <v>5674.5</v>
        <stp/>
        <stp>StudyData</stp>
        <stp>EP</stp>
        <stp>BAR</stp>
        <stp/>
        <stp>Close</stp>
        <stp>ADC</stp>
        <stp>-38</stp>
        <stp>All</stp>
        <stp/>
        <stp/>
        <stp>TRUE</stp>
        <stp>T</stp>
        <tr r="H40" s="1"/>
      </tp>
      <tp>
        <v>4424</v>
        <stp/>
        <stp>StudyData</stp>
        <stp>EP</stp>
        <stp>BAR</stp>
        <stp/>
        <stp>Low</stp>
        <stp>ADC</stp>
        <stp>-548</stp>
        <stp>All</stp>
        <stp/>
        <stp/>
        <stp>TRUE</stp>
        <stp>T</stp>
        <tr r="G550" s="1"/>
      </tp>
      <tp>
        <v>4878.75</v>
        <stp/>
        <stp>StudyData</stp>
        <stp>EP</stp>
        <stp>BAR</stp>
        <stp/>
        <stp>Low</stp>
        <stp>ADC</stp>
        <stp>-448</stp>
        <stp>All</stp>
        <stp/>
        <stp/>
        <stp>TRUE</stp>
        <stp>T</stp>
        <tr r="G450" s="1"/>
      </tp>
      <tp>
        <v>4641</v>
        <stp/>
        <stp>StudyData</stp>
        <stp>EP</stp>
        <stp>BAR</stp>
        <stp/>
        <stp>Low</stp>
        <stp>ADC</stp>
        <stp>-748</stp>
        <stp>All</stp>
        <stp/>
        <stp/>
        <stp>TRUE</stp>
        <stp>T</stp>
        <tr r="G750" s="1"/>
      </tp>
      <tp>
        <v>4348.75</v>
        <stp/>
        <stp>StudyData</stp>
        <stp>EP</stp>
        <stp>BAR</stp>
        <stp/>
        <stp>Low</stp>
        <stp>ADC</stp>
        <stp>-648</stp>
        <stp>All</stp>
        <stp/>
        <stp/>
        <stp>TRUE</stp>
        <stp>T</stp>
        <tr r="G650" s="1"/>
      </tp>
      <tp>
        <v>5983.5</v>
        <stp/>
        <stp>StudyData</stp>
        <stp>EP</stp>
        <stp>BAR</stp>
        <stp/>
        <stp>Low</stp>
        <stp>ADC</stp>
        <stp>-148</stp>
        <stp>All</stp>
        <stp/>
        <stp/>
        <stp>TRUE</stp>
        <stp>T</stp>
        <tr r="G150" s="1"/>
      </tp>
      <tp>
        <v>5013.75</v>
        <stp/>
        <stp>StudyData</stp>
        <stp>EP</stp>
        <stp>BAR</stp>
        <stp/>
        <stp>Low</stp>
        <stp>ADC</stp>
        <stp>-348</stp>
        <stp>All</stp>
        <stp/>
        <stp/>
        <stp>TRUE</stp>
        <stp>T</stp>
        <tr r="G350" s="1"/>
      </tp>
      <tp>
        <v>5486.5</v>
        <stp/>
        <stp>StudyData</stp>
        <stp>EP</stp>
        <stp>BAR</stp>
        <stp/>
        <stp>Low</stp>
        <stp>ADC</stp>
        <stp>-248</stp>
        <stp>All</stp>
        <stp/>
        <stp/>
        <stp>TRUE</stp>
        <stp>T</stp>
        <tr r="G250" s="1"/>
      </tp>
      <tp>
        <v>4900</v>
        <stp/>
        <stp>StudyData</stp>
        <stp>EP</stp>
        <stp>BAR</stp>
        <stp/>
        <stp>Low</stp>
        <stp>ADC</stp>
        <stp>-948</stp>
        <stp>All</stp>
        <stp/>
        <stp/>
        <stp>TRUE</stp>
        <stp>T</stp>
        <tr r="G950" s="1"/>
      </tp>
      <tp>
        <v>5107.75</v>
        <stp/>
        <stp>StudyData</stp>
        <stp>EP</stp>
        <stp>BAR</stp>
        <stp/>
        <stp>Low</stp>
        <stp>ADC</stp>
        <stp>-848</stp>
        <stp>All</stp>
        <stp/>
        <stp/>
        <stp>TRUE</stp>
        <stp>T</stp>
        <tr r="G850" s="1"/>
      </tp>
      <tp>
        <v>4439.5</v>
        <stp/>
        <stp>StudyData</stp>
        <stp>EP</stp>
        <stp>BAR</stp>
        <stp/>
        <stp>Low</stp>
        <stp>ADC</stp>
        <stp>-549</stp>
        <stp>All</stp>
        <stp/>
        <stp/>
        <stp>TRUE</stp>
        <stp>T</stp>
        <tr r="G551" s="1"/>
      </tp>
      <tp>
        <v>4872.75</v>
        <stp/>
        <stp>StudyData</stp>
        <stp>EP</stp>
        <stp>BAR</stp>
        <stp/>
        <stp>Low</stp>
        <stp>ADC</stp>
        <stp>-449</stp>
        <stp>All</stp>
        <stp/>
        <stp/>
        <stp>TRUE</stp>
        <stp>T</stp>
        <tr r="G451" s="1"/>
      </tp>
      <tp>
        <v>4616.5</v>
        <stp/>
        <stp>StudyData</stp>
        <stp>EP</stp>
        <stp>BAR</stp>
        <stp/>
        <stp>Low</stp>
        <stp>ADC</stp>
        <stp>-749</stp>
        <stp>All</stp>
        <stp/>
        <stp/>
        <stp>TRUE</stp>
        <stp>T</stp>
        <tr r="G751" s="1"/>
      </tp>
      <tp>
        <v>4314.5</v>
        <stp/>
        <stp>StudyData</stp>
        <stp>EP</stp>
        <stp>BAR</stp>
        <stp/>
        <stp>Low</stp>
        <stp>ADC</stp>
        <stp>-649</stp>
        <stp>All</stp>
        <stp/>
        <stp/>
        <stp>TRUE</stp>
        <stp>T</stp>
        <tr r="G651" s="1"/>
      </tp>
      <tp>
        <v>5987.25</v>
        <stp/>
        <stp>StudyData</stp>
        <stp>EP</stp>
        <stp>BAR</stp>
        <stp/>
        <stp>Low</stp>
        <stp>ADC</stp>
        <stp>-149</stp>
        <stp>All</stp>
        <stp/>
        <stp/>
        <stp>TRUE</stp>
        <stp>T</stp>
        <tr r="G151" s="1"/>
      </tp>
      <tp>
        <v>5038.75</v>
        <stp/>
        <stp>StudyData</stp>
        <stp>EP</stp>
        <stp>BAR</stp>
        <stp/>
        <stp>Low</stp>
        <stp>ADC</stp>
        <stp>-349</stp>
        <stp>All</stp>
        <stp/>
        <stp/>
        <stp>TRUE</stp>
        <stp>T</stp>
        <tr r="G351" s="1"/>
      </tp>
      <tp>
        <v>5516.5</v>
        <stp/>
        <stp>StudyData</stp>
        <stp>EP</stp>
        <stp>BAR</stp>
        <stp/>
        <stp>Low</stp>
        <stp>ADC</stp>
        <stp>-249</stp>
        <stp>All</stp>
        <stp/>
        <stp/>
        <stp>TRUE</stp>
        <stp>T</stp>
        <tr r="G251" s="1"/>
      </tp>
      <tp>
        <v>4930.25</v>
        <stp/>
        <stp>StudyData</stp>
        <stp>EP</stp>
        <stp>BAR</stp>
        <stp/>
        <stp>Low</stp>
        <stp>ADC</stp>
        <stp>-949</stp>
        <stp>All</stp>
        <stp/>
        <stp/>
        <stp>TRUE</stp>
        <stp>T</stp>
        <tr r="G951" s="1"/>
      </tp>
      <tp>
        <v>5188.75</v>
        <stp/>
        <stp>StudyData</stp>
        <stp>EP</stp>
        <stp>BAR</stp>
        <stp/>
        <stp>Low</stp>
        <stp>ADC</stp>
        <stp>-849</stp>
        <stp>All</stp>
        <stp/>
        <stp/>
        <stp>TRUE</stp>
        <stp>T</stp>
        <tr r="G851" s="1"/>
      </tp>
      <tp>
        <v>4394.75</v>
        <stp/>
        <stp>StudyData</stp>
        <stp>EP</stp>
        <stp>BAR</stp>
        <stp/>
        <stp>Low</stp>
        <stp>ADC</stp>
        <stp>-546</stp>
        <stp>All</stp>
        <stp/>
        <stp/>
        <stp>TRUE</stp>
        <stp>T</stp>
        <tr r="G548" s="1"/>
      </tp>
      <tp>
        <v>4830.75</v>
        <stp/>
        <stp>StudyData</stp>
        <stp>EP</stp>
        <stp>BAR</stp>
        <stp/>
        <stp>Low</stp>
        <stp>ADC</stp>
        <stp>-446</stp>
        <stp>All</stp>
        <stp/>
        <stp/>
        <stp>TRUE</stp>
        <stp>T</stp>
        <tr r="G448" s="1"/>
      </tp>
      <tp>
        <v>4620.25</v>
        <stp/>
        <stp>StudyData</stp>
        <stp>EP</stp>
        <stp>BAR</stp>
        <stp/>
        <stp>Low</stp>
        <stp>ADC</stp>
        <stp>-746</stp>
        <stp>All</stp>
        <stp/>
        <stp/>
        <stp>TRUE</stp>
        <stp>T</stp>
        <tr r="G748" s="1"/>
      </tp>
      <tp>
        <v>4301.25</v>
        <stp/>
        <stp>StudyData</stp>
        <stp>EP</stp>
        <stp>BAR</stp>
        <stp/>
        <stp>Low</stp>
        <stp>ADC</stp>
        <stp>-646</stp>
        <stp>All</stp>
        <stp/>
        <stp/>
        <stp>TRUE</stp>
        <stp>T</stp>
        <tr r="G648" s="1"/>
      </tp>
      <tp>
        <v>5944.75</v>
        <stp/>
        <stp>StudyData</stp>
        <stp>EP</stp>
        <stp>BAR</stp>
        <stp/>
        <stp>Low</stp>
        <stp>ADC</stp>
        <stp>-146</stp>
        <stp>All</stp>
        <stp/>
        <stp/>
        <stp>TRUE</stp>
        <stp>T</stp>
        <tr r="G148" s="1"/>
      </tp>
      <tp>
        <v>5079.25</v>
        <stp/>
        <stp>StudyData</stp>
        <stp>EP</stp>
        <stp>BAR</stp>
        <stp/>
        <stp>Low</stp>
        <stp>ADC</stp>
        <stp>-346</stp>
        <stp>All</stp>
        <stp/>
        <stp/>
        <stp>TRUE</stp>
        <stp>T</stp>
        <tr r="G348" s="1"/>
      </tp>
      <tp>
        <v>5495</v>
        <stp/>
        <stp>StudyData</stp>
        <stp>EP</stp>
        <stp>BAR</stp>
        <stp/>
        <stp>Low</stp>
        <stp>ADC</stp>
        <stp>-246</stp>
        <stp>All</stp>
        <stp/>
        <stp/>
        <stp>TRUE</stp>
        <stp>T</stp>
        <tr r="G248" s="1"/>
      </tp>
      <tp>
        <v>4890.25</v>
        <stp/>
        <stp>StudyData</stp>
        <stp>EP</stp>
        <stp>BAR</stp>
        <stp/>
        <stp>Low</stp>
        <stp>ADC</stp>
        <stp>-946</stp>
        <stp>All</stp>
        <stp/>
        <stp/>
        <stp>TRUE</stp>
        <stp>T</stp>
        <tr r="G948" s="1"/>
      </tp>
      <tp>
        <v>5230</v>
        <stp/>
        <stp>StudyData</stp>
        <stp>EP</stp>
        <stp>BAR</stp>
        <stp/>
        <stp>Low</stp>
        <stp>ADC</stp>
        <stp>-846</stp>
        <stp>All</stp>
        <stp/>
        <stp/>
        <stp>TRUE</stp>
        <stp>T</stp>
        <tr r="G848" s="1"/>
      </tp>
      <tp>
        <v>4406.25</v>
        <stp/>
        <stp>StudyData</stp>
        <stp>EP</stp>
        <stp>BAR</stp>
        <stp/>
        <stp>Low</stp>
        <stp>ADC</stp>
        <stp>-547</stp>
        <stp>All</stp>
        <stp/>
        <stp/>
        <stp>TRUE</stp>
        <stp>T</stp>
        <tr r="G549" s="1"/>
      </tp>
      <tp>
        <v>4860.75</v>
        <stp/>
        <stp>StudyData</stp>
        <stp>EP</stp>
        <stp>BAR</stp>
        <stp/>
        <stp>Low</stp>
        <stp>ADC</stp>
        <stp>-447</stp>
        <stp>All</stp>
        <stp/>
        <stp/>
        <stp>TRUE</stp>
        <stp>T</stp>
        <tr r="G449" s="1"/>
      </tp>
      <tp>
        <v>4648.75</v>
        <stp/>
        <stp>StudyData</stp>
        <stp>EP</stp>
        <stp>BAR</stp>
        <stp/>
        <stp>Low</stp>
        <stp>ADC</stp>
        <stp>-747</stp>
        <stp>All</stp>
        <stp/>
        <stp/>
        <stp>TRUE</stp>
        <stp>T</stp>
        <tr r="G749" s="1"/>
      </tp>
      <tp>
        <v>4282</v>
        <stp/>
        <stp>StudyData</stp>
        <stp>EP</stp>
        <stp>BAR</stp>
        <stp/>
        <stp>Low</stp>
        <stp>ADC</stp>
        <stp>-647</stp>
        <stp>All</stp>
        <stp/>
        <stp/>
        <stp>TRUE</stp>
        <stp>T</stp>
        <tr r="G649" s="1"/>
      </tp>
      <tp>
        <v>5923.25</v>
        <stp/>
        <stp>StudyData</stp>
        <stp>EP</stp>
        <stp>BAR</stp>
        <stp/>
        <stp>Low</stp>
        <stp>ADC</stp>
        <stp>-147</stp>
        <stp>All</stp>
        <stp/>
        <stp/>
        <stp>TRUE</stp>
        <stp>T</stp>
        <tr r="G149" s="1"/>
      </tp>
      <tp>
        <v>5027</v>
        <stp/>
        <stp>StudyData</stp>
        <stp>EP</stp>
        <stp>BAR</stp>
        <stp/>
        <stp>Low</stp>
        <stp>ADC</stp>
        <stp>-347</stp>
        <stp>All</stp>
        <stp/>
        <stp/>
        <stp>TRUE</stp>
        <stp>T</stp>
        <tr r="G349" s="1"/>
      </tp>
      <tp>
        <v>5453.75</v>
        <stp/>
        <stp>StudyData</stp>
        <stp>EP</stp>
        <stp>BAR</stp>
        <stp/>
        <stp>Low</stp>
        <stp>ADC</stp>
        <stp>-247</stp>
        <stp>All</stp>
        <stp/>
        <stp/>
        <stp>TRUE</stp>
        <stp>T</stp>
        <tr r="G249" s="1"/>
      </tp>
      <tp>
        <v>4866.25</v>
        <stp/>
        <stp>StudyData</stp>
        <stp>EP</stp>
        <stp>BAR</stp>
        <stp/>
        <stp>Low</stp>
        <stp>ADC</stp>
        <stp>-947</stp>
        <stp>All</stp>
        <stp/>
        <stp/>
        <stp>TRUE</stp>
        <stp>T</stp>
        <tr r="G949" s="1"/>
      </tp>
      <tp>
        <v>5162.25</v>
        <stp/>
        <stp>StudyData</stp>
        <stp>EP</stp>
        <stp>BAR</stp>
        <stp/>
        <stp>Low</stp>
        <stp>ADC</stp>
        <stp>-847</stp>
        <stp>All</stp>
        <stp/>
        <stp/>
        <stp>TRUE</stp>
        <stp>T</stp>
        <tr r="G849" s="1"/>
      </tp>
      <tp>
        <v>4438.5</v>
        <stp/>
        <stp>StudyData</stp>
        <stp>EP</stp>
        <stp>BAR</stp>
        <stp/>
        <stp>Low</stp>
        <stp>ADC</stp>
        <stp>-544</stp>
        <stp>All</stp>
        <stp/>
        <stp/>
        <stp>TRUE</stp>
        <stp>T</stp>
        <tr r="G546" s="1"/>
      </tp>
      <tp>
        <v>4763.75</v>
        <stp/>
        <stp>StudyData</stp>
        <stp>EP</stp>
        <stp>BAR</stp>
        <stp/>
        <stp>Low</stp>
        <stp>ADC</stp>
        <stp>-444</stp>
        <stp>All</stp>
        <stp/>
        <stp/>
        <stp>TRUE</stp>
        <stp>T</stp>
        <tr r="G446" s="1"/>
      </tp>
      <tp>
        <v>4559</v>
        <stp/>
        <stp>StudyData</stp>
        <stp>EP</stp>
        <stp>BAR</stp>
        <stp/>
        <stp>Low</stp>
        <stp>ADC</stp>
        <stp>-744</stp>
        <stp>All</stp>
        <stp/>
        <stp/>
        <stp>TRUE</stp>
        <stp>T</stp>
        <tr r="G746" s="1"/>
      </tp>
      <tp>
        <v>4377</v>
        <stp/>
        <stp>StudyData</stp>
        <stp>EP</stp>
        <stp>BAR</stp>
        <stp/>
        <stp>Low</stp>
        <stp>ADC</stp>
        <stp>-644</stp>
        <stp>All</stp>
        <stp/>
        <stp/>
        <stp>TRUE</stp>
        <stp>T</stp>
        <tr r="G646" s="1"/>
      </tp>
      <tp>
        <v>5979.25</v>
        <stp/>
        <stp>StudyData</stp>
        <stp>EP</stp>
        <stp>BAR</stp>
        <stp/>
        <stp>Low</stp>
        <stp>ADC</stp>
        <stp>-144</stp>
        <stp>All</stp>
        <stp/>
        <stp/>
        <stp>TRUE</stp>
        <stp>T</stp>
        <tr r="G146" s="1"/>
      </tp>
      <tp>
        <v>5084.5</v>
        <stp/>
        <stp>StudyData</stp>
        <stp>EP</stp>
        <stp>BAR</stp>
        <stp/>
        <stp>Low</stp>
        <stp>ADC</stp>
        <stp>-344</stp>
        <stp>All</stp>
        <stp/>
        <stp/>
        <stp>TRUE</stp>
        <stp>T</stp>
        <tr r="G346" s="1"/>
      </tp>
      <tp>
        <v>5550.75</v>
        <stp/>
        <stp>StudyData</stp>
        <stp>EP</stp>
        <stp>BAR</stp>
        <stp/>
        <stp>Low</stp>
        <stp>ADC</stp>
        <stp>-244</stp>
        <stp>All</stp>
        <stp/>
        <stp/>
        <stp>TRUE</stp>
        <stp>T</stp>
        <tr r="G246" s="1"/>
      </tp>
      <tp>
        <v>4995.25</v>
        <stp/>
        <stp>StudyData</stp>
        <stp>EP</stp>
        <stp>BAR</stp>
        <stp/>
        <stp>Low</stp>
        <stp>ADC</stp>
        <stp>-944</stp>
        <stp>All</stp>
        <stp/>
        <stp/>
        <stp>TRUE</stp>
        <stp>T</stp>
        <tr r="G946" s="1"/>
      </tp>
      <tp>
        <v>5141</v>
        <stp/>
        <stp>StudyData</stp>
        <stp>EP</stp>
        <stp>BAR</stp>
        <stp/>
        <stp>Low</stp>
        <stp>ADC</stp>
        <stp>-844</stp>
        <stp>All</stp>
        <stp/>
        <stp/>
        <stp>TRUE</stp>
        <stp>T</stp>
        <tr r="G846" s="1"/>
      </tp>
      <tp>
        <v>4455.25</v>
        <stp/>
        <stp>StudyData</stp>
        <stp>EP</stp>
        <stp>BAR</stp>
        <stp/>
        <stp>Low</stp>
        <stp>ADC</stp>
        <stp>-545</stp>
        <stp>All</stp>
        <stp/>
        <stp/>
        <stp>TRUE</stp>
        <stp>T</stp>
        <tr r="G547" s="1"/>
      </tp>
      <tp>
        <v>4791.5</v>
        <stp/>
        <stp>StudyData</stp>
        <stp>EP</stp>
        <stp>BAR</stp>
        <stp/>
        <stp>Low</stp>
        <stp>ADC</stp>
        <stp>-445</stp>
        <stp>All</stp>
        <stp/>
        <stp/>
        <stp>TRUE</stp>
        <stp>T</stp>
        <tr r="G447" s="1"/>
      </tp>
      <tp>
        <v>4649.5</v>
        <stp/>
        <stp>StudyData</stp>
        <stp>EP</stp>
        <stp>BAR</stp>
        <stp/>
        <stp>Low</stp>
        <stp>ADC</stp>
        <stp>-745</stp>
        <stp>All</stp>
        <stp/>
        <stp/>
        <stp>TRUE</stp>
        <stp>T</stp>
        <tr r="G747" s="1"/>
      </tp>
      <tp>
        <v>4396.75</v>
        <stp/>
        <stp>StudyData</stp>
        <stp>EP</stp>
        <stp>BAR</stp>
        <stp/>
        <stp>Low</stp>
        <stp>ADC</stp>
        <stp>-645</stp>
        <stp>All</stp>
        <stp/>
        <stp/>
        <stp>TRUE</stp>
        <stp>T</stp>
        <tr r="G647" s="1"/>
      </tp>
      <tp>
        <v>5957.25</v>
        <stp/>
        <stp>StudyData</stp>
        <stp>EP</stp>
        <stp>BAR</stp>
        <stp/>
        <stp>Low</stp>
        <stp>ADC</stp>
        <stp>-145</stp>
        <stp>All</stp>
        <stp/>
        <stp/>
        <stp>TRUE</stp>
        <stp>T</stp>
        <tr r="G147" s="1"/>
      </tp>
      <tp>
        <v>5097.75</v>
        <stp/>
        <stp>StudyData</stp>
        <stp>EP</stp>
        <stp>BAR</stp>
        <stp/>
        <stp>Low</stp>
        <stp>ADC</stp>
        <stp>-345</stp>
        <stp>All</stp>
        <stp/>
        <stp/>
        <stp>TRUE</stp>
        <stp>T</stp>
        <tr r="G347" s="1"/>
      </tp>
      <tp>
        <v>5510.25</v>
        <stp/>
        <stp>StudyData</stp>
        <stp>EP</stp>
        <stp>BAR</stp>
        <stp/>
        <stp>Low</stp>
        <stp>ADC</stp>
        <stp>-245</stp>
        <stp>All</stp>
        <stp/>
        <stp/>
        <stp>TRUE</stp>
        <stp>T</stp>
        <tr r="G247" s="1"/>
      </tp>
      <tp>
        <v>4952</v>
        <stp/>
        <stp>StudyData</stp>
        <stp>EP</stp>
        <stp>BAR</stp>
        <stp/>
        <stp>Low</stp>
        <stp>ADC</stp>
        <stp>-945</stp>
        <stp>All</stp>
        <stp/>
        <stp/>
        <stp>TRUE</stp>
        <stp>T</stp>
        <tr r="G947" s="1"/>
      </tp>
      <tp>
        <v>5177.5</v>
        <stp/>
        <stp>StudyData</stp>
        <stp>EP</stp>
        <stp>BAR</stp>
        <stp/>
        <stp>Low</stp>
        <stp>ADC</stp>
        <stp>-845</stp>
        <stp>All</stp>
        <stp/>
        <stp/>
        <stp>TRUE</stp>
        <stp>T</stp>
        <tr r="G847" s="1"/>
      </tp>
      <tp>
        <v>4510.25</v>
        <stp/>
        <stp>StudyData</stp>
        <stp>EP</stp>
        <stp>BAR</stp>
        <stp/>
        <stp>Low</stp>
        <stp>ADC</stp>
        <stp>-542</stp>
        <stp>All</stp>
        <stp/>
        <stp/>
        <stp>TRUE</stp>
        <stp>T</stp>
        <tr r="G544" s="1"/>
      </tp>
      <tp>
        <v>4808</v>
        <stp/>
        <stp>StudyData</stp>
        <stp>EP</stp>
        <stp>BAR</stp>
        <stp/>
        <stp>Low</stp>
        <stp>ADC</stp>
        <stp>-442</stp>
        <stp>All</stp>
        <stp/>
        <stp/>
        <stp>TRUE</stp>
        <stp>T</stp>
        <tr r="G444" s="1"/>
      </tp>
      <tp>
        <v>4278</v>
        <stp/>
        <stp>StudyData</stp>
        <stp>EP</stp>
        <stp>BAR</stp>
        <stp/>
        <stp>Low</stp>
        <stp>ADC</stp>
        <stp>-742</stp>
        <stp>All</stp>
        <stp/>
        <stp/>
        <stp>TRUE</stp>
        <stp>T</stp>
        <tr r="G744" s="1"/>
      </tp>
      <tp>
        <v>4228.75</v>
        <stp/>
        <stp>StudyData</stp>
        <stp>EP</stp>
        <stp>BAR</stp>
        <stp/>
        <stp>Low</stp>
        <stp>ADC</stp>
        <stp>-642</stp>
        <stp>All</stp>
        <stp/>
        <stp/>
        <stp>TRUE</stp>
        <stp>T</stp>
        <tr r="G644" s="1"/>
      </tp>
      <tp>
        <v>5962.5</v>
        <stp/>
        <stp>StudyData</stp>
        <stp>EP</stp>
        <stp>BAR</stp>
        <stp/>
        <stp>Low</stp>
        <stp>ADC</stp>
        <stp>-142</stp>
        <stp>All</stp>
        <stp/>
        <stp/>
        <stp>TRUE</stp>
        <stp>T</stp>
        <tr r="G144" s="1"/>
      </tp>
      <tp>
        <v>5091.25</v>
        <stp/>
        <stp>StudyData</stp>
        <stp>EP</stp>
        <stp>BAR</stp>
        <stp/>
        <stp>Low</stp>
        <stp>ADC</stp>
        <stp>-342</stp>
        <stp>All</stp>
        <stp/>
        <stp/>
        <stp>TRUE</stp>
        <stp>T</stp>
        <tr r="G344" s="1"/>
      </tp>
      <tp>
        <v>5577.25</v>
        <stp/>
        <stp>StudyData</stp>
        <stp>EP</stp>
        <stp>BAR</stp>
        <stp/>
        <stp>Low</stp>
        <stp>ADC</stp>
        <stp>-242</stp>
        <stp>All</stp>
        <stp/>
        <stp/>
        <stp>TRUE</stp>
        <stp>T</stp>
        <tr r="G244" s="1"/>
      </tp>
      <tp>
        <v>4983.5</v>
        <stp/>
        <stp>StudyData</stp>
        <stp>EP</stp>
        <stp>BAR</stp>
        <stp/>
        <stp>Low</stp>
        <stp>ADC</stp>
        <stp>-942</stp>
        <stp>All</stp>
        <stp/>
        <stp/>
        <stp>TRUE</stp>
        <stp>T</stp>
        <tr r="G944" s="1"/>
      </tp>
      <tp>
        <v>5052.25</v>
        <stp/>
        <stp>StudyData</stp>
        <stp>EP</stp>
        <stp>BAR</stp>
        <stp/>
        <stp>Low</stp>
        <stp>ADC</stp>
        <stp>-842</stp>
        <stp>All</stp>
        <stp/>
        <stp/>
        <stp>TRUE</stp>
        <stp>T</stp>
        <tr r="G844" s="1"/>
      </tp>
      <tp>
        <v>4463.75</v>
        <stp/>
        <stp>StudyData</stp>
        <stp>EP</stp>
        <stp>BAR</stp>
        <stp/>
        <stp>Low</stp>
        <stp>ADC</stp>
        <stp>-543</stp>
        <stp>All</stp>
        <stp/>
        <stp/>
        <stp>TRUE</stp>
        <stp>T</stp>
        <tr r="G545" s="1"/>
      </tp>
      <tp>
        <v>4786</v>
        <stp/>
        <stp>StudyData</stp>
        <stp>EP</stp>
        <stp>BAR</stp>
        <stp/>
        <stp>Low</stp>
        <stp>ADC</stp>
        <stp>-443</stp>
        <stp>All</stp>
        <stp/>
        <stp/>
        <stp>TRUE</stp>
        <stp>T</stp>
        <tr r="G445" s="1"/>
      </tp>
      <tp>
        <v>4439.5</v>
        <stp/>
        <stp>StudyData</stp>
        <stp>EP</stp>
        <stp>BAR</stp>
        <stp/>
        <stp>Low</stp>
        <stp>ADC</stp>
        <stp>-743</stp>
        <stp>All</stp>
        <stp/>
        <stp/>
        <stp>TRUE</stp>
        <stp>T</stp>
        <tr r="G745" s="1"/>
      </tp>
      <tp>
        <v>4284.75</v>
        <stp/>
        <stp>StudyData</stp>
        <stp>EP</stp>
        <stp>BAR</stp>
        <stp/>
        <stp>Low</stp>
        <stp>ADC</stp>
        <stp>-643</stp>
        <stp>All</stp>
        <stp/>
        <stp/>
        <stp>TRUE</stp>
        <stp>T</stp>
        <tr r="G645" s="1"/>
      </tp>
      <tp>
        <v>5959.75</v>
        <stp/>
        <stp>StudyData</stp>
        <stp>EP</stp>
        <stp>BAR</stp>
        <stp/>
        <stp>Low</stp>
        <stp>ADC</stp>
        <stp>-143</stp>
        <stp>All</stp>
        <stp/>
        <stp/>
        <stp>TRUE</stp>
        <stp>T</stp>
        <tr r="G145" s="1"/>
      </tp>
      <tp>
        <v>5103.25</v>
        <stp/>
        <stp>StudyData</stp>
        <stp>EP</stp>
        <stp>BAR</stp>
        <stp/>
        <stp>Low</stp>
        <stp>ADC</stp>
        <stp>-343</stp>
        <stp>All</stp>
        <stp/>
        <stp/>
        <stp>TRUE</stp>
        <stp>T</stp>
        <tr r="G345" s="1"/>
      </tp>
      <tp>
        <v>5593.5</v>
        <stp/>
        <stp>StudyData</stp>
        <stp>EP</stp>
        <stp>BAR</stp>
        <stp/>
        <stp>Low</stp>
        <stp>ADC</stp>
        <stp>-243</stp>
        <stp>All</stp>
        <stp/>
        <stp/>
        <stp>TRUE</stp>
        <stp>T</stp>
        <tr r="G245" s="1"/>
      </tp>
      <tp>
        <v>4994.75</v>
        <stp/>
        <stp>StudyData</stp>
        <stp>EP</stp>
        <stp>BAR</stp>
        <stp/>
        <stp>Low</stp>
        <stp>ADC</stp>
        <stp>-943</stp>
        <stp>All</stp>
        <stp/>
        <stp/>
        <stp>TRUE</stp>
        <stp>T</stp>
        <tr r="G945" s="1"/>
      </tp>
      <tp>
        <v>5095</v>
        <stp/>
        <stp>StudyData</stp>
        <stp>EP</stp>
        <stp>BAR</stp>
        <stp/>
        <stp>Low</stp>
        <stp>ADC</stp>
        <stp>-843</stp>
        <stp>All</stp>
        <stp/>
        <stp/>
        <stp>TRUE</stp>
        <stp>T</stp>
        <tr r="G845" s="1"/>
      </tp>
      <tp>
        <v>4580.5</v>
        <stp/>
        <stp>StudyData</stp>
        <stp>EP</stp>
        <stp>BAR</stp>
        <stp/>
        <stp>Low</stp>
        <stp>ADC</stp>
        <stp>-540</stp>
        <stp>All</stp>
        <stp/>
        <stp/>
        <stp>TRUE</stp>
        <stp>T</stp>
        <tr r="G542" s="1"/>
      </tp>
      <tp>
        <v>4792.25</v>
        <stp/>
        <stp>StudyData</stp>
        <stp>EP</stp>
        <stp>BAR</stp>
        <stp/>
        <stp>Low</stp>
        <stp>ADC</stp>
        <stp>-440</stp>
        <stp>All</stp>
        <stp/>
        <stp/>
        <stp>TRUE</stp>
        <stp>T</stp>
        <tr r="G442" s="1"/>
      </tp>
      <tp>
        <v>4266.25</v>
        <stp/>
        <stp>StudyData</stp>
        <stp>EP</stp>
        <stp>BAR</stp>
        <stp/>
        <stp>Low</stp>
        <stp>ADC</stp>
        <stp>-740</stp>
        <stp>All</stp>
        <stp/>
        <stp/>
        <stp>TRUE</stp>
        <stp>T</stp>
        <tr r="G742" s="1"/>
      </tp>
      <tp>
        <v>4262.75</v>
        <stp/>
        <stp>StudyData</stp>
        <stp>EP</stp>
        <stp>BAR</stp>
        <stp/>
        <stp>Low</stp>
        <stp>ADC</stp>
        <stp>-640</stp>
        <stp>All</stp>
        <stp/>
        <stp/>
        <stp>TRUE</stp>
        <stp>T</stp>
        <tr r="G642" s="1"/>
      </tp>
      <tp>
        <v>5854.75</v>
        <stp/>
        <stp>StudyData</stp>
        <stp>EP</stp>
        <stp>BAR</stp>
        <stp/>
        <stp>Low</stp>
        <stp>ADC</stp>
        <stp>-140</stp>
        <stp>All</stp>
        <stp/>
        <stp/>
        <stp>TRUE</stp>
        <stp>T</stp>
        <tr r="G142" s="1"/>
      </tp>
      <tp>
        <v>5075.25</v>
        <stp/>
        <stp>StudyData</stp>
        <stp>EP</stp>
        <stp>BAR</stp>
        <stp/>
        <stp>Low</stp>
        <stp>ADC</stp>
        <stp>-340</stp>
        <stp>All</stp>
        <stp/>
        <stp/>
        <stp>TRUE</stp>
        <stp>T</stp>
        <tr r="G342" s="1"/>
      </tp>
      <tp>
        <v>5582.75</v>
        <stp/>
        <stp>StudyData</stp>
        <stp>EP</stp>
        <stp>BAR</stp>
        <stp/>
        <stp>Low</stp>
        <stp>ADC</stp>
        <stp>-240</stp>
        <stp>All</stp>
        <stp/>
        <stp/>
        <stp>TRUE</stp>
        <stp>T</stp>
        <tr r="G242" s="1"/>
      </tp>
      <tp>
        <v>5019.25</v>
        <stp/>
        <stp>StudyData</stp>
        <stp>EP</stp>
        <stp>BAR</stp>
        <stp/>
        <stp>Low</stp>
        <stp>ADC</stp>
        <stp>-940</stp>
        <stp>All</stp>
        <stp/>
        <stp/>
        <stp>TRUE</stp>
        <stp>T</stp>
        <tr r="G942" s="1"/>
      </tp>
      <tp>
        <v>4916.25</v>
        <stp/>
        <stp>StudyData</stp>
        <stp>EP</stp>
        <stp>BAR</stp>
        <stp/>
        <stp>Low</stp>
        <stp>ADC</stp>
        <stp>-840</stp>
        <stp>All</stp>
        <stp/>
        <stp/>
        <stp>TRUE</stp>
        <stp>T</stp>
        <tr r="G842" s="1"/>
      </tp>
      <tp>
        <v>4535.75</v>
        <stp/>
        <stp>StudyData</stp>
        <stp>EP</stp>
        <stp>BAR</stp>
        <stp/>
        <stp>Low</stp>
        <stp>ADC</stp>
        <stp>-541</stp>
        <stp>All</stp>
        <stp/>
        <stp/>
        <stp>TRUE</stp>
        <stp>T</stp>
        <tr r="G543" s="1"/>
      </tp>
      <tp>
        <v>4813.25</v>
        <stp/>
        <stp>StudyData</stp>
        <stp>EP</stp>
        <stp>BAR</stp>
        <stp/>
        <stp>Low</stp>
        <stp>ADC</stp>
        <stp>-441</stp>
        <stp>All</stp>
        <stp/>
        <stp/>
        <stp>TRUE</stp>
        <stp>T</stp>
        <tr r="G443" s="1"/>
      </tp>
      <tp>
        <v>4251.25</v>
        <stp/>
        <stp>StudyData</stp>
        <stp>EP</stp>
        <stp>BAR</stp>
        <stp/>
        <stp>Low</stp>
        <stp>ADC</stp>
        <stp>-741</stp>
        <stp>All</stp>
        <stp/>
        <stp/>
        <stp>TRUE</stp>
        <stp>T</stp>
        <tr r="G743" s="1"/>
      </tp>
      <tp>
        <v>4235.5</v>
        <stp/>
        <stp>StudyData</stp>
        <stp>EP</stp>
        <stp>BAR</stp>
        <stp/>
        <stp>Low</stp>
        <stp>ADC</stp>
        <stp>-641</stp>
        <stp>All</stp>
        <stp/>
        <stp/>
        <stp>TRUE</stp>
        <stp>T</stp>
        <tr r="G643" s="1"/>
      </tp>
      <tp>
        <v>5855.5</v>
        <stp/>
        <stp>StudyData</stp>
        <stp>EP</stp>
        <stp>BAR</stp>
        <stp/>
        <stp>Low</stp>
        <stp>ADC</stp>
        <stp>-141</stp>
        <stp>All</stp>
        <stp/>
        <stp/>
        <stp>TRUE</stp>
        <stp>T</stp>
        <tr r="G143" s="1"/>
      </tp>
      <tp>
        <v>5058</v>
        <stp/>
        <stp>StudyData</stp>
        <stp>EP</stp>
        <stp>BAR</stp>
        <stp/>
        <stp>Low</stp>
        <stp>ADC</stp>
        <stp>-341</stp>
        <stp>All</stp>
        <stp/>
        <stp/>
        <stp>TRUE</stp>
        <stp>T</stp>
        <tr r="G343" s="1"/>
      </tp>
      <tp>
        <v>5586.5</v>
        <stp/>
        <stp>StudyData</stp>
        <stp>EP</stp>
        <stp>BAR</stp>
        <stp/>
        <stp>Low</stp>
        <stp>ADC</stp>
        <stp>-241</stp>
        <stp>All</stp>
        <stp/>
        <stp/>
        <stp>TRUE</stp>
        <stp>T</stp>
        <tr r="G243" s="1"/>
      </tp>
      <tp>
        <v>4980.75</v>
        <stp/>
        <stp>StudyData</stp>
        <stp>EP</stp>
        <stp>BAR</stp>
        <stp/>
        <stp>Low</stp>
        <stp>ADC</stp>
        <stp>-941</stp>
        <stp>All</stp>
        <stp/>
        <stp/>
        <stp>TRUE</stp>
        <stp>T</stp>
        <tr r="G943" s="1"/>
      </tp>
      <tp>
        <v>4972.75</v>
        <stp/>
        <stp>StudyData</stp>
        <stp>EP</stp>
        <stp>BAR</stp>
        <stp/>
        <stp>Low</stp>
        <stp>ADC</stp>
        <stp>-841</stp>
        <stp>All</stp>
        <stp/>
        <stp/>
        <stp>TRUE</stp>
        <stp>T</stp>
        <tr r="G843" s="1"/>
      </tp>
      <tp>
        <v>4464</v>
        <stp/>
        <stp>StudyData</stp>
        <stp>EP</stp>
        <stp>BAR</stp>
        <stp/>
        <stp>Low</stp>
        <stp>ADC</stp>
        <stp>-558</stp>
        <stp>All</stp>
        <stp/>
        <stp/>
        <stp>TRUE</stp>
        <stp>T</stp>
        <tr r="G560" s="1"/>
      </tp>
      <tp>
        <v>5009</v>
        <stp/>
        <stp>StudyData</stp>
        <stp>EP</stp>
        <stp>BAR</stp>
        <stp/>
        <stp>Low</stp>
        <stp>ADC</stp>
        <stp>-458</stp>
        <stp>All</stp>
        <stp/>
        <stp/>
        <stp>TRUE</stp>
        <stp>T</stp>
        <tr r="G460" s="1"/>
      </tp>
      <tp>
        <v>4400.25</v>
        <stp/>
        <stp>StudyData</stp>
        <stp>EP</stp>
        <stp>BAR</stp>
        <stp/>
        <stp>Low</stp>
        <stp>ADC</stp>
        <stp>-758</stp>
        <stp>All</stp>
        <stp/>
        <stp/>
        <stp>TRUE</stp>
        <stp>T</stp>
        <tr r="G760" s="1"/>
      </tp>
      <tp>
        <v>4110</v>
        <stp/>
        <stp>StudyData</stp>
        <stp>EP</stp>
        <stp>BAR</stp>
        <stp/>
        <stp>Low</stp>
        <stp>ADC</stp>
        <stp>-658</stp>
        <stp>All</stp>
        <stp/>
        <stp/>
        <stp>TRUE</stp>
        <stp>T</stp>
        <tr r="G660" s="1"/>
      </tp>
      <tp>
        <v>5847.5</v>
        <stp/>
        <stp>StudyData</stp>
        <stp>EP</stp>
        <stp>BAR</stp>
        <stp/>
        <stp>Low</stp>
        <stp>ADC</stp>
        <stp>-158</stp>
        <stp>All</stp>
        <stp/>
        <stp/>
        <stp>TRUE</stp>
        <stp>T</stp>
        <tr r="G160" s="1"/>
      </tp>
      <tp>
        <v>5055</v>
        <stp/>
        <stp>StudyData</stp>
        <stp>EP</stp>
        <stp>BAR</stp>
        <stp/>
        <stp>Low</stp>
        <stp>ADC</stp>
        <stp>-358</stp>
        <stp>All</stp>
        <stp/>
        <stp/>
        <stp>TRUE</stp>
        <stp>T</stp>
        <tr r="G360" s="1"/>
      </tp>
      <tp>
        <v>5514.5</v>
        <stp/>
        <stp>StudyData</stp>
        <stp>EP</stp>
        <stp>BAR</stp>
        <stp/>
        <stp>Low</stp>
        <stp>ADC</stp>
        <stp>-258</stp>
        <stp>All</stp>
        <stp/>
        <stp/>
        <stp>TRUE</stp>
        <stp>T</stp>
        <tr r="G260" s="1"/>
      </tp>
      <tp>
        <v>4909.75</v>
        <stp/>
        <stp>StudyData</stp>
        <stp>EP</stp>
        <stp>BAR</stp>
        <stp/>
        <stp>Low</stp>
        <stp>ADC</stp>
        <stp>-958</stp>
        <stp>All</stp>
        <stp/>
        <stp/>
        <stp>TRUE</stp>
        <stp>T</stp>
        <tr r="G960" s="1"/>
      </tp>
      <tp>
        <v>5248.25</v>
        <stp/>
        <stp>StudyData</stp>
        <stp>EP</stp>
        <stp>BAR</stp>
        <stp/>
        <stp>Low</stp>
        <stp>ADC</stp>
        <stp>-858</stp>
        <stp>All</stp>
        <stp/>
        <stp/>
        <stp>TRUE</stp>
        <stp>T</stp>
        <tr r="G860" s="1"/>
      </tp>
      <tp>
        <v>4475</v>
        <stp/>
        <stp>StudyData</stp>
        <stp>EP</stp>
        <stp>BAR</stp>
        <stp/>
        <stp>Low</stp>
        <stp>ADC</stp>
        <stp>-559</stp>
        <stp>All</stp>
        <stp/>
        <stp/>
        <stp>TRUE</stp>
        <stp>T</stp>
        <tr r="G561" s="1"/>
      </tp>
      <tp>
        <v>4971.75</v>
        <stp/>
        <stp>StudyData</stp>
        <stp>EP</stp>
        <stp>BAR</stp>
        <stp/>
        <stp>Low</stp>
        <stp>ADC</stp>
        <stp>-459</stp>
        <stp>All</stp>
        <stp/>
        <stp/>
        <stp>TRUE</stp>
        <stp>T</stp>
        <tr r="G461" s="1"/>
      </tp>
      <tp>
        <v>4449.75</v>
        <stp/>
        <stp>StudyData</stp>
        <stp>EP</stp>
        <stp>BAR</stp>
        <stp/>
        <stp>Low</stp>
        <stp>ADC</stp>
        <stp>-759</stp>
        <stp>All</stp>
        <stp/>
        <stp/>
        <stp>TRUE</stp>
        <stp>T</stp>
        <tr r="G761" s="1"/>
      </tp>
      <tp>
        <v>4103.5</v>
        <stp/>
        <stp>StudyData</stp>
        <stp>EP</stp>
        <stp>BAR</stp>
        <stp/>
        <stp>Low</stp>
        <stp>ADC</stp>
        <stp>-659</stp>
        <stp>All</stp>
        <stp/>
        <stp/>
        <stp>TRUE</stp>
        <stp>T</stp>
        <tr r="G661" s="1"/>
      </tp>
      <tp>
        <v>5856.5</v>
        <stp/>
        <stp>StudyData</stp>
        <stp>EP</stp>
        <stp>BAR</stp>
        <stp/>
        <stp>Low</stp>
        <stp>ADC</stp>
        <stp>-159</stp>
        <stp>All</stp>
        <stp/>
        <stp/>
        <stp>TRUE</stp>
        <stp>T</stp>
        <tr r="G161" s="1"/>
      </tp>
      <tp>
        <v>5099.5</v>
        <stp/>
        <stp>StudyData</stp>
        <stp>EP</stp>
        <stp>BAR</stp>
        <stp/>
        <stp>Low</stp>
        <stp>ADC</stp>
        <stp>-359</stp>
        <stp>All</stp>
        <stp/>
        <stp/>
        <stp>TRUE</stp>
        <stp>T</stp>
        <tr r="G361" s="1"/>
      </tp>
      <tp>
        <v>5465</v>
        <stp/>
        <stp>StudyData</stp>
        <stp>EP</stp>
        <stp>BAR</stp>
        <stp/>
        <stp>Low</stp>
        <stp>ADC</stp>
        <stp>-259</stp>
        <stp>All</stp>
        <stp/>
        <stp/>
        <stp>TRUE</stp>
        <stp>T</stp>
        <tr r="G261" s="1"/>
      </tp>
      <tp>
        <v>4883.75</v>
        <stp/>
        <stp>StudyData</stp>
        <stp>EP</stp>
        <stp>BAR</stp>
        <stp/>
        <stp>Low</stp>
        <stp>ADC</stp>
        <stp>-959</stp>
        <stp>All</stp>
        <stp/>
        <stp/>
        <stp>TRUE</stp>
        <stp>T</stp>
        <tr r="G961" s="1"/>
      </tp>
      <tp>
        <v>5219.25</v>
        <stp/>
        <stp>StudyData</stp>
        <stp>EP</stp>
        <stp>BAR</stp>
        <stp/>
        <stp>Low</stp>
        <stp>ADC</stp>
        <stp>-859</stp>
        <stp>All</stp>
        <stp/>
        <stp/>
        <stp>TRUE</stp>
        <stp>T</stp>
        <tr r="G861" s="1"/>
      </tp>
      <tp>
        <v>4338.75</v>
        <stp/>
        <stp>StudyData</stp>
        <stp>EP</stp>
        <stp>BAR</stp>
        <stp/>
        <stp>Low</stp>
        <stp>ADC</stp>
        <stp>-556</stp>
        <stp>All</stp>
        <stp/>
        <stp/>
        <stp>TRUE</stp>
        <stp>T</stp>
        <tr r="G558" s="1"/>
      </tp>
      <tp>
        <v>4941.5</v>
        <stp/>
        <stp>StudyData</stp>
        <stp>EP</stp>
        <stp>BAR</stp>
        <stp/>
        <stp>Low</stp>
        <stp>ADC</stp>
        <stp>-456</stp>
        <stp>All</stp>
        <stp/>
        <stp/>
        <stp>TRUE</stp>
        <stp>T</stp>
        <tr r="G458" s="1"/>
      </tp>
      <tp>
        <v>4450.75</v>
        <stp/>
        <stp>StudyData</stp>
        <stp>EP</stp>
        <stp>BAR</stp>
        <stp/>
        <stp>Low</stp>
        <stp>ADC</stp>
        <stp>-756</stp>
        <stp>All</stp>
        <stp/>
        <stp/>
        <stp>TRUE</stp>
        <stp>T</stp>
        <tr r="G758" s="1"/>
      </tp>
      <tp>
        <v>4115.75</v>
        <stp/>
        <stp>StudyData</stp>
        <stp>EP</stp>
        <stp>BAR</stp>
        <stp/>
        <stp>Low</stp>
        <stp>ADC</stp>
        <stp>-656</stp>
        <stp>All</stp>
        <stp/>
        <stp/>
        <stp>TRUE</stp>
        <stp>T</stp>
        <tr r="G658" s="1"/>
      </tp>
      <tp>
        <v>5933.75</v>
        <stp/>
        <stp>StudyData</stp>
        <stp>EP</stp>
        <stp>BAR</stp>
        <stp/>
        <stp>Low</stp>
        <stp>ADC</stp>
        <stp>-156</stp>
        <stp>All</stp>
        <stp/>
        <stp/>
        <stp>TRUE</stp>
        <stp>T</stp>
        <tr r="G158" s="1"/>
      </tp>
      <tp>
        <v>5096.5</v>
        <stp/>
        <stp>StudyData</stp>
        <stp>EP</stp>
        <stp>BAR</stp>
        <stp/>
        <stp>Low</stp>
        <stp>ADC</stp>
        <stp>-356</stp>
        <stp>All</stp>
        <stp/>
        <stp/>
        <stp>TRUE</stp>
        <stp>T</stp>
        <tr r="G358" s="1"/>
      </tp>
      <tp>
        <v>5554</v>
        <stp/>
        <stp>StudyData</stp>
        <stp>EP</stp>
        <stp>BAR</stp>
        <stp/>
        <stp>Low</stp>
        <stp>ADC</stp>
        <stp>-256</stp>
        <stp>All</stp>
        <stp/>
        <stp/>
        <stp>TRUE</stp>
        <stp>T</stp>
        <tr r="G258" s="1"/>
      </tp>
      <tp>
        <v>4934.5</v>
        <stp/>
        <stp>StudyData</stp>
        <stp>EP</stp>
        <stp>BAR</stp>
        <stp/>
        <stp>Low</stp>
        <stp>ADC</stp>
        <stp>-956</stp>
        <stp>All</stp>
        <stp/>
        <stp/>
        <stp>TRUE</stp>
        <stp>T</stp>
        <tr r="G958" s="1"/>
      </tp>
      <tp>
        <v>5305</v>
        <stp/>
        <stp>StudyData</stp>
        <stp>EP</stp>
        <stp>BAR</stp>
        <stp/>
        <stp>Low</stp>
        <stp>ADC</stp>
        <stp>-856</stp>
        <stp>All</stp>
        <stp/>
        <stp/>
        <stp>TRUE</stp>
        <stp>T</stp>
        <tr r="G858" s="1"/>
      </tp>
      <tp>
        <v>4402</v>
        <stp/>
        <stp>StudyData</stp>
        <stp>EP</stp>
        <stp>BAR</stp>
        <stp/>
        <stp>Low</stp>
        <stp>ADC</stp>
        <stp>-557</stp>
        <stp>All</stp>
        <stp/>
        <stp/>
        <stp>TRUE</stp>
        <stp>T</stp>
        <tr r="G559" s="1"/>
      </tp>
      <tp>
        <v>5004.75</v>
        <stp/>
        <stp>StudyData</stp>
        <stp>EP</stp>
        <stp>BAR</stp>
        <stp/>
        <stp>Low</stp>
        <stp>ADC</stp>
        <stp>-457</stp>
        <stp>All</stp>
        <stp/>
        <stp/>
        <stp>TRUE</stp>
        <stp>T</stp>
        <tr r="G459" s="1"/>
      </tp>
      <tp>
        <v>4351.75</v>
        <stp/>
        <stp>StudyData</stp>
        <stp>EP</stp>
        <stp>BAR</stp>
        <stp/>
        <stp>Low</stp>
        <stp>ADC</stp>
        <stp>-757</stp>
        <stp>All</stp>
        <stp/>
        <stp/>
        <stp>TRUE</stp>
        <stp>T</stp>
        <tr r="G759" s="1"/>
      </tp>
      <tp>
        <v>4026.5</v>
        <stp/>
        <stp>StudyData</stp>
        <stp>EP</stp>
        <stp>BAR</stp>
        <stp/>
        <stp>Low</stp>
        <stp>ADC</stp>
        <stp>-657</stp>
        <stp>All</stp>
        <stp/>
        <stp/>
        <stp>TRUE</stp>
        <stp>T</stp>
        <tr r="G659" s="1"/>
      </tp>
      <tp>
        <v>5903</v>
        <stp/>
        <stp>StudyData</stp>
        <stp>EP</stp>
        <stp>BAR</stp>
        <stp/>
        <stp>Low</stp>
        <stp>ADC</stp>
        <stp>-157</stp>
        <stp>All</stp>
        <stp/>
        <stp/>
        <stp>TRUE</stp>
        <stp>T</stp>
        <tr r="G159" s="1"/>
      </tp>
      <tp>
        <v>5062.75</v>
        <stp/>
        <stp>StudyData</stp>
        <stp>EP</stp>
        <stp>BAR</stp>
        <stp/>
        <stp>Low</stp>
        <stp>ADC</stp>
        <stp>-357</stp>
        <stp>All</stp>
        <stp/>
        <stp/>
        <stp>TRUE</stp>
        <stp>T</stp>
        <tr r="G359" s="1"/>
      </tp>
      <tp>
        <v>5563.75</v>
        <stp/>
        <stp>StudyData</stp>
        <stp>EP</stp>
        <stp>BAR</stp>
        <stp/>
        <stp>Low</stp>
        <stp>ADC</stp>
        <stp>-257</stp>
        <stp>All</stp>
        <stp/>
        <stp/>
        <stp>TRUE</stp>
        <stp>T</stp>
        <tr r="G259" s="1"/>
      </tp>
      <tp>
        <v>4912.25</v>
        <stp/>
        <stp>StudyData</stp>
        <stp>EP</stp>
        <stp>BAR</stp>
        <stp/>
        <stp>Low</stp>
        <stp>ADC</stp>
        <stp>-957</stp>
        <stp>All</stp>
        <stp/>
        <stp/>
        <stp>TRUE</stp>
        <stp>T</stp>
        <tr r="G959" s="1"/>
      </tp>
      <tp>
        <v>5305.5</v>
        <stp/>
        <stp>StudyData</stp>
        <stp>EP</stp>
        <stp>BAR</stp>
        <stp/>
        <stp>Low</stp>
        <stp>ADC</stp>
        <stp>-857</stp>
        <stp>All</stp>
        <stp/>
        <stp/>
        <stp>TRUE</stp>
        <stp>T</stp>
        <tr r="G859" s="1"/>
      </tp>
      <tp>
        <v>4342.75</v>
        <stp/>
        <stp>StudyData</stp>
        <stp>EP</stp>
        <stp>BAR</stp>
        <stp/>
        <stp>Low</stp>
        <stp>ADC</stp>
        <stp>-554</stp>
        <stp>All</stp>
        <stp/>
        <stp/>
        <stp>TRUE</stp>
        <stp>T</stp>
        <tr r="G556" s="1"/>
      </tp>
      <tp>
        <v>4907.5</v>
        <stp/>
        <stp>StudyData</stp>
        <stp>EP</stp>
        <stp>BAR</stp>
        <stp/>
        <stp>Low</stp>
        <stp>ADC</stp>
        <stp>-454</stp>
        <stp>All</stp>
        <stp/>
        <stp/>
        <stp>TRUE</stp>
        <stp>T</stp>
        <tr r="G456" s="1"/>
      </tp>
      <tp>
        <v>4457.75</v>
        <stp/>
        <stp>StudyData</stp>
        <stp>EP</stp>
        <stp>BAR</stp>
        <stp/>
        <stp>Low</stp>
        <stp>ADC</stp>
        <stp>-754</stp>
        <stp>All</stp>
        <stp/>
        <stp/>
        <stp>TRUE</stp>
        <stp>T</stp>
        <tr r="G756" s="1"/>
      </tp>
      <tp>
        <v>4221.75</v>
        <stp/>
        <stp>StudyData</stp>
        <stp>EP</stp>
        <stp>BAR</stp>
        <stp/>
        <stp>Low</stp>
        <stp>ADC</stp>
        <stp>-654</stp>
        <stp>All</stp>
        <stp/>
        <stp/>
        <stp>TRUE</stp>
        <stp>T</stp>
        <tr r="G656" s="1"/>
      </tp>
      <tp>
        <v>5972.25</v>
        <stp/>
        <stp>StudyData</stp>
        <stp>EP</stp>
        <stp>BAR</stp>
        <stp/>
        <stp>Low</stp>
        <stp>ADC</stp>
        <stp>-154</stp>
        <stp>All</stp>
        <stp/>
        <stp/>
        <stp>TRUE</stp>
        <stp>T</stp>
        <tr r="G156" s="1"/>
      </tp>
      <tp>
        <v>5128.25</v>
        <stp/>
        <stp>StudyData</stp>
        <stp>EP</stp>
        <stp>BAR</stp>
        <stp/>
        <stp>Low</stp>
        <stp>ADC</stp>
        <stp>-354</stp>
        <stp>All</stp>
        <stp/>
        <stp/>
        <stp>TRUE</stp>
        <stp>T</stp>
        <tr r="G356" s="1"/>
      </tp>
      <tp>
        <v>5570.75</v>
        <stp/>
        <stp>StudyData</stp>
        <stp>EP</stp>
        <stp>BAR</stp>
        <stp/>
        <stp>Low</stp>
        <stp>ADC</stp>
        <stp>-254</stp>
        <stp>All</stp>
        <stp/>
        <stp/>
        <stp>TRUE</stp>
        <stp>T</stp>
        <tr r="G256" s="1"/>
      </tp>
      <tp>
        <v>4935</v>
        <stp/>
        <stp>StudyData</stp>
        <stp>EP</stp>
        <stp>BAR</stp>
        <stp/>
        <stp>Low</stp>
        <stp>ADC</stp>
        <stp>-954</stp>
        <stp>All</stp>
        <stp/>
        <stp/>
        <stp>TRUE</stp>
        <stp>T</stp>
        <tr r="G956" s="1"/>
      </tp>
      <tp>
        <v>5285.5</v>
        <stp/>
        <stp>StudyData</stp>
        <stp>EP</stp>
        <stp>BAR</stp>
        <stp/>
        <stp>Low</stp>
        <stp>ADC</stp>
        <stp>-854</stp>
        <stp>All</stp>
        <stp/>
        <stp/>
        <stp>TRUE</stp>
        <stp>T</stp>
        <tr r="G856" s="1"/>
      </tp>
      <tp>
        <v>4297</v>
        <stp/>
        <stp>StudyData</stp>
        <stp>EP</stp>
        <stp>BAR</stp>
        <stp/>
        <stp>Low</stp>
        <stp>ADC</stp>
        <stp>-555</stp>
        <stp>All</stp>
        <stp/>
        <stp/>
        <stp>TRUE</stp>
        <stp>T</stp>
        <tr r="G557" s="1"/>
      </tp>
      <tp>
        <v>4919.5</v>
        <stp/>
        <stp>StudyData</stp>
        <stp>EP</stp>
        <stp>BAR</stp>
        <stp/>
        <stp>Low</stp>
        <stp>ADC</stp>
        <stp>-455</stp>
        <stp>All</stp>
        <stp/>
        <stp/>
        <stp>TRUE</stp>
        <stp>T</stp>
        <tr r="G457" s="1"/>
      </tp>
      <tp>
        <v>4416.25</v>
        <stp/>
        <stp>StudyData</stp>
        <stp>EP</stp>
        <stp>BAR</stp>
        <stp/>
        <stp>Low</stp>
        <stp>ADC</stp>
        <stp>-755</stp>
        <stp>All</stp>
        <stp/>
        <stp/>
        <stp>TRUE</stp>
        <stp>T</stp>
        <tr r="G757" s="1"/>
      </tp>
      <tp>
        <v>4115</v>
        <stp/>
        <stp>StudyData</stp>
        <stp>EP</stp>
        <stp>BAR</stp>
        <stp/>
        <stp>Low</stp>
        <stp>ADC</stp>
        <stp>-655</stp>
        <stp>All</stp>
        <stp/>
        <stp/>
        <stp>TRUE</stp>
        <stp>T</stp>
        <tr r="G657" s="1"/>
      </tp>
      <tp>
        <v>5938.25</v>
        <stp/>
        <stp>StudyData</stp>
        <stp>EP</stp>
        <stp>BAR</stp>
        <stp/>
        <stp>Low</stp>
        <stp>ADC</stp>
        <stp>-155</stp>
        <stp>All</stp>
        <stp/>
        <stp/>
        <stp>TRUE</stp>
        <stp>T</stp>
        <tr r="G157" s="1"/>
      </tp>
      <tp>
        <v>5112</v>
        <stp/>
        <stp>StudyData</stp>
        <stp>EP</stp>
        <stp>BAR</stp>
        <stp/>
        <stp>Low</stp>
        <stp>ADC</stp>
        <stp>-355</stp>
        <stp>All</stp>
        <stp/>
        <stp/>
        <stp>TRUE</stp>
        <stp>T</stp>
        <tr r="G357" s="1"/>
      </tp>
      <tp>
        <v>5572</v>
        <stp/>
        <stp>StudyData</stp>
        <stp>EP</stp>
        <stp>BAR</stp>
        <stp/>
        <stp>Low</stp>
        <stp>ADC</stp>
        <stp>-255</stp>
        <stp>All</stp>
        <stp/>
        <stp/>
        <stp>TRUE</stp>
        <stp>T</stp>
        <tr r="G257" s="1"/>
      </tp>
      <tp>
        <v>4930.75</v>
        <stp/>
        <stp>StudyData</stp>
        <stp>EP</stp>
        <stp>BAR</stp>
        <stp/>
        <stp>Low</stp>
        <stp>ADC</stp>
        <stp>-955</stp>
        <stp>All</stp>
        <stp/>
        <stp/>
        <stp>TRUE</stp>
        <stp>T</stp>
        <tr r="G957" s="1"/>
      </tp>
      <tp>
        <v>5302.25</v>
        <stp/>
        <stp>StudyData</stp>
        <stp>EP</stp>
        <stp>BAR</stp>
        <stp/>
        <stp>Low</stp>
        <stp>ADC</stp>
        <stp>-855</stp>
        <stp>All</stp>
        <stp/>
        <stp/>
        <stp>TRUE</stp>
        <stp>T</stp>
        <tr r="G857" s="1"/>
      </tp>
      <tp>
        <v>4352.75</v>
        <stp/>
        <stp>StudyData</stp>
        <stp>EP</stp>
        <stp>BAR</stp>
        <stp/>
        <stp>Low</stp>
        <stp>ADC</stp>
        <stp>-552</stp>
        <stp>All</stp>
        <stp/>
        <stp/>
        <stp>TRUE</stp>
        <stp>T</stp>
        <tr r="G554" s="1"/>
      </tp>
      <tp>
        <v>4895.75</v>
        <stp/>
        <stp>StudyData</stp>
        <stp>EP</stp>
        <stp>BAR</stp>
        <stp/>
        <stp>Low</stp>
        <stp>ADC</stp>
        <stp>-452</stp>
        <stp>All</stp>
        <stp/>
        <stp/>
        <stp>TRUE</stp>
        <stp>T</stp>
        <tr r="G454" s="1"/>
      </tp>
      <tp>
        <v>4585.5</v>
        <stp/>
        <stp>StudyData</stp>
        <stp>EP</stp>
        <stp>BAR</stp>
        <stp/>
        <stp>Low</stp>
        <stp>ADC</stp>
        <stp>-752</stp>
        <stp>All</stp>
        <stp/>
        <stp/>
        <stp>TRUE</stp>
        <stp>T</stp>
        <tr r="G754" s="1"/>
      </tp>
      <tp>
        <v>4190.75</v>
        <stp/>
        <stp>StudyData</stp>
        <stp>EP</stp>
        <stp>BAR</stp>
        <stp/>
        <stp>Low</stp>
        <stp>ADC</stp>
        <stp>-652</stp>
        <stp>All</stp>
        <stp/>
        <stp/>
        <stp>TRUE</stp>
        <stp>T</stp>
        <tr r="G654" s="1"/>
      </tp>
      <tp>
        <v>5975.5</v>
        <stp/>
        <stp>StudyData</stp>
        <stp>EP</stp>
        <stp>BAR</stp>
        <stp/>
        <stp>Low</stp>
        <stp>ADC</stp>
        <stp>-152</stp>
        <stp>All</stp>
        <stp/>
        <stp/>
        <stp>TRUE</stp>
        <stp>T</stp>
        <tr r="G154" s="1"/>
      </tp>
      <tp>
        <v>5108.5</v>
        <stp/>
        <stp>StudyData</stp>
        <stp>EP</stp>
        <stp>BAR</stp>
        <stp/>
        <stp>Low</stp>
        <stp>ADC</stp>
        <stp>-352</stp>
        <stp>All</stp>
        <stp/>
        <stp/>
        <stp>TRUE</stp>
        <stp>T</stp>
        <tr r="G354" s="1"/>
      </tp>
      <tp>
        <v>5521.75</v>
        <stp/>
        <stp>StudyData</stp>
        <stp>EP</stp>
        <stp>BAR</stp>
        <stp/>
        <stp>Low</stp>
        <stp>ADC</stp>
        <stp>-252</stp>
        <stp>All</stp>
        <stp/>
        <stp/>
        <stp>TRUE</stp>
        <stp>T</stp>
        <tr r="G254" s="1"/>
      </tp>
      <tp>
        <v>4948.75</v>
        <stp/>
        <stp>StudyData</stp>
        <stp>EP</stp>
        <stp>BAR</stp>
        <stp/>
        <stp>Low</stp>
        <stp>ADC</stp>
        <stp>-952</stp>
        <stp>All</stp>
        <stp/>
        <stp/>
        <stp>TRUE</stp>
        <stp>T</stp>
        <tr r="G954" s="1"/>
      </tp>
      <tp>
        <v>5299.5</v>
        <stp/>
        <stp>StudyData</stp>
        <stp>EP</stp>
        <stp>BAR</stp>
        <stp/>
        <stp>Low</stp>
        <stp>ADC</stp>
        <stp>-852</stp>
        <stp>All</stp>
        <stp/>
        <stp/>
        <stp>TRUE</stp>
        <stp>T</stp>
        <tr r="G854" s="1"/>
      </tp>
      <tp>
        <v>4322.75</v>
        <stp/>
        <stp>StudyData</stp>
        <stp>EP</stp>
        <stp>BAR</stp>
        <stp/>
        <stp>Low</stp>
        <stp>ADC</stp>
        <stp>-553</stp>
        <stp>All</stp>
        <stp/>
        <stp/>
        <stp>TRUE</stp>
        <stp>T</stp>
        <tr r="G555" s="1"/>
      </tp>
      <tp>
        <v>4914.25</v>
        <stp/>
        <stp>StudyData</stp>
        <stp>EP</stp>
        <stp>BAR</stp>
        <stp/>
        <stp>Low</stp>
        <stp>ADC</stp>
        <stp>-453</stp>
        <stp>All</stp>
        <stp/>
        <stp/>
        <stp>TRUE</stp>
        <stp>T</stp>
        <tr r="G455" s="1"/>
      </tp>
      <tp>
        <v>4504.75</v>
        <stp/>
        <stp>StudyData</stp>
        <stp>EP</stp>
        <stp>BAR</stp>
        <stp/>
        <stp>Low</stp>
        <stp>ADC</stp>
        <stp>-753</stp>
        <stp>All</stp>
        <stp/>
        <stp/>
        <stp>TRUE</stp>
        <stp>T</stp>
        <tr r="G755" s="1"/>
      </tp>
      <tp>
        <v>4201.25</v>
        <stp/>
        <stp>StudyData</stp>
        <stp>EP</stp>
        <stp>BAR</stp>
        <stp/>
        <stp>Low</stp>
        <stp>ADC</stp>
        <stp>-653</stp>
        <stp>All</stp>
        <stp/>
        <stp/>
        <stp>TRUE</stp>
        <stp>T</stp>
        <tr r="G655" s="1"/>
      </tp>
      <tp>
        <v>5972.25</v>
        <stp/>
        <stp>StudyData</stp>
        <stp>EP</stp>
        <stp>BAR</stp>
        <stp/>
        <stp>Low</stp>
        <stp>ADC</stp>
        <stp>-153</stp>
        <stp>All</stp>
        <stp/>
        <stp/>
        <stp>TRUE</stp>
        <stp>T</stp>
        <tr r="G155" s="1"/>
      </tp>
      <tp>
        <v>5139.75</v>
        <stp/>
        <stp>StudyData</stp>
        <stp>EP</stp>
        <stp>BAR</stp>
        <stp/>
        <stp>Low</stp>
        <stp>ADC</stp>
        <stp>-353</stp>
        <stp>All</stp>
        <stp/>
        <stp/>
        <stp>TRUE</stp>
        <stp>T</stp>
        <tr r="G355" s="1"/>
      </tp>
      <tp>
        <v>5555</v>
        <stp/>
        <stp>StudyData</stp>
        <stp>EP</stp>
        <stp>BAR</stp>
        <stp/>
        <stp>Low</stp>
        <stp>ADC</stp>
        <stp>-253</stp>
        <stp>All</stp>
        <stp/>
        <stp/>
        <stp>TRUE</stp>
        <stp>T</stp>
        <tr r="G255" s="1"/>
      </tp>
      <tp>
        <v>4939.25</v>
        <stp/>
        <stp>StudyData</stp>
        <stp>EP</stp>
        <stp>BAR</stp>
        <stp/>
        <stp>Low</stp>
        <stp>ADC</stp>
        <stp>-953</stp>
        <stp>All</stp>
        <stp/>
        <stp/>
        <stp>TRUE</stp>
        <stp>T</stp>
        <tr r="G955" s="1"/>
      </tp>
      <tp>
        <v>5282.5</v>
        <stp/>
        <stp>StudyData</stp>
        <stp>EP</stp>
        <stp>BAR</stp>
        <stp/>
        <stp>Low</stp>
        <stp>ADC</stp>
        <stp>-853</stp>
        <stp>All</stp>
        <stp/>
        <stp/>
        <stp>TRUE</stp>
        <stp>T</stp>
        <tr r="G855" s="1"/>
      </tp>
      <tp>
        <v>4355</v>
        <stp/>
        <stp>StudyData</stp>
        <stp>EP</stp>
        <stp>BAR</stp>
        <stp/>
        <stp>Low</stp>
        <stp>ADC</stp>
        <stp>-550</stp>
        <stp>All</stp>
        <stp/>
        <stp/>
        <stp>TRUE</stp>
        <stp>T</stp>
        <tr r="G552" s="1"/>
      </tp>
      <tp>
        <v>4887.25</v>
        <stp/>
        <stp>StudyData</stp>
        <stp>EP</stp>
        <stp>BAR</stp>
        <stp/>
        <stp>Low</stp>
        <stp>ADC</stp>
        <stp>-450</stp>
        <stp>All</stp>
        <stp/>
        <stp/>
        <stp>TRUE</stp>
        <stp>T</stp>
        <tr r="G452" s="1"/>
      </tp>
      <tp>
        <v>4615.75</v>
        <stp/>
        <stp>StudyData</stp>
        <stp>EP</stp>
        <stp>BAR</stp>
        <stp/>
        <stp>Low</stp>
        <stp>ADC</stp>
        <stp>-750</stp>
        <stp>All</stp>
        <stp/>
        <stp/>
        <stp>TRUE</stp>
        <stp>T</stp>
        <tr r="G752" s="1"/>
      </tp>
      <tp>
        <v>4261</v>
        <stp/>
        <stp>StudyData</stp>
        <stp>EP</stp>
        <stp>BAR</stp>
        <stp/>
        <stp>Low</stp>
        <stp>ADC</stp>
        <stp>-650</stp>
        <stp>All</stp>
        <stp/>
        <stp/>
        <stp>TRUE</stp>
        <stp>T</stp>
        <tr r="G652" s="1"/>
      </tp>
      <tp>
        <v>5998.5</v>
        <stp/>
        <stp>StudyData</stp>
        <stp>EP</stp>
        <stp>BAR</stp>
        <stp/>
        <stp>Low</stp>
        <stp>ADC</stp>
        <stp>-150</stp>
        <stp>All</stp>
        <stp/>
        <stp/>
        <stp>TRUE</stp>
        <stp>T</stp>
        <tr r="G152" s="1"/>
      </tp>
      <tp>
        <v>5052.75</v>
        <stp/>
        <stp>StudyData</stp>
        <stp>EP</stp>
        <stp>BAR</stp>
        <stp/>
        <stp>Low</stp>
        <stp>ADC</stp>
        <stp>-350</stp>
        <stp>All</stp>
        <stp/>
        <stp/>
        <stp>TRUE</stp>
        <stp>T</stp>
        <tr r="G352" s="1"/>
      </tp>
      <tp>
        <v>5545</v>
        <stp/>
        <stp>StudyData</stp>
        <stp>EP</stp>
        <stp>BAR</stp>
        <stp/>
        <stp>Low</stp>
        <stp>ADC</stp>
        <stp>-250</stp>
        <stp>All</stp>
        <stp/>
        <stp/>
        <stp>TRUE</stp>
        <stp>T</stp>
        <tr r="G252" s="1"/>
      </tp>
      <tp>
        <v>4951</v>
        <stp/>
        <stp>StudyData</stp>
        <stp>EP</stp>
        <stp>BAR</stp>
        <stp/>
        <stp>Low</stp>
        <stp>ADC</stp>
        <stp>-950</stp>
        <stp>All</stp>
        <stp/>
        <stp/>
        <stp>TRUE</stp>
        <stp>T</stp>
        <tr r="G952" s="1"/>
      </tp>
      <tp>
        <v>5197</v>
        <stp/>
        <stp>StudyData</stp>
        <stp>EP</stp>
        <stp>BAR</stp>
        <stp/>
        <stp>Low</stp>
        <stp>ADC</stp>
        <stp>-850</stp>
        <stp>All</stp>
        <stp/>
        <stp/>
        <stp>TRUE</stp>
        <stp>T</stp>
        <tr r="G852" s="1"/>
      </tp>
      <tp>
        <v>4390.25</v>
        <stp/>
        <stp>StudyData</stp>
        <stp>EP</stp>
        <stp>BAR</stp>
        <stp/>
        <stp>Low</stp>
        <stp>ADC</stp>
        <stp>-551</stp>
        <stp>All</stp>
        <stp/>
        <stp/>
        <stp>TRUE</stp>
        <stp>T</stp>
        <tr r="G553" s="1"/>
      </tp>
      <tp>
        <v>4892</v>
        <stp/>
        <stp>StudyData</stp>
        <stp>EP</stp>
        <stp>BAR</stp>
        <stp/>
        <stp>Low</stp>
        <stp>ADC</stp>
        <stp>-451</stp>
        <stp>All</stp>
        <stp/>
        <stp/>
        <stp>TRUE</stp>
        <stp>T</stp>
        <tr r="G453" s="1"/>
      </tp>
      <tp>
        <v>4647</v>
        <stp/>
        <stp>StudyData</stp>
        <stp>EP</stp>
        <stp>BAR</stp>
        <stp/>
        <stp>Low</stp>
        <stp>ADC</stp>
        <stp>-751</stp>
        <stp>All</stp>
        <stp/>
        <stp/>
        <stp>TRUE</stp>
        <stp>T</stp>
        <tr r="G753" s="1"/>
      </tp>
      <tp>
        <v>4166</v>
        <stp/>
        <stp>StudyData</stp>
        <stp>EP</stp>
        <stp>BAR</stp>
        <stp/>
        <stp>Low</stp>
        <stp>ADC</stp>
        <stp>-651</stp>
        <stp>All</stp>
        <stp/>
        <stp/>
        <stp>TRUE</stp>
        <stp>T</stp>
        <tr r="G653" s="1"/>
      </tp>
      <tp>
        <v>5993.5</v>
        <stp/>
        <stp>StudyData</stp>
        <stp>EP</stp>
        <stp>BAR</stp>
        <stp/>
        <stp>Low</stp>
        <stp>ADC</stp>
        <stp>-151</stp>
        <stp>All</stp>
        <stp/>
        <stp/>
        <stp>TRUE</stp>
        <stp>T</stp>
        <tr r="G153" s="1"/>
      </tp>
      <tp>
        <v>5077.25</v>
        <stp/>
        <stp>StudyData</stp>
        <stp>EP</stp>
        <stp>BAR</stp>
        <stp/>
        <stp>Low</stp>
        <stp>ADC</stp>
        <stp>-351</stp>
        <stp>All</stp>
        <stp/>
        <stp/>
        <stp>TRUE</stp>
        <stp>T</stp>
        <tr r="G353" s="1"/>
      </tp>
      <tp>
        <v>5534</v>
        <stp/>
        <stp>StudyData</stp>
        <stp>EP</stp>
        <stp>BAR</stp>
        <stp/>
        <stp>Low</stp>
        <stp>ADC</stp>
        <stp>-251</stp>
        <stp>All</stp>
        <stp/>
        <stp/>
        <stp>TRUE</stp>
        <stp>T</stp>
        <tr r="G253" s="1"/>
      </tp>
      <tp>
        <v>4969.5</v>
        <stp/>
        <stp>StudyData</stp>
        <stp>EP</stp>
        <stp>BAR</stp>
        <stp/>
        <stp>Low</stp>
        <stp>ADC</stp>
        <stp>-951</stp>
        <stp>All</stp>
        <stp/>
        <stp/>
        <stp>TRUE</stp>
        <stp>T</stp>
        <tr r="G953" s="1"/>
      </tp>
      <tp>
        <v>5224.5</v>
        <stp/>
        <stp>StudyData</stp>
        <stp>EP</stp>
        <stp>BAR</stp>
        <stp/>
        <stp>Low</stp>
        <stp>ADC</stp>
        <stp>-851</stp>
        <stp>All</stp>
        <stp/>
        <stp/>
        <stp>TRUE</stp>
        <stp>T</stp>
        <tr r="G853" s="1"/>
      </tp>
      <tp>
        <v>4476.25</v>
        <stp/>
        <stp>StudyData</stp>
        <stp>EP</stp>
        <stp>BAR</stp>
        <stp/>
        <stp>Low</stp>
        <stp>ADC</stp>
        <stp>-568</stp>
        <stp>All</stp>
        <stp/>
        <stp/>
        <stp>TRUE</stp>
        <stp>T</stp>
        <tr r="G570" s="1"/>
      </tp>
      <tp>
        <v>4941.75</v>
        <stp/>
        <stp>StudyData</stp>
        <stp>EP</stp>
        <stp>BAR</stp>
        <stp/>
        <stp>Low</stp>
        <stp>ADC</stp>
        <stp>-468</stp>
        <stp>All</stp>
        <stp/>
        <stp/>
        <stp>TRUE</stp>
        <stp>T</stp>
        <tr r="G470" s="1"/>
      </tp>
      <tp>
        <v>4643.5</v>
        <stp/>
        <stp>StudyData</stp>
        <stp>EP</stp>
        <stp>BAR</stp>
        <stp/>
        <stp>Low</stp>
        <stp>ADC</stp>
        <stp>-768</stp>
        <stp>All</stp>
        <stp/>
        <stp/>
        <stp>TRUE</stp>
        <stp>T</stp>
        <tr r="G770" s="1"/>
      </tp>
      <tp>
        <v>4137.5</v>
        <stp/>
        <stp>StudyData</stp>
        <stp>EP</stp>
        <stp>BAR</stp>
        <stp/>
        <stp>Low</stp>
        <stp>ADC</stp>
        <stp>-668</stp>
        <stp>All</stp>
        <stp/>
        <stp/>
        <stp>TRUE</stp>
        <stp>T</stp>
        <tr r="G670" s="1"/>
      </tp>
      <tp>
        <v>5877</v>
        <stp/>
        <stp>StudyData</stp>
        <stp>EP</stp>
        <stp>BAR</stp>
        <stp/>
        <stp>Low</stp>
        <stp>ADC</stp>
        <stp>-168</stp>
        <stp>All</stp>
        <stp/>
        <stp/>
        <stp>TRUE</stp>
        <stp>T</stp>
        <tr r="G170" s="1"/>
      </tp>
      <tp>
        <v>4916.25</v>
        <stp/>
        <stp>StudyData</stp>
        <stp>EP</stp>
        <stp>BAR</stp>
        <stp/>
        <stp>Low</stp>
        <stp>ADC</stp>
        <stp>-368</stp>
        <stp>All</stp>
        <stp/>
        <stp/>
        <stp>TRUE</stp>
        <stp>T</stp>
        <tr r="G370" s="1"/>
      </tp>
      <tp>
        <v>5286</v>
        <stp/>
        <stp>StudyData</stp>
        <stp>EP</stp>
        <stp>BAR</stp>
        <stp/>
        <stp>Low</stp>
        <stp>ADC</stp>
        <stp>-268</stp>
        <stp>All</stp>
        <stp/>
        <stp/>
        <stp>TRUE</stp>
        <stp>T</stp>
        <tr r="G270" s="1"/>
      </tp>
      <tp>
        <v>4828.5</v>
        <stp/>
        <stp>StudyData</stp>
        <stp>EP</stp>
        <stp>BAR</stp>
        <stp/>
        <stp>Low</stp>
        <stp>ADC</stp>
        <stp>-968</stp>
        <stp>All</stp>
        <stp/>
        <stp/>
        <stp>TRUE</stp>
        <stp>T</stp>
        <tr r="G970" s="1"/>
      </tp>
      <tp>
        <v>5192</v>
        <stp/>
        <stp>StudyData</stp>
        <stp>EP</stp>
        <stp>BAR</stp>
        <stp/>
        <stp>Low</stp>
        <stp>ADC</stp>
        <stp>-868</stp>
        <stp>All</stp>
        <stp/>
        <stp/>
        <stp>TRUE</stp>
        <stp>T</stp>
        <tr r="G870" s="1"/>
      </tp>
      <tp>
        <v>4494.5</v>
        <stp/>
        <stp>StudyData</stp>
        <stp>EP</stp>
        <stp>BAR</stp>
        <stp/>
        <stp>Low</stp>
        <stp>ADC</stp>
        <stp>-569</stp>
        <stp>All</stp>
        <stp/>
        <stp/>
        <stp>TRUE</stp>
        <stp>T</stp>
        <tr r="G571" s="1"/>
      </tp>
      <tp>
        <v>4944.75</v>
        <stp/>
        <stp>StudyData</stp>
        <stp>EP</stp>
        <stp>BAR</stp>
        <stp/>
        <stp>Low</stp>
        <stp>ADC</stp>
        <stp>-469</stp>
        <stp>All</stp>
        <stp/>
        <stp/>
        <stp>TRUE</stp>
        <stp>T</stp>
        <tr r="G471" s="1"/>
      </tp>
      <tp>
        <v>4687</v>
        <stp/>
        <stp>StudyData</stp>
        <stp>EP</stp>
        <stp>BAR</stp>
        <stp/>
        <stp>Low</stp>
        <stp>ADC</stp>
        <stp>-769</stp>
        <stp>All</stp>
        <stp/>
        <stp/>
        <stp>TRUE</stp>
        <stp>T</stp>
        <tr r="G771" s="1"/>
      </tp>
      <tp>
        <v>4159.75</v>
        <stp/>
        <stp>StudyData</stp>
        <stp>EP</stp>
        <stp>BAR</stp>
        <stp/>
        <stp>Low</stp>
        <stp>ADC</stp>
        <stp>-669</stp>
        <stp>All</stp>
        <stp/>
        <stp/>
        <stp>TRUE</stp>
        <stp>T</stp>
        <tr r="G671" s="1"/>
      </tp>
      <tp>
        <v>5867.5</v>
        <stp/>
        <stp>StudyData</stp>
        <stp>EP</stp>
        <stp>BAR</stp>
        <stp/>
        <stp>Low</stp>
        <stp>ADC</stp>
        <stp>-169</stp>
        <stp>All</stp>
        <stp/>
        <stp/>
        <stp>TRUE</stp>
        <stp>T</stp>
        <tr r="G171" s="1"/>
      </tp>
      <tp>
        <v>4919.75</v>
        <stp/>
        <stp>StudyData</stp>
        <stp>EP</stp>
        <stp>BAR</stp>
        <stp/>
        <stp>Low</stp>
        <stp>ADC</stp>
        <stp>-369</stp>
        <stp>All</stp>
        <stp/>
        <stp/>
        <stp>TRUE</stp>
        <stp>T</stp>
        <tr r="G371" s="1"/>
      </tp>
      <tp>
        <v>5299.25</v>
        <stp/>
        <stp>StudyData</stp>
        <stp>EP</stp>
        <stp>BAR</stp>
        <stp/>
        <stp>Low</stp>
        <stp>ADC</stp>
        <stp>-269</stp>
        <stp>All</stp>
        <stp/>
        <stp/>
        <stp>TRUE</stp>
        <stp>T</stp>
        <tr r="G271" s="1"/>
      </tp>
      <tp>
        <v>4771.25</v>
        <stp/>
        <stp>StudyData</stp>
        <stp>EP</stp>
        <stp>BAR</stp>
        <stp/>
        <stp>Low</stp>
        <stp>ADC</stp>
        <stp>-969</stp>
        <stp>All</stp>
        <stp/>
        <stp/>
        <stp>TRUE</stp>
        <stp>T</stp>
        <tr r="G971" s="1"/>
      </tp>
      <tp>
        <v>5190</v>
        <stp/>
        <stp>StudyData</stp>
        <stp>EP</stp>
        <stp>BAR</stp>
        <stp/>
        <stp>Low</stp>
        <stp>ADC</stp>
        <stp>-869</stp>
        <stp>All</stp>
        <stp/>
        <stp/>
        <stp>TRUE</stp>
        <stp>T</stp>
        <tr r="G871" s="1"/>
      </tp>
      <tp>
        <v>4440</v>
        <stp/>
        <stp>StudyData</stp>
        <stp>EP</stp>
        <stp>BAR</stp>
        <stp/>
        <stp>Low</stp>
        <stp>ADC</stp>
        <stp>-566</stp>
        <stp>All</stp>
        <stp/>
        <stp/>
        <stp>TRUE</stp>
        <stp>T</stp>
        <tr r="G568" s="1"/>
      </tp>
      <tp>
        <v>4996</v>
        <stp/>
        <stp>StudyData</stp>
        <stp>EP</stp>
        <stp>BAR</stp>
        <stp/>
        <stp>Low</stp>
        <stp>ADC</stp>
        <stp>-466</stp>
        <stp>All</stp>
        <stp/>
        <stp/>
        <stp>TRUE</stp>
        <stp>T</stp>
        <tr r="G468" s="1"/>
      </tp>
      <tp>
        <v>4514.25</v>
        <stp/>
        <stp>StudyData</stp>
        <stp>EP</stp>
        <stp>BAR</stp>
        <stp/>
        <stp>Low</stp>
        <stp>ADC</stp>
        <stp>-766</stp>
        <stp>All</stp>
        <stp/>
        <stp/>
        <stp>TRUE</stp>
        <stp>T</stp>
        <tr r="G768" s="1"/>
      </tp>
      <tp>
        <v>4119.75</v>
        <stp/>
        <stp>StudyData</stp>
        <stp>EP</stp>
        <stp>BAR</stp>
        <stp/>
        <stp>Low</stp>
        <stp>ADC</stp>
        <stp>-666</stp>
        <stp>All</stp>
        <stp/>
        <stp/>
        <stp>TRUE</stp>
        <stp>T</stp>
        <tr r="G668" s="1"/>
      </tp>
      <tp>
        <v>5900.5</v>
        <stp/>
        <stp>StudyData</stp>
        <stp>EP</stp>
        <stp>BAR</stp>
        <stp/>
        <stp>Low</stp>
        <stp>ADC</stp>
        <stp>-166</stp>
        <stp>All</stp>
        <stp/>
        <stp/>
        <stp>TRUE</stp>
        <stp>T</stp>
        <tr r="G168" s="1"/>
      </tp>
      <tp>
        <v>4926</v>
        <stp/>
        <stp>StudyData</stp>
        <stp>EP</stp>
        <stp>BAR</stp>
        <stp/>
        <stp>Low</stp>
        <stp>ADC</stp>
        <stp>-366</stp>
        <stp>All</stp>
        <stp/>
        <stp/>
        <stp>TRUE</stp>
        <stp>T</stp>
        <tr r="G368" s="1"/>
      </tp>
      <tp>
        <v>5347.5</v>
        <stp/>
        <stp>StudyData</stp>
        <stp>EP</stp>
        <stp>BAR</stp>
        <stp/>
        <stp>Low</stp>
        <stp>ADC</stp>
        <stp>-266</stp>
        <stp>All</stp>
        <stp/>
        <stp/>
        <stp>TRUE</stp>
        <stp>T</stp>
        <tr r="G268" s="1"/>
      </tp>
      <tp>
        <v>4885.75</v>
        <stp/>
        <stp>StudyData</stp>
        <stp>EP</stp>
        <stp>BAR</stp>
        <stp/>
        <stp>Low</stp>
        <stp>ADC</stp>
        <stp>-966</stp>
        <stp>All</stp>
        <stp/>
        <stp/>
        <stp>TRUE</stp>
        <stp>T</stp>
        <tr r="G968" s="1"/>
      </tp>
      <tp>
        <v>5131.25</v>
        <stp/>
        <stp>StudyData</stp>
        <stp>EP</stp>
        <stp>BAR</stp>
        <stp/>
        <stp>Low</stp>
        <stp>ADC</stp>
        <stp>-866</stp>
        <stp>All</stp>
        <stp/>
        <stp/>
        <stp>TRUE</stp>
        <stp>T</stp>
        <tr r="G868" s="1"/>
      </tp>
      <tp>
        <v>4466.75</v>
        <stp/>
        <stp>StudyData</stp>
        <stp>EP</stp>
        <stp>BAR</stp>
        <stp/>
        <stp>Low</stp>
        <stp>ADC</stp>
        <stp>-567</stp>
        <stp>All</stp>
        <stp/>
        <stp/>
        <stp>TRUE</stp>
        <stp>T</stp>
        <tr r="G569" s="1"/>
      </tp>
      <tp>
        <v>4958.5</v>
        <stp/>
        <stp>StudyData</stp>
        <stp>EP</stp>
        <stp>BAR</stp>
        <stp/>
        <stp>Low</stp>
        <stp>ADC</stp>
        <stp>-467</stp>
        <stp>All</stp>
        <stp/>
        <stp/>
        <stp>TRUE</stp>
        <stp>T</stp>
        <tr r="G469" s="1"/>
      </tp>
      <tp>
        <v>4606.25</v>
        <stp/>
        <stp>StudyData</stp>
        <stp>EP</stp>
        <stp>BAR</stp>
        <stp/>
        <stp>Low</stp>
        <stp>ADC</stp>
        <stp>-767</stp>
        <stp>All</stp>
        <stp/>
        <stp/>
        <stp>TRUE</stp>
        <stp>T</stp>
        <tr r="G769" s="1"/>
      </tp>
      <tp>
        <v>4146.5</v>
        <stp/>
        <stp>StudyData</stp>
        <stp>EP</stp>
        <stp>BAR</stp>
        <stp/>
        <stp>Low</stp>
        <stp>ADC</stp>
        <stp>-667</stp>
        <stp>All</stp>
        <stp/>
        <stp/>
        <stp>TRUE</stp>
        <stp>T</stp>
        <tr r="G669" s="1"/>
      </tp>
      <tp>
        <v>5890.25</v>
        <stp/>
        <stp>StudyData</stp>
        <stp>EP</stp>
        <stp>BAR</stp>
        <stp/>
        <stp>Low</stp>
        <stp>ADC</stp>
        <stp>-167</stp>
        <stp>All</stp>
        <stp/>
        <stp/>
        <stp>TRUE</stp>
        <stp>T</stp>
        <tr r="G169" s="1"/>
      </tp>
      <tp>
        <v>4913</v>
        <stp/>
        <stp>StudyData</stp>
        <stp>EP</stp>
        <stp>BAR</stp>
        <stp/>
        <stp>Low</stp>
        <stp>ADC</stp>
        <stp>-367</stp>
        <stp>All</stp>
        <stp/>
        <stp/>
        <stp>TRUE</stp>
        <stp>T</stp>
        <tr r="G369" s="1"/>
      </tp>
      <tp>
        <v>5284.5</v>
        <stp/>
        <stp>StudyData</stp>
        <stp>EP</stp>
        <stp>BAR</stp>
        <stp/>
        <stp>Low</stp>
        <stp>ADC</stp>
        <stp>-267</stp>
        <stp>All</stp>
        <stp/>
        <stp/>
        <stp>TRUE</stp>
        <stp>T</stp>
        <tr r="G269" s="1"/>
      </tp>
      <tp>
        <v>4860</v>
        <stp/>
        <stp>StudyData</stp>
        <stp>EP</stp>
        <stp>BAR</stp>
        <stp/>
        <stp>Low</stp>
        <stp>ADC</stp>
        <stp>-967</stp>
        <stp>All</stp>
        <stp/>
        <stp/>
        <stp>TRUE</stp>
        <stp>T</stp>
        <tr r="G969" s="1"/>
      </tp>
      <tp>
        <v>5190.5</v>
        <stp/>
        <stp>StudyData</stp>
        <stp>EP</stp>
        <stp>BAR</stp>
        <stp/>
        <stp>Low</stp>
        <stp>ADC</stp>
        <stp>-867</stp>
        <stp>All</stp>
        <stp/>
        <stp/>
        <stp>TRUE</stp>
        <stp>T</stp>
        <tr r="G869" s="1"/>
      </tp>
      <tp>
        <v>4457.5</v>
        <stp/>
        <stp>StudyData</stp>
        <stp>EP</stp>
        <stp>BAR</stp>
        <stp/>
        <stp>Low</stp>
        <stp>ADC</stp>
        <stp>-564</stp>
        <stp>All</stp>
        <stp/>
        <stp/>
        <stp>TRUE</stp>
        <stp>T</stp>
        <tr r="G566" s="1"/>
      </tp>
      <tp>
        <v>4975.5</v>
        <stp/>
        <stp>StudyData</stp>
        <stp>EP</stp>
        <stp>BAR</stp>
        <stp/>
        <stp>Low</stp>
        <stp>ADC</stp>
        <stp>-464</stp>
        <stp>All</stp>
        <stp/>
        <stp/>
        <stp>TRUE</stp>
        <stp>T</stp>
        <tr r="G466" s="1"/>
      </tp>
      <tp>
        <v>4468</v>
        <stp/>
        <stp>StudyData</stp>
        <stp>EP</stp>
        <stp>BAR</stp>
        <stp/>
        <stp>Low</stp>
        <stp>ADC</stp>
        <stp>-764</stp>
        <stp>All</stp>
        <stp/>
        <stp/>
        <stp>TRUE</stp>
        <stp>T</stp>
        <tr r="G766" s="1"/>
      </tp>
      <tp>
        <v>4210.75</v>
        <stp/>
        <stp>StudyData</stp>
        <stp>EP</stp>
        <stp>BAR</stp>
        <stp/>
        <stp>Low</stp>
        <stp>ADC</stp>
        <stp>-664</stp>
        <stp>All</stp>
        <stp/>
        <stp/>
        <stp>TRUE</stp>
        <stp>T</stp>
        <tr r="G666" s="1"/>
      </tp>
      <tp>
        <v>5878.5</v>
        <stp/>
        <stp>StudyData</stp>
        <stp>EP</stp>
        <stp>BAR</stp>
        <stp/>
        <stp>Low</stp>
        <stp>ADC</stp>
        <stp>-164</stp>
        <stp>All</stp>
        <stp/>
        <stp/>
        <stp>TRUE</stp>
        <stp>T</stp>
        <tr r="G166" s="1"/>
      </tp>
      <tp>
        <v>4974</v>
        <stp/>
        <stp>StudyData</stp>
        <stp>EP</stp>
        <stp>BAR</stp>
        <stp/>
        <stp>Low</stp>
        <stp>ADC</stp>
        <stp>-364</stp>
        <stp>All</stp>
        <stp/>
        <stp/>
        <stp>TRUE</stp>
        <stp>T</stp>
        <tr r="G366" s="1"/>
      </tp>
      <tp>
        <v>5450.5</v>
        <stp/>
        <stp>StudyData</stp>
        <stp>EP</stp>
        <stp>BAR</stp>
        <stp/>
        <stp>Low</stp>
        <stp>ADC</stp>
        <stp>-264</stp>
        <stp>All</stp>
        <stp/>
        <stp/>
        <stp>TRUE</stp>
        <stp>T</stp>
        <tr r="G266" s="1"/>
      </tp>
      <tp>
        <v>4883.25</v>
        <stp/>
        <stp>StudyData</stp>
        <stp>EP</stp>
        <stp>BAR</stp>
        <stp/>
        <stp>Low</stp>
        <stp>ADC</stp>
        <stp>-964</stp>
        <stp>All</stp>
        <stp/>
        <stp/>
        <stp>TRUE</stp>
        <stp>T</stp>
        <tr r="G966" s="1"/>
      </tp>
      <tp>
        <v>5177</v>
        <stp/>
        <stp>StudyData</stp>
        <stp>EP</stp>
        <stp>BAR</stp>
        <stp/>
        <stp>Low</stp>
        <stp>ADC</stp>
        <stp>-864</stp>
        <stp>All</stp>
        <stp/>
        <stp/>
        <stp>TRUE</stp>
        <stp>T</stp>
        <tr r="G866" s="1"/>
      </tp>
      <tp>
        <v>4465.5</v>
        <stp/>
        <stp>StudyData</stp>
        <stp>EP</stp>
        <stp>BAR</stp>
        <stp/>
        <stp>Low</stp>
        <stp>ADC</stp>
        <stp>-565</stp>
        <stp>All</stp>
        <stp/>
        <stp/>
        <stp>TRUE</stp>
        <stp>T</stp>
        <tr r="G567" s="1"/>
      </tp>
      <tp>
        <v>4971</v>
        <stp/>
        <stp>StudyData</stp>
        <stp>EP</stp>
        <stp>BAR</stp>
        <stp/>
        <stp>Low</stp>
        <stp>ADC</stp>
        <stp>-465</stp>
        <stp>All</stp>
        <stp/>
        <stp/>
        <stp>TRUE</stp>
        <stp>T</stp>
        <tr r="G467" s="1"/>
      </tp>
      <tp>
        <v>4497.25</v>
        <stp/>
        <stp>StudyData</stp>
        <stp>EP</stp>
        <stp>BAR</stp>
        <stp/>
        <stp>Low</stp>
        <stp>ADC</stp>
        <stp>-765</stp>
        <stp>All</stp>
        <stp/>
        <stp/>
        <stp>TRUE</stp>
        <stp>T</stp>
        <tr r="G767" s="1"/>
      </tp>
      <tp>
        <v>4096.25</v>
        <stp/>
        <stp>StudyData</stp>
        <stp>EP</stp>
        <stp>BAR</stp>
        <stp/>
        <stp>Low</stp>
        <stp>ADC</stp>
        <stp>-665</stp>
        <stp>All</stp>
        <stp/>
        <stp/>
        <stp>TRUE</stp>
        <stp>T</stp>
        <tr r="G667" s="1"/>
      </tp>
      <tp>
        <v>5904.25</v>
        <stp/>
        <stp>StudyData</stp>
        <stp>EP</stp>
        <stp>BAR</stp>
        <stp/>
        <stp>Low</stp>
        <stp>ADC</stp>
        <stp>-165</stp>
        <stp>All</stp>
        <stp/>
        <stp/>
        <stp>TRUE</stp>
        <stp>T</stp>
        <tr r="G167" s="1"/>
      </tp>
      <tp>
        <v>4963.75</v>
        <stp/>
        <stp>StudyData</stp>
        <stp>EP</stp>
        <stp>BAR</stp>
        <stp/>
        <stp>Low</stp>
        <stp>ADC</stp>
        <stp>-365</stp>
        <stp>All</stp>
        <stp/>
        <stp/>
        <stp>TRUE</stp>
        <stp>T</stp>
        <tr r="G367" s="1"/>
      </tp>
      <tp>
        <v>5404</v>
        <stp/>
        <stp>StudyData</stp>
        <stp>EP</stp>
        <stp>BAR</stp>
        <stp/>
        <stp>Low</stp>
        <stp>ADC</stp>
        <stp>-265</stp>
        <stp>All</stp>
        <stp/>
        <stp/>
        <stp>TRUE</stp>
        <stp>T</stp>
        <tr r="G267" s="1"/>
      </tp>
      <tp>
        <v>4894</v>
        <stp/>
        <stp>StudyData</stp>
        <stp>EP</stp>
        <stp>BAR</stp>
        <stp/>
        <stp>Low</stp>
        <stp>ADC</stp>
        <stp>-965</stp>
        <stp>All</stp>
        <stp/>
        <stp/>
        <stp>TRUE</stp>
        <stp>T</stp>
        <tr r="G967" s="1"/>
      </tp>
      <tp>
        <v>5137</v>
        <stp/>
        <stp>StudyData</stp>
        <stp>EP</stp>
        <stp>BAR</stp>
        <stp/>
        <stp>Low</stp>
        <stp>ADC</stp>
        <stp>-865</stp>
        <stp>All</stp>
        <stp/>
        <stp/>
        <stp>TRUE</stp>
        <stp>T</stp>
        <tr r="G867" s="1"/>
      </tp>
      <tp>
        <v>4417.5</v>
        <stp/>
        <stp>StudyData</stp>
        <stp>EP</stp>
        <stp>BAR</stp>
        <stp/>
        <stp>Low</stp>
        <stp>ADC</stp>
        <stp>-562</stp>
        <stp>All</stp>
        <stp/>
        <stp/>
        <stp>TRUE</stp>
        <stp>T</stp>
        <tr r="G564" s="1"/>
      </tp>
      <tp>
        <v>4993</v>
        <stp/>
        <stp>StudyData</stp>
        <stp>EP</stp>
        <stp>BAR</stp>
        <stp/>
        <stp>Low</stp>
        <stp>ADC</stp>
        <stp>-462</stp>
        <stp>All</stp>
        <stp/>
        <stp/>
        <stp>TRUE</stp>
        <stp>T</stp>
        <tr r="G464" s="1"/>
      </tp>
      <tp>
        <v>4459.75</v>
        <stp/>
        <stp>StudyData</stp>
        <stp>EP</stp>
        <stp>BAR</stp>
        <stp/>
        <stp>Low</stp>
        <stp>ADC</stp>
        <stp>-762</stp>
        <stp>All</stp>
        <stp/>
        <stp/>
        <stp>TRUE</stp>
        <stp>T</stp>
        <tr r="G764" s="1"/>
      </tp>
      <tp>
        <v>4274.5</v>
        <stp/>
        <stp>StudyData</stp>
        <stp>EP</stp>
        <stp>BAR</stp>
        <stp/>
        <stp>Low</stp>
        <stp>ADC</stp>
        <stp>-662</stp>
        <stp>All</stp>
        <stp/>
        <stp/>
        <stp>TRUE</stp>
        <stp>T</stp>
        <tr r="G664" s="1"/>
      </tp>
      <tp>
        <v>5846.25</v>
        <stp/>
        <stp>StudyData</stp>
        <stp>EP</stp>
        <stp>BAR</stp>
        <stp/>
        <stp>Low</stp>
        <stp>ADC</stp>
        <stp>-162</stp>
        <stp>All</stp>
        <stp/>
        <stp/>
        <stp>TRUE</stp>
        <stp>T</stp>
        <tr r="G164" s="1"/>
      </tp>
      <tp>
        <v>5058</v>
        <stp/>
        <stp>StudyData</stp>
        <stp>EP</stp>
        <stp>BAR</stp>
        <stp/>
        <stp>Low</stp>
        <stp>ADC</stp>
        <stp>-362</stp>
        <stp>All</stp>
        <stp/>
        <stp/>
        <stp>TRUE</stp>
        <stp>T</stp>
        <tr r="G364" s="1"/>
      </tp>
      <tp>
        <v>5443.25</v>
        <stp/>
        <stp>StudyData</stp>
        <stp>EP</stp>
        <stp>BAR</stp>
        <stp/>
        <stp>Low</stp>
        <stp>ADC</stp>
        <stp>-262</stp>
        <stp>All</stp>
        <stp/>
        <stp/>
        <stp>TRUE</stp>
        <stp>T</stp>
        <tr r="G264" s="1"/>
      </tp>
      <tp>
        <v>4899</v>
        <stp/>
        <stp>StudyData</stp>
        <stp>EP</stp>
        <stp>BAR</stp>
        <stp/>
        <stp>Low</stp>
        <stp>ADC</stp>
        <stp>-962</stp>
        <stp>All</stp>
        <stp/>
        <stp/>
        <stp>TRUE</stp>
        <stp>T</stp>
        <tr r="G964" s="1"/>
      </tp>
      <tp>
        <v>5055.25</v>
        <stp/>
        <stp>StudyData</stp>
        <stp>EP</stp>
        <stp>BAR</stp>
        <stp/>
        <stp>Low</stp>
        <stp>ADC</stp>
        <stp>-862</stp>
        <stp>All</stp>
        <stp/>
        <stp/>
        <stp>TRUE</stp>
        <stp>T</stp>
        <tr r="G864" s="1"/>
      </tp>
      <tp>
        <v>4435.5</v>
        <stp/>
        <stp>StudyData</stp>
        <stp>EP</stp>
        <stp>BAR</stp>
        <stp/>
        <stp>Low</stp>
        <stp>ADC</stp>
        <stp>-563</stp>
        <stp>All</stp>
        <stp/>
        <stp/>
        <stp>TRUE</stp>
        <stp>T</stp>
        <tr r="G565" s="1"/>
      </tp>
      <tp>
        <v>4973.75</v>
        <stp/>
        <stp>StudyData</stp>
        <stp>EP</stp>
        <stp>BAR</stp>
        <stp/>
        <stp>Low</stp>
        <stp>ADC</stp>
        <stp>-463</stp>
        <stp>All</stp>
        <stp/>
        <stp/>
        <stp>TRUE</stp>
        <stp>T</stp>
        <tr r="G465" s="1"/>
      </tp>
      <tp>
        <v>4399.25</v>
        <stp/>
        <stp>StudyData</stp>
        <stp>EP</stp>
        <stp>BAR</stp>
        <stp/>
        <stp>Low</stp>
        <stp>ADC</stp>
        <stp>-763</stp>
        <stp>All</stp>
        <stp/>
        <stp/>
        <stp>TRUE</stp>
        <stp>T</stp>
        <tr r="G765" s="1"/>
      </tp>
      <tp>
        <v>4258.5</v>
        <stp/>
        <stp>StudyData</stp>
        <stp>EP</stp>
        <stp>BAR</stp>
        <stp/>
        <stp>Low</stp>
        <stp>ADC</stp>
        <stp>-663</stp>
        <stp>All</stp>
        <stp/>
        <stp/>
        <stp>TRUE</stp>
        <stp>T</stp>
        <tr r="G665" s="1"/>
      </tp>
      <tp>
        <v>5855.25</v>
        <stp/>
        <stp>StudyData</stp>
        <stp>EP</stp>
        <stp>BAR</stp>
        <stp/>
        <stp>Low</stp>
        <stp>ADC</stp>
        <stp>-163</stp>
        <stp>All</stp>
        <stp/>
        <stp/>
        <stp>TRUE</stp>
        <stp>T</stp>
        <tr r="G165" s="1"/>
      </tp>
      <tp>
        <v>5008.5</v>
        <stp/>
        <stp>StudyData</stp>
        <stp>EP</stp>
        <stp>BAR</stp>
        <stp/>
        <stp>Low</stp>
        <stp>ADC</stp>
        <stp>-363</stp>
        <stp>All</stp>
        <stp/>
        <stp/>
        <stp>TRUE</stp>
        <stp>T</stp>
        <tr r="G365" s="1"/>
      </tp>
      <tp>
        <v>5437</v>
        <stp/>
        <stp>StudyData</stp>
        <stp>EP</stp>
        <stp>BAR</stp>
        <stp/>
        <stp>Low</stp>
        <stp>ADC</stp>
        <stp>-263</stp>
        <stp>All</stp>
        <stp/>
        <stp/>
        <stp>TRUE</stp>
        <stp>T</stp>
        <tr r="G265" s="1"/>
      </tp>
      <tp>
        <v>4896</v>
        <stp/>
        <stp>StudyData</stp>
        <stp>EP</stp>
        <stp>BAR</stp>
        <stp/>
        <stp>Low</stp>
        <stp>ADC</stp>
        <stp>-963</stp>
        <stp>All</stp>
        <stp/>
        <stp/>
        <stp>TRUE</stp>
        <stp>T</stp>
        <tr r="G965" s="1"/>
      </tp>
      <tp>
        <v>5125</v>
        <stp/>
        <stp>StudyData</stp>
        <stp>EP</stp>
        <stp>BAR</stp>
        <stp/>
        <stp>Low</stp>
        <stp>ADC</stp>
        <stp>-863</stp>
        <stp>All</stp>
        <stp/>
        <stp/>
        <stp>TRUE</stp>
        <stp>T</stp>
        <tr r="G865" s="1"/>
      </tp>
      <tp>
        <v>4534.25</v>
        <stp/>
        <stp>StudyData</stp>
        <stp>EP</stp>
        <stp>BAR</stp>
        <stp/>
        <stp>Low</stp>
        <stp>ADC</stp>
        <stp>-560</stp>
        <stp>All</stp>
        <stp/>
        <stp/>
        <stp>TRUE</stp>
        <stp>T</stp>
        <tr r="G562" s="1"/>
      </tp>
      <tp>
        <v>4967.5</v>
        <stp/>
        <stp>StudyData</stp>
        <stp>EP</stp>
        <stp>BAR</stp>
        <stp/>
        <stp>Low</stp>
        <stp>ADC</stp>
        <stp>-460</stp>
        <stp>All</stp>
        <stp/>
        <stp/>
        <stp>TRUE</stp>
        <stp>T</stp>
        <tr r="G462" s="1"/>
      </tp>
      <tp>
        <v>4544.75</v>
        <stp/>
        <stp>StudyData</stp>
        <stp>EP</stp>
        <stp>BAR</stp>
        <stp/>
        <stp>Low</stp>
        <stp>ADC</stp>
        <stp>-760</stp>
        <stp>All</stp>
        <stp/>
        <stp/>
        <stp>TRUE</stp>
        <stp>T</stp>
        <tr r="G762" s="1"/>
      </tp>
      <tp>
        <v>4124.5</v>
        <stp/>
        <stp>StudyData</stp>
        <stp>EP</stp>
        <stp>BAR</stp>
        <stp/>
        <stp>Low</stp>
        <stp>ADC</stp>
        <stp>-660</stp>
        <stp>All</stp>
        <stp/>
        <stp/>
        <stp>TRUE</stp>
        <stp>T</stp>
        <tr r="G662" s="1"/>
      </tp>
      <tp>
        <v>5863.25</v>
        <stp/>
        <stp>StudyData</stp>
        <stp>EP</stp>
        <stp>BAR</stp>
        <stp/>
        <stp>Low</stp>
        <stp>ADC</stp>
        <stp>-160</stp>
        <stp>All</stp>
        <stp/>
        <stp/>
        <stp>TRUE</stp>
        <stp>T</stp>
        <tr r="G162" s="1"/>
      </tp>
      <tp>
        <v>5081.25</v>
        <stp/>
        <stp>StudyData</stp>
        <stp>EP</stp>
        <stp>BAR</stp>
        <stp/>
        <stp>Low</stp>
        <stp>ADC</stp>
        <stp>-360</stp>
        <stp>All</stp>
        <stp/>
        <stp/>
        <stp>TRUE</stp>
        <stp>T</stp>
        <tr r="G362" s="1"/>
      </tp>
      <tp>
        <v>5481.5</v>
        <stp/>
        <stp>StudyData</stp>
        <stp>EP</stp>
        <stp>BAR</stp>
        <stp/>
        <stp>Low</stp>
        <stp>ADC</stp>
        <stp>-260</stp>
        <stp>All</stp>
        <stp/>
        <stp/>
        <stp>TRUE</stp>
        <stp>T</stp>
        <tr r="G262" s="1"/>
      </tp>
      <tp>
        <v>4895.75</v>
        <stp/>
        <stp>StudyData</stp>
        <stp>EP</stp>
        <stp>BAR</stp>
        <stp/>
        <stp>Low</stp>
        <stp>ADC</stp>
        <stp>-960</stp>
        <stp>All</stp>
        <stp/>
        <stp/>
        <stp>TRUE</stp>
        <stp>T</stp>
        <tr r="G962" s="1"/>
      </tp>
      <tp>
        <v>5157.25</v>
        <stp/>
        <stp>StudyData</stp>
        <stp>EP</stp>
        <stp>BAR</stp>
        <stp/>
        <stp>Low</stp>
        <stp>ADC</stp>
        <stp>-860</stp>
        <stp>All</stp>
        <stp/>
        <stp/>
        <stp>TRUE</stp>
        <stp>T</stp>
        <tr r="G862" s="1"/>
      </tp>
      <tp>
        <v>4466.5</v>
        <stp/>
        <stp>StudyData</stp>
        <stp>EP</stp>
        <stp>BAR</stp>
        <stp/>
        <stp>Low</stp>
        <stp>ADC</stp>
        <stp>-561</stp>
        <stp>All</stp>
        <stp/>
        <stp/>
        <stp>TRUE</stp>
        <stp>T</stp>
        <tr r="G563" s="1"/>
      </tp>
      <tp>
        <v>4987.5</v>
        <stp/>
        <stp>StudyData</stp>
        <stp>EP</stp>
        <stp>BAR</stp>
        <stp/>
        <stp>Low</stp>
        <stp>ADC</stp>
        <stp>-461</stp>
        <stp>All</stp>
        <stp/>
        <stp/>
        <stp>TRUE</stp>
        <stp>T</stp>
        <tr r="G463" s="1"/>
      </tp>
      <tp>
        <v>4523.75</v>
        <stp/>
        <stp>StudyData</stp>
        <stp>EP</stp>
        <stp>BAR</stp>
        <stp/>
        <stp>Low</stp>
        <stp>ADC</stp>
        <stp>-761</stp>
        <stp>All</stp>
        <stp/>
        <stp/>
        <stp>TRUE</stp>
        <stp>T</stp>
        <tr r="G763" s="1"/>
      </tp>
      <tp>
        <v>4157</v>
        <stp/>
        <stp>StudyData</stp>
        <stp>EP</stp>
        <stp>BAR</stp>
        <stp/>
        <stp>Low</stp>
        <stp>ADC</stp>
        <stp>-661</stp>
        <stp>All</stp>
        <stp/>
        <stp/>
        <stp>TRUE</stp>
        <stp>T</stp>
        <tr r="G663" s="1"/>
      </tp>
      <tp>
        <v>5848</v>
        <stp/>
        <stp>StudyData</stp>
        <stp>EP</stp>
        <stp>BAR</stp>
        <stp/>
        <stp>Low</stp>
        <stp>ADC</stp>
        <stp>-161</stp>
        <stp>All</stp>
        <stp/>
        <stp/>
        <stp>TRUE</stp>
        <stp>T</stp>
        <tr r="G163" s="1"/>
      </tp>
      <tp>
        <v>5069</v>
        <stp/>
        <stp>StudyData</stp>
        <stp>EP</stp>
        <stp>BAR</stp>
        <stp/>
        <stp>Low</stp>
        <stp>ADC</stp>
        <stp>-361</stp>
        <stp>All</stp>
        <stp/>
        <stp/>
        <stp>TRUE</stp>
        <stp>T</stp>
        <tr r="G363" s="1"/>
      </tp>
      <tp>
        <v>5481</v>
        <stp/>
        <stp>StudyData</stp>
        <stp>EP</stp>
        <stp>BAR</stp>
        <stp/>
        <stp>Low</stp>
        <stp>ADC</stp>
        <stp>-261</stp>
        <stp>All</stp>
        <stp/>
        <stp/>
        <stp>TRUE</stp>
        <stp>T</stp>
        <tr r="G263" s="1"/>
      </tp>
      <tp>
        <v>4889.25</v>
        <stp/>
        <stp>StudyData</stp>
        <stp>EP</stp>
        <stp>BAR</stp>
        <stp/>
        <stp>Low</stp>
        <stp>ADC</stp>
        <stp>-961</stp>
        <stp>All</stp>
        <stp/>
        <stp/>
        <stp>TRUE</stp>
        <stp>T</stp>
        <tr r="G963" s="1"/>
      </tp>
      <tp>
        <v>5100.75</v>
        <stp/>
        <stp>StudyData</stp>
        <stp>EP</stp>
        <stp>BAR</stp>
        <stp/>
        <stp>Low</stp>
        <stp>ADC</stp>
        <stp>-861</stp>
        <stp>All</stp>
        <stp/>
        <stp/>
        <stp>TRUE</stp>
        <stp>T</stp>
        <tr r="G863" s="1"/>
      </tp>
      <tp>
        <v>5908.5</v>
        <stp/>
        <stp>StudyData</stp>
        <stp>EP</stp>
        <stp>BAR</stp>
        <stp/>
        <stp>Close</stp>
        <stp>ADC</stp>
        <stp>-8</stp>
        <stp>All</stp>
        <stp/>
        <stp/>
        <stp>TRUE</stp>
        <stp>T</stp>
        <tr r="H10" s="1"/>
      </tp>
      <tp>
        <v>5904.5</v>
        <stp/>
        <stp>StudyData</stp>
        <stp>EP</stp>
        <stp>BAR</stp>
        <stp/>
        <stp>Close</stp>
        <stp>ADC</stp>
        <stp>-9</stp>
        <stp>All</stp>
        <stp/>
        <stp/>
        <stp>TRUE</stp>
        <stp>T</stp>
        <tr r="H11" s="1"/>
      </tp>
      <tp>
        <v>5817</v>
        <stp/>
        <stp>StudyData</stp>
        <stp>EP</stp>
        <stp>BAR</stp>
        <stp/>
        <stp>Close</stp>
        <stp>ADC</stp>
        <stp>-1</stp>
        <stp>All</stp>
        <stp/>
        <stp/>
        <stp>TRUE</stp>
        <stp>T</stp>
        <tr r="H3" s="1"/>
      </tp>
      <tp>
        <v>5856.75</v>
        <stp/>
        <stp>StudyData</stp>
        <stp>EP</stp>
        <stp>BAR</stp>
        <stp/>
        <stp>Close</stp>
        <stp>ADC</stp>
        <stp>-2</stp>
        <stp>All</stp>
        <stp/>
        <stp/>
        <stp>TRUE</stp>
        <stp>T</stp>
        <tr r="H4" s="1"/>
      </tp>
      <tp>
        <v>5861.25</v>
        <stp/>
        <stp>StudyData</stp>
        <stp>EP</stp>
        <stp>BAR</stp>
        <stp/>
        <stp>Close</stp>
        <stp>ADC</stp>
        <stp>-3</stp>
        <stp>All</stp>
        <stp/>
        <stp/>
        <stp>TRUE</stp>
        <stp>T</stp>
        <tr r="H5" s="1"/>
      </tp>
      <tp>
        <v>5959.75</v>
        <stp/>
        <stp>StudyData</stp>
        <stp>EP</stp>
        <stp>BAR</stp>
        <stp/>
        <stp>Close</stp>
        <stp>ADC</stp>
        <stp>-4</stp>
        <stp>All</stp>
        <stp/>
        <stp/>
        <stp>TRUE</stp>
        <stp>T</stp>
        <tr r="H6" s="1"/>
      </tp>
      <tp>
        <v>5982.5</v>
        <stp/>
        <stp>StudyData</stp>
        <stp>EP</stp>
        <stp>BAR</stp>
        <stp/>
        <stp>Close</stp>
        <stp>ADC</stp>
        <stp>-5</stp>
        <stp>All</stp>
        <stp/>
        <stp/>
        <stp>TRUE</stp>
        <stp>T</stp>
        <tr r="H7" s="1"/>
      </tp>
      <tp>
        <v>5975.5</v>
        <stp/>
        <stp>StudyData</stp>
        <stp>EP</stp>
        <stp>BAR</stp>
        <stp/>
        <stp>Close</stp>
        <stp>ADC</stp>
        <stp>-6</stp>
        <stp>All</stp>
        <stp/>
        <stp/>
        <stp>TRUE</stp>
        <stp>T</stp>
        <tr r="H8" s="1"/>
      </tp>
      <tp>
        <v>5933.25</v>
        <stp/>
        <stp>StudyData</stp>
        <stp>EP</stp>
        <stp>BAR</stp>
        <stp/>
        <stp>Close</stp>
        <stp>ADC</stp>
        <stp>-7</stp>
        <stp>All</stp>
        <stp/>
        <stp/>
        <stp>TRUE</stp>
        <stp>T</stp>
        <tr r="H9" s="1"/>
      </tp>
      <tp>
        <v>4590.75</v>
        <stp/>
        <stp>StudyData</stp>
        <stp>EP</stp>
        <stp>BAR</stp>
        <stp/>
        <stp>Low</stp>
        <stp>ADC</stp>
        <stp>-578</stp>
        <stp>All</stp>
        <stp/>
        <stp/>
        <stp>TRUE</stp>
        <stp>T</stp>
        <tr r="G580" s="1"/>
      </tp>
      <tp>
        <v>4846.75</v>
        <stp/>
        <stp>StudyData</stp>
        <stp>EP</stp>
        <stp>BAR</stp>
        <stp/>
        <stp>Low</stp>
        <stp>ADC</stp>
        <stp>-478</stp>
        <stp>All</stp>
        <stp/>
        <stp/>
        <stp>TRUE</stp>
        <stp>T</stp>
        <tr r="G480" s="1"/>
      </tp>
      <tp>
        <v>4924.25</v>
        <stp/>
        <stp>StudyData</stp>
        <stp>EP</stp>
        <stp>BAR</stp>
        <stp/>
        <stp>Low</stp>
        <stp>ADC</stp>
        <stp>-778</stp>
        <stp>All</stp>
        <stp/>
        <stp/>
        <stp>TRUE</stp>
        <stp>T</stp>
        <tr r="G780" s="1"/>
      </tp>
      <tp>
        <v>4453.5</v>
        <stp/>
        <stp>StudyData</stp>
        <stp>EP</stp>
        <stp>BAR</stp>
        <stp/>
        <stp>Low</stp>
        <stp>ADC</stp>
        <stp>-678</stp>
        <stp>All</stp>
        <stp/>
        <stp/>
        <stp>TRUE</stp>
        <stp>T</stp>
        <tr r="G680" s="1"/>
      </tp>
      <tp>
        <v>5631.75</v>
        <stp/>
        <stp>StudyData</stp>
        <stp>EP</stp>
        <stp>BAR</stp>
        <stp/>
        <stp>Low</stp>
        <stp>ADC</stp>
        <stp>-178</stp>
        <stp>All</stp>
        <stp/>
        <stp/>
        <stp>TRUE</stp>
        <stp>T</stp>
        <tr r="G180" s="1"/>
      </tp>
      <tp>
        <v>4901</v>
        <stp/>
        <stp>StudyData</stp>
        <stp>EP</stp>
        <stp>BAR</stp>
        <stp/>
        <stp>Low</stp>
        <stp>ADC</stp>
        <stp>-378</stp>
        <stp>All</stp>
        <stp/>
        <stp/>
        <stp>TRUE</stp>
        <stp>T</stp>
        <tr r="G380" s="1"/>
      </tp>
      <tp>
        <v>5295.25</v>
        <stp/>
        <stp>StudyData</stp>
        <stp>EP</stp>
        <stp>BAR</stp>
        <stp/>
        <stp>Low</stp>
        <stp>ADC</stp>
        <stp>-278</stp>
        <stp>All</stp>
        <stp/>
        <stp/>
        <stp>TRUE</stp>
        <stp>T</stp>
        <tr r="G280" s="1"/>
      </tp>
      <tp>
        <v>4838.75</v>
        <stp/>
        <stp>StudyData</stp>
        <stp>EP</stp>
        <stp>BAR</stp>
        <stp/>
        <stp>Low</stp>
        <stp>ADC</stp>
        <stp>-978</stp>
        <stp>All</stp>
        <stp/>
        <stp/>
        <stp>TRUE</stp>
        <stp>T</stp>
        <tr r="G980" s="1"/>
      </tp>
      <tp>
        <v>5105</v>
        <stp/>
        <stp>StudyData</stp>
        <stp>EP</stp>
        <stp>BAR</stp>
        <stp/>
        <stp>Low</stp>
        <stp>ADC</stp>
        <stp>-878</stp>
        <stp>All</stp>
        <stp/>
        <stp/>
        <stp>TRUE</stp>
        <stp>T</stp>
        <tr r="G880" s="1"/>
      </tp>
      <tp>
        <v>4596.5</v>
        <stp/>
        <stp>StudyData</stp>
        <stp>EP</stp>
        <stp>BAR</stp>
        <stp/>
        <stp>Low</stp>
        <stp>ADC</stp>
        <stp>-579</stp>
        <stp>All</stp>
        <stp/>
        <stp/>
        <stp>TRUE</stp>
        <stp>T</stp>
        <tr r="G581" s="1"/>
      </tp>
      <tp>
        <v>4823.5</v>
        <stp/>
        <stp>StudyData</stp>
        <stp>EP</stp>
        <stp>BAR</stp>
        <stp/>
        <stp>Low</stp>
        <stp>ADC</stp>
        <stp>-479</stp>
        <stp>All</stp>
        <stp/>
        <stp/>
        <stp>TRUE</stp>
        <stp>T</stp>
        <tr r="G481" s="1"/>
      </tp>
      <tp>
        <v>4977</v>
        <stp/>
        <stp>StudyData</stp>
        <stp>EP</stp>
        <stp>BAR</stp>
        <stp/>
        <stp>Low</stp>
        <stp>ADC</stp>
        <stp>-779</stp>
        <stp>All</stp>
        <stp/>
        <stp/>
        <stp>TRUE</stp>
        <stp>T</stp>
        <tr r="G781" s="1"/>
      </tp>
      <tp>
        <v>4463</v>
        <stp/>
        <stp>StudyData</stp>
        <stp>EP</stp>
        <stp>BAR</stp>
        <stp/>
        <stp>Low</stp>
        <stp>ADC</stp>
        <stp>-679</stp>
        <stp>All</stp>
        <stp/>
        <stp/>
        <stp>TRUE</stp>
        <stp>T</stp>
        <tr r="G681" s="1"/>
      </tp>
      <tp>
        <v>5588.75</v>
        <stp/>
        <stp>StudyData</stp>
        <stp>EP</stp>
        <stp>BAR</stp>
        <stp/>
        <stp>Low</stp>
        <stp>ADC</stp>
        <stp>-179</stp>
        <stp>All</stp>
        <stp/>
        <stp/>
        <stp>TRUE</stp>
        <stp>T</stp>
        <tr r="G181" s="1"/>
      </tp>
      <tp>
        <v>4884.25</v>
        <stp/>
        <stp>StudyData</stp>
        <stp>EP</stp>
        <stp>BAR</stp>
        <stp/>
        <stp>Low</stp>
        <stp>ADC</stp>
        <stp>-379</stp>
        <stp>All</stp>
        <stp/>
        <stp/>
        <stp>TRUE</stp>
        <stp>T</stp>
        <tr r="G381" s="1"/>
      </tp>
      <tp>
        <v>5327</v>
        <stp/>
        <stp>StudyData</stp>
        <stp>EP</stp>
        <stp>BAR</stp>
        <stp/>
        <stp>Low</stp>
        <stp>ADC</stp>
        <stp>-279</stp>
        <stp>All</stp>
        <stp/>
        <stp/>
        <stp>TRUE</stp>
        <stp>T</stp>
        <tr r="G281" s="1"/>
      </tp>
      <tp>
        <v>4823.75</v>
        <stp/>
        <stp>StudyData</stp>
        <stp>EP</stp>
        <stp>BAR</stp>
        <stp/>
        <stp>Low</stp>
        <stp>ADC</stp>
        <stp>-979</stp>
        <stp>All</stp>
        <stp/>
        <stp/>
        <stp>TRUE</stp>
        <stp>T</stp>
        <tr r="G981" s="1"/>
      </tp>
      <tp>
        <v>5184</v>
        <stp/>
        <stp>StudyData</stp>
        <stp>EP</stp>
        <stp>BAR</stp>
        <stp/>
        <stp>Low</stp>
        <stp>ADC</stp>
        <stp>-879</stp>
        <stp>All</stp>
        <stp/>
        <stp/>
        <stp>TRUE</stp>
        <stp>T</stp>
        <tr r="G881" s="1"/>
      </tp>
      <tp>
        <v>4570.75</v>
        <stp/>
        <stp>StudyData</stp>
        <stp>EP</stp>
        <stp>BAR</stp>
        <stp/>
        <stp>Low</stp>
        <stp>ADC</stp>
        <stp>-576</stp>
        <stp>All</stp>
        <stp/>
        <stp/>
        <stp>TRUE</stp>
        <stp>T</stp>
        <tr r="G578" s="1"/>
      </tp>
      <tp>
        <v>4880</v>
        <stp/>
        <stp>StudyData</stp>
        <stp>EP</stp>
        <stp>BAR</stp>
        <stp/>
        <stp>Low</stp>
        <stp>ADC</stp>
        <stp>-476</stp>
        <stp>All</stp>
        <stp/>
        <stp/>
        <stp>TRUE</stp>
        <stp>T</stp>
        <tr r="G478" s="1"/>
      </tp>
      <tp>
        <v>4739.5</v>
        <stp/>
        <stp>StudyData</stp>
        <stp>EP</stp>
        <stp>BAR</stp>
        <stp/>
        <stp>Low</stp>
        <stp>ADC</stp>
        <stp>-776</stp>
        <stp>All</stp>
        <stp/>
        <stp/>
        <stp>TRUE</stp>
        <stp>T</stp>
        <tr r="G778" s="1"/>
      </tp>
      <tp>
        <v>4377.5</v>
        <stp/>
        <stp>StudyData</stp>
        <stp>EP</stp>
        <stp>BAR</stp>
        <stp/>
        <stp>Low</stp>
        <stp>ADC</stp>
        <stp>-676</stp>
        <stp>All</stp>
        <stp/>
        <stp/>
        <stp>TRUE</stp>
        <stp>T</stp>
        <tr r="G678" s="1"/>
      </tp>
      <tp>
        <v>5723.75</v>
        <stp/>
        <stp>StudyData</stp>
        <stp>EP</stp>
        <stp>BAR</stp>
        <stp/>
        <stp>Low</stp>
        <stp>ADC</stp>
        <stp>-176</stp>
        <stp>All</stp>
        <stp/>
        <stp/>
        <stp>TRUE</stp>
        <stp>T</stp>
        <tr r="G178" s="1"/>
      </tp>
      <tp>
        <v>4926.25</v>
        <stp/>
        <stp>StudyData</stp>
        <stp>EP</stp>
        <stp>BAR</stp>
        <stp/>
        <stp>Low</stp>
        <stp>ADC</stp>
        <stp>-376</stp>
        <stp>All</stp>
        <stp/>
        <stp/>
        <stp>TRUE</stp>
        <stp>T</stp>
        <tr r="G378" s="1"/>
      </tp>
      <tp>
        <v>5211.75</v>
        <stp/>
        <stp>StudyData</stp>
        <stp>EP</stp>
        <stp>BAR</stp>
        <stp/>
        <stp>Low</stp>
        <stp>ADC</stp>
        <stp>-276</stp>
        <stp>All</stp>
        <stp/>
        <stp/>
        <stp>TRUE</stp>
        <stp>T</stp>
        <tr r="G278" s="1"/>
      </tp>
      <tp>
        <v>4811.75</v>
        <stp/>
        <stp>StudyData</stp>
        <stp>EP</stp>
        <stp>BAR</stp>
        <stp/>
        <stp>Low</stp>
        <stp>ADC</stp>
        <stp>-976</stp>
        <stp>All</stp>
        <stp/>
        <stp/>
        <stp>TRUE</stp>
        <stp>T</stp>
        <tr r="G978" s="1"/>
      </tp>
      <tp>
        <v>5084.75</v>
        <stp/>
        <stp>StudyData</stp>
        <stp>EP</stp>
        <stp>BAR</stp>
        <stp/>
        <stp>Low</stp>
        <stp>ADC</stp>
        <stp>-876</stp>
        <stp>All</stp>
        <stp/>
        <stp/>
        <stp>TRUE</stp>
        <stp>T</stp>
        <tr r="G878" s="1"/>
      </tp>
      <tp>
        <v>4613.75</v>
        <stp/>
        <stp>StudyData</stp>
        <stp>EP</stp>
        <stp>BAR</stp>
        <stp/>
        <stp>Low</stp>
        <stp>ADC</stp>
        <stp>-577</stp>
        <stp>All</stp>
        <stp/>
        <stp/>
        <stp>TRUE</stp>
        <stp>T</stp>
        <tr r="G579" s="1"/>
      </tp>
      <tp>
        <v>4893.25</v>
        <stp/>
        <stp>StudyData</stp>
        <stp>EP</stp>
        <stp>BAR</stp>
        <stp/>
        <stp>Low</stp>
        <stp>ADC</stp>
        <stp>-477</stp>
        <stp>All</stp>
        <stp/>
        <stp/>
        <stp>TRUE</stp>
        <stp>T</stp>
        <tr r="G479" s="1"/>
      </tp>
      <tp>
        <v>4791.75</v>
        <stp/>
        <stp>StudyData</stp>
        <stp>EP</stp>
        <stp>BAR</stp>
        <stp/>
        <stp>Low</stp>
        <stp>ADC</stp>
        <stp>-777</stp>
        <stp>All</stp>
        <stp/>
        <stp/>
        <stp>TRUE</stp>
        <stp>T</stp>
        <tr r="G779" s="1"/>
      </tp>
      <tp>
        <v>4429.5</v>
        <stp/>
        <stp>StudyData</stp>
        <stp>EP</stp>
        <stp>BAR</stp>
        <stp/>
        <stp>Low</stp>
        <stp>ADC</stp>
        <stp>-677</stp>
        <stp>All</stp>
        <stp/>
        <stp/>
        <stp>TRUE</stp>
        <stp>T</stp>
        <tr r="G679" s="1"/>
      </tp>
      <tp>
        <v>5595.5</v>
        <stp/>
        <stp>StudyData</stp>
        <stp>EP</stp>
        <stp>BAR</stp>
        <stp/>
        <stp>Low</stp>
        <stp>ADC</stp>
        <stp>-177</stp>
        <stp>All</stp>
        <stp/>
        <stp/>
        <stp>TRUE</stp>
        <stp>T</stp>
        <tr r="G179" s="1"/>
      </tp>
      <tp>
        <v>4907.25</v>
        <stp/>
        <stp>StudyData</stp>
        <stp>EP</stp>
        <stp>BAR</stp>
        <stp/>
        <stp>Low</stp>
        <stp>ADC</stp>
        <stp>-377</stp>
        <stp>All</stp>
        <stp/>
        <stp/>
        <stp>TRUE</stp>
        <stp>T</stp>
        <tr r="G379" s="1"/>
      </tp>
      <tp>
        <v>5286.75</v>
        <stp/>
        <stp>StudyData</stp>
        <stp>EP</stp>
        <stp>BAR</stp>
        <stp/>
        <stp>Low</stp>
        <stp>ADC</stp>
        <stp>-277</stp>
        <stp>All</stp>
        <stp/>
        <stp/>
        <stp>TRUE</stp>
        <stp>T</stp>
        <tr r="G279" s="1"/>
      </tp>
      <tp>
        <v>4797.75</v>
        <stp/>
        <stp>StudyData</stp>
        <stp>EP</stp>
        <stp>BAR</stp>
        <stp/>
        <stp>Low</stp>
        <stp>ADC</stp>
        <stp>-977</stp>
        <stp>All</stp>
        <stp/>
        <stp/>
        <stp>TRUE</stp>
        <stp>T</stp>
        <tr r="G979" s="1"/>
      </tp>
      <tp>
        <v>5116.5</v>
        <stp/>
        <stp>StudyData</stp>
        <stp>EP</stp>
        <stp>BAR</stp>
        <stp/>
        <stp>Low</stp>
        <stp>ADC</stp>
        <stp>-877</stp>
        <stp>All</stp>
        <stp/>
        <stp/>
        <stp>TRUE</stp>
        <stp>T</stp>
        <tr r="G879" s="1"/>
      </tp>
      <tp>
        <v>4571.25</v>
        <stp/>
        <stp>StudyData</stp>
        <stp>EP</stp>
        <stp>BAR</stp>
        <stp/>
        <stp>Low</stp>
        <stp>ADC</stp>
        <stp>-574</stp>
        <stp>All</stp>
        <stp/>
        <stp/>
        <stp>TRUE</stp>
        <stp>T</stp>
        <tr r="G576" s="1"/>
      </tp>
      <tp>
        <v>4845.25</v>
        <stp/>
        <stp>StudyData</stp>
        <stp>EP</stp>
        <stp>BAR</stp>
        <stp/>
        <stp>Low</stp>
        <stp>ADC</stp>
        <stp>-474</stp>
        <stp>All</stp>
        <stp/>
        <stp/>
        <stp>TRUE</stp>
        <stp>T</stp>
        <tr r="G476" s="1"/>
      </tp>
      <tp>
        <v>4693.25</v>
        <stp/>
        <stp>StudyData</stp>
        <stp>EP</stp>
        <stp>BAR</stp>
        <stp/>
        <stp>Low</stp>
        <stp>ADC</stp>
        <stp>-774</stp>
        <stp>All</stp>
        <stp/>
        <stp/>
        <stp>TRUE</stp>
        <stp>T</stp>
        <tr r="G776" s="1"/>
      </tp>
      <tp>
        <v>4367.75</v>
        <stp/>
        <stp>StudyData</stp>
        <stp>EP</stp>
        <stp>BAR</stp>
        <stp/>
        <stp>Low</stp>
        <stp>ADC</stp>
        <stp>-674</stp>
        <stp>All</stp>
        <stp/>
        <stp/>
        <stp>TRUE</stp>
        <stp>T</stp>
        <tr r="G676" s="1"/>
      </tp>
      <tp>
        <v>5791.75</v>
        <stp/>
        <stp>StudyData</stp>
        <stp>EP</stp>
        <stp>BAR</stp>
        <stp/>
        <stp>Low</stp>
        <stp>ADC</stp>
        <stp>-174</stp>
        <stp>All</stp>
        <stp/>
        <stp/>
        <stp>TRUE</stp>
        <stp>T</stp>
        <tr r="G176" s="1"/>
      </tp>
      <tp>
        <v>4911.25</v>
        <stp/>
        <stp>StudyData</stp>
        <stp>EP</stp>
        <stp>BAR</stp>
        <stp/>
        <stp>Low</stp>
        <stp>ADC</stp>
        <stp>-374</stp>
        <stp>All</stp>
        <stp/>
        <stp/>
        <stp>TRUE</stp>
        <stp>T</stp>
        <tr r="G376" s="1"/>
      </tp>
      <tp>
        <v>5286</v>
        <stp/>
        <stp>StudyData</stp>
        <stp>EP</stp>
        <stp>BAR</stp>
        <stp/>
        <stp>Low</stp>
        <stp>ADC</stp>
        <stp>-274</stp>
        <stp>All</stp>
        <stp/>
        <stp/>
        <stp>TRUE</stp>
        <stp>T</stp>
        <tr r="G276" s="1"/>
      </tp>
      <tp>
        <v>4875</v>
        <stp/>
        <stp>StudyData</stp>
        <stp>EP</stp>
        <stp>BAR</stp>
        <stp/>
        <stp>Low</stp>
        <stp>ADC</stp>
        <stp>-974</stp>
        <stp>All</stp>
        <stp/>
        <stp/>
        <stp>TRUE</stp>
        <stp>T</stp>
        <tr r="G976" s="1"/>
      </tp>
      <tp>
        <v>5033.25</v>
        <stp/>
        <stp>StudyData</stp>
        <stp>EP</stp>
        <stp>BAR</stp>
        <stp/>
        <stp>Low</stp>
        <stp>ADC</stp>
        <stp>-874</stp>
        <stp>All</stp>
        <stp/>
        <stp/>
        <stp>TRUE</stp>
        <stp>T</stp>
        <tr r="G876" s="1"/>
      </tp>
      <tp>
        <v>4553.25</v>
        <stp/>
        <stp>StudyData</stp>
        <stp>EP</stp>
        <stp>BAR</stp>
        <stp/>
        <stp>Low</stp>
        <stp>ADC</stp>
        <stp>-575</stp>
        <stp>All</stp>
        <stp/>
        <stp/>
        <stp>TRUE</stp>
        <stp>T</stp>
        <tr r="G577" s="1"/>
      </tp>
      <tp>
        <v>4833.25</v>
        <stp/>
        <stp>StudyData</stp>
        <stp>EP</stp>
        <stp>BAR</stp>
        <stp/>
        <stp>Low</stp>
        <stp>ADC</stp>
        <stp>-475</stp>
        <stp>All</stp>
        <stp/>
        <stp/>
        <stp>TRUE</stp>
        <stp>T</stp>
        <tr r="G477" s="1"/>
      </tp>
      <tp>
        <v>4681</v>
        <stp/>
        <stp>StudyData</stp>
        <stp>EP</stp>
        <stp>BAR</stp>
        <stp/>
        <stp>Low</stp>
        <stp>ADC</stp>
        <stp>-775</stp>
        <stp>All</stp>
        <stp/>
        <stp/>
        <stp>TRUE</stp>
        <stp>T</stp>
        <tr r="G777" s="1"/>
      </tp>
      <tp>
        <v>4370.75</v>
        <stp/>
        <stp>StudyData</stp>
        <stp>EP</stp>
        <stp>BAR</stp>
        <stp/>
        <stp>Low</stp>
        <stp>ADC</stp>
        <stp>-675</stp>
        <stp>All</stp>
        <stp/>
        <stp/>
        <stp>TRUE</stp>
        <stp>T</stp>
        <tr r="G677" s="1"/>
      </tp>
      <tp>
        <v>5780.75</v>
        <stp/>
        <stp>StudyData</stp>
        <stp>EP</stp>
        <stp>BAR</stp>
        <stp/>
        <stp>Low</stp>
        <stp>ADC</stp>
        <stp>-175</stp>
        <stp>All</stp>
        <stp/>
        <stp/>
        <stp>TRUE</stp>
        <stp>T</stp>
        <tr r="G177" s="1"/>
      </tp>
      <tp>
        <v>4916.25</v>
        <stp/>
        <stp>StudyData</stp>
        <stp>EP</stp>
        <stp>BAR</stp>
        <stp/>
        <stp>Low</stp>
        <stp>ADC</stp>
        <stp>-375</stp>
        <stp>All</stp>
        <stp/>
        <stp/>
        <stp>TRUE</stp>
        <stp>T</stp>
        <tr r="G377" s="1"/>
      </tp>
      <tp>
        <v>5254.25</v>
        <stp/>
        <stp>StudyData</stp>
        <stp>EP</stp>
        <stp>BAR</stp>
        <stp/>
        <stp>Low</stp>
        <stp>ADC</stp>
        <stp>-275</stp>
        <stp>All</stp>
        <stp/>
        <stp/>
        <stp>TRUE</stp>
        <stp>T</stp>
        <tr r="G277" s="1"/>
      </tp>
      <tp>
        <v>4860.25</v>
        <stp/>
        <stp>StudyData</stp>
        <stp>EP</stp>
        <stp>BAR</stp>
        <stp/>
        <stp>Low</stp>
        <stp>ADC</stp>
        <stp>-975</stp>
        <stp>All</stp>
        <stp/>
        <stp/>
        <stp>TRUE</stp>
        <stp>T</stp>
        <tr r="G977" s="1"/>
      </tp>
      <tp>
        <v>5025.5</v>
        <stp/>
        <stp>StudyData</stp>
        <stp>EP</stp>
        <stp>BAR</stp>
        <stp/>
        <stp>Low</stp>
        <stp>ADC</stp>
        <stp>-875</stp>
        <stp>All</stp>
        <stp/>
        <stp/>
        <stp>TRUE</stp>
        <stp>T</stp>
        <tr r="G877" s="1"/>
      </tp>
      <tp>
        <v>4605.5</v>
        <stp/>
        <stp>StudyData</stp>
        <stp>EP</stp>
        <stp>BAR</stp>
        <stp/>
        <stp>Low</stp>
        <stp>ADC</stp>
        <stp>-572</stp>
        <stp>All</stp>
        <stp/>
        <stp/>
        <stp>TRUE</stp>
        <stp>T</stp>
        <tr r="G574" s="1"/>
      </tp>
      <tp>
        <v>4852.75</v>
        <stp/>
        <stp>StudyData</stp>
        <stp>EP</stp>
        <stp>BAR</stp>
        <stp/>
        <stp>Low</stp>
        <stp>ADC</stp>
        <stp>-472</stp>
        <stp>All</stp>
        <stp/>
        <stp/>
        <stp>TRUE</stp>
        <stp>T</stp>
        <tr r="G474" s="1"/>
      </tp>
      <tp>
        <v>4663</v>
        <stp/>
        <stp>StudyData</stp>
        <stp>EP</stp>
        <stp>BAR</stp>
        <stp/>
        <stp>Low</stp>
        <stp>ADC</stp>
        <stp>-772</stp>
        <stp>All</stp>
        <stp/>
        <stp/>
        <stp>TRUE</stp>
        <stp>T</stp>
        <tr r="G774" s="1"/>
      </tp>
      <tp>
        <v>4288</v>
        <stp/>
        <stp>StudyData</stp>
        <stp>EP</stp>
        <stp>BAR</stp>
        <stp/>
        <stp>Low</stp>
        <stp>ADC</stp>
        <stp>-672</stp>
        <stp>All</stp>
        <stp/>
        <stp/>
        <stp>TRUE</stp>
        <stp>T</stp>
        <tr r="G674" s="1"/>
      </tp>
      <tp>
        <v>5797.5</v>
        <stp/>
        <stp>StudyData</stp>
        <stp>EP</stp>
        <stp>BAR</stp>
        <stp/>
        <stp>Low</stp>
        <stp>ADC</stp>
        <stp>-172</stp>
        <stp>All</stp>
        <stp/>
        <stp/>
        <stp>TRUE</stp>
        <stp>T</stp>
        <tr r="G174" s="1"/>
      </tp>
      <tp>
        <v>4909</v>
        <stp/>
        <stp>StudyData</stp>
        <stp>EP</stp>
        <stp>BAR</stp>
        <stp/>
        <stp>Low</stp>
        <stp>ADC</stp>
        <stp>-372</stp>
        <stp>All</stp>
        <stp/>
        <stp/>
        <stp>TRUE</stp>
        <stp>T</stp>
        <tr r="G374" s="1"/>
      </tp>
      <tp>
        <v>5270.5</v>
        <stp/>
        <stp>StudyData</stp>
        <stp>EP</stp>
        <stp>BAR</stp>
        <stp/>
        <stp>Low</stp>
        <stp>ADC</stp>
        <stp>-272</stp>
        <stp>All</stp>
        <stp/>
        <stp/>
        <stp>TRUE</stp>
        <stp>T</stp>
        <tr r="G274" s="1"/>
      </tp>
      <tp>
        <v>4851</v>
        <stp/>
        <stp>StudyData</stp>
        <stp>EP</stp>
        <stp>BAR</stp>
        <stp/>
        <stp>Low</stp>
        <stp>ADC</stp>
        <stp>-972</stp>
        <stp>All</stp>
        <stp/>
        <stp/>
        <stp>TRUE</stp>
        <stp>T</stp>
        <tr r="G974" s="1"/>
      </tp>
      <tp>
        <v>5059.25</v>
        <stp/>
        <stp>StudyData</stp>
        <stp>EP</stp>
        <stp>BAR</stp>
        <stp/>
        <stp>Low</stp>
        <stp>ADC</stp>
        <stp>-872</stp>
        <stp>All</stp>
        <stp/>
        <stp/>
        <stp>TRUE</stp>
        <stp>T</stp>
        <tr r="G874" s="1"/>
      </tp>
      <tp>
        <v>4596.25</v>
        <stp/>
        <stp>StudyData</stp>
        <stp>EP</stp>
        <stp>BAR</stp>
        <stp/>
        <stp>Low</stp>
        <stp>ADC</stp>
        <stp>-573</stp>
        <stp>All</stp>
        <stp/>
        <stp/>
        <stp>TRUE</stp>
        <stp>T</stp>
        <tr r="G575" s="1"/>
      </tp>
      <tp>
        <v>4825</v>
        <stp/>
        <stp>StudyData</stp>
        <stp>EP</stp>
        <stp>BAR</stp>
        <stp/>
        <stp>Low</stp>
        <stp>ADC</stp>
        <stp>-473</stp>
        <stp>All</stp>
        <stp/>
        <stp/>
        <stp>TRUE</stp>
        <stp>T</stp>
        <tr r="G475" s="1"/>
      </tp>
      <tp>
        <v>4726.75</v>
        <stp/>
        <stp>StudyData</stp>
        <stp>EP</stp>
        <stp>BAR</stp>
        <stp/>
        <stp>Low</stp>
        <stp>ADC</stp>
        <stp>-773</stp>
        <stp>All</stp>
        <stp/>
        <stp/>
        <stp>TRUE</stp>
        <stp>T</stp>
        <tr r="G775" s="1"/>
      </tp>
      <tp>
        <v>4316.5</v>
        <stp/>
        <stp>StudyData</stp>
        <stp>EP</stp>
        <stp>BAR</stp>
        <stp/>
        <stp>Low</stp>
        <stp>ADC</stp>
        <stp>-673</stp>
        <stp>All</stp>
        <stp/>
        <stp/>
        <stp>TRUE</stp>
        <stp>T</stp>
        <tr r="G675" s="1"/>
      </tp>
      <tp>
        <v>5800</v>
        <stp/>
        <stp>StudyData</stp>
        <stp>EP</stp>
        <stp>BAR</stp>
        <stp/>
        <stp>Low</stp>
        <stp>ADC</stp>
        <stp>-173</stp>
        <stp>All</stp>
        <stp/>
        <stp/>
        <stp>TRUE</stp>
        <stp>T</stp>
        <tr r="G175" s="1"/>
      </tp>
      <tp>
        <v>4919.75</v>
        <stp/>
        <stp>StudyData</stp>
        <stp>EP</stp>
        <stp>BAR</stp>
        <stp/>
        <stp>Low</stp>
        <stp>ADC</stp>
        <stp>-373</stp>
        <stp>All</stp>
        <stp/>
        <stp/>
        <stp>TRUE</stp>
        <stp>T</stp>
        <tr r="G375" s="1"/>
      </tp>
      <tp>
        <v>5320.5</v>
        <stp/>
        <stp>StudyData</stp>
        <stp>EP</stp>
        <stp>BAR</stp>
        <stp/>
        <stp>Low</stp>
        <stp>ADC</stp>
        <stp>-273</stp>
        <stp>All</stp>
        <stp/>
        <stp/>
        <stp>TRUE</stp>
        <stp>T</stp>
        <tr r="G275" s="1"/>
      </tp>
      <tp>
        <v>4868.5</v>
        <stp/>
        <stp>StudyData</stp>
        <stp>EP</stp>
        <stp>BAR</stp>
        <stp/>
        <stp>Low</stp>
        <stp>ADC</stp>
        <stp>-973</stp>
        <stp>All</stp>
        <stp/>
        <stp/>
        <stp>TRUE</stp>
        <stp>T</stp>
        <tr r="G975" s="1"/>
      </tp>
      <tp>
        <v>5019.75</v>
        <stp/>
        <stp>StudyData</stp>
        <stp>EP</stp>
        <stp>BAR</stp>
        <stp/>
        <stp>Low</stp>
        <stp>ADC</stp>
        <stp>-873</stp>
        <stp>All</stp>
        <stp/>
        <stp/>
        <stp>TRUE</stp>
        <stp>T</stp>
        <tr r="G875" s="1"/>
      </tp>
      <tp>
        <v>4548.25</v>
        <stp/>
        <stp>StudyData</stp>
        <stp>EP</stp>
        <stp>BAR</stp>
        <stp/>
        <stp>Low</stp>
        <stp>ADC</stp>
        <stp>-570</stp>
        <stp>All</stp>
        <stp/>
        <stp/>
        <stp>TRUE</stp>
        <stp>T</stp>
        <tr r="G572" s="1"/>
      </tp>
      <tp>
        <v>4923</v>
        <stp/>
        <stp>StudyData</stp>
        <stp>EP</stp>
        <stp>BAR</stp>
        <stp/>
        <stp>Low</stp>
        <stp>ADC</stp>
        <stp>-470</stp>
        <stp>All</stp>
        <stp/>
        <stp/>
        <stp>TRUE</stp>
        <stp>T</stp>
        <tr r="G472" s="1"/>
      </tp>
      <tp>
        <v>4673.25</v>
        <stp/>
        <stp>StudyData</stp>
        <stp>EP</stp>
        <stp>BAR</stp>
        <stp/>
        <stp>Low</stp>
        <stp>ADC</stp>
        <stp>-770</stp>
        <stp>All</stp>
        <stp/>
        <stp/>
        <stp>TRUE</stp>
        <stp>T</stp>
        <tr r="G772" s="1"/>
      </tp>
      <tp>
        <v>4182</v>
        <stp/>
        <stp>StudyData</stp>
        <stp>EP</stp>
        <stp>BAR</stp>
        <stp/>
        <stp>Low</stp>
        <stp>ADC</stp>
        <stp>-670</stp>
        <stp>All</stp>
        <stp/>
        <stp/>
        <stp>TRUE</stp>
        <stp>T</stp>
        <tr r="G672" s="1"/>
      </tp>
      <tp>
        <v>5855.75</v>
        <stp/>
        <stp>StudyData</stp>
        <stp>EP</stp>
        <stp>BAR</stp>
        <stp/>
        <stp>Low</stp>
        <stp>ADC</stp>
        <stp>-170</stp>
        <stp>All</stp>
        <stp/>
        <stp/>
        <stp>TRUE</stp>
        <stp>T</stp>
        <tr r="G172" s="1"/>
      </tp>
      <tp>
        <v>4917.75</v>
        <stp/>
        <stp>StudyData</stp>
        <stp>EP</stp>
        <stp>BAR</stp>
        <stp/>
        <stp>Low</stp>
        <stp>ADC</stp>
        <stp>-370</stp>
        <stp>All</stp>
        <stp/>
        <stp/>
        <stp>TRUE</stp>
        <stp>T</stp>
        <tr r="G372" s="1"/>
      </tp>
      <tp>
        <v>5367</v>
        <stp/>
        <stp>StudyData</stp>
        <stp>EP</stp>
        <stp>BAR</stp>
        <stp/>
        <stp>Low</stp>
        <stp>ADC</stp>
        <stp>-270</stp>
        <stp>All</stp>
        <stp/>
        <stp/>
        <stp>TRUE</stp>
        <stp>T</stp>
        <tr r="G272" s="1"/>
      </tp>
      <tp>
        <v>4742.5</v>
        <stp/>
        <stp>StudyData</stp>
        <stp>EP</stp>
        <stp>BAR</stp>
        <stp/>
        <stp>Low</stp>
        <stp>ADC</stp>
        <stp>-970</stp>
        <stp>All</stp>
        <stp/>
        <stp/>
        <stp>TRUE</stp>
        <stp>T</stp>
        <tr r="G972" s="1"/>
      </tp>
      <tp>
        <v>5199.5</v>
        <stp/>
        <stp>StudyData</stp>
        <stp>EP</stp>
        <stp>BAR</stp>
        <stp/>
        <stp>Low</stp>
        <stp>ADC</stp>
        <stp>-870</stp>
        <stp>All</stp>
        <stp/>
        <stp/>
        <stp>TRUE</stp>
        <stp>T</stp>
        <tr r="G872" s="1"/>
      </tp>
      <tp>
        <v>4587.5</v>
        <stp/>
        <stp>StudyData</stp>
        <stp>EP</stp>
        <stp>BAR</stp>
        <stp/>
        <stp>Low</stp>
        <stp>ADC</stp>
        <stp>-571</stp>
        <stp>All</stp>
        <stp/>
        <stp/>
        <stp>TRUE</stp>
        <stp>T</stp>
        <tr r="G573" s="1"/>
      </tp>
      <tp>
        <v>4883.75</v>
        <stp/>
        <stp>StudyData</stp>
        <stp>EP</stp>
        <stp>BAR</stp>
        <stp/>
        <stp>Low</stp>
        <stp>ADC</stp>
        <stp>-471</stp>
        <stp>All</stp>
        <stp/>
        <stp/>
        <stp>TRUE</stp>
        <stp>T</stp>
        <tr r="G473" s="1"/>
      </tp>
      <tp>
        <v>4600.25</v>
        <stp/>
        <stp>StudyData</stp>
        <stp>EP</stp>
        <stp>BAR</stp>
        <stp/>
        <stp>Low</stp>
        <stp>ADC</stp>
        <stp>-771</stp>
        <stp>All</stp>
        <stp/>
        <stp/>
        <stp>TRUE</stp>
        <stp>T</stp>
        <tr r="G773" s="1"/>
      </tp>
      <tp>
        <v>4184.75</v>
        <stp/>
        <stp>StudyData</stp>
        <stp>EP</stp>
        <stp>BAR</stp>
        <stp/>
        <stp>Low</stp>
        <stp>ADC</stp>
        <stp>-671</stp>
        <stp>All</stp>
        <stp/>
        <stp/>
        <stp>TRUE</stp>
        <stp>T</stp>
        <tr r="G673" s="1"/>
      </tp>
      <tp>
        <v>5813.25</v>
        <stp/>
        <stp>StudyData</stp>
        <stp>EP</stp>
        <stp>BAR</stp>
        <stp/>
        <stp>Low</stp>
        <stp>ADC</stp>
        <stp>-171</stp>
        <stp>All</stp>
        <stp/>
        <stp/>
        <stp>TRUE</stp>
        <stp>T</stp>
        <tr r="G173" s="1"/>
      </tp>
      <tp>
        <v>4926.75</v>
        <stp/>
        <stp>StudyData</stp>
        <stp>EP</stp>
        <stp>BAR</stp>
        <stp/>
        <stp>Low</stp>
        <stp>ADC</stp>
        <stp>-371</stp>
        <stp>All</stp>
        <stp/>
        <stp/>
        <stp>TRUE</stp>
        <stp>T</stp>
        <tr r="G373" s="1"/>
      </tp>
      <tp>
        <v>5352.75</v>
        <stp/>
        <stp>StudyData</stp>
        <stp>EP</stp>
        <stp>BAR</stp>
        <stp/>
        <stp>Low</stp>
        <stp>ADC</stp>
        <stp>-271</stp>
        <stp>All</stp>
        <stp/>
        <stp/>
        <stp>TRUE</stp>
        <stp>T</stp>
        <tr r="G273" s="1"/>
      </tp>
      <tp>
        <v>4832.75</v>
        <stp/>
        <stp>StudyData</stp>
        <stp>EP</stp>
        <stp>BAR</stp>
        <stp/>
        <stp>Low</stp>
        <stp>ADC</stp>
        <stp>-971</stp>
        <stp>All</stp>
        <stp/>
        <stp/>
        <stp>TRUE</stp>
        <stp>T</stp>
        <tr r="G973" s="1"/>
      </tp>
      <tp>
        <v>5115</v>
        <stp/>
        <stp>StudyData</stp>
        <stp>EP</stp>
        <stp>BAR</stp>
        <stp/>
        <stp>Low</stp>
        <stp>ADC</stp>
        <stp>-871</stp>
        <stp>All</stp>
        <stp/>
        <stp/>
        <stp>TRUE</stp>
        <stp>T</stp>
        <tr r="G8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-529</stp>
        <stp/>
        <stp/>
        <stp/>
        <stp/>
        <stp>T</stp>
        <tr r="J53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-539</stp>
        <stp/>
        <stp/>
        <stp/>
        <stp/>
        <stp>T</stp>
        <tr r="J54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-509</stp>
        <stp/>
        <stp/>
        <stp/>
        <stp/>
        <stp>T</stp>
        <tr r="J51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-519</stp>
        <stp/>
        <stp/>
        <stp/>
        <stp/>
        <stp>T</stp>
        <tr r="J52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-569</stp>
        <stp/>
        <stp/>
        <stp/>
        <stp/>
        <stp>T</stp>
        <tr r="J57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-579</stp>
        <stp/>
        <stp/>
        <stp/>
        <stp/>
        <stp>T</stp>
        <tr r="J58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-549</stp>
        <stp/>
        <stp/>
        <stp/>
        <stp/>
        <stp>T</stp>
        <tr r="J551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-559</stp>
        <stp/>
        <stp/>
        <stp/>
        <stp/>
        <stp>T</stp>
        <tr r="J5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-589</stp>
        <stp/>
        <stp/>
        <stp/>
        <stp/>
        <stp>T</stp>
        <tr r="J59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-599</stp>
        <stp/>
        <stp/>
        <stp/>
        <stp/>
        <stp>T</stp>
        <tr r="J60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-429</stp>
        <stp/>
        <stp/>
        <stp/>
        <stp/>
        <stp>T</stp>
        <tr r="J43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-439</stp>
        <stp/>
        <stp/>
        <stp/>
        <stp/>
        <stp>T</stp>
        <tr r="J44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-409</stp>
        <stp/>
        <stp/>
        <stp/>
        <stp/>
        <stp>T</stp>
        <tr r="J41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-419</stp>
        <stp/>
        <stp/>
        <stp/>
        <stp/>
        <stp>T</stp>
        <tr r="J421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-469</stp>
        <stp/>
        <stp/>
        <stp/>
        <stp/>
        <stp>T</stp>
        <tr r="J47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-479</stp>
        <stp/>
        <stp/>
        <stp/>
        <stp/>
        <stp>T</stp>
        <tr r="J48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-449</stp>
        <stp/>
        <stp/>
        <stp/>
        <stp/>
        <stp>T</stp>
        <tr r="J45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-459</stp>
        <stp/>
        <stp/>
        <stp/>
        <stp/>
        <stp>T</stp>
        <tr r="J4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-489</stp>
        <stp/>
        <stp/>
        <stp/>
        <stp/>
        <stp>T</stp>
        <tr r="J49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-499</stp>
        <stp/>
        <stp/>
        <stp/>
        <stp/>
        <stp>T</stp>
        <tr r="J501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-729</stp>
        <stp/>
        <stp/>
        <stp/>
        <stp/>
        <stp>T</stp>
        <tr r="J73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-739</stp>
        <stp/>
        <stp/>
        <stp/>
        <stp/>
        <stp>T</stp>
        <tr r="J74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-709</stp>
        <stp/>
        <stp/>
        <stp/>
        <stp/>
        <stp>T</stp>
        <tr r="J71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-719</stp>
        <stp/>
        <stp/>
        <stp/>
        <stp/>
        <stp>T</stp>
        <tr r="J72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-769</stp>
        <stp/>
        <stp/>
        <stp/>
        <stp/>
        <stp>T</stp>
        <tr r="J771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-779</stp>
        <stp/>
        <stp/>
        <stp/>
        <stp/>
        <stp>T</stp>
        <tr r="J78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-749</stp>
        <stp/>
        <stp/>
        <stp/>
        <stp/>
        <stp>T</stp>
        <tr r="J751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-759</stp>
        <stp/>
        <stp/>
        <stp/>
        <stp/>
        <stp>T</stp>
        <tr r="J7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-789</stp>
        <stp/>
        <stp/>
        <stp/>
        <stp/>
        <stp>T</stp>
        <tr r="J79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-799</stp>
        <stp/>
        <stp/>
        <stp/>
        <stp/>
        <stp>T</stp>
        <tr r="J801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-629</stp>
        <stp/>
        <stp/>
        <stp/>
        <stp/>
        <stp>T</stp>
        <tr r="J63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-639</stp>
        <stp/>
        <stp/>
        <stp/>
        <stp/>
        <stp>T</stp>
        <tr r="J64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-609</stp>
        <stp/>
        <stp/>
        <stp/>
        <stp/>
        <stp>T</stp>
        <tr r="J61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-619</stp>
        <stp/>
        <stp/>
        <stp/>
        <stp/>
        <stp>T</stp>
        <tr r="J62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-669</stp>
        <stp/>
        <stp/>
        <stp/>
        <stp/>
        <stp>T</stp>
        <tr r="J671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-679</stp>
        <stp/>
        <stp/>
        <stp/>
        <stp/>
        <stp>T</stp>
        <tr r="J68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-649</stp>
        <stp/>
        <stp/>
        <stp/>
        <stp/>
        <stp>T</stp>
        <tr r="J65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-659</stp>
        <stp/>
        <stp/>
        <stp/>
        <stp/>
        <stp>T</stp>
        <tr r="J6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-689</stp>
        <stp/>
        <stp/>
        <stp/>
        <stp/>
        <stp>T</stp>
        <tr r="J69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-699</stp>
        <stp/>
        <stp/>
        <stp/>
        <stp/>
        <stp>T</stp>
        <tr r="J701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-129</stp>
        <stp/>
        <stp/>
        <stp/>
        <stp/>
        <stp>T</stp>
        <tr r="J13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-139</stp>
        <stp/>
        <stp/>
        <stp/>
        <stp/>
        <stp>T</stp>
        <tr r="J14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-109</stp>
        <stp/>
        <stp/>
        <stp/>
        <stp/>
        <stp>T</stp>
        <tr r="J11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-119</stp>
        <stp/>
        <stp/>
        <stp/>
        <stp/>
        <stp>T</stp>
        <tr r="J12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-169</stp>
        <stp/>
        <stp/>
        <stp/>
        <stp/>
        <stp>T</stp>
        <tr r="J17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-179</stp>
        <stp/>
        <stp/>
        <stp/>
        <stp/>
        <stp>T</stp>
        <tr r="J181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-149</stp>
        <stp/>
        <stp/>
        <stp/>
        <stp/>
        <stp>T</stp>
        <tr r="J151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-159</stp>
        <stp/>
        <stp/>
        <stp/>
        <stp/>
        <stp>T</stp>
        <tr r="J1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-189</stp>
        <stp/>
        <stp/>
        <stp/>
        <stp/>
        <stp>T</stp>
        <tr r="J19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-199</stp>
        <stp/>
        <stp/>
        <stp/>
        <stp/>
        <stp>T</stp>
        <tr r="J20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-329</stp>
        <stp/>
        <stp/>
        <stp/>
        <stp/>
        <stp>T</stp>
        <tr r="J33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-339</stp>
        <stp/>
        <stp/>
        <stp/>
        <stp/>
        <stp>T</stp>
        <tr r="J341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-309</stp>
        <stp/>
        <stp/>
        <stp/>
        <stp/>
        <stp>T</stp>
        <tr r="J31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-319</stp>
        <stp/>
        <stp/>
        <stp/>
        <stp/>
        <stp>T</stp>
        <tr r="J32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-369</stp>
        <stp/>
        <stp/>
        <stp/>
        <stp/>
        <stp>T</stp>
        <tr r="J37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-379</stp>
        <stp/>
        <stp/>
        <stp/>
        <stp/>
        <stp>T</stp>
        <tr r="J38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-349</stp>
        <stp/>
        <stp/>
        <stp/>
        <stp/>
        <stp>T</stp>
        <tr r="J35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-359</stp>
        <stp/>
        <stp/>
        <stp/>
        <stp/>
        <stp>T</stp>
        <tr r="J3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-389</stp>
        <stp/>
        <stp/>
        <stp/>
        <stp/>
        <stp>T</stp>
        <tr r="J39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-399</stp>
        <stp/>
        <stp/>
        <stp/>
        <stp/>
        <stp>T</stp>
        <tr r="J40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-229</stp>
        <stp/>
        <stp/>
        <stp/>
        <stp/>
        <stp>T</stp>
        <tr r="J23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-239</stp>
        <stp/>
        <stp/>
        <stp/>
        <stp/>
        <stp>T</stp>
        <tr r="J24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-209</stp>
        <stp/>
        <stp/>
        <stp/>
        <stp/>
        <stp>T</stp>
        <tr r="J21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-219</stp>
        <stp/>
        <stp/>
        <stp/>
        <stp/>
        <stp>T</stp>
        <tr r="J221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-269</stp>
        <stp/>
        <stp/>
        <stp/>
        <stp/>
        <stp>T</stp>
        <tr r="J27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-279</stp>
        <stp/>
        <stp/>
        <stp/>
        <stp/>
        <stp>T</stp>
        <tr r="J281" s="1"/>
      </tp>
      <tp>
        <v>10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-249</stp>
        <stp/>
        <stp/>
        <stp/>
        <stp/>
        <stp>T</stp>
        <tr r="J25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-259</stp>
        <stp/>
        <stp/>
        <stp/>
        <stp/>
        <stp>T</stp>
        <tr r="J2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-289</stp>
        <stp/>
        <stp/>
        <stp/>
        <stp/>
        <stp>T</stp>
        <tr r="J29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-299</stp>
        <stp/>
        <stp/>
        <stp/>
        <stp/>
        <stp>T</stp>
        <tr r="J30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-929</stp>
        <stp/>
        <stp/>
        <stp/>
        <stp/>
        <stp>T</stp>
        <tr r="J93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-939</stp>
        <stp/>
        <stp/>
        <stp/>
        <stp/>
        <stp>T</stp>
        <tr r="J941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-909</stp>
        <stp/>
        <stp/>
        <stp/>
        <stp/>
        <stp>T</stp>
        <tr r="J911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-919</stp>
        <stp/>
        <stp/>
        <stp/>
        <stp/>
        <stp>T</stp>
        <tr r="J92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-969</stp>
        <stp/>
        <stp/>
        <stp/>
        <stp/>
        <stp>T</stp>
        <tr r="J971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-979</stp>
        <stp/>
        <stp/>
        <stp/>
        <stp/>
        <stp>T</stp>
        <tr r="J98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-949</stp>
        <stp/>
        <stp/>
        <stp/>
        <stp/>
        <stp>T</stp>
        <tr r="J95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-959</stp>
        <stp/>
        <stp/>
        <stp/>
        <stp/>
        <stp>T</stp>
        <tr r="J9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-989</stp>
        <stp/>
        <stp/>
        <stp/>
        <stp/>
        <stp>T</stp>
        <tr r="J99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-999</stp>
        <stp/>
        <stp/>
        <stp/>
        <stp/>
        <stp>T</stp>
        <tr r="J100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-829</stp>
        <stp/>
        <stp/>
        <stp/>
        <stp/>
        <stp>T</stp>
        <tr r="J83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-839</stp>
        <stp/>
        <stp/>
        <stp/>
        <stp/>
        <stp>T</stp>
        <tr r="J84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-809</stp>
        <stp/>
        <stp/>
        <stp/>
        <stp/>
        <stp>T</stp>
        <tr r="J81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-819</stp>
        <stp/>
        <stp/>
        <stp/>
        <stp/>
        <stp>T</stp>
        <tr r="J82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-869</stp>
        <stp/>
        <stp/>
        <stp/>
        <stp/>
        <stp>T</stp>
        <tr r="J871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-879</stp>
        <stp/>
        <stp/>
        <stp/>
        <stp/>
        <stp>T</stp>
        <tr r="J88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-849</stp>
        <stp/>
        <stp/>
        <stp/>
        <stp/>
        <stp>T</stp>
        <tr r="J85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-859</stp>
        <stp/>
        <stp/>
        <stp/>
        <stp/>
        <stp>T</stp>
        <tr r="J8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-889</stp>
        <stp/>
        <stp/>
        <stp/>
        <stp/>
        <stp>T</stp>
        <tr r="J89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-899</stp>
        <stp/>
        <stp/>
        <stp/>
        <stp/>
        <stp>T</stp>
        <tr r="J901" s="1"/>
      </tp>
      <tp>
        <v>4579.75</v>
        <stp/>
        <stp>StudyData</stp>
        <stp>EP</stp>
        <stp>BAR</stp>
        <stp/>
        <stp>Low</stp>
        <stp>ADC</stp>
        <stp>-508</stp>
        <stp>All</stp>
        <stp/>
        <stp/>
        <stp>TRUE</stp>
        <stp>T</stp>
        <tr r="G510" s="1"/>
      </tp>
      <tp>
        <v>4730.5</v>
        <stp/>
        <stp>StudyData</stp>
        <stp>EP</stp>
        <stp>BAR</stp>
        <stp/>
        <stp>Low</stp>
        <stp>ADC</stp>
        <stp>-408</stp>
        <stp>All</stp>
        <stp/>
        <stp/>
        <stp>TRUE</stp>
        <stp>T</stp>
        <tr r="G410" s="1"/>
      </tp>
      <tp>
        <v>4623.25</v>
        <stp/>
        <stp>StudyData</stp>
        <stp>EP</stp>
        <stp>BAR</stp>
        <stp/>
        <stp>Low</stp>
        <stp>ADC</stp>
        <stp>-708</stp>
        <stp>All</stp>
        <stp/>
        <stp/>
        <stp>TRUE</stp>
        <stp>T</stp>
        <tr r="G710" s="1"/>
      </tp>
      <tp>
        <v>4281</v>
        <stp/>
        <stp>StudyData</stp>
        <stp>EP</stp>
        <stp>BAR</stp>
        <stp/>
        <stp>Low</stp>
        <stp>ADC</stp>
        <stp>-608</stp>
        <stp>All</stp>
        <stp/>
        <stp/>
        <stp>TRUE</stp>
        <stp>T</stp>
        <tr r="G610" s="1"/>
      </tp>
      <tp>
        <v>5958.5</v>
        <stp/>
        <stp>StudyData</stp>
        <stp>EP</stp>
        <stp>BAR</stp>
        <stp/>
        <stp>Low</stp>
        <stp>ADC</stp>
        <stp>-108</stp>
        <stp>All</stp>
        <stp/>
        <stp/>
        <stp>TRUE</stp>
        <stp>T</stp>
        <tr r="G110" s="1"/>
      </tp>
      <tp>
        <v>5374.75</v>
        <stp/>
        <stp>StudyData</stp>
        <stp>EP</stp>
        <stp>BAR</stp>
        <stp/>
        <stp>Low</stp>
        <stp>ADC</stp>
        <stp>-308</stp>
        <stp>All</stp>
        <stp/>
        <stp/>
        <stp>TRUE</stp>
        <stp>T</stp>
        <tr r="G310" s="1"/>
      </tp>
      <tp>
        <v>5664.5</v>
        <stp/>
        <stp>StudyData</stp>
        <stp>EP</stp>
        <stp>BAR</stp>
        <stp/>
        <stp>Low</stp>
        <stp>ADC</stp>
        <stp>-208</stp>
        <stp>All</stp>
        <stp/>
        <stp/>
        <stp>TRUE</stp>
        <stp>T</stp>
        <tr r="G210" s="1"/>
      </tp>
      <tp>
        <v>4881.75</v>
        <stp/>
        <stp>StudyData</stp>
        <stp>EP</stp>
        <stp>BAR</stp>
        <stp/>
        <stp>Low</stp>
        <stp>ADC</stp>
        <stp>-908</stp>
        <stp>All</stp>
        <stp/>
        <stp/>
        <stp>TRUE</stp>
        <stp>T</stp>
        <tr r="G910" s="1"/>
      </tp>
      <tp>
        <v>4687</v>
        <stp/>
        <stp>StudyData</stp>
        <stp>EP</stp>
        <stp>BAR</stp>
        <stp/>
        <stp>Low</stp>
        <stp>ADC</stp>
        <stp>-808</stp>
        <stp>All</stp>
        <stp/>
        <stp/>
        <stp>TRUE</stp>
        <stp>T</stp>
        <tr r="G810" s="1"/>
      </tp>
      <tp>
        <v>4577.75</v>
        <stp/>
        <stp>StudyData</stp>
        <stp>EP</stp>
        <stp>BAR</stp>
        <stp/>
        <stp>Low</stp>
        <stp>ADC</stp>
        <stp>-509</stp>
        <stp>All</stp>
        <stp/>
        <stp/>
        <stp>TRUE</stp>
        <stp>T</stp>
        <tr r="G511" s="1"/>
      </tp>
      <tp>
        <v>4663.75</v>
        <stp/>
        <stp>StudyData</stp>
        <stp>EP</stp>
        <stp>BAR</stp>
        <stp/>
        <stp>Low</stp>
        <stp>ADC</stp>
        <stp>-409</stp>
        <stp>All</stp>
        <stp/>
        <stp/>
        <stp>TRUE</stp>
        <stp>T</stp>
        <tr r="G411" s="1"/>
      </tp>
      <tp>
        <v>4639.75</v>
        <stp/>
        <stp>StudyData</stp>
        <stp>EP</stp>
        <stp>BAR</stp>
        <stp/>
        <stp>Low</stp>
        <stp>ADC</stp>
        <stp>-709</stp>
        <stp>All</stp>
        <stp/>
        <stp/>
        <stp>TRUE</stp>
        <stp>T</stp>
        <tr r="G711" s="1"/>
      </tp>
      <tp>
        <v>4348</v>
        <stp/>
        <stp>StudyData</stp>
        <stp>EP</stp>
        <stp>BAR</stp>
        <stp/>
        <stp>Low</stp>
        <stp>ADC</stp>
        <stp>-609</stp>
        <stp>All</stp>
        <stp/>
        <stp/>
        <stp>TRUE</stp>
        <stp>T</stp>
        <tr r="G611" s="1"/>
      </tp>
      <tp>
        <v>6166.25</v>
        <stp/>
        <stp>StudyData</stp>
        <stp>EP</stp>
        <stp>BAR</stp>
        <stp/>
        <stp>Low</stp>
        <stp>ADC</stp>
        <stp>-109</stp>
        <stp>All</stp>
        <stp/>
        <stp/>
        <stp>TRUE</stp>
        <stp>T</stp>
        <tr r="G111" s="1"/>
      </tp>
      <tp>
        <v>5443.75</v>
        <stp/>
        <stp>StudyData</stp>
        <stp>EP</stp>
        <stp>BAR</stp>
        <stp/>
        <stp>Low</stp>
        <stp>ADC</stp>
        <stp>-309</stp>
        <stp>All</stp>
        <stp/>
        <stp/>
        <stp>TRUE</stp>
        <stp>T</stp>
        <tr r="G311" s="1"/>
      </tp>
      <tp>
        <v>5628.75</v>
        <stp/>
        <stp>StudyData</stp>
        <stp>EP</stp>
        <stp>BAR</stp>
        <stp/>
        <stp>Low</stp>
        <stp>ADC</stp>
        <stp>-209</stp>
        <stp>All</stp>
        <stp/>
        <stp/>
        <stp>TRUE</stp>
        <stp>T</stp>
        <tr r="G211" s="1"/>
      </tp>
      <tp>
        <v>4846.5</v>
        <stp/>
        <stp>StudyData</stp>
        <stp>EP</stp>
        <stp>BAR</stp>
        <stp/>
        <stp>Low</stp>
        <stp>ADC</stp>
        <stp>-909</stp>
        <stp>All</stp>
        <stp/>
        <stp/>
        <stp>TRUE</stp>
        <stp>T</stp>
        <tr r="G911" s="1"/>
      </tp>
      <tp>
        <v>4673.75</v>
        <stp/>
        <stp>StudyData</stp>
        <stp>EP</stp>
        <stp>BAR</stp>
        <stp/>
        <stp>Low</stp>
        <stp>ADC</stp>
        <stp>-809</stp>
        <stp>All</stp>
        <stp/>
        <stp/>
        <stp>TRUE</stp>
        <stp>T</stp>
        <tr r="G811" s="1"/>
      </tp>
      <tp>
        <v>4649.25</v>
        <stp/>
        <stp>StudyData</stp>
        <stp>EP</stp>
        <stp>BAR</stp>
        <stp/>
        <stp>Low</stp>
        <stp>ADC</stp>
        <stp>-506</stp>
        <stp>All</stp>
        <stp/>
        <stp/>
        <stp>TRUE</stp>
        <stp>T</stp>
        <tr r="G508" s="1"/>
      </tp>
      <tp>
        <v>4719.75</v>
        <stp/>
        <stp>StudyData</stp>
        <stp>EP</stp>
        <stp>BAR</stp>
        <stp/>
        <stp>Low</stp>
        <stp>ADC</stp>
        <stp>-406</stp>
        <stp>All</stp>
        <stp/>
        <stp/>
        <stp>TRUE</stp>
        <stp>T</stp>
        <tr r="G408" s="1"/>
      </tp>
      <tp>
        <v>4678.75</v>
        <stp/>
        <stp>StudyData</stp>
        <stp>EP</stp>
        <stp>BAR</stp>
        <stp/>
        <stp>Low</stp>
        <stp>ADC</stp>
        <stp>-706</stp>
        <stp>All</stp>
        <stp/>
        <stp/>
        <stp>TRUE</stp>
        <stp>T</stp>
        <tr r="G708" s="1"/>
      </tp>
      <tp>
        <v>4329.75</v>
        <stp/>
        <stp>StudyData</stp>
        <stp>EP</stp>
        <stp>BAR</stp>
        <stp/>
        <stp>Low</stp>
        <stp>ADC</stp>
        <stp>-606</stp>
        <stp>All</stp>
        <stp/>
        <stp/>
        <stp>TRUE</stp>
        <stp>T</stp>
        <tr r="G608" s="1"/>
      </tp>
      <tp>
        <v>5918</v>
        <stp/>
        <stp>StudyData</stp>
        <stp>EP</stp>
        <stp>BAR</stp>
        <stp/>
        <stp>Low</stp>
        <stp>ADC</stp>
        <stp>-106</stp>
        <stp>All</stp>
        <stp/>
        <stp/>
        <stp>TRUE</stp>
        <stp>T</stp>
        <tr r="G108" s="1"/>
      </tp>
      <tp>
        <v>5398.25</v>
        <stp/>
        <stp>StudyData</stp>
        <stp>EP</stp>
        <stp>BAR</stp>
        <stp/>
        <stp>Low</stp>
        <stp>ADC</stp>
        <stp>-306</stp>
        <stp>All</stp>
        <stp/>
        <stp/>
        <stp>TRUE</stp>
        <stp>T</stp>
        <tr r="G308" s="1"/>
      </tp>
      <tp>
        <v>5635</v>
        <stp/>
        <stp>StudyData</stp>
        <stp>EP</stp>
        <stp>BAR</stp>
        <stp/>
        <stp>Low</stp>
        <stp>ADC</stp>
        <stp>-206</stp>
        <stp>All</stp>
        <stp/>
        <stp/>
        <stp>TRUE</stp>
        <stp>T</stp>
        <tr r="G208" s="1"/>
      </tp>
      <tp>
        <v>4964</v>
        <stp/>
        <stp>StudyData</stp>
        <stp>EP</stp>
        <stp>BAR</stp>
        <stp/>
        <stp>Low</stp>
        <stp>ADC</stp>
        <stp>-906</stp>
        <stp>All</stp>
        <stp/>
        <stp/>
        <stp>TRUE</stp>
        <stp>T</stp>
        <tr r="G908" s="1"/>
      </tp>
      <tp>
        <v>4733.25</v>
        <stp/>
        <stp>StudyData</stp>
        <stp>EP</stp>
        <stp>BAR</stp>
        <stp/>
        <stp>Low</stp>
        <stp>ADC</stp>
        <stp>-806</stp>
        <stp>All</stp>
        <stp/>
        <stp/>
        <stp>TRUE</stp>
        <stp>T</stp>
        <tr r="G808" s="1"/>
      </tp>
      <tp>
        <v>4619</v>
        <stp/>
        <stp>StudyData</stp>
        <stp>EP</stp>
        <stp>BAR</stp>
        <stp/>
        <stp>Low</stp>
        <stp>ADC</stp>
        <stp>-507</stp>
        <stp>All</stp>
        <stp/>
        <stp/>
        <stp>TRUE</stp>
        <stp>T</stp>
        <tr r="G509" s="1"/>
      </tp>
      <tp>
        <v>4741.5</v>
        <stp/>
        <stp>StudyData</stp>
        <stp>EP</stp>
        <stp>BAR</stp>
        <stp/>
        <stp>Low</stp>
        <stp>ADC</stp>
        <stp>-407</stp>
        <stp>All</stp>
        <stp/>
        <stp/>
        <stp>TRUE</stp>
        <stp>T</stp>
        <tr r="G409" s="1"/>
      </tp>
      <tp>
        <v>4627.25</v>
        <stp/>
        <stp>StudyData</stp>
        <stp>EP</stp>
        <stp>BAR</stp>
        <stp/>
        <stp>Low</stp>
        <stp>ADC</stp>
        <stp>-707</stp>
        <stp>All</stp>
        <stp/>
        <stp/>
        <stp>TRUE</stp>
        <stp>T</stp>
        <tr r="G709" s="1"/>
      </tp>
      <tp>
        <v>4313.75</v>
        <stp/>
        <stp>StudyData</stp>
        <stp>EP</stp>
        <stp>BAR</stp>
        <stp/>
        <stp>Low</stp>
        <stp>ADC</stp>
        <stp>-607</stp>
        <stp>All</stp>
        <stp/>
        <stp/>
        <stp>TRUE</stp>
        <stp>T</stp>
        <tr r="G609" s="1"/>
      </tp>
      <tp>
        <v>5983.25</v>
        <stp/>
        <stp>StudyData</stp>
        <stp>EP</stp>
        <stp>BAR</stp>
        <stp/>
        <stp>Low</stp>
        <stp>ADC</stp>
        <stp>-107</stp>
        <stp>All</stp>
        <stp/>
        <stp/>
        <stp>TRUE</stp>
        <stp>T</stp>
        <tr r="G109" s="1"/>
      </tp>
      <tp>
        <v>5395.5</v>
        <stp/>
        <stp>StudyData</stp>
        <stp>EP</stp>
        <stp>BAR</stp>
        <stp/>
        <stp>Low</stp>
        <stp>ADC</stp>
        <stp>-307</stp>
        <stp>All</stp>
        <stp/>
        <stp/>
        <stp>TRUE</stp>
        <stp>T</stp>
        <tr r="G309" s="1"/>
      </tp>
      <tp>
        <v>5616.5</v>
        <stp/>
        <stp>StudyData</stp>
        <stp>EP</stp>
        <stp>BAR</stp>
        <stp/>
        <stp>Low</stp>
        <stp>ADC</stp>
        <stp>-207</stp>
        <stp>All</stp>
        <stp/>
        <stp/>
        <stp>TRUE</stp>
        <stp>T</stp>
        <tr r="G209" s="1"/>
      </tp>
      <tp>
        <v>4954</v>
        <stp/>
        <stp>StudyData</stp>
        <stp>EP</stp>
        <stp>BAR</stp>
        <stp/>
        <stp>Low</stp>
        <stp>ADC</stp>
        <stp>-907</stp>
        <stp>All</stp>
        <stp/>
        <stp/>
        <stp>TRUE</stp>
        <stp>T</stp>
        <tr r="G909" s="1"/>
      </tp>
      <tp>
        <v>4742</v>
        <stp/>
        <stp>StudyData</stp>
        <stp>EP</stp>
        <stp>BAR</stp>
        <stp/>
        <stp>Low</stp>
        <stp>ADC</stp>
        <stp>-807</stp>
        <stp>All</stp>
        <stp/>
        <stp/>
        <stp>TRUE</stp>
        <stp>T</stp>
        <tr r="G809" s="1"/>
      </tp>
      <tp>
        <v>4610.75</v>
        <stp/>
        <stp>StudyData</stp>
        <stp>EP</stp>
        <stp>BAR</stp>
        <stp/>
        <stp>Low</stp>
        <stp>ADC</stp>
        <stp>-504</stp>
        <stp>All</stp>
        <stp/>
        <stp/>
        <stp>TRUE</stp>
        <stp>T</stp>
        <tr r="G506" s="1"/>
      </tp>
      <tp>
        <v>4718.75</v>
        <stp/>
        <stp>StudyData</stp>
        <stp>EP</stp>
        <stp>BAR</stp>
        <stp/>
        <stp>Low</stp>
        <stp>ADC</stp>
        <stp>-404</stp>
        <stp>All</stp>
        <stp/>
        <stp/>
        <stp>TRUE</stp>
        <stp>T</stp>
        <tr r="G406" s="1"/>
      </tp>
      <tp>
        <v>4672</v>
        <stp/>
        <stp>StudyData</stp>
        <stp>EP</stp>
        <stp>BAR</stp>
        <stp/>
        <stp>Low</stp>
        <stp>ADC</stp>
        <stp>-704</stp>
        <stp>All</stp>
        <stp/>
        <stp/>
        <stp>TRUE</stp>
        <stp>T</stp>
        <tr r="G706" s="1"/>
      </tp>
      <tp>
        <v>4298.75</v>
        <stp/>
        <stp>StudyData</stp>
        <stp>EP</stp>
        <stp>BAR</stp>
        <stp/>
        <stp>Low</stp>
        <stp>ADC</stp>
        <stp>-604</stp>
        <stp>All</stp>
        <stp/>
        <stp/>
        <stp>TRUE</stp>
        <stp>T</stp>
        <tr r="G606" s="1"/>
      </tp>
      <tp>
        <v>6082</v>
        <stp/>
        <stp>StudyData</stp>
        <stp>EP</stp>
        <stp>BAR</stp>
        <stp/>
        <stp>Low</stp>
        <stp>ADC</stp>
        <stp>-104</stp>
        <stp>All</stp>
        <stp/>
        <stp/>
        <stp>TRUE</stp>
        <stp>T</stp>
        <tr r="G106" s="1"/>
      </tp>
      <tp>
        <v>5405.25</v>
        <stp/>
        <stp>StudyData</stp>
        <stp>EP</stp>
        <stp>BAR</stp>
        <stp/>
        <stp>Low</stp>
        <stp>ADC</stp>
        <stp>-304</stp>
        <stp>All</stp>
        <stp/>
        <stp/>
        <stp>TRUE</stp>
        <stp>T</stp>
        <tr r="G306" s="1"/>
      </tp>
      <tp>
        <v>5515.25</v>
        <stp/>
        <stp>StudyData</stp>
        <stp>EP</stp>
        <stp>BAR</stp>
        <stp/>
        <stp>Low</stp>
        <stp>ADC</stp>
        <stp>-204</stp>
        <stp>All</stp>
        <stp/>
        <stp/>
        <stp>TRUE</stp>
        <stp>T</stp>
        <tr r="G206" s="1"/>
      </tp>
      <tp>
        <v>5031.75</v>
        <stp/>
        <stp>StudyData</stp>
        <stp>EP</stp>
        <stp>BAR</stp>
        <stp/>
        <stp>Low</stp>
        <stp>ADC</stp>
        <stp>-904</stp>
        <stp>All</stp>
        <stp/>
        <stp/>
        <stp>TRUE</stp>
        <stp>T</stp>
        <tr r="G906" s="1"/>
      </tp>
      <tp>
        <v>4673.75</v>
        <stp/>
        <stp>StudyData</stp>
        <stp>EP</stp>
        <stp>BAR</stp>
        <stp/>
        <stp>Low</stp>
        <stp>ADC</stp>
        <stp>-804</stp>
        <stp>All</stp>
        <stp/>
        <stp/>
        <stp>TRUE</stp>
        <stp>T</stp>
        <tr r="G806" s="1"/>
      </tp>
      <tp>
        <v>4644.25</v>
        <stp/>
        <stp>StudyData</stp>
        <stp>EP</stp>
        <stp>BAR</stp>
        <stp/>
        <stp>Low</stp>
        <stp>ADC</stp>
        <stp>-505</stp>
        <stp>All</stp>
        <stp/>
        <stp/>
        <stp>TRUE</stp>
        <stp>T</stp>
        <tr r="G507" s="1"/>
      </tp>
      <tp>
        <v>4705</v>
        <stp/>
        <stp>StudyData</stp>
        <stp>EP</stp>
        <stp>BAR</stp>
        <stp/>
        <stp>Low</stp>
        <stp>ADC</stp>
        <stp>-405</stp>
        <stp>All</stp>
        <stp/>
        <stp/>
        <stp>TRUE</stp>
        <stp>T</stp>
        <tr r="G407" s="1"/>
      </tp>
      <tp>
        <v>4646.5</v>
        <stp/>
        <stp>StudyData</stp>
        <stp>EP</stp>
        <stp>BAR</stp>
        <stp/>
        <stp>Low</stp>
        <stp>ADC</stp>
        <stp>-705</stp>
        <stp>All</stp>
        <stp/>
        <stp/>
        <stp>TRUE</stp>
        <stp>T</stp>
        <tr r="G707" s="1"/>
      </tp>
      <tp>
        <v>4297</v>
        <stp/>
        <stp>StudyData</stp>
        <stp>EP</stp>
        <stp>BAR</stp>
        <stp/>
        <stp>Low</stp>
        <stp>ADC</stp>
        <stp>-605</stp>
        <stp>All</stp>
        <stp/>
        <stp/>
        <stp>TRUE</stp>
        <stp>T</stp>
        <tr r="G607" s="1"/>
      </tp>
      <tp>
        <v>6017</v>
        <stp/>
        <stp>StudyData</stp>
        <stp>EP</stp>
        <stp>BAR</stp>
        <stp/>
        <stp>Low</stp>
        <stp>ADC</stp>
        <stp>-105</stp>
        <stp>All</stp>
        <stp/>
        <stp/>
        <stp>TRUE</stp>
        <stp>T</stp>
        <tr r="G107" s="1"/>
      </tp>
      <tp>
        <v>5433.5</v>
        <stp/>
        <stp>StudyData</stp>
        <stp>EP</stp>
        <stp>BAR</stp>
        <stp/>
        <stp>Low</stp>
        <stp>ADC</stp>
        <stp>-305</stp>
        <stp>All</stp>
        <stp/>
        <stp/>
        <stp>TRUE</stp>
        <stp>T</stp>
        <tr r="G307" s="1"/>
      </tp>
      <tp>
        <v>5628.25</v>
        <stp/>
        <stp>StudyData</stp>
        <stp>EP</stp>
        <stp>BAR</stp>
        <stp/>
        <stp>Low</stp>
        <stp>ADC</stp>
        <stp>-205</stp>
        <stp>All</stp>
        <stp/>
        <stp/>
        <stp>TRUE</stp>
        <stp>T</stp>
        <tr r="G207" s="1"/>
      </tp>
      <tp>
        <v>4999.5</v>
        <stp/>
        <stp>StudyData</stp>
        <stp>EP</stp>
        <stp>BAR</stp>
        <stp/>
        <stp>Low</stp>
        <stp>ADC</stp>
        <stp>-905</stp>
        <stp>All</stp>
        <stp/>
        <stp/>
        <stp>TRUE</stp>
        <stp>T</stp>
        <tr r="G907" s="1"/>
      </tp>
      <tp>
        <v>4696.5</v>
        <stp/>
        <stp>StudyData</stp>
        <stp>EP</stp>
        <stp>BAR</stp>
        <stp/>
        <stp>Low</stp>
        <stp>ADC</stp>
        <stp>-805</stp>
        <stp>All</stp>
        <stp/>
        <stp/>
        <stp>TRUE</stp>
        <stp>T</stp>
        <tr r="G807" s="1"/>
      </tp>
      <tp>
        <v>4589.25</v>
        <stp/>
        <stp>StudyData</stp>
        <stp>EP</stp>
        <stp>BAR</stp>
        <stp/>
        <stp>Low</stp>
        <stp>ADC</stp>
        <stp>-502</stp>
        <stp>All</stp>
        <stp/>
        <stp/>
        <stp>TRUE</stp>
        <stp>T</stp>
        <tr r="G504" s="1"/>
      </tp>
      <tp>
        <v>4695</v>
        <stp/>
        <stp>StudyData</stp>
        <stp>EP</stp>
        <stp>BAR</stp>
        <stp/>
        <stp>Low</stp>
        <stp>ADC</stp>
        <stp>-402</stp>
        <stp>All</stp>
        <stp/>
        <stp/>
        <stp>TRUE</stp>
        <stp>T</stp>
        <tr r="G404" s="1"/>
      </tp>
      <tp>
        <v>4656.5</v>
        <stp/>
        <stp>StudyData</stp>
        <stp>EP</stp>
        <stp>BAR</stp>
        <stp/>
        <stp>Low</stp>
        <stp>ADC</stp>
        <stp>-702</stp>
        <stp>All</stp>
        <stp/>
        <stp/>
        <stp>TRUE</stp>
        <stp>T</stp>
        <tr r="G704" s="1"/>
      </tp>
      <tp>
        <v>4307</v>
        <stp/>
        <stp>StudyData</stp>
        <stp>EP</stp>
        <stp>BAR</stp>
        <stp/>
        <stp>Low</stp>
        <stp>ADC</stp>
        <stp>-602</stp>
        <stp>All</stp>
        <stp/>
        <stp/>
        <stp>TRUE</stp>
        <stp>T</stp>
        <tr r="G604" s="1"/>
      </tp>
      <tp>
        <v>6034.75</v>
        <stp/>
        <stp>StudyData</stp>
        <stp>EP</stp>
        <stp>BAR</stp>
        <stp/>
        <stp>Low</stp>
        <stp>ADC</stp>
        <stp>-102</stp>
        <stp>All</stp>
        <stp/>
        <stp/>
        <stp>TRUE</stp>
        <stp>T</stp>
        <tr r="G104" s="1"/>
      </tp>
      <tp>
        <v>5465.75</v>
        <stp/>
        <stp>StudyData</stp>
        <stp>EP</stp>
        <stp>BAR</stp>
        <stp/>
        <stp>Low</stp>
        <stp>ADC</stp>
        <stp>-302</stp>
        <stp>All</stp>
        <stp/>
        <stp/>
        <stp>TRUE</stp>
        <stp>T</stp>
        <tr r="G304" s="1"/>
      </tp>
      <tp>
        <v>5405.25</v>
        <stp/>
        <stp>StudyData</stp>
        <stp>EP</stp>
        <stp>BAR</stp>
        <stp/>
        <stp>Low</stp>
        <stp>ADC</stp>
        <stp>-202</stp>
        <stp>All</stp>
        <stp/>
        <stp/>
        <stp>TRUE</stp>
        <stp>T</stp>
        <tr r="G204" s="1"/>
      </tp>
      <tp>
        <v>5043</v>
        <stp/>
        <stp>StudyData</stp>
        <stp>EP</stp>
        <stp>BAR</stp>
        <stp/>
        <stp>Low</stp>
        <stp>ADC</stp>
        <stp>-902</stp>
        <stp>All</stp>
        <stp/>
        <stp/>
        <stp>TRUE</stp>
        <stp>T</stp>
        <tr r="G904" s="1"/>
      </tp>
      <tp>
        <v>4864.5</v>
        <stp/>
        <stp>StudyData</stp>
        <stp>EP</stp>
        <stp>BAR</stp>
        <stp/>
        <stp>Low</stp>
        <stp>ADC</stp>
        <stp>-802</stp>
        <stp>All</stp>
        <stp/>
        <stp/>
        <stp>TRUE</stp>
        <stp>T</stp>
        <tr r="G804" s="1"/>
      </tp>
      <tp>
        <v>4571.75</v>
        <stp/>
        <stp>StudyData</stp>
        <stp>EP</stp>
        <stp>BAR</stp>
        <stp/>
        <stp>Low</stp>
        <stp>ADC</stp>
        <stp>-503</stp>
        <stp>All</stp>
        <stp/>
        <stp/>
        <stp>TRUE</stp>
        <stp>T</stp>
        <tr r="G505" s="1"/>
      </tp>
      <tp>
        <v>4730</v>
        <stp/>
        <stp>StudyData</stp>
        <stp>EP</stp>
        <stp>BAR</stp>
        <stp/>
        <stp>Low</stp>
        <stp>ADC</stp>
        <stp>-403</stp>
        <stp>All</stp>
        <stp/>
        <stp/>
        <stp>TRUE</stp>
        <stp>T</stp>
        <tr r="G405" s="1"/>
      </tp>
      <tp>
        <v>4655.75</v>
        <stp/>
        <stp>StudyData</stp>
        <stp>EP</stp>
        <stp>BAR</stp>
        <stp/>
        <stp>Low</stp>
        <stp>ADC</stp>
        <stp>-703</stp>
        <stp>All</stp>
        <stp/>
        <stp/>
        <stp>TRUE</stp>
        <stp>T</stp>
        <tr r="G705" s="1"/>
      </tp>
      <tp>
        <v>4314</v>
        <stp/>
        <stp>StudyData</stp>
        <stp>EP</stp>
        <stp>BAR</stp>
        <stp/>
        <stp>Low</stp>
        <stp>ADC</stp>
        <stp>-603</stp>
        <stp>All</stp>
        <stp/>
        <stp/>
        <stp>TRUE</stp>
        <stp>T</stp>
        <tr r="G605" s="1"/>
      </tp>
      <tp>
        <v>6115.25</v>
        <stp/>
        <stp>StudyData</stp>
        <stp>EP</stp>
        <stp>BAR</stp>
        <stp/>
        <stp>Low</stp>
        <stp>ADC</stp>
        <stp>-103</stp>
        <stp>All</stp>
        <stp/>
        <stp/>
        <stp>TRUE</stp>
        <stp>T</stp>
        <tr r="G105" s="1"/>
      </tp>
      <tp>
        <v>5424.5</v>
        <stp/>
        <stp>StudyData</stp>
        <stp>EP</stp>
        <stp>BAR</stp>
        <stp/>
        <stp>Low</stp>
        <stp>ADC</stp>
        <stp>-303</stp>
        <stp>All</stp>
        <stp/>
        <stp/>
        <stp>TRUE</stp>
        <stp>T</stp>
        <tr r="G305" s="1"/>
      </tp>
      <tp>
        <v>5303.5</v>
        <stp/>
        <stp>StudyData</stp>
        <stp>EP</stp>
        <stp>BAR</stp>
        <stp/>
        <stp>Low</stp>
        <stp>ADC</stp>
        <stp>-203</stp>
        <stp>All</stp>
        <stp/>
        <stp/>
        <stp>TRUE</stp>
        <stp>T</stp>
        <tr r="G205" s="1"/>
      </tp>
      <tp>
        <v>5038</v>
        <stp/>
        <stp>StudyData</stp>
        <stp>EP</stp>
        <stp>BAR</stp>
        <stp/>
        <stp>Low</stp>
        <stp>ADC</stp>
        <stp>-903</stp>
        <stp>All</stp>
        <stp/>
        <stp/>
        <stp>TRUE</stp>
        <stp>T</stp>
        <tr r="G905" s="1"/>
      </tp>
      <tp>
        <v>4783.25</v>
        <stp/>
        <stp>StudyData</stp>
        <stp>EP</stp>
        <stp>BAR</stp>
        <stp/>
        <stp>Low</stp>
        <stp>ADC</stp>
        <stp>-803</stp>
        <stp>All</stp>
        <stp/>
        <stp/>
        <stp>TRUE</stp>
        <stp>T</stp>
        <tr r="G805" s="1"/>
      </tp>
      <tp>
        <v>4657.75</v>
        <stp/>
        <stp>StudyData</stp>
        <stp>EP</stp>
        <stp>BAR</stp>
        <stp/>
        <stp>Low</stp>
        <stp>ADC</stp>
        <stp>-500</stp>
        <stp>All</stp>
        <stp/>
        <stp/>
        <stp>TRUE</stp>
        <stp>T</stp>
        <tr r="G502" s="1"/>
      </tp>
      <tp>
        <v>4607.75</v>
        <stp/>
        <stp>StudyData</stp>
        <stp>EP</stp>
        <stp>BAR</stp>
        <stp/>
        <stp>Low</stp>
        <stp>ADC</stp>
        <stp>-400</stp>
        <stp>All</stp>
        <stp/>
        <stp/>
        <stp>TRUE</stp>
        <stp>T</stp>
        <tr r="G402" s="1"/>
      </tp>
      <tp>
        <v>4751</v>
        <stp/>
        <stp>StudyData</stp>
        <stp>EP</stp>
        <stp>BAR</stp>
        <stp/>
        <stp>Low</stp>
        <stp>ADC</stp>
        <stp>-700</stp>
        <stp>All</stp>
        <stp/>
        <stp/>
        <stp>TRUE</stp>
        <stp>T</stp>
        <tr r="G702" s="1"/>
      </tp>
      <tp>
        <v>4315</v>
        <stp/>
        <stp>StudyData</stp>
        <stp>EP</stp>
        <stp>BAR</stp>
        <stp/>
        <stp>Low</stp>
        <stp>ADC</stp>
        <stp>-600</stp>
        <stp>All</stp>
        <stp/>
        <stp/>
        <stp>TRUE</stp>
        <stp>T</stp>
        <tr r="G602" s="1"/>
      </tp>
      <tp>
        <v>5969.25</v>
        <stp/>
        <stp>StudyData</stp>
        <stp>EP</stp>
        <stp>BAR</stp>
        <stp/>
        <stp>Low</stp>
        <stp>ADC</stp>
        <stp>-100</stp>
        <stp>All</stp>
        <stp/>
        <stp/>
        <stp>TRUE</stp>
        <stp>T</stp>
        <tr r="G102" s="1"/>
      </tp>
      <tp>
        <v>5416</v>
        <stp/>
        <stp>StudyData</stp>
        <stp>EP</stp>
        <stp>BAR</stp>
        <stp/>
        <stp>Low</stp>
        <stp>ADC</stp>
        <stp>-300</stp>
        <stp>All</stp>
        <stp/>
        <stp/>
        <stp>TRUE</stp>
        <stp>T</stp>
        <tr r="G302" s="1"/>
      </tp>
      <tp>
        <v>5365.5</v>
        <stp/>
        <stp>StudyData</stp>
        <stp>EP</stp>
        <stp>BAR</stp>
        <stp/>
        <stp>Low</stp>
        <stp>ADC</stp>
        <stp>-200</stp>
        <stp>All</stp>
        <stp/>
        <stp/>
        <stp>TRUE</stp>
        <stp>T</stp>
        <tr r="G202" s="1"/>
      </tp>
      <tp>
        <v>5088.5</v>
        <stp/>
        <stp>StudyData</stp>
        <stp>EP</stp>
        <stp>BAR</stp>
        <stp/>
        <stp>Low</stp>
        <stp>ADC</stp>
        <stp>-900</stp>
        <stp>All</stp>
        <stp/>
        <stp/>
        <stp>TRUE</stp>
        <stp>T</stp>
        <tr r="G902" s="1"/>
      </tp>
      <tp>
        <v>4959.25</v>
        <stp/>
        <stp>StudyData</stp>
        <stp>EP</stp>
        <stp>BAR</stp>
        <stp/>
        <stp>Low</stp>
        <stp>ADC</stp>
        <stp>-800</stp>
        <stp>All</stp>
        <stp/>
        <stp/>
        <stp>TRUE</stp>
        <stp>T</stp>
        <tr r="G802" s="1"/>
      </tp>
      <tp>
        <v>4603.75</v>
        <stp/>
        <stp>StudyData</stp>
        <stp>EP</stp>
        <stp>BAR</stp>
        <stp/>
        <stp>Low</stp>
        <stp>ADC</stp>
        <stp>-501</stp>
        <stp>All</stp>
        <stp/>
        <stp/>
        <stp>TRUE</stp>
        <stp>T</stp>
        <tr r="G503" s="1"/>
      </tp>
      <tp>
        <v>4657</v>
        <stp/>
        <stp>StudyData</stp>
        <stp>EP</stp>
        <stp>BAR</stp>
        <stp/>
        <stp>Low</stp>
        <stp>ADC</stp>
        <stp>-401</stp>
        <stp>All</stp>
        <stp/>
        <stp/>
        <stp>TRUE</stp>
        <stp>T</stp>
        <tr r="G403" s="1"/>
      </tp>
      <tp>
        <v>4745.5</v>
        <stp/>
        <stp>StudyData</stp>
        <stp>EP</stp>
        <stp>BAR</stp>
        <stp/>
        <stp>Low</stp>
        <stp>ADC</stp>
        <stp>-701</stp>
        <stp>All</stp>
        <stp/>
        <stp/>
        <stp>TRUE</stp>
        <stp>T</stp>
        <tr r="G703" s="1"/>
      </tp>
      <tp>
        <v>4329</v>
        <stp/>
        <stp>StudyData</stp>
        <stp>EP</stp>
        <stp>BAR</stp>
        <stp/>
        <stp>Low</stp>
        <stp>ADC</stp>
        <stp>-601</stp>
        <stp>All</stp>
        <stp/>
        <stp/>
        <stp>TRUE</stp>
        <stp>T</stp>
        <tr r="G603" s="1"/>
      </tp>
      <tp>
        <v>5970.25</v>
        <stp/>
        <stp>StudyData</stp>
        <stp>EP</stp>
        <stp>BAR</stp>
        <stp/>
        <stp>Low</stp>
        <stp>ADC</stp>
        <stp>-101</stp>
        <stp>All</stp>
        <stp/>
        <stp/>
        <stp>TRUE</stp>
        <stp>T</stp>
        <tr r="G103" s="1"/>
      </tp>
      <tp>
        <v>5436.25</v>
        <stp/>
        <stp>StudyData</stp>
        <stp>EP</stp>
        <stp>BAR</stp>
        <stp/>
        <stp>Low</stp>
        <stp>ADC</stp>
        <stp>-301</stp>
        <stp>All</stp>
        <stp/>
        <stp/>
        <stp>TRUE</stp>
        <stp>T</stp>
        <tr r="G303" s="1"/>
      </tp>
      <tp>
        <v>5380.25</v>
        <stp/>
        <stp>StudyData</stp>
        <stp>EP</stp>
        <stp>BAR</stp>
        <stp/>
        <stp>Low</stp>
        <stp>ADC</stp>
        <stp>-201</stp>
        <stp>All</stp>
        <stp/>
        <stp/>
        <stp>TRUE</stp>
        <stp>T</stp>
        <tr r="G203" s="1"/>
      </tp>
      <tp>
        <v>5050.25</v>
        <stp/>
        <stp>StudyData</stp>
        <stp>EP</stp>
        <stp>BAR</stp>
        <stp/>
        <stp>Low</stp>
        <stp>ADC</stp>
        <stp>-901</stp>
        <stp>All</stp>
        <stp/>
        <stp/>
        <stp>TRUE</stp>
        <stp>T</stp>
        <tr r="G903" s="1"/>
      </tp>
      <tp>
        <v>4908.75</v>
        <stp/>
        <stp>StudyData</stp>
        <stp>EP</stp>
        <stp>BAR</stp>
        <stp/>
        <stp>Low</stp>
        <stp>ADC</stp>
        <stp>-801</stp>
        <stp>All</stp>
        <stp/>
        <stp/>
        <stp>TRUE</stp>
        <stp>T</stp>
        <tr r="G80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-528</stp>
        <stp/>
        <stp/>
        <stp/>
        <stp/>
        <stp>T</stp>
        <tr r="J53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-538</stp>
        <stp/>
        <stp/>
        <stp/>
        <stp/>
        <stp>T</stp>
        <tr r="J54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-508</stp>
        <stp/>
        <stp/>
        <stp/>
        <stp/>
        <stp>T</stp>
        <tr r="J51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-518</stp>
        <stp/>
        <stp/>
        <stp/>
        <stp/>
        <stp>T</stp>
        <tr r="J5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-568</stp>
        <stp/>
        <stp/>
        <stp/>
        <stp/>
        <stp>T</stp>
        <tr r="J57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-578</stp>
        <stp/>
        <stp/>
        <stp/>
        <stp/>
        <stp>T</stp>
        <tr r="J580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-548</stp>
        <stp/>
        <stp/>
        <stp/>
        <stp/>
        <stp>T</stp>
        <tr r="J550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-558</stp>
        <stp/>
        <stp/>
        <stp/>
        <stp/>
        <stp>T</stp>
        <tr r="J560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-588</stp>
        <stp/>
        <stp/>
        <stp/>
        <stp/>
        <stp>T</stp>
        <tr r="J5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-598</stp>
        <stp/>
        <stp/>
        <stp/>
        <stp/>
        <stp>T</stp>
        <tr r="J60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-428</stp>
        <stp/>
        <stp/>
        <stp/>
        <stp/>
        <stp>T</stp>
        <tr r="J43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-438</stp>
        <stp/>
        <stp/>
        <stp/>
        <stp/>
        <stp>T</stp>
        <tr r="J44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-408</stp>
        <stp/>
        <stp/>
        <stp/>
        <stp/>
        <stp>T</stp>
        <tr r="J41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-418</stp>
        <stp/>
        <stp/>
        <stp/>
        <stp/>
        <stp>T</stp>
        <tr r="J4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-468</stp>
        <stp/>
        <stp/>
        <stp/>
        <stp/>
        <stp>T</stp>
        <tr r="J47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-478</stp>
        <stp/>
        <stp/>
        <stp/>
        <stp/>
        <stp>T</stp>
        <tr r="J48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-448</stp>
        <stp/>
        <stp/>
        <stp/>
        <stp/>
        <stp>T</stp>
        <tr r="J45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-458</stp>
        <stp/>
        <stp/>
        <stp/>
        <stp/>
        <stp>T</stp>
        <tr r="J46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-488</stp>
        <stp/>
        <stp/>
        <stp/>
        <stp/>
        <stp>T</stp>
        <tr r="J4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-498</stp>
        <stp/>
        <stp/>
        <stp/>
        <stp/>
        <stp>T</stp>
        <tr r="J50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-728</stp>
        <stp/>
        <stp/>
        <stp/>
        <stp/>
        <stp>T</stp>
        <tr r="J730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-738</stp>
        <stp/>
        <stp/>
        <stp/>
        <stp/>
        <stp>T</stp>
        <tr r="J74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-708</stp>
        <stp/>
        <stp/>
        <stp/>
        <stp/>
        <stp>T</stp>
        <tr r="J71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-718</stp>
        <stp/>
        <stp/>
        <stp/>
        <stp/>
        <stp>T</stp>
        <tr r="J7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-768</stp>
        <stp/>
        <stp/>
        <stp/>
        <stp/>
        <stp>T</stp>
        <tr r="J770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-778</stp>
        <stp/>
        <stp/>
        <stp/>
        <stp/>
        <stp>T</stp>
        <tr r="J78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-748</stp>
        <stp/>
        <stp/>
        <stp/>
        <stp/>
        <stp>T</stp>
        <tr r="J75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-758</stp>
        <stp/>
        <stp/>
        <stp/>
        <stp/>
        <stp>T</stp>
        <tr r="J76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-788</stp>
        <stp/>
        <stp/>
        <stp/>
        <stp/>
        <stp>T</stp>
        <tr r="J7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-798</stp>
        <stp/>
        <stp/>
        <stp/>
        <stp/>
        <stp>T</stp>
        <tr r="J80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-628</stp>
        <stp/>
        <stp/>
        <stp/>
        <stp/>
        <stp>T</stp>
        <tr r="J63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-638</stp>
        <stp/>
        <stp/>
        <stp/>
        <stp/>
        <stp>T</stp>
        <tr r="J64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-608</stp>
        <stp/>
        <stp/>
        <stp/>
        <stp/>
        <stp>T</stp>
        <tr r="J610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-618</stp>
        <stp/>
        <stp/>
        <stp/>
        <stp/>
        <stp>T</stp>
        <tr r="J6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-668</stp>
        <stp/>
        <stp/>
        <stp/>
        <stp/>
        <stp>T</stp>
        <tr r="J670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-678</stp>
        <stp/>
        <stp/>
        <stp/>
        <stp/>
        <stp>T</stp>
        <tr r="J68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-648</stp>
        <stp/>
        <stp/>
        <stp/>
        <stp/>
        <stp>T</stp>
        <tr r="J65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-658</stp>
        <stp/>
        <stp/>
        <stp/>
        <stp/>
        <stp>T</stp>
        <tr r="J66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-688</stp>
        <stp/>
        <stp/>
        <stp/>
        <stp/>
        <stp>T</stp>
        <tr r="J6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-698</stp>
        <stp/>
        <stp/>
        <stp/>
        <stp/>
        <stp>T</stp>
        <tr r="J700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-128</stp>
        <stp/>
        <stp/>
        <stp/>
        <stp/>
        <stp>T</stp>
        <tr r="J13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-138</stp>
        <stp/>
        <stp/>
        <stp/>
        <stp/>
        <stp>T</stp>
        <tr r="J14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-108</stp>
        <stp/>
        <stp/>
        <stp/>
        <stp/>
        <stp>T</stp>
        <tr r="J11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-118</stp>
        <stp/>
        <stp/>
        <stp/>
        <stp/>
        <stp>T</stp>
        <tr r="J1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-168</stp>
        <stp/>
        <stp/>
        <stp/>
        <stp/>
        <stp>T</stp>
        <tr r="J170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-178</stp>
        <stp/>
        <stp/>
        <stp/>
        <stp/>
        <stp>T</stp>
        <tr r="J180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-148</stp>
        <stp/>
        <stp/>
        <stp/>
        <stp/>
        <stp>T</stp>
        <tr r="J15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-158</stp>
        <stp/>
        <stp/>
        <stp/>
        <stp/>
        <stp>T</stp>
        <tr r="J160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-188</stp>
        <stp/>
        <stp/>
        <stp/>
        <stp/>
        <stp>T</stp>
        <tr r="J1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-198</stp>
        <stp/>
        <stp/>
        <stp/>
        <stp/>
        <stp>T</stp>
        <tr r="J20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-328</stp>
        <stp/>
        <stp/>
        <stp/>
        <stp/>
        <stp>T</stp>
        <tr r="J330" s="1"/>
      </tp>
      <tp>
        <v>6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-338</stp>
        <stp/>
        <stp/>
        <stp/>
        <stp/>
        <stp>T</stp>
        <tr r="J34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-308</stp>
        <stp/>
        <stp/>
        <stp/>
        <stp/>
        <stp>T</stp>
        <tr r="J31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-318</stp>
        <stp/>
        <stp/>
        <stp/>
        <stp/>
        <stp>T</stp>
        <tr r="J3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-368</stp>
        <stp/>
        <stp/>
        <stp/>
        <stp/>
        <stp>T</stp>
        <tr r="J370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-378</stp>
        <stp/>
        <stp/>
        <stp/>
        <stp/>
        <stp>T</stp>
        <tr r="J380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-348</stp>
        <stp/>
        <stp/>
        <stp/>
        <stp/>
        <stp>T</stp>
        <tr r="J35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-358</stp>
        <stp/>
        <stp/>
        <stp/>
        <stp/>
        <stp>T</stp>
        <tr r="J36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-388</stp>
        <stp/>
        <stp/>
        <stp/>
        <stp/>
        <stp>T</stp>
        <tr r="J3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-398</stp>
        <stp/>
        <stp/>
        <stp/>
        <stp/>
        <stp>T</stp>
        <tr r="J400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-228</stp>
        <stp/>
        <stp/>
        <stp/>
        <stp/>
        <stp>T</stp>
        <tr r="J23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-238</stp>
        <stp/>
        <stp/>
        <stp/>
        <stp/>
        <stp>T</stp>
        <tr r="J24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-208</stp>
        <stp/>
        <stp/>
        <stp/>
        <stp/>
        <stp>T</stp>
        <tr r="J21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-218</stp>
        <stp/>
        <stp/>
        <stp/>
        <stp/>
        <stp>T</stp>
        <tr r="J2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-268</stp>
        <stp/>
        <stp/>
        <stp/>
        <stp/>
        <stp>T</stp>
        <tr r="J27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-278</stp>
        <stp/>
        <stp/>
        <stp/>
        <stp/>
        <stp>T</stp>
        <tr r="J28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-248</stp>
        <stp/>
        <stp/>
        <stp/>
        <stp/>
        <stp>T</stp>
        <tr r="J25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-258</stp>
        <stp/>
        <stp/>
        <stp/>
        <stp/>
        <stp>T</stp>
        <tr r="J260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-288</stp>
        <stp/>
        <stp/>
        <stp/>
        <stp/>
        <stp>T</stp>
        <tr r="J2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-298</stp>
        <stp/>
        <stp/>
        <stp/>
        <stp/>
        <stp>T</stp>
        <tr r="J300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-928</stp>
        <stp/>
        <stp/>
        <stp/>
        <stp/>
        <stp>T</stp>
        <tr r="J93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-938</stp>
        <stp/>
        <stp/>
        <stp/>
        <stp/>
        <stp>T</stp>
        <tr r="J94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-908</stp>
        <stp/>
        <stp/>
        <stp/>
        <stp/>
        <stp>T</stp>
        <tr r="J91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-918</stp>
        <stp/>
        <stp/>
        <stp/>
        <stp/>
        <stp>T</stp>
        <tr r="J9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-968</stp>
        <stp/>
        <stp/>
        <stp/>
        <stp/>
        <stp>T</stp>
        <tr r="J97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-978</stp>
        <stp/>
        <stp/>
        <stp/>
        <stp/>
        <stp>T</stp>
        <tr r="J98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-948</stp>
        <stp/>
        <stp/>
        <stp/>
        <stp/>
        <stp>T</stp>
        <tr r="J950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-958</stp>
        <stp/>
        <stp/>
        <stp/>
        <stp/>
        <stp>T</stp>
        <tr r="J96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-988</stp>
        <stp/>
        <stp/>
        <stp/>
        <stp/>
        <stp>T</stp>
        <tr r="J9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-998</stp>
        <stp/>
        <stp/>
        <stp/>
        <stp/>
        <stp>T</stp>
        <tr r="J100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-828</stp>
        <stp/>
        <stp/>
        <stp/>
        <stp/>
        <stp>T</stp>
        <tr r="J83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-838</stp>
        <stp/>
        <stp/>
        <stp/>
        <stp/>
        <stp>T</stp>
        <tr r="J840" s="1"/>
      </tp>
      <tp>
        <v>9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-808</stp>
        <stp/>
        <stp/>
        <stp/>
        <stp/>
        <stp>T</stp>
        <tr r="J81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-818</stp>
        <stp/>
        <stp/>
        <stp/>
        <stp/>
        <stp>T</stp>
        <tr r="J8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-868</stp>
        <stp/>
        <stp/>
        <stp/>
        <stp/>
        <stp>T</stp>
        <tr r="J870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-878</stp>
        <stp/>
        <stp/>
        <stp/>
        <stp/>
        <stp>T</stp>
        <tr r="J88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-848</stp>
        <stp/>
        <stp/>
        <stp/>
        <stp/>
        <stp>T</stp>
        <tr r="J85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-858</stp>
        <stp/>
        <stp/>
        <stp/>
        <stp/>
        <stp>T</stp>
        <tr r="J860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-888</stp>
        <stp/>
        <stp/>
        <stp/>
        <stp/>
        <stp>T</stp>
        <tr r="J8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-898</stp>
        <stp/>
        <stp/>
        <stp/>
        <stp/>
        <stp>T</stp>
        <tr r="J900" s="1"/>
      </tp>
      <tp>
        <v>4552.75</v>
        <stp/>
        <stp>StudyData</stp>
        <stp>EP</stp>
        <stp>BAR</stp>
        <stp/>
        <stp>Low</stp>
        <stp>ADC</stp>
        <stp>-518</stp>
        <stp>All</stp>
        <stp/>
        <stp/>
        <stp>TRUE</stp>
        <stp>T</stp>
        <tr r="G520" s="1"/>
      </tp>
      <tp>
        <v>4669.75</v>
        <stp/>
        <stp>StudyData</stp>
        <stp>EP</stp>
        <stp>BAR</stp>
        <stp/>
        <stp>Low</stp>
        <stp>ADC</stp>
        <stp>-418</stp>
        <stp>All</stp>
        <stp/>
        <stp/>
        <stp>TRUE</stp>
        <stp>T</stp>
        <tr r="G420" s="1"/>
      </tp>
      <tp>
        <v>4376.75</v>
        <stp/>
        <stp>StudyData</stp>
        <stp>EP</stp>
        <stp>BAR</stp>
        <stp/>
        <stp>Low</stp>
        <stp>ADC</stp>
        <stp>-718</stp>
        <stp>All</stp>
        <stp/>
        <stp/>
        <stp>TRUE</stp>
        <stp>T</stp>
        <tr r="G720" s="1"/>
      </tp>
      <tp>
        <v>4440.5</v>
        <stp/>
        <stp>StudyData</stp>
        <stp>EP</stp>
        <stp>BAR</stp>
        <stp/>
        <stp>Low</stp>
        <stp>ADC</stp>
        <stp>-618</stp>
        <stp>All</stp>
        <stp/>
        <stp/>
        <stp>TRUE</stp>
        <stp>T</stp>
        <tr r="G620" s="1"/>
      </tp>
      <tp>
        <v>6185.25</v>
        <stp/>
        <stp>StudyData</stp>
        <stp>EP</stp>
        <stp>BAR</stp>
        <stp/>
        <stp>Low</stp>
        <stp>ADC</stp>
        <stp>-118</stp>
        <stp>All</stp>
        <stp/>
        <stp/>
        <stp>TRUE</stp>
        <stp>T</stp>
        <tr r="G120" s="1"/>
      </tp>
      <tp>
        <v>5280</v>
        <stp/>
        <stp>StudyData</stp>
        <stp>EP</stp>
        <stp>BAR</stp>
        <stp/>
        <stp>Low</stp>
        <stp>ADC</stp>
        <stp>-318</stp>
        <stp>All</stp>
        <stp/>
        <stp/>
        <stp>TRUE</stp>
        <stp>T</stp>
        <tr r="G320" s="1"/>
      </tp>
      <tp>
        <v>5849</v>
        <stp/>
        <stp>StudyData</stp>
        <stp>EP</stp>
        <stp>BAR</stp>
        <stp/>
        <stp>Low</stp>
        <stp>ADC</stp>
        <stp>-218</stp>
        <stp>All</stp>
        <stp/>
        <stp/>
        <stp>TRUE</stp>
        <stp>T</stp>
        <tr r="G220" s="1"/>
      </tp>
      <tp>
        <v>4822</v>
        <stp/>
        <stp>StudyData</stp>
        <stp>EP</stp>
        <stp>BAR</stp>
        <stp/>
        <stp>Low</stp>
        <stp>ADC</stp>
        <stp>-918</stp>
        <stp>All</stp>
        <stp/>
        <stp/>
        <stp>TRUE</stp>
        <stp>T</stp>
        <tr r="G920" s="1"/>
      </tp>
      <tp>
        <v>4747.5</v>
        <stp/>
        <stp>StudyData</stp>
        <stp>EP</stp>
        <stp>BAR</stp>
        <stp/>
        <stp>Low</stp>
        <stp>ADC</stp>
        <stp>-818</stp>
        <stp>All</stp>
        <stp/>
        <stp/>
        <stp>TRUE</stp>
        <stp>T</stp>
        <tr r="G820" s="1"/>
      </tp>
      <tp>
        <v>4563.25</v>
        <stp/>
        <stp>StudyData</stp>
        <stp>EP</stp>
        <stp>BAR</stp>
        <stp/>
        <stp>Low</stp>
        <stp>ADC</stp>
        <stp>-519</stp>
        <stp>All</stp>
        <stp/>
        <stp/>
        <stp>TRUE</stp>
        <stp>T</stp>
        <tr r="G521" s="1"/>
      </tp>
      <tp>
        <v>4702.5</v>
        <stp/>
        <stp>StudyData</stp>
        <stp>EP</stp>
        <stp>BAR</stp>
        <stp/>
        <stp>Low</stp>
        <stp>ADC</stp>
        <stp>-419</stp>
        <stp>All</stp>
        <stp/>
        <stp/>
        <stp>TRUE</stp>
        <stp>T</stp>
        <tr r="G421" s="1"/>
      </tp>
      <tp>
        <v>4363</v>
        <stp/>
        <stp>StudyData</stp>
        <stp>EP</stp>
        <stp>BAR</stp>
        <stp/>
        <stp>Low</stp>
        <stp>ADC</stp>
        <stp>-719</stp>
        <stp>All</stp>
        <stp/>
        <stp/>
        <stp>TRUE</stp>
        <stp>T</stp>
        <tr r="G721" s="1"/>
      </tp>
      <tp>
        <v>4438.5</v>
        <stp/>
        <stp>StudyData</stp>
        <stp>EP</stp>
        <stp>BAR</stp>
        <stp/>
        <stp>Low</stp>
        <stp>ADC</stp>
        <stp>-619</stp>
        <stp>All</stp>
        <stp/>
        <stp/>
        <stp>TRUE</stp>
        <stp>T</stp>
        <tr r="G621" s="1"/>
      </tp>
      <tp>
        <v>6169.75</v>
        <stp/>
        <stp>StudyData</stp>
        <stp>EP</stp>
        <stp>BAR</stp>
        <stp/>
        <stp>Low</stp>
        <stp>ADC</stp>
        <stp>-119</stp>
        <stp>All</stp>
        <stp/>
        <stp/>
        <stp>TRUE</stp>
        <stp>T</stp>
        <tr r="G121" s="1"/>
      </tp>
      <tp>
        <v>5324.5</v>
        <stp/>
        <stp>StudyData</stp>
        <stp>EP</stp>
        <stp>BAR</stp>
        <stp/>
        <stp>Low</stp>
        <stp>ADC</stp>
        <stp>-319</stp>
        <stp>All</stp>
        <stp/>
        <stp/>
        <stp>TRUE</stp>
        <stp>T</stp>
        <tr r="G321" s="1"/>
      </tp>
      <tp>
        <v>5804.75</v>
        <stp/>
        <stp>StudyData</stp>
        <stp>EP</stp>
        <stp>BAR</stp>
        <stp/>
        <stp>Low</stp>
        <stp>ADC</stp>
        <stp>-219</stp>
        <stp>All</stp>
        <stp/>
        <stp/>
        <stp>TRUE</stp>
        <stp>T</stp>
        <tr r="G221" s="1"/>
      </tp>
      <tp>
        <v>4872</v>
        <stp/>
        <stp>StudyData</stp>
        <stp>EP</stp>
        <stp>BAR</stp>
        <stp/>
        <stp>Low</stp>
        <stp>ADC</stp>
        <stp>-919</stp>
        <stp>All</stp>
        <stp/>
        <stp/>
        <stp>TRUE</stp>
        <stp>T</stp>
        <tr r="G921" s="1"/>
      </tp>
      <tp>
        <v>4785</v>
        <stp/>
        <stp>StudyData</stp>
        <stp>EP</stp>
        <stp>BAR</stp>
        <stp/>
        <stp>Low</stp>
        <stp>ADC</stp>
        <stp>-819</stp>
        <stp>All</stp>
        <stp/>
        <stp/>
        <stp>TRUE</stp>
        <stp>T</stp>
        <tr r="G821" s="1"/>
      </tp>
      <tp>
        <v>4534.5</v>
        <stp/>
        <stp>StudyData</stp>
        <stp>EP</stp>
        <stp>BAR</stp>
        <stp/>
        <stp>Low</stp>
        <stp>ADC</stp>
        <stp>-516</stp>
        <stp>All</stp>
        <stp/>
        <stp/>
        <stp>TRUE</stp>
        <stp>T</stp>
        <tr r="G518" s="1"/>
      </tp>
      <tp>
        <v>4665.25</v>
        <stp/>
        <stp>StudyData</stp>
        <stp>EP</stp>
        <stp>BAR</stp>
        <stp/>
        <stp>Low</stp>
        <stp>ADC</stp>
        <stp>-416</stp>
        <stp>All</stp>
        <stp/>
        <stp/>
        <stp>TRUE</stp>
        <stp>T</stp>
        <tr r="G418" s="1"/>
      </tp>
      <tp>
        <v>4473</v>
        <stp/>
        <stp>StudyData</stp>
        <stp>EP</stp>
        <stp>BAR</stp>
        <stp/>
        <stp>Low</stp>
        <stp>ADC</stp>
        <stp>-716</stp>
        <stp>All</stp>
        <stp/>
        <stp/>
        <stp>TRUE</stp>
        <stp>T</stp>
        <tr r="G718" s="1"/>
      </tp>
      <tp>
        <v>4448.5</v>
        <stp/>
        <stp>StudyData</stp>
        <stp>EP</stp>
        <stp>BAR</stp>
        <stp/>
        <stp>Low</stp>
        <stp>ADC</stp>
        <stp>-616</stp>
        <stp>All</stp>
        <stp/>
        <stp/>
        <stp>TRUE</stp>
        <stp>T</stp>
        <tr r="G618" s="1"/>
      </tp>
      <tp>
        <v>6198.25</v>
        <stp/>
        <stp>StudyData</stp>
        <stp>EP</stp>
        <stp>BAR</stp>
        <stp/>
        <stp>Low</stp>
        <stp>ADC</stp>
        <stp>-116</stp>
        <stp>All</stp>
        <stp/>
        <stp/>
        <stp>TRUE</stp>
        <stp>T</stp>
        <tr r="G118" s="1"/>
      </tp>
      <tp>
        <v>5327</v>
        <stp/>
        <stp>StudyData</stp>
        <stp>EP</stp>
        <stp>BAR</stp>
        <stp/>
        <stp>Low</stp>
        <stp>ADC</stp>
        <stp>-316</stp>
        <stp>All</stp>
        <stp/>
        <stp/>
        <stp>TRUE</stp>
        <stp>T</stp>
        <tr r="G318" s="1"/>
      </tp>
      <tp>
        <v>5815.25</v>
        <stp/>
        <stp>StudyData</stp>
        <stp>EP</stp>
        <stp>BAR</stp>
        <stp/>
        <stp>Low</stp>
        <stp>ADC</stp>
        <stp>-216</stp>
        <stp>All</stp>
        <stp/>
        <stp/>
        <stp>TRUE</stp>
        <stp>T</stp>
        <tr r="G218" s="1"/>
      </tp>
      <tp>
        <v>4795.25</v>
        <stp/>
        <stp>StudyData</stp>
        <stp>EP</stp>
        <stp>BAR</stp>
        <stp/>
        <stp>Low</stp>
        <stp>ADC</stp>
        <stp>-916</stp>
        <stp>All</stp>
        <stp/>
        <stp/>
        <stp>TRUE</stp>
        <stp>T</stp>
        <tr r="G918" s="1"/>
      </tp>
      <tp>
        <v>4762.5</v>
        <stp/>
        <stp>StudyData</stp>
        <stp>EP</stp>
        <stp>BAR</stp>
        <stp/>
        <stp>Low</stp>
        <stp>ADC</stp>
        <stp>-816</stp>
        <stp>All</stp>
        <stp/>
        <stp/>
        <stp>TRUE</stp>
        <stp>T</stp>
        <tr r="G818" s="1"/>
      </tp>
      <tp>
        <v>4520</v>
        <stp/>
        <stp>StudyData</stp>
        <stp>EP</stp>
        <stp>BAR</stp>
        <stp/>
        <stp>Low</stp>
        <stp>ADC</stp>
        <stp>-517</stp>
        <stp>All</stp>
        <stp/>
        <stp/>
        <stp>TRUE</stp>
        <stp>T</stp>
        <tr r="G519" s="1"/>
      </tp>
      <tp>
        <v>4641.25</v>
        <stp/>
        <stp>StudyData</stp>
        <stp>EP</stp>
        <stp>BAR</stp>
        <stp/>
        <stp>Low</stp>
        <stp>ADC</stp>
        <stp>-417</stp>
        <stp>All</stp>
        <stp/>
        <stp/>
        <stp>TRUE</stp>
        <stp>T</stp>
        <tr r="G419" s="1"/>
      </tp>
      <tp>
        <v>4465</v>
        <stp/>
        <stp>StudyData</stp>
        <stp>EP</stp>
        <stp>BAR</stp>
        <stp/>
        <stp>Low</stp>
        <stp>ADC</stp>
        <stp>-717</stp>
        <stp>All</stp>
        <stp/>
        <stp/>
        <stp>TRUE</stp>
        <stp>T</stp>
        <tr r="G719" s="1"/>
      </tp>
      <tp>
        <v>4454.5</v>
        <stp/>
        <stp>StudyData</stp>
        <stp>EP</stp>
        <stp>BAR</stp>
        <stp/>
        <stp>Low</stp>
        <stp>ADC</stp>
        <stp>-617</stp>
        <stp>All</stp>
        <stp/>
        <stp/>
        <stp>TRUE</stp>
        <stp>T</stp>
        <tr r="G619" s="1"/>
      </tp>
      <tp>
        <v>6203.75</v>
        <stp/>
        <stp>StudyData</stp>
        <stp>EP</stp>
        <stp>BAR</stp>
        <stp/>
        <stp>Low</stp>
        <stp>ADC</stp>
        <stp>-117</stp>
        <stp>All</stp>
        <stp/>
        <stp/>
        <stp>TRUE</stp>
        <stp>T</stp>
        <tr r="G119" s="1"/>
      </tp>
      <tp>
        <v>5270.75</v>
        <stp/>
        <stp>StudyData</stp>
        <stp>EP</stp>
        <stp>BAR</stp>
        <stp/>
        <stp>Low</stp>
        <stp>ADC</stp>
        <stp>-317</stp>
        <stp>All</stp>
        <stp/>
        <stp/>
        <stp>TRUE</stp>
        <stp>T</stp>
        <tr r="G319" s="1"/>
      </tp>
      <tp>
        <v>5856.5</v>
        <stp/>
        <stp>StudyData</stp>
        <stp>EP</stp>
        <stp>BAR</stp>
        <stp/>
        <stp>Low</stp>
        <stp>ADC</stp>
        <stp>-217</stp>
        <stp>All</stp>
        <stp/>
        <stp/>
        <stp>TRUE</stp>
        <stp>T</stp>
        <tr r="G219" s="1"/>
      </tp>
      <tp>
        <v>4787.75</v>
        <stp/>
        <stp>StudyData</stp>
        <stp>EP</stp>
        <stp>BAR</stp>
        <stp/>
        <stp>Low</stp>
        <stp>ADC</stp>
        <stp>-917</stp>
        <stp>All</stp>
        <stp/>
        <stp/>
        <stp>TRUE</stp>
        <stp>T</stp>
        <tr r="G919" s="1"/>
      </tp>
      <tp>
        <v>4636.75</v>
        <stp/>
        <stp>StudyData</stp>
        <stp>EP</stp>
        <stp>BAR</stp>
        <stp/>
        <stp>Low</stp>
        <stp>ADC</stp>
        <stp>-817</stp>
        <stp>All</stp>
        <stp/>
        <stp/>
        <stp>TRUE</stp>
        <stp>T</stp>
        <tr r="G819" s="1"/>
      </tp>
      <tp>
        <v>4588.75</v>
        <stp/>
        <stp>StudyData</stp>
        <stp>EP</stp>
        <stp>BAR</stp>
        <stp/>
        <stp>Low</stp>
        <stp>ADC</stp>
        <stp>-514</stp>
        <stp>All</stp>
        <stp/>
        <stp/>
        <stp>TRUE</stp>
        <stp>T</stp>
        <tr r="G516" s="1"/>
      </tp>
      <tp>
        <v>4659.75</v>
        <stp/>
        <stp>StudyData</stp>
        <stp>EP</stp>
        <stp>BAR</stp>
        <stp/>
        <stp>Low</stp>
        <stp>ADC</stp>
        <stp>-414</stp>
        <stp>All</stp>
        <stp/>
        <stp/>
        <stp>TRUE</stp>
        <stp>T</stp>
        <tr r="G416" s="1"/>
      </tp>
      <tp>
        <v>4488.75</v>
        <stp/>
        <stp>StudyData</stp>
        <stp>EP</stp>
        <stp>BAR</stp>
        <stp/>
        <stp>Low</stp>
        <stp>ADC</stp>
        <stp>-714</stp>
        <stp>All</stp>
        <stp/>
        <stp/>
        <stp>TRUE</stp>
        <stp>T</stp>
        <tr r="G716" s="1"/>
      </tp>
      <tp>
        <v>4489.5</v>
        <stp/>
        <stp>StudyData</stp>
        <stp>EP</stp>
        <stp>BAR</stp>
        <stp/>
        <stp>Low</stp>
        <stp>ADC</stp>
        <stp>-614</stp>
        <stp>All</stp>
        <stp/>
        <stp/>
        <stp>TRUE</stp>
        <stp>T</stp>
        <tr r="G616" s="1"/>
      </tp>
      <tp>
        <v>6162</v>
        <stp/>
        <stp>StudyData</stp>
        <stp>EP</stp>
        <stp>BAR</stp>
        <stp/>
        <stp>Low</stp>
        <stp>ADC</stp>
        <stp>-114</stp>
        <stp>All</stp>
        <stp/>
        <stp/>
        <stp>TRUE</stp>
        <stp>T</stp>
        <tr r="G116" s="1"/>
      </tp>
      <tp>
        <v>5388</v>
        <stp/>
        <stp>StudyData</stp>
        <stp>EP</stp>
        <stp>BAR</stp>
        <stp/>
        <stp>Low</stp>
        <stp>ADC</stp>
        <stp>-314</stp>
        <stp>All</stp>
        <stp/>
        <stp/>
        <stp>TRUE</stp>
        <stp>T</stp>
        <tr r="G316" s="1"/>
      </tp>
      <tp>
        <v>5725.5</v>
        <stp/>
        <stp>StudyData</stp>
        <stp>EP</stp>
        <stp>BAR</stp>
        <stp/>
        <stp>Low</stp>
        <stp>ADC</stp>
        <stp>-214</stp>
        <stp>All</stp>
        <stp/>
        <stp/>
        <stp>TRUE</stp>
        <stp>T</stp>
        <tr r="G216" s="1"/>
      </tp>
      <tp>
        <v>4801.5</v>
        <stp/>
        <stp>StudyData</stp>
        <stp>EP</stp>
        <stp>BAR</stp>
        <stp/>
        <stp>Low</stp>
        <stp>ADC</stp>
        <stp>-914</stp>
        <stp>All</stp>
        <stp/>
        <stp/>
        <stp>TRUE</stp>
        <stp>T</stp>
        <tr r="G916" s="1"/>
      </tp>
      <tp>
        <v>4810</v>
        <stp/>
        <stp>StudyData</stp>
        <stp>EP</stp>
        <stp>BAR</stp>
        <stp/>
        <stp>Low</stp>
        <stp>ADC</stp>
        <stp>-814</stp>
        <stp>All</stp>
        <stp/>
        <stp/>
        <stp>TRUE</stp>
        <stp>T</stp>
        <tr r="G816" s="1"/>
      </tp>
      <tp>
        <v>4595.25</v>
        <stp/>
        <stp>StudyData</stp>
        <stp>EP</stp>
        <stp>BAR</stp>
        <stp/>
        <stp>Low</stp>
        <stp>ADC</stp>
        <stp>-515</stp>
        <stp>All</stp>
        <stp/>
        <stp/>
        <stp>TRUE</stp>
        <stp>T</stp>
        <tr r="G517" s="1"/>
      </tp>
      <tp>
        <v>4675.25</v>
        <stp/>
        <stp>StudyData</stp>
        <stp>EP</stp>
        <stp>BAR</stp>
        <stp/>
        <stp>Low</stp>
        <stp>ADC</stp>
        <stp>-415</stp>
        <stp>All</stp>
        <stp/>
        <stp/>
        <stp>TRUE</stp>
        <stp>T</stp>
        <tr r="G417" s="1"/>
      </tp>
      <tp>
        <v>4484.25</v>
        <stp/>
        <stp>StudyData</stp>
        <stp>EP</stp>
        <stp>BAR</stp>
        <stp/>
        <stp>Low</stp>
        <stp>ADC</stp>
        <stp>-715</stp>
        <stp>All</stp>
        <stp/>
        <stp/>
        <stp>TRUE</stp>
        <stp>T</stp>
        <tr r="G717" s="1"/>
      </tp>
      <tp>
        <v>4510</v>
        <stp/>
        <stp>StudyData</stp>
        <stp>EP</stp>
        <stp>BAR</stp>
        <stp/>
        <stp>Low</stp>
        <stp>ADC</stp>
        <stp>-615</stp>
        <stp>All</stp>
        <stp/>
        <stp/>
        <stp>TRUE</stp>
        <stp>T</stp>
        <tr r="G617" s="1"/>
      </tp>
      <tp>
        <v>6182.25</v>
        <stp/>
        <stp>StudyData</stp>
        <stp>EP</stp>
        <stp>BAR</stp>
        <stp/>
        <stp>Low</stp>
        <stp>ADC</stp>
        <stp>-115</stp>
        <stp>All</stp>
        <stp/>
        <stp/>
        <stp>TRUE</stp>
        <stp>T</stp>
        <tr r="G117" s="1"/>
      </tp>
      <tp>
        <v>5403.75</v>
        <stp/>
        <stp>StudyData</stp>
        <stp>EP</stp>
        <stp>BAR</stp>
        <stp/>
        <stp>Low</stp>
        <stp>ADC</stp>
        <stp>-315</stp>
        <stp>All</stp>
        <stp/>
        <stp/>
        <stp>TRUE</stp>
        <stp>T</stp>
        <tr r="G317" s="1"/>
      </tp>
      <tp>
        <v>5753.75</v>
        <stp/>
        <stp>StudyData</stp>
        <stp>EP</stp>
        <stp>BAR</stp>
        <stp/>
        <stp>Low</stp>
        <stp>ADC</stp>
        <stp>-215</stp>
        <stp>All</stp>
        <stp/>
        <stp/>
        <stp>TRUE</stp>
        <stp>T</stp>
        <tr r="G217" s="1"/>
      </tp>
      <tp>
        <v>4796.75</v>
        <stp/>
        <stp>StudyData</stp>
        <stp>EP</stp>
        <stp>BAR</stp>
        <stp/>
        <stp>Low</stp>
        <stp>ADC</stp>
        <stp>-915</stp>
        <stp>All</stp>
        <stp/>
        <stp/>
        <stp>TRUE</stp>
        <stp>T</stp>
        <tr r="G917" s="1"/>
      </tp>
      <tp>
        <v>4786.5</v>
        <stp/>
        <stp>StudyData</stp>
        <stp>EP</stp>
        <stp>BAR</stp>
        <stp/>
        <stp>Low</stp>
        <stp>ADC</stp>
        <stp>-815</stp>
        <stp>All</stp>
        <stp/>
        <stp/>
        <stp>TRUE</stp>
        <stp>T</stp>
        <tr r="G817" s="1"/>
      </tp>
      <tp>
        <v>4579.25</v>
        <stp/>
        <stp>StudyData</stp>
        <stp>EP</stp>
        <stp>BAR</stp>
        <stp/>
        <stp>Low</stp>
        <stp>ADC</stp>
        <stp>-512</stp>
        <stp>All</stp>
        <stp/>
        <stp/>
        <stp>TRUE</stp>
        <stp>T</stp>
        <tr r="G514" s="1"/>
      </tp>
      <tp>
        <v>4599.75</v>
        <stp/>
        <stp>StudyData</stp>
        <stp>EP</stp>
        <stp>BAR</stp>
        <stp/>
        <stp>Low</stp>
        <stp>ADC</stp>
        <stp>-412</stp>
        <stp>All</stp>
        <stp/>
        <stp/>
        <stp>TRUE</stp>
        <stp>T</stp>
        <tr r="G414" s="1"/>
      </tp>
      <tp>
        <v>4481.5</v>
        <stp/>
        <stp>StudyData</stp>
        <stp>EP</stp>
        <stp>BAR</stp>
        <stp/>
        <stp>Low</stp>
        <stp>ADC</stp>
        <stp>-712</stp>
        <stp>All</stp>
        <stp/>
        <stp/>
        <stp>TRUE</stp>
        <stp>T</stp>
        <tr r="G714" s="1"/>
      </tp>
      <tp>
        <v>4347.75</v>
        <stp/>
        <stp>StudyData</stp>
        <stp>EP</stp>
        <stp>BAR</stp>
        <stp/>
        <stp>Low</stp>
        <stp>ADC</stp>
        <stp>-612</stp>
        <stp>All</stp>
        <stp/>
        <stp/>
        <stp>TRUE</stp>
        <stp>T</stp>
        <tr r="G614" s="1"/>
      </tp>
      <tp>
        <v>6177.75</v>
        <stp/>
        <stp>StudyData</stp>
        <stp>EP</stp>
        <stp>BAR</stp>
        <stp/>
        <stp>Low</stp>
        <stp>ADC</stp>
        <stp>-112</stp>
        <stp>All</stp>
        <stp/>
        <stp/>
        <stp>TRUE</stp>
        <stp>T</stp>
        <tr r="G114" s="1"/>
      </tp>
      <tp>
        <v>5375</v>
        <stp/>
        <stp>StudyData</stp>
        <stp>EP</stp>
        <stp>BAR</stp>
        <stp/>
        <stp>Low</stp>
        <stp>ADC</stp>
        <stp>-312</stp>
        <stp>All</stp>
        <stp/>
        <stp/>
        <stp>TRUE</stp>
        <stp>T</stp>
        <tr r="G314" s="1"/>
      </tp>
      <tp>
        <v>5771.25</v>
        <stp/>
        <stp>StudyData</stp>
        <stp>EP</stp>
        <stp>BAR</stp>
        <stp/>
        <stp>Low</stp>
        <stp>ADC</stp>
        <stp>-212</stp>
        <stp>All</stp>
        <stp/>
        <stp/>
        <stp>TRUE</stp>
        <stp>T</stp>
        <tr r="G214" s="1"/>
      </tp>
      <tp>
        <v>4904</v>
        <stp/>
        <stp>StudyData</stp>
        <stp>EP</stp>
        <stp>BAR</stp>
        <stp/>
        <stp>Low</stp>
        <stp>ADC</stp>
        <stp>-912</stp>
        <stp>All</stp>
        <stp/>
        <stp/>
        <stp>TRUE</stp>
        <stp>T</stp>
        <tr r="G914" s="1"/>
      </tp>
      <tp>
        <v>4876</v>
        <stp/>
        <stp>StudyData</stp>
        <stp>EP</stp>
        <stp>BAR</stp>
        <stp/>
        <stp>Low</stp>
        <stp>ADC</stp>
        <stp>-812</stp>
        <stp>All</stp>
        <stp/>
        <stp/>
        <stp>TRUE</stp>
        <stp>T</stp>
        <tr r="G814" s="1"/>
      </tp>
      <tp>
        <v>4570</v>
        <stp/>
        <stp>StudyData</stp>
        <stp>EP</stp>
        <stp>BAR</stp>
        <stp/>
        <stp>Low</stp>
        <stp>ADC</stp>
        <stp>-513</stp>
        <stp>All</stp>
        <stp/>
        <stp/>
        <stp>TRUE</stp>
        <stp>T</stp>
        <tr r="G515" s="1"/>
      </tp>
      <tp>
        <v>4615.5</v>
        <stp/>
        <stp>StudyData</stp>
        <stp>EP</stp>
        <stp>BAR</stp>
        <stp/>
        <stp>Low</stp>
        <stp>ADC</stp>
        <stp>-413</stp>
        <stp>All</stp>
        <stp/>
        <stp/>
        <stp>TRUE</stp>
        <stp>T</stp>
        <tr r="G415" s="1"/>
      </tp>
      <tp>
        <v>4456</v>
        <stp/>
        <stp>StudyData</stp>
        <stp>EP</stp>
        <stp>BAR</stp>
        <stp/>
        <stp>Low</stp>
        <stp>ADC</stp>
        <stp>-713</stp>
        <stp>All</stp>
        <stp/>
        <stp/>
        <stp>TRUE</stp>
        <stp>T</stp>
        <tr r="G715" s="1"/>
      </tp>
      <tp>
        <v>4400.5</v>
        <stp/>
        <stp>StudyData</stp>
        <stp>EP</stp>
        <stp>BAR</stp>
        <stp/>
        <stp>Low</stp>
        <stp>ADC</stp>
        <stp>-613</stp>
        <stp>All</stp>
        <stp/>
        <stp/>
        <stp>TRUE</stp>
        <stp>T</stp>
        <tr r="G615" s="1"/>
      </tp>
      <tp>
        <v>6167.75</v>
        <stp/>
        <stp>StudyData</stp>
        <stp>EP</stp>
        <stp>BAR</stp>
        <stp/>
        <stp>Low</stp>
        <stp>ADC</stp>
        <stp>-113</stp>
        <stp>All</stp>
        <stp/>
        <stp/>
        <stp>TRUE</stp>
        <stp>T</stp>
        <tr r="G115" s="1"/>
      </tp>
      <tp>
        <v>5378.75</v>
        <stp/>
        <stp>StudyData</stp>
        <stp>EP</stp>
        <stp>BAR</stp>
        <stp/>
        <stp>Low</stp>
        <stp>ADC</stp>
        <stp>-313</stp>
        <stp>All</stp>
        <stp/>
        <stp/>
        <stp>TRUE</stp>
        <stp>T</stp>
        <tr r="G315" s="1"/>
      </tp>
      <tp>
        <v>5737</v>
        <stp/>
        <stp>StudyData</stp>
        <stp>EP</stp>
        <stp>BAR</stp>
        <stp/>
        <stp>Low</stp>
        <stp>ADC</stp>
        <stp>-213</stp>
        <stp>All</stp>
        <stp/>
        <stp/>
        <stp>TRUE</stp>
        <stp>T</stp>
        <tr r="G215" s="1"/>
      </tp>
      <tp>
        <v>4882.75</v>
        <stp/>
        <stp>StudyData</stp>
        <stp>EP</stp>
        <stp>BAR</stp>
        <stp/>
        <stp>Low</stp>
        <stp>ADC</stp>
        <stp>-913</stp>
        <stp>All</stp>
        <stp/>
        <stp/>
        <stp>TRUE</stp>
        <stp>T</stp>
        <tr r="G915" s="1"/>
      </tp>
      <tp>
        <v>4813.25</v>
        <stp/>
        <stp>StudyData</stp>
        <stp>EP</stp>
        <stp>BAR</stp>
        <stp/>
        <stp>Low</stp>
        <stp>ADC</stp>
        <stp>-813</stp>
        <stp>All</stp>
        <stp/>
        <stp/>
        <stp>TRUE</stp>
        <stp>T</stp>
        <tr r="G815" s="1"/>
      </tp>
      <tp>
        <v>4580.75</v>
        <stp/>
        <stp>StudyData</stp>
        <stp>EP</stp>
        <stp>BAR</stp>
        <stp/>
        <stp>Low</stp>
        <stp>ADC</stp>
        <stp>-510</stp>
        <stp>All</stp>
        <stp/>
        <stp/>
        <stp>TRUE</stp>
        <stp>T</stp>
        <tr r="G512" s="1"/>
      </tp>
      <tp>
        <v>4606.5</v>
        <stp/>
        <stp>StudyData</stp>
        <stp>EP</stp>
        <stp>BAR</stp>
        <stp/>
        <stp>Low</stp>
        <stp>ADC</stp>
        <stp>-410</stp>
        <stp>All</stp>
        <stp/>
        <stp/>
        <stp>TRUE</stp>
        <stp>T</stp>
        <tr r="G412" s="1"/>
      </tp>
      <tp>
        <v>4623.75</v>
        <stp/>
        <stp>StudyData</stp>
        <stp>EP</stp>
        <stp>BAR</stp>
        <stp/>
        <stp>Low</stp>
        <stp>ADC</stp>
        <stp>-710</stp>
        <stp>All</stp>
        <stp/>
        <stp/>
        <stp>TRUE</stp>
        <stp>T</stp>
        <tr r="G712" s="1"/>
      </tp>
      <tp>
        <v>4296</v>
        <stp/>
        <stp>StudyData</stp>
        <stp>EP</stp>
        <stp>BAR</stp>
        <stp/>
        <stp>Low</stp>
        <stp>ADC</stp>
        <stp>-610</stp>
        <stp>All</stp>
        <stp/>
        <stp/>
        <stp>TRUE</stp>
        <stp>T</stp>
        <tr r="G612" s="1"/>
      </tp>
      <tp>
        <v>6174</v>
        <stp/>
        <stp>StudyData</stp>
        <stp>EP</stp>
        <stp>BAR</stp>
        <stp/>
        <stp>Low</stp>
        <stp>ADC</stp>
        <stp>-110</stp>
        <stp>All</stp>
        <stp/>
        <stp/>
        <stp>TRUE</stp>
        <stp>T</stp>
        <tr r="G112" s="1"/>
      </tp>
      <tp>
        <v>5401</v>
        <stp/>
        <stp>StudyData</stp>
        <stp>EP</stp>
        <stp>BAR</stp>
        <stp/>
        <stp>Low</stp>
        <stp>ADC</stp>
        <stp>-310</stp>
        <stp>All</stp>
        <stp/>
        <stp/>
        <stp>TRUE</stp>
        <stp>T</stp>
        <tr r="G312" s="1"/>
      </tp>
      <tp>
        <v>5616</v>
        <stp/>
        <stp>StudyData</stp>
        <stp>EP</stp>
        <stp>BAR</stp>
        <stp/>
        <stp>Low</stp>
        <stp>ADC</stp>
        <stp>-210</stp>
        <stp>All</stp>
        <stp/>
        <stp/>
        <stp>TRUE</stp>
        <stp>T</stp>
        <tr r="G212" s="1"/>
      </tp>
      <tp>
        <v>4845</v>
        <stp/>
        <stp>StudyData</stp>
        <stp>EP</stp>
        <stp>BAR</stp>
        <stp/>
        <stp>Low</stp>
        <stp>ADC</stp>
        <stp>-910</stp>
        <stp>All</stp>
        <stp/>
        <stp/>
        <stp>TRUE</stp>
        <stp>T</stp>
        <tr r="G912" s="1"/>
      </tp>
      <tp>
        <v>4720.25</v>
        <stp/>
        <stp>StudyData</stp>
        <stp>EP</stp>
        <stp>BAR</stp>
        <stp/>
        <stp>Low</stp>
        <stp>ADC</stp>
        <stp>-810</stp>
        <stp>All</stp>
        <stp/>
        <stp/>
        <stp>TRUE</stp>
        <stp>T</stp>
        <tr r="G812" s="1"/>
      </tp>
      <tp>
        <v>4569.5</v>
        <stp/>
        <stp>StudyData</stp>
        <stp>EP</stp>
        <stp>BAR</stp>
        <stp/>
        <stp>Low</stp>
        <stp>ADC</stp>
        <stp>-511</stp>
        <stp>All</stp>
        <stp/>
        <stp/>
        <stp>TRUE</stp>
        <stp>T</stp>
        <tr r="G513" s="1"/>
      </tp>
      <tp>
        <v>4622.25</v>
        <stp/>
        <stp>StudyData</stp>
        <stp>EP</stp>
        <stp>BAR</stp>
        <stp/>
        <stp>Low</stp>
        <stp>ADC</stp>
        <stp>-411</stp>
        <stp>All</stp>
        <stp/>
        <stp/>
        <stp>TRUE</stp>
        <stp>T</stp>
        <tr r="G413" s="1"/>
      </tp>
      <tp>
        <v>4537.25</v>
        <stp/>
        <stp>StudyData</stp>
        <stp>EP</stp>
        <stp>BAR</stp>
        <stp/>
        <stp>Low</stp>
        <stp>ADC</stp>
        <stp>-711</stp>
        <stp>All</stp>
        <stp/>
        <stp/>
        <stp>TRUE</stp>
        <stp>T</stp>
        <tr r="G713" s="1"/>
      </tp>
      <tp>
        <v>4319.75</v>
        <stp/>
        <stp>StudyData</stp>
        <stp>EP</stp>
        <stp>BAR</stp>
        <stp/>
        <stp>Low</stp>
        <stp>ADC</stp>
        <stp>-611</stp>
        <stp>All</stp>
        <stp/>
        <stp/>
        <stp>TRUE</stp>
        <stp>T</stp>
        <tr r="G613" s="1"/>
      </tp>
      <tp>
        <v>6163.5</v>
        <stp/>
        <stp>StudyData</stp>
        <stp>EP</stp>
        <stp>BAR</stp>
        <stp/>
        <stp>Low</stp>
        <stp>ADC</stp>
        <stp>-111</stp>
        <stp>All</stp>
        <stp/>
        <stp/>
        <stp>TRUE</stp>
        <stp>T</stp>
        <tr r="G113" s="1"/>
      </tp>
      <tp>
        <v>5371.75</v>
        <stp/>
        <stp>StudyData</stp>
        <stp>EP</stp>
        <stp>BAR</stp>
        <stp/>
        <stp>Low</stp>
        <stp>ADC</stp>
        <stp>-311</stp>
        <stp>All</stp>
        <stp/>
        <stp/>
        <stp>TRUE</stp>
        <stp>T</stp>
        <tr r="G313" s="1"/>
      </tp>
      <tp>
        <v>5645.5</v>
        <stp/>
        <stp>StudyData</stp>
        <stp>EP</stp>
        <stp>BAR</stp>
        <stp/>
        <stp>Low</stp>
        <stp>ADC</stp>
        <stp>-211</stp>
        <stp>All</stp>
        <stp/>
        <stp/>
        <stp>TRUE</stp>
        <stp>T</stp>
        <tr r="G213" s="1"/>
      </tp>
      <tp>
        <v>4871.75</v>
        <stp/>
        <stp>StudyData</stp>
        <stp>EP</stp>
        <stp>BAR</stp>
        <stp/>
        <stp>Low</stp>
        <stp>ADC</stp>
        <stp>-911</stp>
        <stp>All</stp>
        <stp/>
        <stp/>
        <stp>TRUE</stp>
        <stp>T</stp>
        <tr r="G913" s="1"/>
      </tp>
      <tp>
        <v>4816.25</v>
        <stp/>
        <stp>StudyData</stp>
        <stp>EP</stp>
        <stp>BAR</stp>
        <stp/>
        <stp>Low</stp>
        <stp>ADC</stp>
        <stp>-811</stp>
        <stp>All</stp>
        <stp/>
        <stp/>
        <stp>TRUE</stp>
        <stp>T</stp>
        <tr r="G813" s="1"/>
      </tp>
      <tp>
        <v>4608.25</v>
        <stp/>
        <stp>StudyData</stp>
        <stp>EP</stp>
        <stp>BAR</stp>
        <stp/>
        <stp>Low</stp>
        <stp>ADC</stp>
        <stp>-528</stp>
        <stp>All</stp>
        <stp/>
        <stp/>
        <stp>TRUE</stp>
        <stp>T</stp>
        <tr r="G530" s="1"/>
      </tp>
      <tp>
        <v>4871.5</v>
        <stp/>
        <stp>StudyData</stp>
        <stp>EP</stp>
        <stp>BAR</stp>
        <stp/>
        <stp>Low</stp>
        <stp>ADC</stp>
        <stp>-428</stp>
        <stp>All</stp>
        <stp/>
        <stp/>
        <stp>TRUE</stp>
        <stp>T</stp>
        <tr r="G430" s="1"/>
      </tp>
      <tp>
        <v>4286.75</v>
        <stp/>
        <stp>StudyData</stp>
        <stp>EP</stp>
        <stp>BAR</stp>
        <stp/>
        <stp>Low</stp>
        <stp>ADC</stp>
        <stp>-728</stp>
        <stp>All</stp>
        <stp/>
        <stp/>
        <stp>TRUE</stp>
        <stp>T</stp>
        <tr r="G730" s="1"/>
      </tp>
      <tp>
        <v>4526.5</v>
        <stp/>
        <stp>StudyData</stp>
        <stp>EP</stp>
        <stp>BAR</stp>
        <stp/>
        <stp>Low</stp>
        <stp>ADC</stp>
        <stp>-628</stp>
        <stp>All</stp>
        <stp/>
        <stp/>
        <stp>TRUE</stp>
        <stp>T</stp>
        <tr r="G630" s="1"/>
      </tp>
      <tp>
        <v>5977.25</v>
        <stp/>
        <stp>StudyData</stp>
        <stp>EP</stp>
        <stp>BAR</stp>
        <stp/>
        <stp>Low</stp>
        <stp>ADC</stp>
        <stp>-128</stp>
        <stp>All</stp>
        <stp/>
        <stp/>
        <stp>TRUE</stp>
        <stp>T</stp>
        <tr r="G130" s="1"/>
      </tp>
      <tp>
        <v>5249.5</v>
        <stp/>
        <stp>StudyData</stp>
        <stp>EP</stp>
        <stp>BAR</stp>
        <stp/>
        <stp>Low</stp>
        <stp>ADC</stp>
        <stp>-328</stp>
        <stp>All</stp>
        <stp/>
        <stp/>
        <stp>TRUE</stp>
        <stp>T</stp>
        <tr r="G330" s="1"/>
      </tp>
      <tp>
        <v>5694.25</v>
        <stp/>
        <stp>StudyData</stp>
        <stp>EP</stp>
        <stp>BAR</stp>
        <stp/>
        <stp>Low</stp>
        <stp>ADC</stp>
        <stp>-228</stp>
        <stp>All</stp>
        <stp/>
        <stp/>
        <stp>TRUE</stp>
        <stp>T</stp>
        <tr r="G230" s="1"/>
      </tp>
      <tp>
        <v>4961</v>
        <stp/>
        <stp>StudyData</stp>
        <stp>EP</stp>
        <stp>BAR</stp>
        <stp/>
        <stp>Low</stp>
        <stp>ADC</stp>
        <stp>-928</stp>
        <stp>All</stp>
        <stp/>
        <stp/>
        <stp>TRUE</stp>
        <stp>T</stp>
        <tr r="G930" s="1"/>
      </tp>
      <tp>
        <v>4991.25</v>
        <stp/>
        <stp>StudyData</stp>
        <stp>EP</stp>
        <stp>BAR</stp>
        <stp/>
        <stp>Low</stp>
        <stp>ADC</stp>
        <stp>-828</stp>
        <stp>All</stp>
        <stp/>
        <stp/>
        <stp>TRUE</stp>
        <stp>T</stp>
        <tr r="G830" s="1"/>
      </tp>
      <tp>
        <v>4622.25</v>
        <stp/>
        <stp>StudyData</stp>
        <stp>EP</stp>
        <stp>BAR</stp>
        <stp/>
        <stp>Low</stp>
        <stp>ADC</stp>
        <stp>-529</stp>
        <stp>All</stp>
        <stp/>
        <stp/>
        <stp>TRUE</stp>
        <stp>T</stp>
        <tr r="G531" s="1"/>
      </tp>
      <tp>
        <v>4873</v>
        <stp/>
        <stp>StudyData</stp>
        <stp>EP</stp>
        <stp>BAR</stp>
        <stp/>
        <stp>Low</stp>
        <stp>ADC</stp>
        <stp>-429</stp>
        <stp>All</stp>
        <stp/>
        <stp/>
        <stp>TRUE</stp>
        <stp>T</stp>
        <tr r="G431" s="1"/>
      </tp>
      <tp>
        <v>4287.25</v>
        <stp/>
        <stp>StudyData</stp>
        <stp>EP</stp>
        <stp>BAR</stp>
        <stp/>
        <stp>Low</stp>
        <stp>ADC</stp>
        <stp>-729</stp>
        <stp>All</stp>
        <stp/>
        <stp/>
        <stp>TRUE</stp>
        <stp>T</stp>
        <tr r="G731" s="1"/>
      </tp>
      <tp>
        <v>4469.75</v>
        <stp/>
        <stp>StudyData</stp>
        <stp>EP</stp>
        <stp>BAR</stp>
        <stp/>
        <stp>Low</stp>
        <stp>ADC</stp>
        <stp>-629</stp>
        <stp>All</stp>
        <stp/>
        <stp/>
        <stp>TRUE</stp>
        <stp>T</stp>
        <tr r="G631" s="1"/>
      </tp>
      <tp>
        <v>6008.75</v>
        <stp/>
        <stp>StudyData</stp>
        <stp>EP</stp>
        <stp>BAR</stp>
        <stp/>
        <stp>Low</stp>
        <stp>ADC</stp>
        <stp>-129</stp>
        <stp>All</stp>
        <stp/>
        <stp/>
        <stp>TRUE</stp>
        <stp>T</stp>
        <tr r="G131" s="1"/>
      </tp>
      <tp>
        <v>5237.5</v>
        <stp/>
        <stp>StudyData</stp>
        <stp>EP</stp>
        <stp>BAR</stp>
        <stp/>
        <stp>Low</stp>
        <stp>ADC</stp>
        <stp>-329</stp>
        <stp>All</stp>
        <stp/>
        <stp/>
        <stp>TRUE</stp>
        <stp>T</stp>
        <tr r="G331" s="1"/>
      </tp>
      <tp>
        <v>5699.25</v>
        <stp/>
        <stp>StudyData</stp>
        <stp>EP</stp>
        <stp>BAR</stp>
        <stp/>
        <stp>Low</stp>
        <stp>ADC</stp>
        <stp>-229</stp>
        <stp>All</stp>
        <stp/>
        <stp/>
        <stp>TRUE</stp>
        <stp>T</stp>
        <tr r="G231" s="1"/>
      </tp>
      <tp>
        <v>4955.25</v>
        <stp/>
        <stp>StudyData</stp>
        <stp>EP</stp>
        <stp>BAR</stp>
        <stp/>
        <stp>Low</stp>
        <stp>ADC</stp>
        <stp>-929</stp>
        <stp>All</stp>
        <stp/>
        <stp/>
        <stp>TRUE</stp>
        <stp>T</stp>
        <tr r="G931" s="1"/>
      </tp>
      <tp>
        <v>4997.75</v>
        <stp/>
        <stp>StudyData</stp>
        <stp>EP</stp>
        <stp>BAR</stp>
        <stp/>
        <stp>Low</stp>
        <stp>ADC</stp>
        <stp>-829</stp>
        <stp>All</stp>
        <stp/>
        <stp/>
        <stp>TRUE</stp>
        <stp>T</stp>
        <tr r="G831" s="1"/>
      </tp>
      <tp>
        <v>4593</v>
        <stp/>
        <stp>StudyData</stp>
        <stp>EP</stp>
        <stp>BAR</stp>
        <stp/>
        <stp>Low</stp>
        <stp>ADC</stp>
        <stp>-526</stp>
        <stp>All</stp>
        <stp/>
        <stp/>
        <stp>TRUE</stp>
        <stp>T</stp>
        <tr r="G528" s="1"/>
      </tp>
      <tp>
        <v>4883.25</v>
        <stp/>
        <stp>StudyData</stp>
        <stp>EP</stp>
        <stp>BAR</stp>
        <stp/>
        <stp>Low</stp>
        <stp>ADC</stp>
        <stp>-426</stp>
        <stp>All</stp>
        <stp/>
        <stp/>
        <stp>TRUE</stp>
        <stp>T</stp>
        <tr r="G428" s="1"/>
      </tp>
      <tp>
        <v>4375.25</v>
        <stp/>
        <stp>StudyData</stp>
        <stp>EP</stp>
        <stp>BAR</stp>
        <stp/>
        <stp>Low</stp>
        <stp>ADC</stp>
        <stp>-726</stp>
        <stp>All</stp>
        <stp/>
        <stp/>
        <stp>TRUE</stp>
        <stp>T</stp>
        <tr r="G728" s="1"/>
      </tp>
      <tp>
        <v>4484.75</v>
        <stp/>
        <stp>StudyData</stp>
        <stp>EP</stp>
        <stp>BAR</stp>
        <stp/>
        <stp>Low</stp>
        <stp>ADC</stp>
        <stp>-626</stp>
        <stp>All</stp>
        <stp/>
        <stp/>
        <stp>TRUE</stp>
        <stp>T</stp>
        <tr r="G628" s="1"/>
      </tp>
      <tp>
        <v>6027.5</v>
        <stp/>
        <stp>StudyData</stp>
        <stp>EP</stp>
        <stp>BAR</stp>
        <stp/>
        <stp>Low</stp>
        <stp>ADC</stp>
        <stp>-126</stp>
        <stp>All</stp>
        <stp/>
        <stp/>
        <stp>TRUE</stp>
        <stp>T</stp>
        <tr r="G128" s="1"/>
      </tp>
      <tp>
        <v>5281.75</v>
        <stp/>
        <stp>StudyData</stp>
        <stp>EP</stp>
        <stp>BAR</stp>
        <stp/>
        <stp>Low</stp>
        <stp>ADC</stp>
        <stp>-326</stp>
        <stp>All</stp>
        <stp/>
        <stp/>
        <stp>TRUE</stp>
        <stp>T</stp>
        <tr r="G328" s="1"/>
      </tp>
      <tp>
        <v>5686.25</v>
        <stp/>
        <stp>StudyData</stp>
        <stp>EP</stp>
        <stp>BAR</stp>
        <stp/>
        <stp>Low</stp>
        <stp>ADC</stp>
        <stp>-226</stp>
        <stp>All</stp>
        <stp/>
        <stp/>
        <stp>TRUE</stp>
        <stp>T</stp>
        <tr r="G228" s="1"/>
      </tp>
      <tp>
        <v>4821.5</v>
        <stp/>
        <stp>StudyData</stp>
        <stp>EP</stp>
        <stp>BAR</stp>
        <stp/>
        <stp>Low</stp>
        <stp>ADC</stp>
        <stp>-926</stp>
        <stp>All</stp>
        <stp/>
        <stp/>
        <stp>TRUE</stp>
        <stp>T</stp>
        <tr r="G928" s="1"/>
      </tp>
      <tp>
        <v>5011</v>
        <stp/>
        <stp>StudyData</stp>
        <stp>EP</stp>
        <stp>BAR</stp>
        <stp/>
        <stp>Low</stp>
        <stp>ADC</stp>
        <stp>-826</stp>
        <stp>All</stp>
        <stp/>
        <stp/>
        <stp>TRUE</stp>
        <stp>T</stp>
        <tr r="G828" s="1"/>
      </tp>
      <tp>
        <v>4594.75</v>
        <stp/>
        <stp>StudyData</stp>
        <stp>EP</stp>
        <stp>BAR</stp>
        <stp/>
        <stp>Low</stp>
        <stp>ADC</stp>
        <stp>-527</stp>
        <stp>All</stp>
        <stp/>
        <stp/>
        <stp>TRUE</stp>
        <stp>T</stp>
        <tr r="G529" s="1"/>
      </tp>
      <tp>
        <v>4859.25</v>
        <stp/>
        <stp>StudyData</stp>
        <stp>EP</stp>
        <stp>BAR</stp>
        <stp/>
        <stp>Low</stp>
        <stp>ADC</stp>
        <stp>-427</stp>
        <stp>All</stp>
        <stp/>
        <stp/>
        <stp>TRUE</stp>
        <stp>T</stp>
        <tr r="G429" s="1"/>
      </tp>
      <tp>
        <v>4351.5</v>
        <stp/>
        <stp>StudyData</stp>
        <stp>EP</stp>
        <stp>BAR</stp>
        <stp/>
        <stp>Low</stp>
        <stp>ADC</stp>
        <stp>-727</stp>
        <stp>All</stp>
        <stp/>
        <stp/>
        <stp>TRUE</stp>
        <stp>T</stp>
        <tr r="G729" s="1"/>
      </tp>
      <tp>
        <v>4549.25</v>
        <stp/>
        <stp>StudyData</stp>
        <stp>EP</stp>
        <stp>BAR</stp>
        <stp/>
        <stp>Low</stp>
        <stp>ADC</stp>
        <stp>-627</stp>
        <stp>All</stp>
        <stp/>
        <stp/>
        <stp>TRUE</stp>
        <stp>T</stp>
        <tr r="G629" s="1"/>
      </tp>
      <tp>
        <v>6002.25</v>
        <stp/>
        <stp>StudyData</stp>
        <stp>EP</stp>
        <stp>BAR</stp>
        <stp/>
        <stp>Low</stp>
        <stp>ADC</stp>
        <stp>-127</stp>
        <stp>All</stp>
        <stp/>
        <stp/>
        <stp>TRUE</stp>
        <stp>T</stp>
        <tr r="G129" s="1"/>
      </tp>
      <tp>
        <v>5266.25</v>
        <stp/>
        <stp>StudyData</stp>
        <stp>EP</stp>
        <stp>BAR</stp>
        <stp/>
        <stp>Low</stp>
        <stp>ADC</stp>
        <stp>-327</stp>
        <stp>All</stp>
        <stp/>
        <stp/>
        <stp>TRUE</stp>
        <stp>T</stp>
        <tr r="G329" s="1"/>
      </tp>
      <tp>
        <v>5688</v>
        <stp/>
        <stp>StudyData</stp>
        <stp>EP</stp>
        <stp>BAR</stp>
        <stp/>
        <stp>Low</stp>
        <stp>ADC</stp>
        <stp>-227</stp>
        <stp>All</stp>
        <stp/>
        <stp/>
        <stp>TRUE</stp>
        <stp>T</stp>
        <tr r="G229" s="1"/>
      </tp>
      <tp>
        <v>4934.25</v>
        <stp/>
        <stp>StudyData</stp>
        <stp>EP</stp>
        <stp>BAR</stp>
        <stp/>
        <stp>Low</stp>
        <stp>ADC</stp>
        <stp>-927</stp>
        <stp>All</stp>
        <stp/>
        <stp/>
        <stp>TRUE</stp>
        <stp>T</stp>
        <tr r="G929" s="1"/>
      </tp>
      <tp>
        <v>5052.25</v>
        <stp/>
        <stp>StudyData</stp>
        <stp>EP</stp>
        <stp>BAR</stp>
        <stp/>
        <stp>Low</stp>
        <stp>ADC</stp>
        <stp>-827</stp>
        <stp>All</stp>
        <stp/>
        <stp/>
        <stp>TRUE</stp>
        <stp>T</stp>
        <tr r="G829" s="1"/>
      </tp>
      <tp>
        <v>4549.25</v>
        <stp/>
        <stp>StudyData</stp>
        <stp>EP</stp>
        <stp>BAR</stp>
        <stp/>
        <stp>Low</stp>
        <stp>ADC</stp>
        <stp>-524</stp>
        <stp>All</stp>
        <stp/>
        <stp/>
        <stp>TRUE</stp>
        <stp>T</stp>
        <tr r="G526" s="1"/>
      </tp>
      <tp>
        <v>4851.25</v>
        <stp/>
        <stp>StudyData</stp>
        <stp>EP</stp>
        <stp>BAR</stp>
        <stp/>
        <stp>Low</stp>
        <stp>ADC</stp>
        <stp>-424</stp>
        <stp>All</stp>
        <stp/>
        <stp/>
        <stp>TRUE</stp>
        <stp>T</stp>
        <tr r="G426" s="1"/>
      </tp>
      <tp>
        <v>4392.75</v>
        <stp/>
        <stp>StudyData</stp>
        <stp>EP</stp>
        <stp>BAR</stp>
        <stp/>
        <stp>Low</stp>
        <stp>ADC</stp>
        <stp>-724</stp>
        <stp>All</stp>
        <stp/>
        <stp/>
        <stp>TRUE</stp>
        <stp>T</stp>
        <tr r="G726" s="1"/>
      </tp>
      <tp>
        <v>4467.25</v>
        <stp/>
        <stp>StudyData</stp>
        <stp>EP</stp>
        <stp>BAR</stp>
        <stp/>
        <stp>Low</stp>
        <stp>ADC</stp>
        <stp>-624</stp>
        <stp>All</stp>
        <stp/>
        <stp/>
        <stp>TRUE</stp>
        <stp>T</stp>
        <tr r="G626" s="1"/>
      </tp>
      <tp>
        <v>6104.75</v>
        <stp/>
        <stp>StudyData</stp>
        <stp>EP</stp>
        <stp>BAR</stp>
        <stp/>
        <stp>Low</stp>
        <stp>ADC</stp>
        <stp>-124</stp>
        <stp>All</stp>
        <stp/>
        <stp/>
        <stp>TRUE</stp>
        <stp>T</stp>
        <tr r="G126" s="1"/>
      </tp>
      <tp>
        <v>5324.75</v>
        <stp/>
        <stp>StudyData</stp>
        <stp>EP</stp>
        <stp>BAR</stp>
        <stp/>
        <stp>Low</stp>
        <stp>ADC</stp>
        <stp>-324</stp>
        <stp>All</stp>
        <stp/>
        <stp/>
        <stp>TRUE</stp>
        <stp>T</stp>
        <tr r="G326" s="1"/>
      </tp>
      <tp>
        <v>5768.5</v>
        <stp/>
        <stp>StudyData</stp>
        <stp>EP</stp>
        <stp>BAR</stp>
        <stp/>
        <stp>Low</stp>
        <stp>ADC</stp>
        <stp>-224</stp>
        <stp>All</stp>
        <stp/>
        <stp/>
        <stp>TRUE</stp>
        <stp>T</stp>
        <tr r="G226" s="1"/>
      </tp>
      <tp>
        <v>4849</v>
        <stp/>
        <stp>StudyData</stp>
        <stp>EP</stp>
        <stp>BAR</stp>
        <stp/>
        <stp>Low</stp>
        <stp>ADC</stp>
        <stp>-924</stp>
        <stp>All</stp>
        <stp/>
        <stp/>
        <stp>TRUE</stp>
        <stp>T</stp>
        <tr r="G926" s="1"/>
      </tp>
      <tp>
        <v>4889</v>
        <stp/>
        <stp>StudyData</stp>
        <stp>EP</stp>
        <stp>BAR</stp>
        <stp/>
        <stp>Low</stp>
        <stp>ADC</stp>
        <stp>-824</stp>
        <stp>All</stp>
        <stp/>
        <stp/>
        <stp>TRUE</stp>
        <stp>T</stp>
        <tr r="G826" s="1"/>
      </tp>
      <tp>
        <v>4591.25</v>
        <stp/>
        <stp>StudyData</stp>
        <stp>EP</stp>
        <stp>BAR</stp>
        <stp/>
        <stp>Low</stp>
        <stp>ADC</stp>
        <stp>-525</stp>
        <stp>All</stp>
        <stp/>
        <stp/>
        <stp>TRUE</stp>
        <stp>T</stp>
        <tr r="G527" s="1"/>
      </tp>
      <tp>
        <v>4858.25</v>
        <stp/>
        <stp>StudyData</stp>
        <stp>EP</stp>
        <stp>BAR</stp>
        <stp/>
        <stp>Low</stp>
        <stp>ADC</stp>
        <stp>-425</stp>
        <stp>All</stp>
        <stp/>
        <stp/>
        <stp>TRUE</stp>
        <stp>T</stp>
        <tr r="G427" s="1"/>
      </tp>
      <tp>
        <v>4410.75</v>
        <stp/>
        <stp>StudyData</stp>
        <stp>EP</stp>
        <stp>BAR</stp>
        <stp/>
        <stp>Low</stp>
        <stp>ADC</stp>
        <stp>-725</stp>
        <stp>All</stp>
        <stp/>
        <stp/>
        <stp>TRUE</stp>
        <stp>T</stp>
        <tr r="G727" s="1"/>
      </tp>
      <tp>
        <v>4465.75</v>
        <stp/>
        <stp>StudyData</stp>
        <stp>EP</stp>
        <stp>BAR</stp>
        <stp/>
        <stp>Low</stp>
        <stp>ADC</stp>
        <stp>-625</stp>
        <stp>All</stp>
        <stp/>
        <stp/>
        <stp>TRUE</stp>
        <stp>T</stp>
        <tr r="G627" s="1"/>
      </tp>
      <tp>
        <v>6063</v>
        <stp/>
        <stp>StudyData</stp>
        <stp>EP</stp>
        <stp>BAR</stp>
        <stp/>
        <stp>Low</stp>
        <stp>ADC</stp>
        <stp>-125</stp>
        <stp>All</stp>
        <stp/>
        <stp/>
        <stp>TRUE</stp>
        <stp>T</stp>
        <tr r="G127" s="1"/>
      </tp>
      <tp>
        <v>5315.5</v>
        <stp/>
        <stp>StudyData</stp>
        <stp>EP</stp>
        <stp>BAR</stp>
        <stp/>
        <stp>Low</stp>
        <stp>ADC</stp>
        <stp>-325</stp>
        <stp>All</stp>
        <stp/>
        <stp/>
        <stp>TRUE</stp>
        <stp>T</stp>
        <tr r="G327" s="1"/>
      </tp>
      <tp>
        <v>5743.25</v>
        <stp/>
        <stp>StudyData</stp>
        <stp>EP</stp>
        <stp>BAR</stp>
        <stp/>
        <stp>Low</stp>
        <stp>ADC</stp>
        <stp>-225</stp>
        <stp>All</stp>
        <stp/>
        <stp/>
        <stp>TRUE</stp>
        <stp>T</stp>
        <tr r="G227" s="1"/>
      </tp>
      <tp>
        <v>4857</v>
        <stp/>
        <stp>StudyData</stp>
        <stp>EP</stp>
        <stp>BAR</stp>
        <stp/>
        <stp>Low</stp>
        <stp>ADC</stp>
        <stp>-925</stp>
        <stp>All</stp>
        <stp/>
        <stp/>
        <stp>TRUE</stp>
        <stp>T</stp>
        <tr r="G927" s="1"/>
      </tp>
      <tp>
        <v>4928.25</v>
        <stp/>
        <stp>StudyData</stp>
        <stp>EP</stp>
        <stp>BAR</stp>
        <stp/>
        <stp>Low</stp>
        <stp>ADC</stp>
        <stp>-825</stp>
        <stp>All</stp>
        <stp/>
        <stp/>
        <stp>TRUE</stp>
        <stp>T</stp>
        <tr r="G827" s="1"/>
      </tp>
      <tp>
        <v>4538.5</v>
        <stp/>
        <stp>StudyData</stp>
        <stp>EP</stp>
        <stp>BAR</stp>
        <stp/>
        <stp>Low</stp>
        <stp>ADC</stp>
        <stp>-522</stp>
        <stp>All</stp>
        <stp/>
        <stp/>
        <stp>TRUE</stp>
        <stp>T</stp>
        <tr r="G524" s="1"/>
      </tp>
      <tp>
        <v>4807.5</v>
        <stp/>
        <stp>StudyData</stp>
        <stp>EP</stp>
        <stp>BAR</stp>
        <stp/>
        <stp>Low</stp>
        <stp>ADC</stp>
        <stp>-422</stp>
        <stp>All</stp>
        <stp/>
        <stp/>
        <stp>TRUE</stp>
        <stp>T</stp>
        <tr r="G424" s="1"/>
      </tp>
      <tp>
        <v>4294.75</v>
        <stp/>
        <stp>StudyData</stp>
        <stp>EP</stp>
        <stp>BAR</stp>
        <stp/>
        <stp>Low</stp>
        <stp>ADC</stp>
        <stp>-722</stp>
        <stp>All</stp>
        <stp/>
        <stp/>
        <stp>TRUE</stp>
        <stp>T</stp>
        <tr r="G724" s="1"/>
      </tp>
      <tp>
        <v>4531.25</v>
        <stp/>
        <stp>StudyData</stp>
        <stp>EP</stp>
        <stp>BAR</stp>
        <stp/>
        <stp>Low</stp>
        <stp>ADC</stp>
        <stp>-622</stp>
        <stp>All</stp>
        <stp/>
        <stp/>
        <stp>TRUE</stp>
        <stp>T</stp>
        <tr r="G624" s="1"/>
      </tp>
      <tp>
        <v>6122.5</v>
        <stp/>
        <stp>StudyData</stp>
        <stp>EP</stp>
        <stp>BAR</stp>
        <stp/>
        <stp>Low</stp>
        <stp>ADC</stp>
        <stp>-122</stp>
        <stp>All</stp>
        <stp/>
        <stp/>
        <stp>TRUE</stp>
        <stp>T</stp>
        <tr r="G124" s="1"/>
      </tp>
      <tp>
        <v>5248.25</v>
        <stp/>
        <stp>StudyData</stp>
        <stp>EP</stp>
        <stp>BAR</stp>
        <stp/>
        <stp>Low</stp>
        <stp>ADC</stp>
        <stp>-322</stp>
        <stp>All</stp>
        <stp/>
        <stp/>
        <stp>TRUE</stp>
        <stp>T</stp>
        <tr r="G324" s="1"/>
      </tp>
      <tp>
        <v>5809.75</v>
        <stp/>
        <stp>StudyData</stp>
        <stp>EP</stp>
        <stp>BAR</stp>
        <stp/>
        <stp>Low</stp>
        <stp>ADC</stp>
        <stp>-222</stp>
        <stp>All</stp>
        <stp/>
        <stp/>
        <stp>TRUE</stp>
        <stp>T</stp>
        <tr r="G224" s="1"/>
      </tp>
      <tp>
        <v>4938.5</v>
        <stp/>
        <stp>StudyData</stp>
        <stp>EP</stp>
        <stp>BAR</stp>
        <stp/>
        <stp>Low</stp>
        <stp>ADC</stp>
        <stp>-922</stp>
        <stp>All</stp>
        <stp/>
        <stp/>
        <stp>TRUE</stp>
        <stp>T</stp>
        <tr r="G924" s="1"/>
      </tp>
      <tp>
        <v>4957.75</v>
        <stp/>
        <stp>StudyData</stp>
        <stp>EP</stp>
        <stp>BAR</stp>
        <stp/>
        <stp>Low</stp>
        <stp>ADC</stp>
        <stp>-822</stp>
        <stp>All</stp>
        <stp/>
        <stp/>
        <stp>TRUE</stp>
        <stp>T</stp>
        <tr r="G824" s="1"/>
      </tp>
      <tp>
        <v>4526.5</v>
        <stp/>
        <stp>StudyData</stp>
        <stp>EP</stp>
        <stp>BAR</stp>
        <stp/>
        <stp>Low</stp>
        <stp>ADC</stp>
        <stp>-523</stp>
        <stp>All</stp>
        <stp/>
        <stp/>
        <stp>TRUE</stp>
        <stp>T</stp>
        <tr r="G525" s="1"/>
      </tp>
      <tp>
        <v>4826.5</v>
        <stp/>
        <stp>StudyData</stp>
        <stp>EP</stp>
        <stp>BAR</stp>
        <stp/>
        <stp>Low</stp>
        <stp>ADC</stp>
        <stp>-423</stp>
        <stp>All</stp>
        <stp/>
        <stp/>
        <stp>TRUE</stp>
        <stp>T</stp>
        <tr r="G425" s="1"/>
      </tp>
      <tp>
        <v>4347.5</v>
        <stp/>
        <stp>StudyData</stp>
        <stp>EP</stp>
        <stp>BAR</stp>
        <stp/>
        <stp>Low</stp>
        <stp>ADC</stp>
        <stp>-723</stp>
        <stp>All</stp>
        <stp/>
        <stp/>
        <stp>TRUE</stp>
        <stp>T</stp>
        <tr r="G725" s="1"/>
      </tp>
      <tp>
        <v>4579</v>
        <stp/>
        <stp>StudyData</stp>
        <stp>EP</stp>
        <stp>BAR</stp>
        <stp/>
        <stp>Low</stp>
        <stp>ADC</stp>
        <stp>-623</stp>
        <stp>All</stp>
        <stp/>
        <stp/>
        <stp>TRUE</stp>
        <stp>T</stp>
        <tr r="G625" s="1"/>
      </tp>
      <tp>
        <v>6098.5</v>
        <stp/>
        <stp>StudyData</stp>
        <stp>EP</stp>
        <stp>BAR</stp>
        <stp/>
        <stp>Low</stp>
        <stp>ADC</stp>
        <stp>-123</stp>
        <stp>All</stp>
        <stp/>
        <stp/>
        <stp>TRUE</stp>
        <stp>T</stp>
        <tr r="G125" s="1"/>
      </tp>
      <tp>
        <v>5343.25</v>
        <stp/>
        <stp>StudyData</stp>
        <stp>EP</stp>
        <stp>BAR</stp>
        <stp/>
        <stp>Low</stp>
        <stp>ADC</stp>
        <stp>-323</stp>
        <stp>All</stp>
        <stp/>
        <stp/>
        <stp>TRUE</stp>
        <stp>T</stp>
        <tr r="G325" s="1"/>
      </tp>
      <tp>
        <v>5794.25</v>
        <stp/>
        <stp>StudyData</stp>
        <stp>EP</stp>
        <stp>BAR</stp>
        <stp/>
        <stp>Low</stp>
        <stp>ADC</stp>
        <stp>-223</stp>
        <stp>All</stp>
        <stp/>
        <stp/>
        <stp>TRUE</stp>
        <stp>T</stp>
        <tr r="G225" s="1"/>
      </tp>
      <tp>
        <v>4913.5</v>
        <stp/>
        <stp>StudyData</stp>
        <stp>EP</stp>
        <stp>BAR</stp>
        <stp/>
        <stp>Low</stp>
        <stp>ADC</stp>
        <stp>-923</stp>
        <stp>All</stp>
        <stp/>
        <stp/>
        <stp>TRUE</stp>
        <stp>T</stp>
        <tr r="G925" s="1"/>
      </tp>
      <tp>
        <v>4916.75</v>
        <stp/>
        <stp>StudyData</stp>
        <stp>EP</stp>
        <stp>BAR</stp>
        <stp/>
        <stp>Low</stp>
        <stp>ADC</stp>
        <stp>-823</stp>
        <stp>All</stp>
        <stp/>
        <stp/>
        <stp>TRUE</stp>
        <stp>T</stp>
        <tr r="G825" s="1"/>
      </tp>
      <tp>
        <v>4636.25</v>
        <stp/>
        <stp>StudyData</stp>
        <stp>EP</stp>
        <stp>BAR</stp>
        <stp/>
        <stp>Low</stp>
        <stp>ADC</stp>
        <stp>-520</stp>
        <stp>All</stp>
        <stp/>
        <stp/>
        <stp>TRUE</stp>
        <stp>T</stp>
        <tr r="G522" s="1"/>
      </tp>
      <tp>
        <v>4721.5</v>
        <stp/>
        <stp>StudyData</stp>
        <stp>EP</stp>
        <stp>BAR</stp>
        <stp/>
        <stp>Low</stp>
        <stp>ADC</stp>
        <stp>-420</stp>
        <stp>All</stp>
        <stp/>
        <stp/>
        <stp>TRUE</stp>
        <stp>T</stp>
        <tr r="G422" s="1"/>
      </tp>
      <tp>
        <v>4323</v>
        <stp/>
        <stp>StudyData</stp>
        <stp>EP</stp>
        <stp>BAR</stp>
        <stp/>
        <stp>Low</stp>
        <stp>ADC</stp>
        <stp>-720</stp>
        <stp>All</stp>
        <stp/>
        <stp/>
        <stp>TRUE</stp>
        <stp>T</stp>
        <tr r="G722" s="1"/>
      </tp>
      <tp>
        <v>4446</v>
        <stp/>
        <stp>StudyData</stp>
        <stp>EP</stp>
        <stp>BAR</stp>
        <stp/>
        <stp>Low</stp>
        <stp>ADC</stp>
        <stp>-620</stp>
        <stp>All</stp>
        <stp/>
        <stp/>
        <stp>TRUE</stp>
        <stp>T</stp>
        <tr r="G622" s="1"/>
      </tp>
      <tp>
        <v>6158.25</v>
        <stp/>
        <stp>StudyData</stp>
        <stp>EP</stp>
        <stp>BAR</stp>
        <stp/>
        <stp>Low</stp>
        <stp>ADC</stp>
        <stp>-120</stp>
        <stp>All</stp>
        <stp/>
        <stp/>
        <stp>TRUE</stp>
        <stp>T</stp>
        <tr r="G122" s="1"/>
      </tp>
      <tp>
        <v>5322.75</v>
        <stp/>
        <stp>StudyData</stp>
        <stp>EP</stp>
        <stp>BAR</stp>
        <stp/>
        <stp>Low</stp>
        <stp>ADC</stp>
        <stp>-320</stp>
        <stp>All</stp>
        <stp/>
        <stp/>
        <stp>TRUE</stp>
        <stp>T</stp>
        <tr r="G322" s="1"/>
      </tp>
      <tp>
        <v>5813.5</v>
        <stp/>
        <stp>StudyData</stp>
        <stp>EP</stp>
        <stp>BAR</stp>
        <stp/>
        <stp>Low</stp>
        <stp>ADC</stp>
        <stp>-220</stp>
        <stp>All</stp>
        <stp/>
        <stp/>
        <stp>TRUE</stp>
        <stp>T</stp>
        <tr r="G222" s="1"/>
      </tp>
      <tp>
        <v>4862.5</v>
        <stp/>
        <stp>StudyData</stp>
        <stp>EP</stp>
        <stp>BAR</stp>
        <stp/>
        <stp>Low</stp>
        <stp>ADC</stp>
        <stp>-920</stp>
        <stp>All</stp>
        <stp/>
        <stp/>
        <stp>TRUE</stp>
        <stp>T</stp>
        <tr r="G922" s="1"/>
      </tp>
      <tp>
        <v>4856</v>
        <stp/>
        <stp>StudyData</stp>
        <stp>EP</stp>
        <stp>BAR</stp>
        <stp/>
        <stp>Low</stp>
        <stp>ADC</stp>
        <stp>-820</stp>
        <stp>All</stp>
        <stp/>
        <stp/>
        <stp>TRUE</stp>
        <stp>T</stp>
        <tr r="G822" s="1"/>
      </tp>
      <tp>
        <v>4589.25</v>
        <stp/>
        <stp>StudyData</stp>
        <stp>EP</stp>
        <stp>BAR</stp>
        <stp/>
        <stp>Low</stp>
        <stp>ADC</stp>
        <stp>-521</stp>
        <stp>All</stp>
        <stp/>
        <stp/>
        <stp>TRUE</stp>
        <stp>T</stp>
        <tr r="G523" s="1"/>
      </tp>
      <tp>
        <v>4730.75</v>
        <stp/>
        <stp>StudyData</stp>
        <stp>EP</stp>
        <stp>BAR</stp>
        <stp/>
        <stp>Low</stp>
        <stp>ADC</stp>
        <stp>-421</stp>
        <stp>All</stp>
        <stp/>
        <stp/>
        <stp>TRUE</stp>
        <stp>T</stp>
        <tr r="G423" s="1"/>
      </tp>
      <tp>
        <v>4266.5</v>
        <stp/>
        <stp>StudyData</stp>
        <stp>EP</stp>
        <stp>BAR</stp>
        <stp/>
        <stp>Low</stp>
        <stp>ADC</stp>
        <stp>-721</stp>
        <stp>All</stp>
        <stp/>
        <stp/>
        <stp>TRUE</stp>
        <stp>T</stp>
        <tr r="G723" s="1"/>
      </tp>
      <tp>
        <v>4511.75</v>
        <stp/>
        <stp>StudyData</stp>
        <stp>EP</stp>
        <stp>BAR</stp>
        <stp/>
        <stp>Low</stp>
        <stp>ADC</stp>
        <stp>-621</stp>
        <stp>All</stp>
        <stp/>
        <stp/>
        <stp>TRUE</stp>
        <stp>T</stp>
        <tr r="G623" s="1"/>
      </tp>
      <tp>
        <v>6137</v>
        <stp/>
        <stp>StudyData</stp>
        <stp>EP</stp>
        <stp>BAR</stp>
        <stp/>
        <stp>Low</stp>
        <stp>ADC</stp>
        <stp>-121</stp>
        <stp>All</stp>
        <stp/>
        <stp/>
        <stp>TRUE</stp>
        <stp>T</stp>
        <tr r="G123" s="1"/>
      </tp>
      <tp>
        <v>5280.5</v>
        <stp/>
        <stp>StudyData</stp>
        <stp>EP</stp>
        <stp>BAR</stp>
        <stp/>
        <stp>Low</stp>
        <stp>ADC</stp>
        <stp>-321</stp>
        <stp>All</stp>
        <stp/>
        <stp/>
        <stp>TRUE</stp>
        <stp>T</stp>
        <tr r="G323" s="1"/>
      </tp>
      <tp>
        <v>5814.25</v>
        <stp/>
        <stp>StudyData</stp>
        <stp>EP</stp>
        <stp>BAR</stp>
        <stp/>
        <stp>Low</stp>
        <stp>ADC</stp>
        <stp>-221</stp>
        <stp>All</stp>
        <stp/>
        <stp/>
        <stp>TRUE</stp>
        <stp>T</stp>
        <tr r="G223" s="1"/>
      </tp>
      <tp>
        <v>4952.75</v>
        <stp/>
        <stp>StudyData</stp>
        <stp>EP</stp>
        <stp>BAR</stp>
        <stp/>
        <stp>Low</stp>
        <stp>ADC</stp>
        <stp>-921</stp>
        <stp>All</stp>
        <stp/>
        <stp/>
        <stp>TRUE</stp>
        <stp>T</stp>
        <tr r="G923" s="1"/>
      </tp>
      <tp>
        <v>4902.25</v>
        <stp/>
        <stp>StudyData</stp>
        <stp>EP</stp>
        <stp>BAR</stp>
        <stp/>
        <stp>Low</stp>
        <stp>ADC</stp>
        <stp>-821</stp>
        <stp>All</stp>
        <stp/>
        <stp/>
        <stp>TRUE</stp>
        <stp>T</stp>
        <tr r="G823" s="1"/>
      </tp>
      <tp>
        <v>4556.75</v>
        <stp/>
        <stp>StudyData</stp>
        <stp>EP</stp>
        <stp>BAR</stp>
        <stp/>
        <stp>Low</stp>
        <stp>ADC</stp>
        <stp>-538</stp>
        <stp>All</stp>
        <stp/>
        <stp/>
        <stp>TRUE</stp>
        <stp>T</stp>
        <tr r="G540" s="1"/>
      </tp>
      <tp>
        <v>4828.25</v>
        <stp/>
        <stp>StudyData</stp>
        <stp>EP</stp>
        <stp>BAR</stp>
        <stp/>
        <stp>Low</stp>
        <stp>ADC</stp>
        <stp>-438</stp>
        <stp>All</stp>
        <stp/>
        <stp/>
        <stp>TRUE</stp>
        <stp>T</stp>
        <tr r="G440" s="1"/>
      </tp>
      <tp>
        <v>4181.75</v>
        <stp/>
        <stp>StudyData</stp>
        <stp>EP</stp>
        <stp>BAR</stp>
        <stp/>
        <stp>Low</stp>
        <stp>ADC</stp>
        <stp>-738</stp>
        <stp>All</stp>
        <stp/>
        <stp/>
        <stp>TRUE</stp>
        <stp>T</stp>
        <tr r="G740" s="1"/>
      </tp>
      <tp>
        <v>4274.5</v>
        <stp/>
        <stp>StudyData</stp>
        <stp>EP</stp>
        <stp>BAR</stp>
        <stp/>
        <stp>Low</stp>
        <stp>ADC</stp>
        <stp>-638</stp>
        <stp>All</stp>
        <stp/>
        <stp/>
        <stp>TRUE</stp>
        <stp>T</stp>
        <tr r="G640" s="1"/>
      </tp>
      <tp>
        <v>5857.25</v>
        <stp/>
        <stp>StudyData</stp>
        <stp>EP</stp>
        <stp>BAR</stp>
        <stp/>
        <stp>Low</stp>
        <stp>ADC</stp>
        <stp>-138</stp>
        <stp>All</stp>
        <stp/>
        <stp/>
        <stp>TRUE</stp>
        <stp>T</stp>
        <tr r="G140" s="1"/>
      </tp>
      <tp>
        <v>5184.25</v>
        <stp/>
        <stp>StudyData</stp>
        <stp>EP</stp>
        <stp>BAR</stp>
        <stp/>
        <stp>Low</stp>
        <stp>ADC</stp>
        <stp>-338</stp>
        <stp>All</stp>
        <stp/>
        <stp/>
        <stp>TRUE</stp>
        <stp>T</stp>
        <tr r="G340" s="1"/>
      </tp>
      <tp>
        <v>5656.75</v>
        <stp/>
        <stp>StudyData</stp>
        <stp>EP</stp>
        <stp>BAR</stp>
        <stp/>
        <stp>Low</stp>
        <stp>ADC</stp>
        <stp>-238</stp>
        <stp>All</stp>
        <stp/>
        <stp/>
        <stp>TRUE</stp>
        <stp>T</stp>
        <tr r="G240" s="1"/>
      </tp>
      <tp>
        <v>5037.75</v>
        <stp/>
        <stp>StudyData</stp>
        <stp>EP</stp>
        <stp>BAR</stp>
        <stp/>
        <stp>Low</stp>
        <stp>ADC</stp>
        <stp>-938</stp>
        <stp>All</stp>
        <stp/>
        <stp/>
        <stp>TRUE</stp>
        <stp>T</stp>
        <tr r="G940" s="1"/>
      </tp>
      <tp>
        <v>4811.5</v>
        <stp/>
        <stp>StudyData</stp>
        <stp>EP</stp>
        <stp>BAR</stp>
        <stp/>
        <stp>Low</stp>
        <stp>ADC</stp>
        <stp>-838</stp>
        <stp>All</stp>
        <stp/>
        <stp/>
        <stp>TRUE</stp>
        <stp>T</stp>
        <tr r="G840" s="1"/>
      </tp>
      <tp>
        <v>4573</v>
        <stp/>
        <stp>StudyData</stp>
        <stp>EP</stp>
        <stp>BAR</stp>
        <stp/>
        <stp>Low</stp>
        <stp>ADC</stp>
        <stp>-539</stp>
        <stp>All</stp>
        <stp/>
        <stp/>
        <stp>TRUE</stp>
        <stp>T</stp>
        <tr r="G541" s="1"/>
      </tp>
      <tp>
        <v>4779</v>
        <stp/>
        <stp>StudyData</stp>
        <stp>EP</stp>
        <stp>BAR</stp>
        <stp/>
        <stp>Low</stp>
        <stp>ADC</stp>
        <stp>-439</stp>
        <stp>All</stp>
        <stp/>
        <stp/>
        <stp>TRUE</stp>
        <stp>T</stp>
        <tr r="G441" s="1"/>
      </tp>
      <tp>
        <v>4184.75</v>
        <stp/>
        <stp>StudyData</stp>
        <stp>EP</stp>
        <stp>BAR</stp>
        <stp/>
        <stp>Low</stp>
        <stp>ADC</stp>
        <stp>-739</stp>
        <stp>All</stp>
        <stp/>
        <stp/>
        <stp>TRUE</stp>
        <stp>T</stp>
        <tr r="G741" s="1"/>
      </tp>
      <tp>
        <v>4317.25</v>
        <stp/>
        <stp>StudyData</stp>
        <stp>EP</stp>
        <stp>BAR</stp>
        <stp/>
        <stp>Low</stp>
        <stp>ADC</stp>
        <stp>-639</stp>
        <stp>All</stp>
        <stp/>
        <stp/>
        <stp>TRUE</stp>
        <stp>T</stp>
        <tr r="G641" s="1"/>
      </tp>
      <tp>
        <v>5846.5</v>
        <stp/>
        <stp>StudyData</stp>
        <stp>EP</stp>
        <stp>BAR</stp>
        <stp/>
        <stp>Low</stp>
        <stp>ADC</stp>
        <stp>-139</stp>
        <stp>All</stp>
        <stp/>
        <stp/>
        <stp>TRUE</stp>
        <stp>T</stp>
        <tr r="G141" s="1"/>
      </tp>
      <tp>
        <v>5120.25</v>
        <stp/>
        <stp>StudyData</stp>
        <stp>EP</stp>
        <stp>BAR</stp>
        <stp/>
        <stp>Low</stp>
        <stp>ADC</stp>
        <stp>-339</stp>
        <stp>All</stp>
        <stp/>
        <stp/>
        <stp>TRUE</stp>
        <stp>T</stp>
        <tr r="G341" s="1"/>
      </tp>
      <tp>
        <v>5628.25</v>
        <stp/>
        <stp>StudyData</stp>
        <stp>EP</stp>
        <stp>BAR</stp>
        <stp/>
        <stp>Low</stp>
        <stp>ADC</stp>
        <stp>-239</stp>
        <stp>All</stp>
        <stp/>
        <stp/>
        <stp>TRUE</stp>
        <stp>T</stp>
        <tr r="G241" s="1"/>
      </tp>
      <tp>
        <v>5031</v>
        <stp/>
        <stp>StudyData</stp>
        <stp>EP</stp>
        <stp>BAR</stp>
        <stp/>
        <stp>Low</stp>
        <stp>ADC</stp>
        <stp>-939</stp>
        <stp>All</stp>
        <stp/>
        <stp/>
        <stp>TRUE</stp>
        <stp>T</stp>
        <tr r="G941" s="1"/>
      </tp>
      <tp>
        <v>4747.75</v>
        <stp/>
        <stp>StudyData</stp>
        <stp>EP</stp>
        <stp>BAR</stp>
        <stp/>
        <stp>Low</stp>
        <stp>ADC</stp>
        <stp>-839</stp>
        <stp>All</stp>
        <stp/>
        <stp/>
        <stp>TRUE</stp>
        <stp>T</stp>
        <tr r="G841" s="1"/>
      </tp>
      <tp>
        <v>4578.75</v>
        <stp/>
        <stp>StudyData</stp>
        <stp>EP</stp>
        <stp>BAR</stp>
        <stp/>
        <stp>Low</stp>
        <stp>ADC</stp>
        <stp>-536</stp>
        <stp>All</stp>
        <stp/>
        <stp/>
        <stp>TRUE</stp>
        <stp>T</stp>
        <tr r="G538" s="1"/>
      </tp>
      <tp>
        <v>4910</v>
        <stp/>
        <stp>StudyData</stp>
        <stp>EP</stp>
        <stp>BAR</stp>
        <stp/>
        <stp>Low</stp>
        <stp>ADC</stp>
        <stp>-436</stp>
        <stp>All</stp>
        <stp/>
        <stp/>
        <stp>TRUE</stp>
        <stp>T</stp>
        <tr r="G438" s="1"/>
      </tp>
      <tp>
        <v>4236</v>
        <stp/>
        <stp>StudyData</stp>
        <stp>EP</stp>
        <stp>BAR</stp>
        <stp/>
        <stp>Low</stp>
        <stp>ADC</stp>
        <stp>-736</stp>
        <stp>All</stp>
        <stp/>
        <stp/>
        <stp>TRUE</stp>
        <stp>T</stp>
        <tr r="G738" s="1"/>
      </tp>
      <tp>
        <v>4475.5</v>
        <stp/>
        <stp>StudyData</stp>
        <stp>EP</stp>
        <stp>BAR</stp>
        <stp/>
        <stp>Low</stp>
        <stp>ADC</stp>
        <stp>-636</stp>
        <stp>All</stp>
        <stp/>
        <stp/>
        <stp>TRUE</stp>
        <stp>T</stp>
        <tr r="G638" s="1"/>
      </tp>
      <tp>
        <v>6073.25</v>
        <stp/>
        <stp>StudyData</stp>
        <stp>EP</stp>
        <stp>BAR</stp>
        <stp/>
        <stp>Low</stp>
        <stp>ADC</stp>
        <stp>-136</stp>
        <stp>All</stp>
        <stp/>
        <stp/>
        <stp>TRUE</stp>
        <stp>T</stp>
        <tr r="G138" s="1"/>
      </tp>
      <tp>
        <v>5200.75</v>
        <stp/>
        <stp>StudyData</stp>
        <stp>EP</stp>
        <stp>BAR</stp>
        <stp/>
        <stp>Low</stp>
        <stp>ADC</stp>
        <stp>-336</stp>
        <stp>All</stp>
        <stp/>
        <stp/>
        <stp>TRUE</stp>
        <stp>T</stp>
        <tr r="G338" s="1"/>
      </tp>
      <tp>
        <v>5673.25</v>
        <stp/>
        <stp>StudyData</stp>
        <stp>EP</stp>
        <stp>BAR</stp>
        <stp/>
        <stp>Low</stp>
        <stp>ADC</stp>
        <stp>-236</stp>
        <stp>All</stp>
        <stp/>
        <stp/>
        <stp>TRUE</stp>
        <stp>T</stp>
        <tr r="G238" s="1"/>
      </tp>
      <tp>
        <v>5037.75</v>
        <stp/>
        <stp>StudyData</stp>
        <stp>EP</stp>
        <stp>BAR</stp>
        <stp/>
        <stp>Low</stp>
        <stp>ADC</stp>
        <stp>-936</stp>
        <stp>All</stp>
        <stp/>
        <stp/>
        <stp>TRUE</stp>
        <stp>T</stp>
        <tr r="G938" s="1"/>
      </tp>
      <tp>
        <v>4798.25</v>
        <stp/>
        <stp>StudyData</stp>
        <stp>EP</stp>
        <stp>BAR</stp>
        <stp/>
        <stp>Low</stp>
        <stp>ADC</stp>
        <stp>-836</stp>
        <stp>All</stp>
        <stp/>
        <stp/>
        <stp>TRUE</stp>
        <stp>T</stp>
        <tr r="G838" s="1"/>
      </tp>
      <tp>
        <v>4554.25</v>
        <stp/>
        <stp>StudyData</stp>
        <stp>EP</stp>
        <stp>BAR</stp>
        <stp/>
        <stp>Low</stp>
        <stp>ADC</stp>
        <stp>-537</stp>
        <stp>All</stp>
        <stp/>
        <stp/>
        <stp>TRUE</stp>
        <stp>T</stp>
        <tr r="G539" s="1"/>
      </tp>
      <tp>
        <v>4847.25</v>
        <stp/>
        <stp>StudyData</stp>
        <stp>EP</stp>
        <stp>BAR</stp>
        <stp/>
        <stp>Low</stp>
        <stp>ADC</stp>
        <stp>-437</stp>
        <stp>All</stp>
        <stp/>
        <stp/>
        <stp>TRUE</stp>
        <stp>T</stp>
        <tr r="G439" s="1"/>
      </tp>
      <tp>
        <v>4204.25</v>
        <stp/>
        <stp>StudyData</stp>
        <stp>EP</stp>
        <stp>BAR</stp>
        <stp/>
        <stp>Low</stp>
        <stp>ADC</stp>
        <stp>-737</stp>
        <stp>All</stp>
        <stp/>
        <stp/>
        <stp>TRUE</stp>
        <stp>T</stp>
        <tr r="G739" s="1"/>
      </tp>
      <tp>
        <v>4276</v>
        <stp/>
        <stp>StudyData</stp>
        <stp>EP</stp>
        <stp>BAR</stp>
        <stp/>
        <stp>Low</stp>
        <stp>ADC</stp>
        <stp>-637</stp>
        <stp>All</stp>
        <stp/>
        <stp/>
        <stp>TRUE</stp>
        <stp>T</stp>
        <tr r="G639" s="1"/>
      </tp>
      <tp>
        <v>5937</v>
        <stp/>
        <stp>StudyData</stp>
        <stp>EP</stp>
        <stp>BAR</stp>
        <stp/>
        <stp>Low</stp>
        <stp>ADC</stp>
        <stp>-137</stp>
        <stp>All</stp>
        <stp/>
        <stp/>
        <stp>TRUE</stp>
        <stp>T</stp>
        <tr r="G139" s="1"/>
      </tp>
      <tp>
        <v>5186</v>
        <stp/>
        <stp>StudyData</stp>
        <stp>EP</stp>
        <stp>BAR</stp>
        <stp/>
        <stp>Low</stp>
        <stp>ADC</stp>
        <stp>-337</stp>
        <stp>All</stp>
        <stp/>
        <stp/>
        <stp>TRUE</stp>
        <stp>T</stp>
        <tr r="G339" s="1"/>
      </tp>
      <tp>
        <v>5646</v>
        <stp/>
        <stp>StudyData</stp>
        <stp>EP</stp>
        <stp>BAR</stp>
        <stp/>
        <stp>Low</stp>
        <stp>ADC</stp>
        <stp>-237</stp>
        <stp>All</stp>
        <stp/>
        <stp/>
        <stp>TRUE</stp>
        <stp>T</stp>
        <tr r="G239" s="1"/>
      </tp>
      <tp>
        <v>5034.5</v>
        <stp/>
        <stp>StudyData</stp>
        <stp>EP</stp>
        <stp>BAR</stp>
        <stp/>
        <stp>Low</stp>
        <stp>ADC</stp>
        <stp>-937</stp>
        <stp>All</stp>
        <stp/>
        <stp/>
        <stp>TRUE</stp>
        <stp>T</stp>
        <tr r="G939" s="1"/>
      </tp>
      <tp>
        <v>4829.25</v>
        <stp/>
        <stp>StudyData</stp>
        <stp>EP</stp>
        <stp>BAR</stp>
        <stp/>
        <stp>Low</stp>
        <stp>ADC</stp>
        <stp>-837</stp>
        <stp>All</stp>
        <stp/>
        <stp/>
        <stp>TRUE</stp>
        <stp>T</stp>
        <tr r="G839" s="1"/>
      </tp>
      <tp>
        <v>4586.5</v>
        <stp/>
        <stp>StudyData</stp>
        <stp>EP</stp>
        <stp>BAR</stp>
        <stp/>
        <stp>Low</stp>
        <stp>ADC</stp>
        <stp>-534</stp>
        <stp>All</stp>
        <stp/>
        <stp/>
        <stp>TRUE</stp>
        <stp>T</stp>
        <tr r="G536" s="1"/>
      </tp>
      <tp>
        <v>4921</v>
        <stp/>
        <stp>StudyData</stp>
        <stp>EP</stp>
        <stp>BAR</stp>
        <stp/>
        <stp>Low</stp>
        <stp>ADC</stp>
        <stp>-434</stp>
        <stp>All</stp>
        <stp/>
        <stp/>
        <stp>TRUE</stp>
        <stp>T</stp>
        <tr r="G436" s="1"/>
      </tp>
      <tp>
        <v>4324</v>
        <stp/>
        <stp>StudyData</stp>
        <stp>EP</stp>
        <stp>BAR</stp>
        <stp/>
        <stp>Low</stp>
        <stp>ADC</stp>
        <stp>-734</stp>
        <stp>All</stp>
        <stp/>
        <stp/>
        <stp>TRUE</stp>
        <stp>T</stp>
        <tr r="G736" s="1"/>
      </tp>
      <tp>
        <v>4484.5</v>
        <stp/>
        <stp>StudyData</stp>
        <stp>EP</stp>
        <stp>BAR</stp>
        <stp/>
        <stp>Low</stp>
        <stp>ADC</stp>
        <stp>-634</stp>
        <stp>All</stp>
        <stp/>
        <stp/>
        <stp>TRUE</stp>
        <stp>T</stp>
        <tr r="G636" s="1"/>
      </tp>
      <tp>
        <v>6135.75</v>
        <stp/>
        <stp>StudyData</stp>
        <stp>EP</stp>
        <stp>BAR</stp>
        <stp/>
        <stp>Low</stp>
        <stp>ADC</stp>
        <stp>-134</stp>
        <stp>All</stp>
        <stp/>
        <stp/>
        <stp>TRUE</stp>
        <stp>T</stp>
        <tr r="G136" s="1"/>
      </tp>
      <tp>
        <v>5210.25</v>
        <stp/>
        <stp>StudyData</stp>
        <stp>EP</stp>
        <stp>BAR</stp>
        <stp/>
        <stp>Low</stp>
        <stp>ADC</stp>
        <stp>-334</stp>
        <stp>All</stp>
        <stp/>
        <stp/>
        <stp>TRUE</stp>
        <stp>T</stp>
        <tr r="G336" s="1"/>
      </tp>
      <tp>
        <v>5709</v>
        <stp/>
        <stp>StudyData</stp>
        <stp>EP</stp>
        <stp>BAR</stp>
        <stp/>
        <stp>Low</stp>
        <stp>ADC</stp>
        <stp>-234</stp>
        <stp>All</stp>
        <stp/>
        <stp/>
        <stp>TRUE</stp>
        <stp>T</stp>
        <tr r="G236" s="1"/>
      </tp>
      <tp>
        <v>5010.5</v>
        <stp/>
        <stp>StudyData</stp>
        <stp>EP</stp>
        <stp>BAR</stp>
        <stp/>
        <stp>Low</stp>
        <stp>ADC</stp>
        <stp>-934</stp>
        <stp>All</stp>
        <stp/>
        <stp/>
        <stp>TRUE</stp>
        <stp>T</stp>
        <tr r="G936" s="1"/>
      </tp>
      <tp>
        <v>4930.5</v>
        <stp/>
        <stp>StudyData</stp>
        <stp>EP</stp>
        <stp>BAR</stp>
        <stp/>
        <stp>Low</stp>
        <stp>ADC</stp>
        <stp>-834</stp>
        <stp>All</stp>
        <stp/>
        <stp/>
        <stp>TRUE</stp>
        <stp>T</stp>
        <tr r="G836" s="1"/>
      </tp>
      <tp>
        <v>4556.5</v>
        <stp/>
        <stp>StudyData</stp>
        <stp>EP</stp>
        <stp>BAR</stp>
        <stp/>
        <stp>Low</stp>
        <stp>ADC</stp>
        <stp>-535</stp>
        <stp>All</stp>
        <stp/>
        <stp/>
        <stp>TRUE</stp>
        <stp>T</stp>
        <tr r="G537" s="1"/>
      </tp>
      <tp>
        <v>4926.5</v>
        <stp/>
        <stp>StudyData</stp>
        <stp>EP</stp>
        <stp>BAR</stp>
        <stp/>
        <stp>Low</stp>
        <stp>ADC</stp>
        <stp>-435</stp>
        <stp>All</stp>
        <stp/>
        <stp/>
        <stp>TRUE</stp>
        <stp>T</stp>
        <tr r="G437" s="1"/>
      </tp>
      <tp>
        <v>4277.75</v>
        <stp/>
        <stp>StudyData</stp>
        <stp>EP</stp>
        <stp>BAR</stp>
        <stp/>
        <stp>Low</stp>
        <stp>ADC</stp>
        <stp>-735</stp>
        <stp>All</stp>
        <stp/>
        <stp/>
        <stp>TRUE</stp>
        <stp>T</stp>
        <tr r="G737" s="1"/>
      </tp>
      <tp>
        <v>4488.5</v>
        <stp/>
        <stp>StudyData</stp>
        <stp>EP</stp>
        <stp>BAR</stp>
        <stp/>
        <stp>Low</stp>
        <stp>ADC</stp>
        <stp>-635</stp>
        <stp>All</stp>
        <stp/>
        <stp/>
        <stp>TRUE</stp>
        <stp>T</stp>
        <tr r="G637" s="1"/>
      </tp>
      <tp>
        <v>6112.5</v>
        <stp/>
        <stp>StudyData</stp>
        <stp>EP</stp>
        <stp>BAR</stp>
        <stp/>
        <stp>Low</stp>
        <stp>ADC</stp>
        <stp>-135</stp>
        <stp>All</stp>
        <stp/>
        <stp/>
        <stp>TRUE</stp>
        <stp>T</stp>
        <tr r="G137" s="1"/>
      </tp>
      <tp>
        <v>5205</v>
        <stp/>
        <stp>StudyData</stp>
        <stp>EP</stp>
        <stp>BAR</stp>
        <stp/>
        <stp>Low</stp>
        <stp>ADC</stp>
        <stp>-335</stp>
        <stp>All</stp>
        <stp/>
        <stp/>
        <stp>TRUE</stp>
        <stp>T</stp>
        <tr r="G337" s="1"/>
      </tp>
      <tp>
        <v>5725</v>
        <stp/>
        <stp>StudyData</stp>
        <stp>EP</stp>
        <stp>BAR</stp>
        <stp/>
        <stp>Low</stp>
        <stp>ADC</stp>
        <stp>-235</stp>
        <stp>All</stp>
        <stp/>
        <stp/>
        <stp>TRUE</stp>
        <stp>T</stp>
        <tr r="G237" s="1"/>
      </tp>
      <tp>
        <v>5029.25</v>
        <stp/>
        <stp>StudyData</stp>
        <stp>EP</stp>
        <stp>BAR</stp>
        <stp/>
        <stp>Low</stp>
        <stp>ADC</stp>
        <stp>-935</stp>
        <stp>All</stp>
        <stp/>
        <stp/>
        <stp>TRUE</stp>
        <stp>T</stp>
        <tr r="G937" s="1"/>
      </tp>
      <tp>
        <v>4801.25</v>
        <stp/>
        <stp>StudyData</stp>
        <stp>EP</stp>
        <stp>BAR</stp>
        <stp/>
        <stp>Low</stp>
        <stp>ADC</stp>
        <stp>-835</stp>
        <stp>All</stp>
        <stp/>
        <stp/>
        <stp>TRUE</stp>
        <stp>T</stp>
        <tr r="G837" s="1"/>
      </tp>
      <tp>
        <v>4568</v>
        <stp/>
        <stp>StudyData</stp>
        <stp>EP</stp>
        <stp>BAR</stp>
        <stp/>
        <stp>Low</stp>
        <stp>ADC</stp>
        <stp>-532</stp>
        <stp>All</stp>
        <stp/>
        <stp/>
        <stp>TRUE</stp>
        <stp>T</stp>
        <tr r="G534" s="1"/>
      </tp>
      <tp>
        <v>4860.75</v>
        <stp/>
        <stp>StudyData</stp>
        <stp>EP</stp>
        <stp>BAR</stp>
        <stp/>
        <stp>Low</stp>
        <stp>ADC</stp>
        <stp>-432</stp>
        <stp>All</stp>
        <stp/>
        <stp/>
        <stp>TRUE</stp>
        <stp>T</stp>
        <tr r="G434" s="1"/>
      </tp>
      <tp>
        <v>4364.5</v>
        <stp/>
        <stp>StudyData</stp>
        <stp>EP</stp>
        <stp>BAR</stp>
        <stp/>
        <stp>Low</stp>
        <stp>ADC</stp>
        <stp>-732</stp>
        <stp>All</stp>
        <stp/>
        <stp/>
        <stp>TRUE</stp>
        <stp>T</stp>
        <tr r="G734" s="1"/>
      </tp>
      <tp>
        <v>4437</v>
        <stp/>
        <stp>StudyData</stp>
        <stp>EP</stp>
        <stp>BAR</stp>
        <stp/>
        <stp>Low</stp>
        <stp>ADC</stp>
        <stp>-632</stp>
        <stp>All</stp>
        <stp/>
        <stp/>
        <stp>TRUE</stp>
        <stp>T</stp>
        <tr r="G634" s="1"/>
      </tp>
      <tp>
        <v>6114</v>
        <stp/>
        <stp>StudyData</stp>
        <stp>EP</stp>
        <stp>BAR</stp>
        <stp/>
        <stp>Low</stp>
        <stp>ADC</stp>
        <stp>-132</stp>
        <stp>All</stp>
        <stp/>
        <stp/>
        <stp>TRUE</stp>
        <stp>T</stp>
        <tr r="G134" s="1"/>
      </tp>
      <tp>
        <v>5244.75</v>
        <stp/>
        <stp>StudyData</stp>
        <stp>EP</stp>
        <stp>BAR</stp>
        <stp/>
        <stp>Low</stp>
        <stp>ADC</stp>
        <stp>-332</stp>
        <stp>All</stp>
        <stp/>
        <stp/>
        <stp>TRUE</stp>
        <stp>T</stp>
        <tr r="G334" s="1"/>
      </tp>
      <tp>
        <v>5693.75</v>
        <stp/>
        <stp>StudyData</stp>
        <stp>EP</stp>
        <stp>BAR</stp>
        <stp/>
        <stp>Low</stp>
        <stp>ADC</stp>
        <stp>-232</stp>
        <stp>All</stp>
        <stp/>
        <stp/>
        <stp>TRUE</stp>
        <stp>T</stp>
        <tr r="G234" s="1"/>
      </tp>
      <tp>
        <v>4975</v>
        <stp/>
        <stp>StudyData</stp>
        <stp>EP</stp>
        <stp>BAR</stp>
        <stp/>
        <stp>Low</stp>
        <stp>ADC</stp>
        <stp>-932</stp>
        <stp>All</stp>
        <stp/>
        <stp/>
        <stp>TRUE</stp>
        <stp>T</stp>
        <tr r="G934" s="1"/>
      </tp>
      <tp>
        <v>5070.25</v>
        <stp/>
        <stp>StudyData</stp>
        <stp>EP</stp>
        <stp>BAR</stp>
        <stp/>
        <stp>Low</stp>
        <stp>ADC</stp>
        <stp>-832</stp>
        <stp>All</stp>
        <stp/>
        <stp/>
        <stp>TRUE</stp>
        <stp>T</stp>
        <tr r="G834" s="1"/>
      </tp>
      <tp>
        <v>4571.25</v>
        <stp/>
        <stp>StudyData</stp>
        <stp>EP</stp>
        <stp>BAR</stp>
        <stp/>
        <stp>Low</stp>
        <stp>ADC</stp>
        <stp>-533</stp>
        <stp>All</stp>
        <stp/>
        <stp/>
        <stp>TRUE</stp>
        <stp>T</stp>
        <tr r="G535" s="1"/>
      </tp>
      <tp>
        <v>4913</v>
        <stp/>
        <stp>StudyData</stp>
        <stp>EP</stp>
        <stp>BAR</stp>
        <stp/>
        <stp>Low</stp>
        <stp>ADC</stp>
        <stp>-433</stp>
        <stp>All</stp>
        <stp/>
        <stp/>
        <stp>TRUE</stp>
        <stp>T</stp>
        <tr r="G435" s="1"/>
      </tp>
      <tp>
        <v>4435.25</v>
        <stp/>
        <stp>StudyData</stp>
        <stp>EP</stp>
        <stp>BAR</stp>
        <stp/>
        <stp>Low</stp>
        <stp>ADC</stp>
        <stp>-733</stp>
        <stp>All</stp>
        <stp/>
        <stp/>
        <stp>TRUE</stp>
        <stp>T</stp>
        <tr r="G735" s="1"/>
      </tp>
      <tp>
        <v>4486.5</v>
        <stp/>
        <stp>StudyData</stp>
        <stp>EP</stp>
        <stp>BAR</stp>
        <stp/>
        <stp>Low</stp>
        <stp>ADC</stp>
        <stp>-633</stp>
        <stp>All</stp>
        <stp/>
        <stp/>
        <stp>TRUE</stp>
        <stp>T</stp>
        <tr r="G635" s="1"/>
      </tp>
      <tp>
        <v>6109</v>
        <stp/>
        <stp>StudyData</stp>
        <stp>EP</stp>
        <stp>BAR</stp>
        <stp/>
        <stp>Low</stp>
        <stp>ADC</stp>
        <stp>-133</stp>
        <stp>All</stp>
        <stp/>
        <stp/>
        <stp>TRUE</stp>
        <stp>T</stp>
        <tr r="G135" s="1"/>
      </tp>
      <tp>
        <v>5213.5</v>
        <stp/>
        <stp>StudyData</stp>
        <stp>EP</stp>
        <stp>BAR</stp>
        <stp/>
        <stp>Low</stp>
        <stp>ADC</stp>
        <stp>-333</stp>
        <stp>All</stp>
        <stp/>
        <stp/>
        <stp>TRUE</stp>
        <stp>T</stp>
        <tr r="G335" s="1"/>
      </tp>
      <tp>
        <v>5702.5</v>
        <stp/>
        <stp>StudyData</stp>
        <stp>EP</stp>
        <stp>BAR</stp>
        <stp/>
        <stp>Low</stp>
        <stp>ADC</stp>
        <stp>-233</stp>
        <stp>All</stp>
        <stp/>
        <stp/>
        <stp>TRUE</stp>
        <stp>T</stp>
        <tr r="G235" s="1"/>
      </tp>
      <tp>
        <v>5004</v>
        <stp/>
        <stp>StudyData</stp>
        <stp>EP</stp>
        <stp>BAR</stp>
        <stp/>
        <stp>Low</stp>
        <stp>ADC</stp>
        <stp>-933</stp>
        <stp>All</stp>
        <stp/>
        <stp/>
        <stp>TRUE</stp>
        <stp>T</stp>
        <tr r="G935" s="1"/>
      </tp>
      <tp>
        <v>5009</v>
        <stp/>
        <stp>StudyData</stp>
        <stp>EP</stp>
        <stp>BAR</stp>
        <stp/>
        <stp>Low</stp>
        <stp>ADC</stp>
        <stp>-833</stp>
        <stp>All</stp>
        <stp/>
        <stp/>
        <stp>TRUE</stp>
        <stp>T</stp>
        <tr r="G835" s="1"/>
      </tp>
      <tp>
        <v>4605.75</v>
        <stp/>
        <stp>StudyData</stp>
        <stp>EP</stp>
        <stp>BAR</stp>
        <stp/>
        <stp>Low</stp>
        <stp>ADC</stp>
        <stp>-530</stp>
        <stp>All</stp>
        <stp/>
        <stp/>
        <stp>TRUE</stp>
        <stp>T</stp>
        <tr r="G532" s="1"/>
      </tp>
      <tp>
        <v>4856.75</v>
        <stp/>
        <stp>StudyData</stp>
        <stp>EP</stp>
        <stp>BAR</stp>
        <stp/>
        <stp>Low</stp>
        <stp>ADC</stp>
        <stp>-430</stp>
        <stp>All</stp>
        <stp/>
        <stp/>
        <stp>TRUE</stp>
        <stp>T</stp>
        <tr r="G432" s="1"/>
      </tp>
      <tp>
        <v>4284</v>
        <stp/>
        <stp>StudyData</stp>
        <stp>EP</stp>
        <stp>BAR</stp>
        <stp/>
        <stp>Low</stp>
        <stp>ADC</stp>
        <stp>-730</stp>
        <stp>All</stp>
        <stp/>
        <stp/>
        <stp>TRUE</stp>
        <stp>T</stp>
        <tr r="G732" s="1"/>
      </tp>
      <tp>
        <v>4462</v>
        <stp/>
        <stp>StudyData</stp>
        <stp>EP</stp>
        <stp>BAR</stp>
        <stp/>
        <stp>Low</stp>
        <stp>ADC</stp>
        <stp>-630</stp>
        <stp>All</stp>
        <stp/>
        <stp/>
        <stp>TRUE</stp>
        <stp>T</stp>
        <tr r="G632" s="1"/>
      </tp>
      <tp>
        <v>5999</v>
        <stp/>
        <stp>StudyData</stp>
        <stp>EP</stp>
        <stp>BAR</stp>
        <stp/>
        <stp>Low</stp>
        <stp>ADC</stp>
        <stp>-130</stp>
        <stp>All</stp>
        <stp/>
        <stp/>
        <stp>TRUE</stp>
        <stp>T</stp>
        <tr r="G132" s="1"/>
      </tp>
      <tp>
        <v>5184.25</v>
        <stp/>
        <stp>StudyData</stp>
        <stp>EP</stp>
        <stp>BAR</stp>
        <stp/>
        <stp>Low</stp>
        <stp>ADC</stp>
        <stp>-330</stp>
        <stp>All</stp>
        <stp/>
        <stp/>
        <stp>TRUE</stp>
        <stp>T</stp>
        <tr r="G332" s="1"/>
      </tp>
      <tp>
        <v>5699.75</v>
        <stp/>
        <stp>StudyData</stp>
        <stp>EP</stp>
        <stp>BAR</stp>
        <stp/>
        <stp>Low</stp>
        <stp>ADC</stp>
        <stp>-230</stp>
        <stp>All</stp>
        <stp/>
        <stp/>
        <stp>TRUE</stp>
        <stp>T</stp>
        <tr r="G232" s="1"/>
      </tp>
      <tp>
        <v>4953</v>
        <stp/>
        <stp>StudyData</stp>
        <stp>EP</stp>
        <stp>BAR</stp>
        <stp/>
        <stp>Low</stp>
        <stp>ADC</stp>
        <stp>-930</stp>
        <stp>All</stp>
        <stp/>
        <stp/>
        <stp>TRUE</stp>
        <stp>T</stp>
        <tr r="G932" s="1"/>
      </tp>
      <tp>
        <v>4973.5</v>
        <stp/>
        <stp>StudyData</stp>
        <stp>EP</stp>
        <stp>BAR</stp>
        <stp/>
        <stp>Low</stp>
        <stp>ADC</stp>
        <stp>-830</stp>
        <stp>All</stp>
        <stp/>
        <stp/>
        <stp>TRUE</stp>
        <stp>T</stp>
        <tr r="G832" s="1"/>
      </tp>
      <tp>
        <v>4595.75</v>
        <stp/>
        <stp>StudyData</stp>
        <stp>EP</stp>
        <stp>BAR</stp>
        <stp/>
        <stp>Low</stp>
        <stp>ADC</stp>
        <stp>-531</stp>
        <stp>All</stp>
        <stp/>
        <stp/>
        <stp>TRUE</stp>
        <stp>T</stp>
        <tr r="G533" s="1"/>
      </tp>
      <tp>
        <v>4848</v>
        <stp/>
        <stp>StudyData</stp>
        <stp>EP</stp>
        <stp>BAR</stp>
        <stp/>
        <stp>Low</stp>
        <stp>ADC</stp>
        <stp>-431</stp>
        <stp>All</stp>
        <stp/>
        <stp/>
        <stp>TRUE</stp>
        <stp>T</stp>
        <tr r="G433" s="1"/>
      </tp>
      <tp>
        <v>4344</v>
        <stp/>
        <stp>StudyData</stp>
        <stp>EP</stp>
        <stp>BAR</stp>
        <stp/>
        <stp>Low</stp>
        <stp>ADC</stp>
        <stp>-731</stp>
        <stp>All</stp>
        <stp/>
        <stp/>
        <stp>TRUE</stp>
        <stp>T</stp>
        <tr r="G733" s="1"/>
      </tp>
      <tp>
        <v>4467</v>
        <stp/>
        <stp>StudyData</stp>
        <stp>EP</stp>
        <stp>BAR</stp>
        <stp/>
        <stp>Low</stp>
        <stp>ADC</stp>
        <stp>-631</stp>
        <stp>All</stp>
        <stp/>
        <stp/>
        <stp>TRUE</stp>
        <stp>T</stp>
        <tr r="G633" s="1"/>
      </tp>
      <tp>
        <v>6086.5</v>
        <stp/>
        <stp>StudyData</stp>
        <stp>EP</stp>
        <stp>BAR</stp>
        <stp/>
        <stp>Low</stp>
        <stp>ADC</stp>
        <stp>-131</stp>
        <stp>All</stp>
        <stp/>
        <stp/>
        <stp>TRUE</stp>
        <stp>T</stp>
        <tr r="G133" s="1"/>
      </tp>
      <tp>
        <v>5177.75</v>
        <stp/>
        <stp>StudyData</stp>
        <stp>EP</stp>
        <stp>BAR</stp>
        <stp/>
        <stp>Low</stp>
        <stp>ADC</stp>
        <stp>-331</stp>
        <stp>All</stp>
        <stp/>
        <stp/>
        <stp>TRUE</stp>
        <stp>T</stp>
        <tr r="G333" s="1"/>
      </tp>
      <tp>
        <v>5694.5</v>
        <stp/>
        <stp>StudyData</stp>
        <stp>EP</stp>
        <stp>BAR</stp>
        <stp/>
        <stp>Low</stp>
        <stp>ADC</stp>
        <stp>-231</stp>
        <stp>All</stp>
        <stp/>
        <stp/>
        <stp>TRUE</stp>
        <stp>T</stp>
        <tr r="G233" s="1"/>
      </tp>
      <tp>
        <v>4962.25</v>
        <stp/>
        <stp>StudyData</stp>
        <stp>EP</stp>
        <stp>BAR</stp>
        <stp/>
        <stp>Low</stp>
        <stp>ADC</stp>
        <stp>-931</stp>
        <stp>All</stp>
        <stp/>
        <stp/>
        <stp>TRUE</stp>
        <stp>T</stp>
        <tr r="G933" s="1"/>
      </tp>
      <tp>
        <v>4997</v>
        <stp/>
        <stp>StudyData</stp>
        <stp>EP</stp>
        <stp>BAR</stp>
        <stp/>
        <stp>Low</stp>
        <stp>ADC</stp>
        <stp>-831</stp>
        <stp>All</stp>
        <stp/>
        <stp/>
        <stp>TRUE</stp>
        <stp>T</stp>
        <tr r="G8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-525</stp>
        <stp/>
        <stp/>
        <stp/>
        <stp/>
        <stp>T</stp>
        <tr r="J52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-535</stp>
        <stp/>
        <stp/>
        <stp/>
        <stp/>
        <stp>T</stp>
        <tr r="J5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-505</stp>
        <stp/>
        <stp/>
        <stp/>
        <stp/>
        <stp>T</stp>
        <tr r="J50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-515</stp>
        <stp/>
        <stp/>
        <stp/>
        <stp/>
        <stp>T</stp>
        <tr r="J517" s="1"/>
      </tp>
      <tp>
        <v>5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-565</stp>
        <stp/>
        <stp/>
        <stp/>
        <stp/>
        <stp>T</stp>
        <tr r="J567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-575</stp>
        <stp/>
        <stp/>
        <stp/>
        <stp/>
        <stp>T</stp>
        <tr r="J57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-545</stp>
        <stp/>
        <stp/>
        <stp/>
        <stp/>
        <stp>T</stp>
        <tr r="J54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-555</stp>
        <stp/>
        <stp/>
        <stp/>
        <stp/>
        <stp>T</stp>
        <tr r="J5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-585</stp>
        <stp/>
        <stp/>
        <stp/>
        <stp/>
        <stp>T</stp>
        <tr r="J58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-595</stp>
        <stp/>
        <stp/>
        <stp/>
        <stp/>
        <stp>T</stp>
        <tr r="J597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-425</stp>
        <stp/>
        <stp/>
        <stp/>
        <stp/>
        <stp>T</stp>
        <tr r="J42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-435</stp>
        <stp/>
        <stp/>
        <stp/>
        <stp/>
        <stp>T</stp>
        <tr r="J4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-405</stp>
        <stp/>
        <stp/>
        <stp/>
        <stp/>
        <stp>T</stp>
        <tr r="J40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-415</stp>
        <stp/>
        <stp/>
        <stp/>
        <stp/>
        <stp>T</stp>
        <tr r="J41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-465</stp>
        <stp/>
        <stp/>
        <stp/>
        <stp/>
        <stp>T</stp>
        <tr r="J46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-475</stp>
        <stp/>
        <stp/>
        <stp/>
        <stp/>
        <stp>T</stp>
        <tr r="J47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-445</stp>
        <stp/>
        <stp/>
        <stp/>
        <stp/>
        <stp>T</stp>
        <tr r="J44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-455</stp>
        <stp/>
        <stp/>
        <stp/>
        <stp/>
        <stp>T</stp>
        <tr r="J4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-485</stp>
        <stp/>
        <stp/>
        <stp/>
        <stp/>
        <stp>T</stp>
        <tr r="J48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-495</stp>
        <stp/>
        <stp/>
        <stp/>
        <stp/>
        <stp>T</stp>
        <tr r="J497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-725</stp>
        <stp/>
        <stp/>
        <stp/>
        <stp/>
        <stp>T</stp>
        <tr r="J72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-735</stp>
        <stp/>
        <stp/>
        <stp/>
        <stp/>
        <stp>T</stp>
        <tr r="J7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-705</stp>
        <stp/>
        <stp/>
        <stp/>
        <stp/>
        <stp>T</stp>
        <tr r="J707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-715</stp>
        <stp/>
        <stp/>
        <stp/>
        <stp/>
        <stp>T</stp>
        <tr r="J717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-765</stp>
        <stp/>
        <stp/>
        <stp/>
        <stp/>
        <stp>T</stp>
        <tr r="J76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-775</stp>
        <stp/>
        <stp/>
        <stp/>
        <stp/>
        <stp>T</stp>
        <tr r="J77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-745</stp>
        <stp/>
        <stp/>
        <stp/>
        <stp/>
        <stp>T</stp>
        <tr r="J747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-755</stp>
        <stp/>
        <stp/>
        <stp/>
        <stp/>
        <stp>T</stp>
        <tr r="J7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-785</stp>
        <stp/>
        <stp/>
        <stp/>
        <stp/>
        <stp>T</stp>
        <tr r="J78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-795</stp>
        <stp/>
        <stp/>
        <stp/>
        <stp/>
        <stp>T</stp>
        <tr r="J79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-625</stp>
        <stp/>
        <stp/>
        <stp/>
        <stp/>
        <stp>T</stp>
        <tr r="J62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-635</stp>
        <stp/>
        <stp/>
        <stp/>
        <stp/>
        <stp>T</stp>
        <tr r="J6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-605</stp>
        <stp/>
        <stp/>
        <stp/>
        <stp/>
        <stp>T</stp>
        <tr r="J607" s="1"/>
      </tp>
      <tp>
        <v>6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-615</stp>
        <stp/>
        <stp/>
        <stp/>
        <stp/>
        <stp>T</stp>
        <tr r="J617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-665</stp>
        <stp/>
        <stp/>
        <stp/>
        <stp/>
        <stp>T</stp>
        <tr r="J667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-675</stp>
        <stp/>
        <stp/>
        <stp/>
        <stp/>
        <stp>T</stp>
        <tr r="J67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-645</stp>
        <stp/>
        <stp/>
        <stp/>
        <stp/>
        <stp>T</stp>
        <tr r="J647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-655</stp>
        <stp/>
        <stp/>
        <stp/>
        <stp/>
        <stp>T</stp>
        <tr r="J6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-685</stp>
        <stp/>
        <stp/>
        <stp/>
        <stp/>
        <stp>T</stp>
        <tr r="J687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-695</stp>
        <stp/>
        <stp/>
        <stp/>
        <stp/>
        <stp>T</stp>
        <tr r="J69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-125</stp>
        <stp/>
        <stp/>
        <stp/>
        <stp/>
        <stp>T</stp>
        <tr r="J12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-135</stp>
        <stp/>
        <stp/>
        <stp/>
        <stp/>
        <stp>T</stp>
        <tr r="J1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-105</stp>
        <stp/>
        <stp/>
        <stp/>
        <stp/>
        <stp>T</stp>
        <tr r="J10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-115</stp>
        <stp/>
        <stp/>
        <stp/>
        <stp/>
        <stp>T</stp>
        <tr r="J11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-165</stp>
        <stp/>
        <stp/>
        <stp/>
        <stp/>
        <stp>T</stp>
        <tr r="J16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-175</stp>
        <stp/>
        <stp/>
        <stp/>
        <stp/>
        <stp>T</stp>
        <tr r="J17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-145</stp>
        <stp/>
        <stp/>
        <stp/>
        <stp/>
        <stp>T</stp>
        <tr r="J14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-155</stp>
        <stp/>
        <stp/>
        <stp/>
        <stp/>
        <stp>T</stp>
        <tr r="J1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-185</stp>
        <stp/>
        <stp/>
        <stp/>
        <stp/>
        <stp>T</stp>
        <tr r="J18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-195</stp>
        <stp/>
        <stp/>
        <stp/>
        <stp/>
        <stp>T</stp>
        <tr r="J19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-325</stp>
        <stp/>
        <stp/>
        <stp/>
        <stp/>
        <stp>T</stp>
        <tr r="J32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-335</stp>
        <stp/>
        <stp/>
        <stp/>
        <stp/>
        <stp>T</stp>
        <tr r="J3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-305</stp>
        <stp/>
        <stp/>
        <stp/>
        <stp/>
        <stp>T</stp>
        <tr r="J307" s="1"/>
      </tp>
      <tp>
        <v>6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-315</stp>
        <stp/>
        <stp/>
        <stp/>
        <stp/>
        <stp>T</stp>
        <tr r="J31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-365</stp>
        <stp/>
        <stp/>
        <stp/>
        <stp/>
        <stp>T</stp>
        <tr r="J367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-375</stp>
        <stp/>
        <stp/>
        <stp/>
        <stp/>
        <stp>T</stp>
        <tr r="J37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-345</stp>
        <stp/>
        <stp/>
        <stp/>
        <stp/>
        <stp>T</stp>
        <tr r="J34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-355</stp>
        <stp/>
        <stp/>
        <stp/>
        <stp/>
        <stp>T</stp>
        <tr r="J3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-385</stp>
        <stp/>
        <stp/>
        <stp/>
        <stp/>
        <stp>T</stp>
        <tr r="J38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-395</stp>
        <stp/>
        <stp/>
        <stp/>
        <stp/>
        <stp>T</stp>
        <tr r="J39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-225</stp>
        <stp/>
        <stp/>
        <stp/>
        <stp/>
        <stp>T</stp>
        <tr r="J22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-235</stp>
        <stp/>
        <stp/>
        <stp/>
        <stp/>
        <stp>T</stp>
        <tr r="J2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-205</stp>
        <stp/>
        <stp/>
        <stp/>
        <stp/>
        <stp>T</stp>
        <tr r="J20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-215</stp>
        <stp/>
        <stp/>
        <stp/>
        <stp/>
        <stp>T</stp>
        <tr r="J21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-265</stp>
        <stp/>
        <stp/>
        <stp/>
        <stp/>
        <stp>T</stp>
        <tr r="J26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-275</stp>
        <stp/>
        <stp/>
        <stp/>
        <stp/>
        <stp>T</stp>
        <tr r="J27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-245</stp>
        <stp/>
        <stp/>
        <stp/>
        <stp/>
        <stp>T</stp>
        <tr r="J24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-255</stp>
        <stp/>
        <stp/>
        <stp/>
        <stp/>
        <stp>T</stp>
        <tr r="J2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-285</stp>
        <stp/>
        <stp/>
        <stp/>
        <stp/>
        <stp>T</stp>
        <tr r="J287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-295</stp>
        <stp/>
        <stp/>
        <stp/>
        <stp/>
        <stp>T</stp>
        <tr r="J29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-925</stp>
        <stp/>
        <stp/>
        <stp/>
        <stp/>
        <stp>T</stp>
        <tr r="J92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-935</stp>
        <stp/>
        <stp/>
        <stp/>
        <stp/>
        <stp>T</stp>
        <tr r="J9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-905</stp>
        <stp/>
        <stp/>
        <stp/>
        <stp/>
        <stp>T</stp>
        <tr r="J90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-915</stp>
        <stp/>
        <stp/>
        <stp/>
        <stp/>
        <stp>T</stp>
        <tr r="J91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-965</stp>
        <stp/>
        <stp/>
        <stp/>
        <stp/>
        <stp>T</stp>
        <tr r="J96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-975</stp>
        <stp/>
        <stp/>
        <stp/>
        <stp/>
        <stp>T</stp>
        <tr r="J97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-945</stp>
        <stp/>
        <stp/>
        <stp/>
        <stp/>
        <stp>T</stp>
        <tr r="J94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-955</stp>
        <stp/>
        <stp/>
        <stp/>
        <stp/>
        <stp>T</stp>
        <tr r="J9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-985</stp>
        <stp/>
        <stp/>
        <stp/>
        <stp/>
        <stp>T</stp>
        <tr r="J987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-995</stp>
        <stp/>
        <stp/>
        <stp/>
        <stp/>
        <stp>T</stp>
        <tr r="J99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-825</stp>
        <stp/>
        <stp/>
        <stp/>
        <stp/>
        <stp>T</stp>
        <tr r="J82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-835</stp>
        <stp/>
        <stp/>
        <stp/>
        <stp/>
        <stp>T</stp>
        <tr r="J8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-805</stp>
        <stp/>
        <stp/>
        <stp/>
        <stp/>
        <stp>T</stp>
        <tr r="J80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-815</stp>
        <stp/>
        <stp/>
        <stp/>
        <stp/>
        <stp>T</stp>
        <tr r="J81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-865</stp>
        <stp/>
        <stp/>
        <stp/>
        <stp/>
        <stp>T</stp>
        <tr r="J86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-875</stp>
        <stp/>
        <stp/>
        <stp/>
        <stp/>
        <stp>T</stp>
        <tr r="J877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-845</stp>
        <stp/>
        <stp/>
        <stp/>
        <stp/>
        <stp>T</stp>
        <tr r="J847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-855</stp>
        <stp/>
        <stp/>
        <stp/>
        <stp/>
        <stp>T</stp>
        <tr r="J8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-885</stp>
        <stp/>
        <stp/>
        <stp/>
        <stp/>
        <stp>T</stp>
        <tr r="J88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-895</stp>
        <stp/>
        <stp/>
        <stp/>
        <stp/>
        <stp>T</stp>
        <tr r="J89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-524</stp>
        <stp/>
        <stp/>
        <stp/>
        <stp/>
        <stp>T</stp>
        <tr r="J52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-534</stp>
        <stp/>
        <stp/>
        <stp/>
        <stp/>
        <stp>T</stp>
        <tr r="J536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-504</stp>
        <stp/>
        <stp/>
        <stp/>
        <stp/>
        <stp>T</stp>
        <tr r="J50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-514</stp>
        <stp/>
        <stp/>
        <stp/>
        <stp/>
        <stp>T</stp>
        <tr r="J51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-564</stp>
        <stp/>
        <stp/>
        <stp/>
        <stp/>
        <stp>T</stp>
        <tr r="J56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-574</stp>
        <stp/>
        <stp/>
        <stp/>
        <stp/>
        <stp>T</stp>
        <tr r="J57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-544</stp>
        <stp/>
        <stp/>
        <stp/>
        <stp/>
        <stp>T</stp>
        <tr r="J54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-554</stp>
        <stp/>
        <stp/>
        <stp/>
        <stp/>
        <stp>T</stp>
        <tr r="J55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-584</stp>
        <stp/>
        <stp/>
        <stp/>
        <stp/>
        <stp>T</stp>
        <tr r="J586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-594</stp>
        <stp/>
        <stp/>
        <stp/>
        <stp/>
        <stp>T</stp>
        <tr r="J596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-424</stp>
        <stp/>
        <stp/>
        <stp/>
        <stp/>
        <stp>T</stp>
        <tr r="J42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-434</stp>
        <stp/>
        <stp/>
        <stp/>
        <stp/>
        <stp>T</stp>
        <tr r="J436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-404</stp>
        <stp/>
        <stp/>
        <stp/>
        <stp/>
        <stp>T</stp>
        <tr r="J40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-414</stp>
        <stp/>
        <stp/>
        <stp/>
        <stp/>
        <stp>T</stp>
        <tr r="J41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-464</stp>
        <stp/>
        <stp/>
        <stp/>
        <stp/>
        <stp>T</stp>
        <tr r="J466" s="1"/>
      </tp>
      <tp>
        <v>5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-474</stp>
        <stp/>
        <stp/>
        <stp/>
        <stp/>
        <stp>T</stp>
        <tr r="J47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-444</stp>
        <stp/>
        <stp/>
        <stp/>
        <stp/>
        <stp>T</stp>
        <tr r="J44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-454</stp>
        <stp/>
        <stp/>
        <stp/>
        <stp/>
        <stp>T</stp>
        <tr r="J45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-484</stp>
        <stp/>
        <stp/>
        <stp/>
        <stp/>
        <stp>T</stp>
        <tr r="J486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-494</stp>
        <stp/>
        <stp/>
        <stp/>
        <stp/>
        <stp>T</stp>
        <tr r="J49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-724</stp>
        <stp/>
        <stp/>
        <stp/>
        <stp/>
        <stp>T</stp>
        <tr r="J72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-734</stp>
        <stp/>
        <stp/>
        <stp/>
        <stp/>
        <stp>T</stp>
        <tr r="J73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-704</stp>
        <stp/>
        <stp/>
        <stp/>
        <stp/>
        <stp>T</stp>
        <tr r="J70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-714</stp>
        <stp/>
        <stp/>
        <stp/>
        <stp/>
        <stp>T</stp>
        <tr r="J71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-764</stp>
        <stp/>
        <stp/>
        <stp/>
        <stp/>
        <stp>T</stp>
        <tr r="J76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-774</stp>
        <stp/>
        <stp/>
        <stp/>
        <stp/>
        <stp>T</stp>
        <tr r="J77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-744</stp>
        <stp/>
        <stp/>
        <stp/>
        <stp/>
        <stp>T</stp>
        <tr r="J74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-754</stp>
        <stp/>
        <stp/>
        <stp/>
        <stp/>
        <stp>T</stp>
        <tr r="J75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-784</stp>
        <stp/>
        <stp/>
        <stp/>
        <stp/>
        <stp>T</stp>
        <tr r="J78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-794</stp>
        <stp/>
        <stp/>
        <stp/>
        <stp/>
        <stp>T</stp>
        <tr r="J79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-624</stp>
        <stp/>
        <stp/>
        <stp/>
        <stp/>
        <stp>T</stp>
        <tr r="J62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-634</stp>
        <stp/>
        <stp/>
        <stp/>
        <stp/>
        <stp>T</stp>
        <tr r="J63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-604</stp>
        <stp/>
        <stp/>
        <stp/>
        <stp/>
        <stp>T</stp>
        <tr r="J60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-614</stp>
        <stp/>
        <stp/>
        <stp/>
        <stp/>
        <stp>T</stp>
        <tr r="J61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-664</stp>
        <stp/>
        <stp/>
        <stp/>
        <stp/>
        <stp>T</stp>
        <tr r="J66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-674</stp>
        <stp/>
        <stp/>
        <stp/>
        <stp/>
        <stp>T</stp>
        <tr r="J67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-644</stp>
        <stp/>
        <stp/>
        <stp/>
        <stp/>
        <stp>T</stp>
        <tr r="J64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-654</stp>
        <stp/>
        <stp/>
        <stp/>
        <stp/>
        <stp>T</stp>
        <tr r="J65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-684</stp>
        <stp/>
        <stp/>
        <stp/>
        <stp/>
        <stp>T</stp>
        <tr r="J68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-694</stp>
        <stp/>
        <stp/>
        <stp/>
        <stp/>
        <stp>T</stp>
        <tr r="J69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-124</stp>
        <stp/>
        <stp/>
        <stp/>
        <stp/>
        <stp>T</stp>
        <tr r="J12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-134</stp>
        <stp/>
        <stp/>
        <stp/>
        <stp/>
        <stp>T</stp>
        <tr r="J13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-104</stp>
        <stp/>
        <stp/>
        <stp/>
        <stp/>
        <stp>T</stp>
        <tr r="J10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-114</stp>
        <stp/>
        <stp/>
        <stp/>
        <stp/>
        <stp>T</stp>
        <tr r="J11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-164</stp>
        <stp/>
        <stp/>
        <stp/>
        <stp/>
        <stp>T</stp>
        <tr r="J16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-174</stp>
        <stp/>
        <stp/>
        <stp/>
        <stp/>
        <stp>T</stp>
        <tr r="J176" s="1"/>
      </tp>
      <tp>
        <v>6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-144</stp>
        <stp/>
        <stp/>
        <stp/>
        <stp/>
        <stp>T</stp>
        <tr r="J14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-154</stp>
        <stp/>
        <stp/>
        <stp/>
        <stp/>
        <stp>T</stp>
        <tr r="J15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-184</stp>
        <stp/>
        <stp/>
        <stp/>
        <stp/>
        <stp>T</stp>
        <tr r="J18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-194</stp>
        <stp/>
        <stp/>
        <stp/>
        <stp/>
        <stp>T</stp>
        <tr r="J19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-324</stp>
        <stp/>
        <stp/>
        <stp/>
        <stp/>
        <stp>T</stp>
        <tr r="J32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-334</stp>
        <stp/>
        <stp/>
        <stp/>
        <stp/>
        <stp>T</stp>
        <tr r="J336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-304</stp>
        <stp/>
        <stp/>
        <stp/>
        <stp/>
        <stp>T</stp>
        <tr r="J30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-314</stp>
        <stp/>
        <stp/>
        <stp/>
        <stp/>
        <stp>T</stp>
        <tr r="J31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-364</stp>
        <stp/>
        <stp/>
        <stp/>
        <stp/>
        <stp>T</stp>
        <tr r="J36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-374</stp>
        <stp/>
        <stp/>
        <stp/>
        <stp/>
        <stp>T</stp>
        <tr r="J37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-344</stp>
        <stp/>
        <stp/>
        <stp/>
        <stp/>
        <stp>T</stp>
        <tr r="J34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-354</stp>
        <stp/>
        <stp/>
        <stp/>
        <stp/>
        <stp>T</stp>
        <tr r="J356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-384</stp>
        <stp/>
        <stp/>
        <stp/>
        <stp/>
        <stp>T</stp>
        <tr r="J38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-394</stp>
        <stp/>
        <stp/>
        <stp/>
        <stp/>
        <stp>T</stp>
        <tr r="J39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-224</stp>
        <stp/>
        <stp/>
        <stp/>
        <stp/>
        <stp>T</stp>
        <tr r="J226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-234</stp>
        <stp/>
        <stp/>
        <stp/>
        <stp/>
        <stp>T</stp>
        <tr r="J23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-204</stp>
        <stp/>
        <stp/>
        <stp/>
        <stp/>
        <stp>T</stp>
        <tr r="J20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-214</stp>
        <stp/>
        <stp/>
        <stp/>
        <stp/>
        <stp>T</stp>
        <tr r="J21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-264</stp>
        <stp/>
        <stp/>
        <stp/>
        <stp/>
        <stp>T</stp>
        <tr r="J26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-274</stp>
        <stp/>
        <stp/>
        <stp/>
        <stp/>
        <stp>T</stp>
        <tr r="J27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-244</stp>
        <stp/>
        <stp/>
        <stp/>
        <stp/>
        <stp>T</stp>
        <tr r="J24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-254</stp>
        <stp/>
        <stp/>
        <stp/>
        <stp/>
        <stp>T</stp>
        <tr r="J25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-284</stp>
        <stp/>
        <stp/>
        <stp/>
        <stp/>
        <stp>T</stp>
        <tr r="J28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-294</stp>
        <stp/>
        <stp/>
        <stp/>
        <stp/>
        <stp>T</stp>
        <tr r="J296" s="1"/>
      </tp>
      <tp>
        <v>9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-924</stp>
        <stp/>
        <stp/>
        <stp/>
        <stp/>
        <stp>T</stp>
        <tr r="J92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-934</stp>
        <stp/>
        <stp/>
        <stp/>
        <stp/>
        <stp>T</stp>
        <tr r="J93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-904</stp>
        <stp/>
        <stp/>
        <stp/>
        <stp/>
        <stp>T</stp>
        <tr r="J906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-914</stp>
        <stp/>
        <stp/>
        <stp/>
        <stp/>
        <stp>T</stp>
        <tr r="J916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-964</stp>
        <stp/>
        <stp/>
        <stp/>
        <stp/>
        <stp>T</stp>
        <tr r="J966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-974</stp>
        <stp/>
        <stp/>
        <stp/>
        <stp/>
        <stp>T</stp>
        <tr r="J97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-944</stp>
        <stp/>
        <stp/>
        <stp/>
        <stp/>
        <stp>T</stp>
        <tr r="J94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-954</stp>
        <stp/>
        <stp/>
        <stp/>
        <stp/>
        <stp>T</stp>
        <tr r="J95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-984</stp>
        <stp/>
        <stp/>
        <stp/>
        <stp/>
        <stp>T</stp>
        <tr r="J98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-994</stp>
        <stp/>
        <stp/>
        <stp/>
        <stp/>
        <stp>T</stp>
        <tr r="J99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-824</stp>
        <stp/>
        <stp/>
        <stp/>
        <stp/>
        <stp>T</stp>
        <tr r="J82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-834</stp>
        <stp/>
        <stp/>
        <stp/>
        <stp/>
        <stp>T</stp>
        <tr r="J83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-804</stp>
        <stp/>
        <stp/>
        <stp/>
        <stp/>
        <stp>T</stp>
        <tr r="J80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-814</stp>
        <stp/>
        <stp/>
        <stp/>
        <stp/>
        <stp>T</stp>
        <tr r="J81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-864</stp>
        <stp/>
        <stp/>
        <stp/>
        <stp/>
        <stp>T</stp>
        <tr r="J86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-874</stp>
        <stp/>
        <stp/>
        <stp/>
        <stp/>
        <stp>T</stp>
        <tr r="J876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-844</stp>
        <stp/>
        <stp/>
        <stp/>
        <stp/>
        <stp>T</stp>
        <tr r="J84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-854</stp>
        <stp/>
        <stp/>
        <stp/>
        <stp/>
        <stp>T</stp>
        <tr r="J85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-884</stp>
        <stp/>
        <stp/>
        <stp/>
        <stp/>
        <stp>T</stp>
        <tr r="J88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-894</stp>
        <stp/>
        <stp/>
        <stp/>
        <stp/>
        <stp>T</stp>
        <tr r="J896" s="1"/>
      </tp>
      <tp t="s">
        <v/>
        <stp/>
        <stp>StudyData</stp>
        <stp>EP</stp>
        <stp>BAR</stp>
        <stp/>
        <stp>High</stp>
        <stp>ADC</stp>
        <stp>-1000</stp>
        <stp>All</stp>
        <stp/>
        <stp/>
        <stp>TRUE</stp>
        <stp>T</stp>
        <tr r="F10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-527</stp>
        <stp/>
        <stp/>
        <stp/>
        <stp/>
        <stp>T</stp>
        <tr r="J52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-537</stp>
        <stp/>
        <stp/>
        <stp/>
        <stp/>
        <stp>T</stp>
        <tr r="J53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-507</stp>
        <stp/>
        <stp/>
        <stp/>
        <stp/>
        <stp>T</stp>
        <tr r="J50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-517</stp>
        <stp/>
        <stp/>
        <stp/>
        <stp/>
        <stp>T</stp>
        <tr r="J51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-567</stp>
        <stp/>
        <stp/>
        <stp/>
        <stp/>
        <stp>T</stp>
        <tr r="J56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-577</stp>
        <stp/>
        <stp/>
        <stp/>
        <stp/>
        <stp>T</stp>
        <tr r="J579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-547</stp>
        <stp/>
        <stp/>
        <stp/>
        <stp/>
        <stp>T</stp>
        <tr r="J54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-557</stp>
        <stp/>
        <stp/>
        <stp/>
        <stp/>
        <stp>T</stp>
        <tr r="J559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-587</stp>
        <stp/>
        <stp/>
        <stp/>
        <stp/>
        <stp>T</stp>
        <tr r="J58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-597</stp>
        <stp/>
        <stp/>
        <stp/>
        <stp/>
        <stp>T</stp>
        <tr r="J59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-427</stp>
        <stp/>
        <stp/>
        <stp/>
        <stp/>
        <stp>T</stp>
        <tr r="J42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-437</stp>
        <stp/>
        <stp/>
        <stp/>
        <stp/>
        <stp>T</stp>
        <tr r="J43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-407</stp>
        <stp/>
        <stp/>
        <stp/>
        <stp/>
        <stp>T</stp>
        <tr r="J40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-417</stp>
        <stp/>
        <stp/>
        <stp/>
        <stp/>
        <stp>T</stp>
        <tr r="J41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-467</stp>
        <stp/>
        <stp/>
        <stp/>
        <stp/>
        <stp>T</stp>
        <tr r="J46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-477</stp>
        <stp/>
        <stp/>
        <stp/>
        <stp/>
        <stp>T</stp>
        <tr r="J47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-447</stp>
        <stp/>
        <stp/>
        <stp/>
        <stp/>
        <stp>T</stp>
        <tr r="J449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-457</stp>
        <stp/>
        <stp/>
        <stp/>
        <stp/>
        <stp>T</stp>
        <tr r="J459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-487</stp>
        <stp/>
        <stp/>
        <stp/>
        <stp/>
        <stp>T</stp>
        <tr r="J48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-497</stp>
        <stp/>
        <stp/>
        <stp/>
        <stp/>
        <stp>T</stp>
        <tr r="J49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-727</stp>
        <stp/>
        <stp/>
        <stp/>
        <stp/>
        <stp>T</stp>
        <tr r="J72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-737</stp>
        <stp/>
        <stp/>
        <stp/>
        <stp/>
        <stp>T</stp>
        <tr r="J73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-707</stp>
        <stp/>
        <stp/>
        <stp/>
        <stp/>
        <stp>T</stp>
        <tr r="J70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-717</stp>
        <stp/>
        <stp/>
        <stp/>
        <stp/>
        <stp>T</stp>
        <tr r="J719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-767</stp>
        <stp/>
        <stp/>
        <stp/>
        <stp/>
        <stp>T</stp>
        <tr r="J76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-777</stp>
        <stp/>
        <stp/>
        <stp/>
        <stp/>
        <stp>T</stp>
        <tr r="J779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-747</stp>
        <stp/>
        <stp/>
        <stp/>
        <stp/>
        <stp>T</stp>
        <tr r="J74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-757</stp>
        <stp/>
        <stp/>
        <stp/>
        <stp/>
        <stp>T</stp>
        <tr r="J75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-787</stp>
        <stp/>
        <stp/>
        <stp/>
        <stp/>
        <stp>T</stp>
        <tr r="J78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-797</stp>
        <stp/>
        <stp/>
        <stp/>
        <stp/>
        <stp>T</stp>
        <tr r="J79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-627</stp>
        <stp/>
        <stp/>
        <stp/>
        <stp/>
        <stp>T</stp>
        <tr r="J62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-637</stp>
        <stp/>
        <stp/>
        <stp/>
        <stp/>
        <stp>T</stp>
        <tr r="J639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-607</stp>
        <stp/>
        <stp/>
        <stp/>
        <stp/>
        <stp>T</stp>
        <tr r="J60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-617</stp>
        <stp/>
        <stp/>
        <stp/>
        <stp/>
        <stp>T</stp>
        <tr r="J61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-667</stp>
        <stp/>
        <stp/>
        <stp/>
        <stp/>
        <stp>T</stp>
        <tr r="J66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-677</stp>
        <stp/>
        <stp/>
        <stp/>
        <stp/>
        <stp>T</stp>
        <tr r="J679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-647</stp>
        <stp/>
        <stp/>
        <stp/>
        <stp/>
        <stp>T</stp>
        <tr r="J64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-657</stp>
        <stp/>
        <stp/>
        <stp/>
        <stp/>
        <stp>T</stp>
        <tr r="J65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-687</stp>
        <stp/>
        <stp/>
        <stp/>
        <stp/>
        <stp>T</stp>
        <tr r="J689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-697</stp>
        <stp/>
        <stp/>
        <stp/>
        <stp/>
        <stp>T</stp>
        <tr r="J69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-127</stp>
        <stp/>
        <stp/>
        <stp/>
        <stp/>
        <stp>T</stp>
        <tr r="J12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-137</stp>
        <stp/>
        <stp/>
        <stp/>
        <stp/>
        <stp>T</stp>
        <tr r="J139" s="1"/>
      </tp>
      <tp>
        <v>5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-107</stp>
        <stp/>
        <stp/>
        <stp/>
        <stp/>
        <stp>T</stp>
        <tr r="J109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-117</stp>
        <stp/>
        <stp/>
        <stp/>
        <stp/>
        <stp>T</stp>
        <tr r="J11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-167</stp>
        <stp/>
        <stp/>
        <stp/>
        <stp/>
        <stp>T</stp>
        <tr r="J16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-177</stp>
        <stp/>
        <stp/>
        <stp/>
        <stp/>
        <stp>T</stp>
        <tr r="J17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-147</stp>
        <stp/>
        <stp/>
        <stp/>
        <stp/>
        <stp>T</stp>
        <tr r="J14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-157</stp>
        <stp/>
        <stp/>
        <stp/>
        <stp/>
        <stp>T</stp>
        <tr r="J15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-187</stp>
        <stp/>
        <stp/>
        <stp/>
        <stp/>
        <stp>T</stp>
        <tr r="J18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-197</stp>
        <stp/>
        <stp/>
        <stp/>
        <stp/>
        <stp>T</stp>
        <tr r="J19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-327</stp>
        <stp/>
        <stp/>
        <stp/>
        <stp/>
        <stp>T</stp>
        <tr r="J32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-337</stp>
        <stp/>
        <stp/>
        <stp/>
        <stp/>
        <stp>T</stp>
        <tr r="J339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-307</stp>
        <stp/>
        <stp/>
        <stp/>
        <stp/>
        <stp>T</stp>
        <tr r="J30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-317</stp>
        <stp/>
        <stp/>
        <stp/>
        <stp/>
        <stp>T</stp>
        <tr r="J31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-367</stp>
        <stp/>
        <stp/>
        <stp/>
        <stp/>
        <stp>T</stp>
        <tr r="J36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-377</stp>
        <stp/>
        <stp/>
        <stp/>
        <stp/>
        <stp>T</stp>
        <tr r="J37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-347</stp>
        <stp/>
        <stp/>
        <stp/>
        <stp/>
        <stp>T</stp>
        <tr r="J34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-357</stp>
        <stp/>
        <stp/>
        <stp/>
        <stp/>
        <stp>T</stp>
        <tr r="J35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-387</stp>
        <stp/>
        <stp/>
        <stp/>
        <stp/>
        <stp>T</stp>
        <tr r="J38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-397</stp>
        <stp/>
        <stp/>
        <stp/>
        <stp/>
        <stp>T</stp>
        <tr r="J399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-227</stp>
        <stp/>
        <stp/>
        <stp/>
        <stp/>
        <stp>T</stp>
        <tr r="J22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-237</stp>
        <stp/>
        <stp/>
        <stp/>
        <stp/>
        <stp>T</stp>
        <tr r="J23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-207</stp>
        <stp/>
        <stp/>
        <stp/>
        <stp/>
        <stp>T</stp>
        <tr r="J20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-217</stp>
        <stp/>
        <stp/>
        <stp/>
        <stp/>
        <stp>T</stp>
        <tr r="J21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-267</stp>
        <stp/>
        <stp/>
        <stp/>
        <stp/>
        <stp>T</stp>
        <tr r="J26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-277</stp>
        <stp/>
        <stp/>
        <stp/>
        <stp/>
        <stp>T</stp>
        <tr r="J279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-247</stp>
        <stp/>
        <stp/>
        <stp/>
        <stp/>
        <stp>T</stp>
        <tr r="J249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-257</stp>
        <stp/>
        <stp/>
        <stp/>
        <stp/>
        <stp>T</stp>
        <tr r="J25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-287</stp>
        <stp/>
        <stp/>
        <stp/>
        <stp/>
        <stp>T</stp>
        <tr r="J28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-297</stp>
        <stp/>
        <stp/>
        <stp/>
        <stp/>
        <stp>T</stp>
        <tr r="J29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-927</stp>
        <stp/>
        <stp/>
        <stp/>
        <stp/>
        <stp>T</stp>
        <tr r="J92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-937</stp>
        <stp/>
        <stp/>
        <stp/>
        <stp/>
        <stp>T</stp>
        <tr r="J93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-907</stp>
        <stp/>
        <stp/>
        <stp/>
        <stp/>
        <stp>T</stp>
        <tr r="J90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-917</stp>
        <stp/>
        <stp/>
        <stp/>
        <stp/>
        <stp>T</stp>
        <tr r="J91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-967</stp>
        <stp/>
        <stp/>
        <stp/>
        <stp/>
        <stp>T</stp>
        <tr r="J969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-977</stp>
        <stp/>
        <stp/>
        <stp/>
        <stp/>
        <stp>T</stp>
        <tr r="J97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-947</stp>
        <stp/>
        <stp/>
        <stp/>
        <stp/>
        <stp>T</stp>
        <tr r="J94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-957</stp>
        <stp/>
        <stp/>
        <stp/>
        <stp/>
        <stp>T</stp>
        <tr r="J95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-987</stp>
        <stp/>
        <stp/>
        <stp/>
        <stp/>
        <stp>T</stp>
        <tr r="J98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-997</stp>
        <stp/>
        <stp/>
        <stp/>
        <stp/>
        <stp>T</stp>
        <tr r="J99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-827</stp>
        <stp/>
        <stp/>
        <stp/>
        <stp/>
        <stp>T</stp>
        <tr r="J829" s="1"/>
      </tp>
      <tp>
        <v>5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-837</stp>
        <stp/>
        <stp/>
        <stp/>
        <stp/>
        <stp>T</stp>
        <tr r="J839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-807</stp>
        <stp/>
        <stp/>
        <stp/>
        <stp/>
        <stp>T</stp>
        <tr r="J80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-817</stp>
        <stp/>
        <stp/>
        <stp/>
        <stp/>
        <stp>T</stp>
        <tr r="J819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-867</stp>
        <stp/>
        <stp/>
        <stp/>
        <stp/>
        <stp>T</stp>
        <tr r="J86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-877</stp>
        <stp/>
        <stp/>
        <stp/>
        <stp/>
        <stp>T</stp>
        <tr r="J87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-847</stp>
        <stp/>
        <stp/>
        <stp/>
        <stp/>
        <stp>T</stp>
        <tr r="J849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-857</stp>
        <stp/>
        <stp/>
        <stp/>
        <stp/>
        <stp>T</stp>
        <tr r="J85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-887</stp>
        <stp/>
        <stp/>
        <stp/>
        <stp/>
        <stp>T</stp>
        <tr r="J88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-897</stp>
        <stp/>
        <stp/>
        <stp/>
        <stp/>
        <stp>T</stp>
        <tr r="J899" s="1"/>
      </tp>
      <tp t="s">
        <v/>
        <stp/>
        <stp>StudyData</stp>
        <stp>EP</stp>
        <stp>BAR</stp>
        <stp/>
        <stp>Low</stp>
        <stp>ADC</stp>
        <stp>-1000</stp>
        <stp>All</stp>
        <stp/>
        <stp/>
        <stp>TRUE</stp>
        <stp>T</stp>
        <tr r="G1002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-526</stp>
        <stp/>
        <stp/>
        <stp/>
        <stp/>
        <stp>T</stp>
        <tr r="J52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-536</stp>
        <stp/>
        <stp/>
        <stp/>
        <stp/>
        <stp>T</stp>
        <tr r="J53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-506</stp>
        <stp/>
        <stp/>
        <stp/>
        <stp/>
        <stp>T</stp>
        <tr r="J50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-516</stp>
        <stp/>
        <stp/>
        <stp/>
        <stp/>
        <stp>T</stp>
        <tr r="J5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-566</stp>
        <stp/>
        <stp/>
        <stp/>
        <stp/>
        <stp>T</stp>
        <tr r="J56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-576</stp>
        <stp/>
        <stp/>
        <stp/>
        <stp/>
        <stp>T</stp>
        <tr r="J57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-546</stp>
        <stp/>
        <stp/>
        <stp/>
        <stp/>
        <stp>T</stp>
        <tr r="J5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-556</stp>
        <stp/>
        <stp/>
        <stp/>
        <stp/>
        <stp>T</stp>
        <tr r="J55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-586</stp>
        <stp/>
        <stp/>
        <stp/>
        <stp/>
        <stp>T</stp>
        <tr r="J58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-596</stp>
        <stp/>
        <stp/>
        <stp/>
        <stp/>
        <stp>T</stp>
        <tr r="J59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-426</stp>
        <stp/>
        <stp/>
        <stp/>
        <stp/>
        <stp>T</stp>
        <tr r="J42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-436</stp>
        <stp/>
        <stp/>
        <stp/>
        <stp/>
        <stp>T</stp>
        <tr r="J438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-406</stp>
        <stp/>
        <stp/>
        <stp/>
        <stp/>
        <stp>T</stp>
        <tr r="J40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-416</stp>
        <stp/>
        <stp/>
        <stp/>
        <stp/>
        <stp>T</stp>
        <tr r="J4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-466</stp>
        <stp/>
        <stp/>
        <stp/>
        <stp/>
        <stp>T</stp>
        <tr r="J468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-476</stp>
        <stp/>
        <stp/>
        <stp/>
        <stp/>
        <stp>T</stp>
        <tr r="J47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-446</stp>
        <stp/>
        <stp/>
        <stp/>
        <stp/>
        <stp>T</stp>
        <tr r="J4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-456</stp>
        <stp/>
        <stp/>
        <stp/>
        <stp/>
        <stp>T</stp>
        <tr r="J45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-486</stp>
        <stp/>
        <stp/>
        <stp/>
        <stp/>
        <stp>T</stp>
        <tr r="J488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-496</stp>
        <stp/>
        <stp/>
        <stp/>
        <stp/>
        <stp>T</stp>
        <tr r="J49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-726</stp>
        <stp/>
        <stp/>
        <stp/>
        <stp/>
        <stp>T</stp>
        <tr r="J728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-736</stp>
        <stp/>
        <stp/>
        <stp/>
        <stp/>
        <stp>T</stp>
        <tr r="J738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-706</stp>
        <stp/>
        <stp/>
        <stp/>
        <stp/>
        <stp>T</stp>
        <tr r="J70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-716</stp>
        <stp/>
        <stp/>
        <stp/>
        <stp/>
        <stp>T</stp>
        <tr r="J7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-766</stp>
        <stp/>
        <stp/>
        <stp/>
        <stp/>
        <stp>T</stp>
        <tr r="J76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-776</stp>
        <stp/>
        <stp/>
        <stp/>
        <stp/>
        <stp>T</stp>
        <tr r="J77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-746</stp>
        <stp/>
        <stp/>
        <stp/>
        <stp/>
        <stp>T</stp>
        <tr r="J7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-756</stp>
        <stp/>
        <stp/>
        <stp/>
        <stp/>
        <stp>T</stp>
        <tr r="J75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-786</stp>
        <stp/>
        <stp/>
        <stp/>
        <stp/>
        <stp>T</stp>
        <tr r="J78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-796</stp>
        <stp/>
        <stp/>
        <stp/>
        <stp/>
        <stp>T</stp>
        <tr r="J79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-626</stp>
        <stp/>
        <stp/>
        <stp/>
        <stp/>
        <stp>T</stp>
        <tr r="J62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-636</stp>
        <stp/>
        <stp/>
        <stp/>
        <stp/>
        <stp>T</stp>
        <tr r="J638" s="1"/>
      </tp>
      <tp>
        <v>14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-606</stp>
        <stp/>
        <stp/>
        <stp/>
        <stp/>
        <stp>T</stp>
        <tr r="J60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-616</stp>
        <stp/>
        <stp/>
        <stp/>
        <stp/>
        <stp>T</stp>
        <tr r="J6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-666</stp>
        <stp/>
        <stp/>
        <stp/>
        <stp/>
        <stp>T</stp>
        <tr r="J668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-676</stp>
        <stp/>
        <stp/>
        <stp/>
        <stp/>
        <stp>T</stp>
        <tr r="J67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-646</stp>
        <stp/>
        <stp/>
        <stp/>
        <stp/>
        <stp>T</stp>
        <tr r="J6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-656</stp>
        <stp/>
        <stp/>
        <stp/>
        <stp/>
        <stp>T</stp>
        <tr r="J658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-686</stp>
        <stp/>
        <stp/>
        <stp/>
        <stp/>
        <stp>T</stp>
        <tr r="J68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-696</stp>
        <stp/>
        <stp/>
        <stp/>
        <stp/>
        <stp>T</stp>
        <tr r="J698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-126</stp>
        <stp/>
        <stp/>
        <stp/>
        <stp/>
        <stp>T</stp>
        <tr r="J12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-136</stp>
        <stp/>
        <stp/>
        <stp/>
        <stp/>
        <stp>T</stp>
        <tr r="J13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-106</stp>
        <stp/>
        <stp/>
        <stp/>
        <stp/>
        <stp>T</stp>
        <tr r="J10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-116</stp>
        <stp/>
        <stp/>
        <stp/>
        <stp/>
        <stp>T</stp>
        <tr r="J1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-166</stp>
        <stp/>
        <stp/>
        <stp/>
        <stp/>
        <stp>T</stp>
        <tr r="J16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-176</stp>
        <stp/>
        <stp/>
        <stp/>
        <stp/>
        <stp>T</stp>
        <tr r="J178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-146</stp>
        <stp/>
        <stp/>
        <stp/>
        <stp/>
        <stp>T</stp>
        <tr r="J148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-156</stp>
        <stp/>
        <stp/>
        <stp/>
        <stp/>
        <stp>T</stp>
        <tr r="J15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-186</stp>
        <stp/>
        <stp/>
        <stp/>
        <stp/>
        <stp>T</stp>
        <tr r="J18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-196</stp>
        <stp/>
        <stp/>
        <stp/>
        <stp/>
        <stp>T</stp>
        <tr r="J19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-326</stp>
        <stp/>
        <stp/>
        <stp/>
        <stp/>
        <stp>T</stp>
        <tr r="J32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-336</stp>
        <stp/>
        <stp/>
        <stp/>
        <stp/>
        <stp>T</stp>
        <tr r="J33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-306</stp>
        <stp/>
        <stp/>
        <stp/>
        <stp/>
        <stp>T</stp>
        <tr r="J30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-316</stp>
        <stp/>
        <stp/>
        <stp/>
        <stp/>
        <stp>T</stp>
        <tr r="J3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-366</stp>
        <stp/>
        <stp/>
        <stp/>
        <stp/>
        <stp>T</stp>
        <tr r="J36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-376</stp>
        <stp/>
        <stp/>
        <stp/>
        <stp/>
        <stp>T</stp>
        <tr r="J378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-346</stp>
        <stp/>
        <stp/>
        <stp/>
        <stp/>
        <stp>T</stp>
        <tr r="J3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-356</stp>
        <stp/>
        <stp/>
        <stp/>
        <stp/>
        <stp>T</stp>
        <tr r="J35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-386</stp>
        <stp/>
        <stp/>
        <stp/>
        <stp/>
        <stp>T</stp>
        <tr r="J38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-396</stp>
        <stp/>
        <stp/>
        <stp/>
        <stp/>
        <stp>T</stp>
        <tr r="J398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-226</stp>
        <stp/>
        <stp/>
        <stp/>
        <stp/>
        <stp>T</stp>
        <tr r="J22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-236</stp>
        <stp/>
        <stp/>
        <stp/>
        <stp/>
        <stp>T</stp>
        <tr r="J238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-206</stp>
        <stp/>
        <stp/>
        <stp/>
        <stp/>
        <stp>T</stp>
        <tr r="J20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-216</stp>
        <stp/>
        <stp/>
        <stp/>
        <stp/>
        <stp>T</stp>
        <tr r="J2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-266</stp>
        <stp/>
        <stp/>
        <stp/>
        <stp/>
        <stp>T</stp>
        <tr r="J26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-276</stp>
        <stp/>
        <stp/>
        <stp/>
        <stp/>
        <stp>T</stp>
        <tr r="J27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-246</stp>
        <stp/>
        <stp/>
        <stp/>
        <stp/>
        <stp>T</stp>
        <tr r="J2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-256</stp>
        <stp/>
        <stp/>
        <stp/>
        <stp/>
        <stp>T</stp>
        <tr r="J25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-286</stp>
        <stp/>
        <stp/>
        <stp/>
        <stp/>
        <stp>T</stp>
        <tr r="J288" s="1"/>
      </tp>
      <tp>
        <v>6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-296</stp>
        <stp/>
        <stp/>
        <stp/>
        <stp/>
        <stp>T</stp>
        <tr r="J29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-926</stp>
        <stp/>
        <stp/>
        <stp/>
        <stp/>
        <stp>T</stp>
        <tr r="J92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-936</stp>
        <stp/>
        <stp/>
        <stp/>
        <stp/>
        <stp>T</stp>
        <tr r="J938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-906</stp>
        <stp/>
        <stp/>
        <stp/>
        <stp/>
        <stp>T</stp>
        <tr r="J90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-916</stp>
        <stp/>
        <stp/>
        <stp/>
        <stp/>
        <stp>T</stp>
        <tr r="J9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-966</stp>
        <stp/>
        <stp/>
        <stp/>
        <stp/>
        <stp>T</stp>
        <tr r="J968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-976</stp>
        <stp/>
        <stp/>
        <stp/>
        <stp/>
        <stp>T</stp>
        <tr r="J97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-946</stp>
        <stp/>
        <stp/>
        <stp/>
        <stp/>
        <stp>T</stp>
        <tr r="J9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-956</stp>
        <stp/>
        <stp/>
        <stp/>
        <stp/>
        <stp>T</stp>
        <tr r="J95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-986</stp>
        <stp/>
        <stp/>
        <stp/>
        <stp/>
        <stp>T</stp>
        <tr r="J98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-996</stp>
        <stp/>
        <stp/>
        <stp/>
        <stp/>
        <stp>T</stp>
        <tr r="J998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-826</stp>
        <stp/>
        <stp/>
        <stp/>
        <stp/>
        <stp>T</stp>
        <tr r="J82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-836</stp>
        <stp/>
        <stp/>
        <stp/>
        <stp/>
        <stp>T</stp>
        <tr r="J83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-806</stp>
        <stp/>
        <stp/>
        <stp/>
        <stp/>
        <stp>T</stp>
        <tr r="J80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-816</stp>
        <stp/>
        <stp/>
        <stp/>
        <stp/>
        <stp>T</stp>
        <tr r="J8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-866</stp>
        <stp/>
        <stp/>
        <stp/>
        <stp/>
        <stp>T</stp>
        <tr r="J86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-876</stp>
        <stp/>
        <stp/>
        <stp/>
        <stp/>
        <stp>T</stp>
        <tr r="J87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-846</stp>
        <stp/>
        <stp/>
        <stp/>
        <stp/>
        <stp>T</stp>
        <tr r="J8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-856</stp>
        <stp/>
        <stp/>
        <stp/>
        <stp/>
        <stp>T</stp>
        <tr r="J85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-886</stp>
        <stp/>
        <stp/>
        <stp/>
        <stp/>
        <stp>T</stp>
        <tr r="J88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-896</stp>
        <stp/>
        <stp/>
        <stp/>
        <stp/>
        <stp>T</stp>
        <tr r="J89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-521</stp>
        <stp/>
        <stp/>
        <stp/>
        <stp/>
        <stp>T</stp>
        <tr r="J523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-531</stp>
        <stp/>
        <stp/>
        <stp/>
        <stp/>
        <stp>T</stp>
        <tr r="J5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-501</stp>
        <stp/>
        <stp/>
        <stp/>
        <stp/>
        <stp>T</stp>
        <tr r="J50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-511</stp>
        <stp/>
        <stp/>
        <stp/>
        <stp/>
        <stp>T</stp>
        <tr r="J5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-561</stp>
        <stp/>
        <stp/>
        <stp/>
        <stp/>
        <stp>T</stp>
        <tr r="J563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-571</stp>
        <stp/>
        <stp/>
        <stp/>
        <stp/>
        <stp>T</stp>
        <tr r="J5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-541</stp>
        <stp/>
        <stp/>
        <stp/>
        <stp/>
        <stp>T</stp>
        <tr r="J5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-551</stp>
        <stp/>
        <stp/>
        <stp/>
        <stp/>
        <stp>T</stp>
        <tr r="J55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-581</stp>
        <stp/>
        <stp/>
        <stp/>
        <stp/>
        <stp>T</stp>
        <tr r="J58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-591</stp>
        <stp/>
        <stp/>
        <stp/>
        <stp/>
        <stp>T</stp>
        <tr r="J59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-421</stp>
        <stp/>
        <stp/>
        <stp/>
        <stp/>
        <stp>T</stp>
        <tr r="J42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-431</stp>
        <stp/>
        <stp/>
        <stp/>
        <stp/>
        <stp>T</stp>
        <tr r="J4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-401</stp>
        <stp/>
        <stp/>
        <stp/>
        <stp/>
        <stp>T</stp>
        <tr r="J403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-411</stp>
        <stp/>
        <stp/>
        <stp/>
        <stp/>
        <stp>T</stp>
        <tr r="J4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-461</stp>
        <stp/>
        <stp/>
        <stp/>
        <stp/>
        <stp>T</stp>
        <tr r="J46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-471</stp>
        <stp/>
        <stp/>
        <stp/>
        <stp/>
        <stp>T</stp>
        <tr r="J4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-441</stp>
        <stp/>
        <stp/>
        <stp/>
        <stp/>
        <stp>T</stp>
        <tr r="J4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-451</stp>
        <stp/>
        <stp/>
        <stp/>
        <stp/>
        <stp>T</stp>
        <tr r="J45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-481</stp>
        <stp/>
        <stp/>
        <stp/>
        <stp/>
        <stp>T</stp>
        <tr r="J48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-491</stp>
        <stp/>
        <stp/>
        <stp/>
        <stp/>
        <stp>T</stp>
        <tr r="J49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-721</stp>
        <stp/>
        <stp/>
        <stp/>
        <stp/>
        <stp>T</stp>
        <tr r="J72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-731</stp>
        <stp/>
        <stp/>
        <stp/>
        <stp/>
        <stp>T</stp>
        <tr r="J7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-701</stp>
        <stp/>
        <stp/>
        <stp/>
        <stp/>
        <stp>T</stp>
        <tr r="J70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-711</stp>
        <stp/>
        <stp/>
        <stp/>
        <stp/>
        <stp>T</stp>
        <tr r="J7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-761</stp>
        <stp/>
        <stp/>
        <stp/>
        <stp/>
        <stp>T</stp>
        <tr r="J763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-771</stp>
        <stp/>
        <stp/>
        <stp/>
        <stp/>
        <stp>T</stp>
        <tr r="J7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-741</stp>
        <stp/>
        <stp/>
        <stp/>
        <stp/>
        <stp>T</stp>
        <tr r="J7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-751</stp>
        <stp/>
        <stp/>
        <stp/>
        <stp/>
        <stp>T</stp>
        <tr r="J75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-781</stp>
        <stp/>
        <stp/>
        <stp/>
        <stp/>
        <stp>T</stp>
        <tr r="J783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-791</stp>
        <stp/>
        <stp/>
        <stp/>
        <stp/>
        <stp>T</stp>
        <tr r="J79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-621</stp>
        <stp/>
        <stp/>
        <stp/>
        <stp/>
        <stp>T</stp>
        <tr r="J62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-631</stp>
        <stp/>
        <stp/>
        <stp/>
        <stp/>
        <stp>T</stp>
        <tr r="J6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-601</stp>
        <stp/>
        <stp/>
        <stp/>
        <stp/>
        <stp>T</stp>
        <tr r="J60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-611</stp>
        <stp/>
        <stp/>
        <stp/>
        <stp/>
        <stp>T</stp>
        <tr r="J6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-661</stp>
        <stp/>
        <stp/>
        <stp/>
        <stp/>
        <stp>T</stp>
        <tr r="J66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-671</stp>
        <stp/>
        <stp/>
        <stp/>
        <stp/>
        <stp>T</stp>
        <tr r="J673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-641</stp>
        <stp/>
        <stp/>
        <stp/>
        <stp/>
        <stp>T</stp>
        <tr r="J6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-651</stp>
        <stp/>
        <stp/>
        <stp/>
        <stp/>
        <stp>T</stp>
        <tr r="J65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-681</stp>
        <stp/>
        <stp/>
        <stp/>
        <stp/>
        <stp>T</stp>
        <tr r="J68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-691</stp>
        <stp/>
        <stp/>
        <stp/>
        <stp/>
        <stp>T</stp>
        <tr r="J69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-121</stp>
        <stp/>
        <stp/>
        <stp/>
        <stp/>
        <stp>T</stp>
        <tr r="J123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-131</stp>
        <stp/>
        <stp/>
        <stp/>
        <stp/>
        <stp>T</stp>
        <tr r="J1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-101</stp>
        <stp/>
        <stp/>
        <stp/>
        <stp/>
        <stp>T</stp>
        <tr r="J10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-111</stp>
        <stp/>
        <stp/>
        <stp/>
        <stp/>
        <stp>T</stp>
        <tr r="J1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-161</stp>
        <stp/>
        <stp/>
        <stp/>
        <stp/>
        <stp>T</stp>
        <tr r="J16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-171</stp>
        <stp/>
        <stp/>
        <stp/>
        <stp/>
        <stp>T</stp>
        <tr r="J1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-141</stp>
        <stp/>
        <stp/>
        <stp/>
        <stp/>
        <stp>T</stp>
        <tr r="J1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-151</stp>
        <stp/>
        <stp/>
        <stp/>
        <stp/>
        <stp>T</stp>
        <tr r="J15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-181</stp>
        <stp/>
        <stp/>
        <stp/>
        <stp/>
        <stp>T</stp>
        <tr r="J18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-191</stp>
        <stp/>
        <stp/>
        <stp/>
        <stp/>
        <stp>T</stp>
        <tr r="J19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-321</stp>
        <stp/>
        <stp/>
        <stp/>
        <stp/>
        <stp>T</stp>
        <tr r="J32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-331</stp>
        <stp/>
        <stp/>
        <stp/>
        <stp/>
        <stp>T</stp>
        <tr r="J3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-301</stp>
        <stp/>
        <stp/>
        <stp/>
        <stp/>
        <stp>T</stp>
        <tr r="J30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-311</stp>
        <stp/>
        <stp/>
        <stp/>
        <stp/>
        <stp>T</stp>
        <tr r="J3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-361</stp>
        <stp/>
        <stp/>
        <stp/>
        <stp/>
        <stp>T</stp>
        <tr r="J36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-371</stp>
        <stp/>
        <stp/>
        <stp/>
        <stp/>
        <stp>T</stp>
        <tr r="J3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-341</stp>
        <stp/>
        <stp/>
        <stp/>
        <stp/>
        <stp>T</stp>
        <tr r="J3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-351</stp>
        <stp/>
        <stp/>
        <stp/>
        <stp/>
        <stp>T</stp>
        <tr r="J35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-381</stp>
        <stp/>
        <stp/>
        <stp/>
        <stp/>
        <stp>T</stp>
        <tr r="J38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-391</stp>
        <stp/>
        <stp/>
        <stp/>
        <stp/>
        <stp>T</stp>
        <tr r="J39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-221</stp>
        <stp/>
        <stp/>
        <stp/>
        <stp/>
        <stp>T</stp>
        <tr r="J22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-231</stp>
        <stp/>
        <stp/>
        <stp/>
        <stp/>
        <stp>T</stp>
        <tr r="J2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-201</stp>
        <stp/>
        <stp/>
        <stp/>
        <stp/>
        <stp>T</stp>
        <tr r="J20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-211</stp>
        <stp/>
        <stp/>
        <stp/>
        <stp/>
        <stp>T</stp>
        <tr r="J2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-261</stp>
        <stp/>
        <stp/>
        <stp/>
        <stp/>
        <stp>T</stp>
        <tr r="J26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-271</stp>
        <stp/>
        <stp/>
        <stp/>
        <stp/>
        <stp>T</stp>
        <tr r="J2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-241</stp>
        <stp/>
        <stp/>
        <stp/>
        <stp/>
        <stp>T</stp>
        <tr r="J2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-251</stp>
        <stp/>
        <stp/>
        <stp/>
        <stp/>
        <stp>T</stp>
        <tr r="J253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-281</stp>
        <stp/>
        <stp/>
        <stp/>
        <stp/>
        <stp>T</stp>
        <tr r="J28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-291</stp>
        <stp/>
        <stp/>
        <stp/>
        <stp/>
        <stp>T</stp>
        <tr r="J293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-921</stp>
        <stp/>
        <stp/>
        <stp/>
        <stp/>
        <stp>T</stp>
        <tr r="J923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-931</stp>
        <stp/>
        <stp/>
        <stp/>
        <stp/>
        <stp>T</stp>
        <tr r="J9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-901</stp>
        <stp/>
        <stp/>
        <stp/>
        <stp/>
        <stp>T</stp>
        <tr r="J90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-911</stp>
        <stp/>
        <stp/>
        <stp/>
        <stp/>
        <stp>T</stp>
        <tr r="J9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-961</stp>
        <stp/>
        <stp/>
        <stp/>
        <stp/>
        <stp>T</stp>
        <tr r="J96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-971</stp>
        <stp/>
        <stp/>
        <stp/>
        <stp/>
        <stp>T</stp>
        <tr r="J9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-941</stp>
        <stp/>
        <stp/>
        <stp/>
        <stp/>
        <stp>T</stp>
        <tr r="J9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-951</stp>
        <stp/>
        <stp/>
        <stp/>
        <stp/>
        <stp>T</stp>
        <tr r="J95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-981</stp>
        <stp/>
        <stp/>
        <stp/>
        <stp/>
        <stp>T</stp>
        <tr r="J98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-991</stp>
        <stp/>
        <stp/>
        <stp/>
        <stp/>
        <stp>T</stp>
        <tr r="J99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-821</stp>
        <stp/>
        <stp/>
        <stp/>
        <stp/>
        <stp>T</stp>
        <tr r="J82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-831</stp>
        <stp/>
        <stp/>
        <stp/>
        <stp/>
        <stp>T</stp>
        <tr r="J8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-801</stp>
        <stp/>
        <stp/>
        <stp/>
        <stp/>
        <stp>T</stp>
        <tr r="J80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-811</stp>
        <stp/>
        <stp/>
        <stp/>
        <stp/>
        <stp>T</stp>
        <tr r="J8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-861</stp>
        <stp/>
        <stp/>
        <stp/>
        <stp/>
        <stp>T</stp>
        <tr r="J86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-871</stp>
        <stp/>
        <stp/>
        <stp/>
        <stp/>
        <stp>T</stp>
        <tr r="J8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-841</stp>
        <stp/>
        <stp/>
        <stp/>
        <stp/>
        <stp>T</stp>
        <tr r="J84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-851</stp>
        <stp/>
        <stp/>
        <stp/>
        <stp/>
        <stp>T</stp>
        <tr r="J85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-881</stp>
        <stp/>
        <stp/>
        <stp/>
        <stp/>
        <stp>T</stp>
        <tr r="J88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-891</stp>
        <stp/>
        <stp/>
        <stp/>
        <stp/>
        <stp>T</stp>
        <tr r="J893" s="1"/>
      </tp>
      <tp>
        <v>4497.75</v>
        <stp/>
        <stp>StudyData</stp>
        <stp>EP</stp>
        <stp>BAR</stp>
        <stp/>
        <stp>Low</stp>
        <stp>ADC</stp>
        <stp>-588</stp>
        <stp>All</stp>
        <stp/>
        <stp/>
        <stp>TRUE</stp>
        <stp>T</stp>
        <tr r="G590" s="1"/>
      </tp>
      <tp>
        <v>4807.5</v>
        <stp/>
        <stp>StudyData</stp>
        <stp>EP</stp>
        <stp>BAR</stp>
        <stp/>
        <stp>Low</stp>
        <stp>ADC</stp>
        <stp>-488</stp>
        <stp>All</stp>
        <stp/>
        <stp/>
        <stp>TRUE</stp>
        <stp>T</stp>
        <tr r="G490" s="1"/>
      </tp>
      <tp>
        <v>4988.75</v>
        <stp/>
        <stp>StudyData</stp>
        <stp>EP</stp>
        <stp>BAR</stp>
        <stp/>
        <stp>Low</stp>
        <stp>ADC</stp>
        <stp>-788</stp>
        <stp>All</stp>
        <stp/>
        <stp/>
        <stp>TRUE</stp>
        <stp>T</stp>
        <tr r="G790" s="1"/>
      </tp>
      <tp>
        <v>4507.25</v>
        <stp/>
        <stp>StudyData</stp>
        <stp>EP</stp>
        <stp>BAR</stp>
        <stp/>
        <stp>Low</stp>
        <stp>ADC</stp>
        <stp>-688</stp>
        <stp>All</stp>
        <stp/>
        <stp/>
        <stp>TRUE</stp>
        <stp>T</stp>
        <tr r="G690" s="1"/>
      </tp>
      <tp>
        <v>5803.25</v>
        <stp/>
        <stp>StudyData</stp>
        <stp>EP</stp>
        <stp>BAR</stp>
        <stp/>
        <stp>Low</stp>
        <stp>ADC</stp>
        <stp>-188</stp>
        <stp>All</stp>
        <stp/>
        <stp/>
        <stp>TRUE</stp>
        <stp>T</stp>
        <tr r="G190" s="1"/>
      </tp>
      <tp>
        <v>4730.25</v>
        <stp/>
        <stp>StudyData</stp>
        <stp>EP</stp>
        <stp>BAR</stp>
        <stp/>
        <stp>Low</stp>
        <stp>ADC</stp>
        <stp>-388</stp>
        <stp>All</stp>
        <stp/>
        <stp/>
        <stp>TRUE</stp>
        <stp>T</stp>
        <tr r="G390" s="1"/>
      </tp>
      <tp>
        <v>5492.75</v>
        <stp/>
        <stp>StudyData</stp>
        <stp>EP</stp>
        <stp>BAR</stp>
        <stp/>
        <stp>Low</stp>
        <stp>ADC</stp>
        <stp>-288</stp>
        <stp>All</stp>
        <stp/>
        <stp/>
        <stp>TRUE</stp>
        <stp>T</stp>
        <tr r="G290" s="1"/>
      </tp>
      <tp>
        <v>4724.25</v>
        <stp/>
        <stp>StudyData</stp>
        <stp>EP</stp>
        <stp>BAR</stp>
        <stp/>
        <stp>Low</stp>
        <stp>ADC</stp>
        <stp>-988</stp>
        <stp>All</stp>
        <stp/>
        <stp/>
        <stp>TRUE</stp>
        <stp>T</stp>
        <tr r="G990" s="1"/>
      </tp>
      <tp>
        <v>5165.75</v>
        <stp/>
        <stp>StudyData</stp>
        <stp>EP</stp>
        <stp>BAR</stp>
        <stp/>
        <stp>Low</stp>
        <stp>ADC</stp>
        <stp>-888</stp>
        <stp>All</stp>
        <stp/>
        <stp/>
        <stp>TRUE</stp>
        <stp>T</stp>
        <tr r="G890" s="1"/>
      </tp>
      <tp>
        <v>4472.75</v>
        <stp/>
        <stp>StudyData</stp>
        <stp>EP</stp>
        <stp>BAR</stp>
        <stp/>
        <stp>Low</stp>
        <stp>ADC</stp>
        <stp>-589</stp>
        <stp>All</stp>
        <stp/>
        <stp/>
        <stp>TRUE</stp>
        <stp>T</stp>
        <tr r="G591" s="1"/>
      </tp>
      <tp>
        <v>4797.25</v>
        <stp/>
        <stp>StudyData</stp>
        <stp>EP</stp>
        <stp>BAR</stp>
        <stp/>
        <stp>Low</stp>
        <stp>ADC</stp>
        <stp>-489</stp>
        <stp>All</stp>
        <stp/>
        <stp/>
        <stp>TRUE</stp>
        <stp>T</stp>
        <tr r="G491" s="1"/>
      </tp>
      <tp>
        <v>5052</v>
        <stp/>
        <stp>StudyData</stp>
        <stp>EP</stp>
        <stp>BAR</stp>
        <stp/>
        <stp>Low</stp>
        <stp>ADC</stp>
        <stp>-789</stp>
        <stp>All</stp>
        <stp/>
        <stp/>
        <stp>TRUE</stp>
        <stp>T</stp>
        <tr r="G791" s="1"/>
      </tp>
      <tp>
        <v>4549.5</v>
        <stp/>
        <stp>StudyData</stp>
        <stp>EP</stp>
        <stp>BAR</stp>
        <stp/>
        <stp>Low</stp>
        <stp>ADC</stp>
        <stp>-689</stp>
        <stp>All</stp>
        <stp/>
        <stp/>
        <stp>TRUE</stp>
        <stp>T</stp>
        <tr r="G691" s="1"/>
      </tp>
      <tp>
        <v>5781.25</v>
        <stp/>
        <stp>StudyData</stp>
        <stp>EP</stp>
        <stp>BAR</stp>
        <stp/>
        <stp>Low</stp>
        <stp>ADC</stp>
        <stp>-189</stp>
        <stp>All</stp>
        <stp/>
        <stp/>
        <stp>TRUE</stp>
        <stp>T</stp>
        <tr r="G191" s="1"/>
      </tp>
      <tp>
        <v>4728.5</v>
        <stp/>
        <stp>StudyData</stp>
        <stp>EP</stp>
        <stp>BAR</stp>
        <stp/>
        <stp>Low</stp>
        <stp>ADC</stp>
        <stp>-389</stp>
        <stp>All</stp>
        <stp/>
        <stp/>
        <stp>TRUE</stp>
        <stp>T</stp>
        <tr r="G391" s="1"/>
      </tp>
      <tp>
        <v>5483.25</v>
        <stp/>
        <stp>StudyData</stp>
        <stp>EP</stp>
        <stp>BAR</stp>
        <stp/>
        <stp>Low</stp>
        <stp>ADC</stp>
        <stp>-289</stp>
        <stp>All</stp>
        <stp/>
        <stp/>
        <stp>TRUE</stp>
        <stp>T</stp>
        <tr r="G291" s="1"/>
      </tp>
      <tp>
        <v>4645.25</v>
        <stp/>
        <stp>StudyData</stp>
        <stp>EP</stp>
        <stp>BAR</stp>
        <stp/>
        <stp>Low</stp>
        <stp>ADC</stp>
        <stp>-989</stp>
        <stp>All</stp>
        <stp/>
        <stp/>
        <stp>TRUE</stp>
        <stp>T</stp>
        <tr r="G991" s="1"/>
      </tp>
      <tp>
        <v>5153</v>
        <stp/>
        <stp>StudyData</stp>
        <stp>EP</stp>
        <stp>BAR</stp>
        <stp/>
        <stp>Low</stp>
        <stp>ADC</stp>
        <stp>-889</stp>
        <stp>All</stp>
        <stp/>
        <stp/>
        <stp>TRUE</stp>
        <stp>T</stp>
        <tr r="G891" s="1"/>
      </tp>
      <tp>
        <v>4519.75</v>
        <stp/>
        <stp>StudyData</stp>
        <stp>EP</stp>
        <stp>BAR</stp>
        <stp/>
        <stp>Low</stp>
        <stp>ADC</stp>
        <stp>-586</stp>
        <stp>All</stp>
        <stp/>
        <stp/>
        <stp>TRUE</stp>
        <stp>T</stp>
        <tr r="G588" s="1"/>
      </tp>
      <tp>
        <v>4824.25</v>
        <stp/>
        <stp>StudyData</stp>
        <stp>EP</stp>
        <stp>BAR</stp>
        <stp/>
        <stp>Low</stp>
        <stp>ADC</stp>
        <stp>-486</stp>
        <stp>All</stp>
        <stp/>
        <stp/>
        <stp>TRUE</stp>
        <stp>T</stp>
        <tr r="G488" s="1"/>
      </tp>
      <tp>
        <v>5013</v>
        <stp/>
        <stp>StudyData</stp>
        <stp>EP</stp>
        <stp>BAR</stp>
        <stp/>
        <stp>Low</stp>
        <stp>ADC</stp>
        <stp>-786</stp>
        <stp>All</stp>
        <stp/>
        <stp/>
        <stp>TRUE</stp>
        <stp>T</stp>
        <tr r="G788" s="1"/>
      </tp>
      <tp>
        <v>4446.25</v>
        <stp/>
        <stp>StudyData</stp>
        <stp>EP</stp>
        <stp>BAR</stp>
        <stp/>
        <stp>Low</stp>
        <stp>ADC</stp>
        <stp>-686</stp>
        <stp>All</stp>
        <stp/>
        <stp/>
        <stp>TRUE</stp>
        <stp>T</stp>
        <tr r="G688" s="1"/>
      </tp>
      <tp>
        <v>5759.5</v>
        <stp/>
        <stp>StudyData</stp>
        <stp>EP</stp>
        <stp>BAR</stp>
        <stp/>
        <stp>Low</stp>
        <stp>ADC</stp>
        <stp>-186</stp>
        <stp>All</stp>
        <stp/>
        <stp/>
        <stp>TRUE</stp>
        <stp>T</stp>
        <tr r="G188" s="1"/>
      </tp>
      <tp>
        <v>4722</v>
        <stp/>
        <stp>StudyData</stp>
        <stp>EP</stp>
        <stp>BAR</stp>
        <stp/>
        <stp>Low</stp>
        <stp>ADC</stp>
        <stp>-386</stp>
        <stp>All</stp>
        <stp/>
        <stp/>
        <stp>TRUE</stp>
        <stp>T</stp>
        <tr r="G388" s="1"/>
      </tp>
      <tp>
        <v>5439.75</v>
        <stp/>
        <stp>StudyData</stp>
        <stp>EP</stp>
        <stp>BAR</stp>
        <stp/>
        <stp>Low</stp>
        <stp>ADC</stp>
        <stp>-286</stp>
        <stp>All</stp>
        <stp/>
        <stp/>
        <stp>TRUE</stp>
        <stp>T</stp>
        <tr r="G288" s="1"/>
      </tp>
      <tp>
        <v>4750.25</v>
        <stp/>
        <stp>StudyData</stp>
        <stp>EP</stp>
        <stp>BAR</stp>
        <stp/>
        <stp>Low</stp>
        <stp>ADC</stp>
        <stp>-986</stp>
        <stp>All</stp>
        <stp/>
        <stp/>
        <stp>TRUE</stp>
        <stp>T</stp>
        <tr r="G988" s="1"/>
      </tp>
      <tp>
        <v>5194.75</v>
        <stp/>
        <stp>StudyData</stp>
        <stp>EP</stp>
        <stp>BAR</stp>
        <stp/>
        <stp>Low</stp>
        <stp>ADC</stp>
        <stp>-886</stp>
        <stp>All</stp>
        <stp/>
        <stp/>
        <stp>TRUE</stp>
        <stp>T</stp>
        <tr r="G888" s="1"/>
      </tp>
      <tp>
        <v>4455.75</v>
        <stp/>
        <stp>StudyData</stp>
        <stp>EP</stp>
        <stp>BAR</stp>
        <stp/>
        <stp>Low</stp>
        <stp>ADC</stp>
        <stp>-587</stp>
        <stp>All</stp>
        <stp/>
        <stp/>
        <stp>TRUE</stp>
        <stp>T</stp>
        <tr r="G589" s="1"/>
      </tp>
      <tp>
        <v>4864.75</v>
        <stp/>
        <stp>StudyData</stp>
        <stp>EP</stp>
        <stp>BAR</stp>
        <stp/>
        <stp>Low</stp>
        <stp>ADC</stp>
        <stp>-487</stp>
        <stp>All</stp>
        <stp/>
        <stp/>
        <stp>TRUE</stp>
        <stp>T</stp>
        <tr r="G489" s="1"/>
      </tp>
      <tp>
        <v>4988.75</v>
        <stp/>
        <stp>StudyData</stp>
        <stp>EP</stp>
        <stp>BAR</stp>
        <stp/>
        <stp>Low</stp>
        <stp>ADC</stp>
        <stp>-787</stp>
        <stp>All</stp>
        <stp/>
        <stp/>
        <stp>TRUE</stp>
        <stp>T</stp>
        <tr r="G789" s="1"/>
      </tp>
      <tp>
        <v>4495.75</v>
        <stp/>
        <stp>StudyData</stp>
        <stp>EP</stp>
        <stp>BAR</stp>
        <stp/>
        <stp>Low</stp>
        <stp>ADC</stp>
        <stp>-687</stp>
        <stp>All</stp>
        <stp/>
        <stp/>
        <stp>TRUE</stp>
        <stp>T</stp>
        <tr r="G689" s="1"/>
      </tp>
      <tp>
        <v>5795</v>
        <stp/>
        <stp>StudyData</stp>
        <stp>EP</stp>
        <stp>BAR</stp>
        <stp/>
        <stp>Low</stp>
        <stp>ADC</stp>
        <stp>-187</stp>
        <stp>All</stp>
        <stp/>
        <stp/>
        <stp>TRUE</stp>
        <stp>T</stp>
        <tr r="G189" s="1"/>
      </tp>
      <tp>
        <v>4739.25</v>
        <stp/>
        <stp>StudyData</stp>
        <stp>EP</stp>
        <stp>BAR</stp>
        <stp/>
        <stp>Low</stp>
        <stp>ADC</stp>
        <stp>-387</stp>
        <stp>All</stp>
        <stp/>
        <stp/>
        <stp>TRUE</stp>
        <stp>T</stp>
        <tr r="G389" s="1"/>
      </tp>
      <tp>
        <v>5440.75</v>
        <stp/>
        <stp>StudyData</stp>
        <stp>EP</stp>
        <stp>BAR</stp>
        <stp/>
        <stp>Low</stp>
        <stp>ADC</stp>
        <stp>-287</stp>
        <stp>All</stp>
        <stp/>
        <stp/>
        <stp>TRUE</stp>
        <stp>T</stp>
        <tr r="G289" s="1"/>
      </tp>
      <tp>
        <v>4749</v>
        <stp/>
        <stp>StudyData</stp>
        <stp>EP</stp>
        <stp>BAR</stp>
        <stp/>
        <stp>Low</stp>
        <stp>ADC</stp>
        <stp>-987</stp>
        <stp>All</stp>
        <stp/>
        <stp/>
        <stp>TRUE</stp>
        <stp>T</stp>
        <tr r="G989" s="1"/>
      </tp>
      <tp>
        <v>5171.5</v>
        <stp/>
        <stp>StudyData</stp>
        <stp>EP</stp>
        <stp>BAR</stp>
        <stp/>
        <stp>Low</stp>
        <stp>ADC</stp>
        <stp>-887</stp>
        <stp>All</stp>
        <stp/>
        <stp/>
        <stp>TRUE</stp>
        <stp>T</stp>
        <tr r="G889" s="1"/>
      </tp>
      <tp>
        <v>4522</v>
        <stp/>
        <stp>StudyData</stp>
        <stp>EP</stp>
        <stp>BAR</stp>
        <stp/>
        <stp>Low</stp>
        <stp>ADC</stp>
        <stp>-584</stp>
        <stp>All</stp>
        <stp/>
        <stp/>
        <stp>TRUE</stp>
        <stp>T</stp>
        <tr r="G586" s="1"/>
      </tp>
      <tp>
        <v>4806.75</v>
        <stp/>
        <stp>StudyData</stp>
        <stp>EP</stp>
        <stp>BAR</stp>
        <stp/>
        <stp>Low</stp>
        <stp>ADC</stp>
        <stp>-484</stp>
        <stp>All</stp>
        <stp/>
        <stp/>
        <stp>TRUE</stp>
        <stp>T</stp>
        <tr r="G486" s="1"/>
      </tp>
      <tp>
        <v>4919.75</v>
        <stp/>
        <stp>StudyData</stp>
        <stp>EP</stp>
        <stp>BAR</stp>
        <stp/>
        <stp>Low</stp>
        <stp>ADC</stp>
        <stp>-784</stp>
        <stp>All</stp>
        <stp/>
        <stp/>
        <stp>TRUE</stp>
        <stp>T</stp>
        <tr r="G786" s="1"/>
      </tp>
      <tp>
        <v>4429.5</v>
        <stp/>
        <stp>StudyData</stp>
        <stp>EP</stp>
        <stp>BAR</stp>
        <stp/>
        <stp>Low</stp>
        <stp>ADC</stp>
        <stp>-684</stp>
        <stp>All</stp>
        <stp/>
        <stp/>
        <stp>TRUE</stp>
        <stp>T</stp>
        <tr r="G686" s="1"/>
      </tp>
      <tp>
        <v>5777.75</v>
        <stp/>
        <stp>StudyData</stp>
        <stp>EP</stp>
        <stp>BAR</stp>
        <stp/>
        <stp>Low</stp>
        <stp>ADC</stp>
        <stp>-184</stp>
        <stp>All</stp>
        <stp/>
        <stp/>
        <stp>TRUE</stp>
        <stp>T</stp>
        <tr r="G186" s="1"/>
      </tp>
      <tp>
        <v>4771.5</v>
        <stp/>
        <stp>StudyData</stp>
        <stp>EP</stp>
        <stp>BAR</stp>
        <stp/>
        <stp>Low</stp>
        <stp>ADC</stp>
        <stp>-384</stp>
        <stp>All</stp>
        <stp/>
        <stp/>
        <stp>TRUE</stp>
        <stp>T</stp>
        <tr r="G386" s="1"/>
      </tp>
      <tp>
        <v>5456.5</v>
        <stp/>
        <stp>StudyData</stp>
        <stp>EP</stp>
        <stp>BAR</stp>
        <stp/>
        <stp>Low</stp>
        <stp>ADC</stp>
        <stp>-284</stp>
        <stp>All</stp>
        <stp/>
        <stp/>
        <stp>TRUE</stp>
        <stp>T</stp>
        <tr r="G286" s="1"/>
      </tp>
      <tp>
        <v>4782.75</v>
        <stp/>
        <stp>StudyData</stp>
        <stp>EP</stp>
        <stp>BAR</stp>
        <stp/>
        <stp>Low</stp>
        <stp>ADC</stp>
        <stp>-984</stp>
        <stp>All</stp>
        <stp/>
        <stp/>
        <stp>TRUE</stp>
        <stp>T</stp>
        <tr r="G986" s="1"/>
      </tp>
      <tp>
        <v>5207</v>
        <stp/>
        <stp>StudyData</stp>
        <stp>EP</stp>
        <stp>BAR</stp>
        <stp/>
        <stp>Low</stp>
        <stp>ADC</stp>
        <stp>-884</stp>
        <stp>All</stp>
        <stp/>
        <stp/>
        <stp>TRUE</stp>
        <stp>T</stp>
        <tr r="G886" s="1"/>
      </tp>
      <tp>
        <v>4549.75</v>
        <stp/>
        <stp>StudyData</stp>
        <stp>EP</stp>
        <stp>BAR</stp>
        <stp/>
        <stp>Low</stp>
        <stp>ADC</stp>
        <stp>-585</stp>
        <stp>All</stp>
        <stp/>
        <stp/>
        <stp>TRUE</stp>
        <stp>T</stp>
        <tr r="G587" s="1"/>
      </tp>
      <tp>
        <v>4817.25</v>
        <stp/>
        <stp>StudyData</stp>
        <stp>EP</stp>
        <stp>BAR</stp>
        <stp/>
        <stp>Low</stp>
        <stp>ADC</stp>
        <stp>-485</stp>
        <stp>All</stp>
        <stp/>
        <stp/>
        <stp>TRUE</stp>
        <stp>T</stp>
        <tr r="G487" s="1"/>
      </tp>
      <tp>
        <v>4947.75</v>
        <stp/>
        <stp>StudyData</stp>
        <stp>EP</stp>
        <stp>BAR</stp>
        <stp/>
        <stp>Low</stp>
        <stp>ADC</stp>
        <stp>-785</stp>
        <stp>All</stp>
        <stp/>
        <stp/>
        <stp>TRUE</stp>
        <stp>T</stp>
        <tr r="G787" s="1"/>
      </tp>
      <tp>
        <v>4448.75</v>
        <stp/>
        <stp>StudyData</stp>
        <stp>EP</stp>
        <stp>BAR</stp>
        <stp/>
        <stp>Low</stp>
        <stp>ADC</stp>
        <stp>-685</stp>
        <stp>All</stp>
        <stp/>
        <stp/>
        <stp>TRUE</stp>
        <stp>T</stp>
        <tr r="G687" s="1"/>
      </tp>
      <tp>
        <v>5744.75</v>
        <stp/>
        <stp>StudyData</stp>
        <stp>EP</stp>
        <stp>BAR</stp>
        <stp/>
        <stp>Low</stp>
        <stp>ADC</stp>
        <stp>-185</stp>
        <stp>All</stp>
        <stp/>
        <stp/>
        <stp>TRUE</stp>
        <stp>T</stp>
        <tr r="G187" s="1"/>
      </tp>
      <tp>
        <v>4718.5</v>
        <stp/>
        <stp>StudyData</stp>
        <stp>EP</stp>
        <stp>BAR</stp>
        <stp/>
        <stp>Low</stp>
        <stp>ADC</stp>
        <stp>-385</stp>
        <stp>All</stp>
        <stp/>
        <stp/>
        <stp>TRUE</stp>
        <stp>T</stp>
        <tr r="G387" s="1"/>
      </tp>
      <tp>
        <v>5484.75</v>
        <stp/>
        <stp>StudyData</stp>
        <stp>EP</stp>
        <stp>BAR</stp>
        <stp/>
        <stp>Low</stp>
        <stp>ADC</stp>
        <stp>-285</stp>
        <stp>All</stp>
        <stp/>
        <stp/>
        <stp>TRUE</stp>
        <stp>T</stp>
        <tr r="G287" s="1"/>
      </tp>
      <tp>
        <v>4772</v>
        <stp/>
        <stp>StudyData</stp>
        <stp>EP</stp>
        <stp>BAR</stp>
        <stp/>
        <stp>Low</stp>
        <stp>ADC</stp>
        <stp>-985</stp>
        <stp>All</stp>
        <stp/>
        <stp/>
        <stp>TRUE</stp>
        <stp>T</stp>
        <tr r="G987" s="1"/>
      </tp>
      <tp>
        <v>5198.5</v>
        <stp/>
        <stp>StudyData</stp>
        <stp>EP</stp>
        <stp>BAR</stp>
        <stp/>
        <stp>Low</stp>
        <stp>ADC</stp>
        <stp>-885</stp>
        <stp>All</stp>
        <stp/>
        <stp/>
        <stp>TRUE</stp>
        <stp>T</stp>
        <tr r="G887" s="1"/>
      </tp>
      <tp>
        <v>4541</v>
        <stp/>
        <stp>StudyData</stp>
        <stp>EP</stp>
        <stp>BAR</stp>
        <stp/>
        <stp>Low</stp>
        <stp>ADC</stp>
        <stp>-582</stp>
        <stp>All</stp>
        <stp/>
        <stp/>
        <stp>TRUE</stp>
        <stp>T</stp>
        <tr r="G584" s="1"/>
      </tp>
      <tp>
        <v>4782.25</v>
        <stp/>
        <stp>StudyData</stp>
        <stp>EP</stp>
        <stp>BAR</stp>
        <stp/>
        <stp>Low</stp>
        <stp>ADC</stp>
        <stp>-482</stp>
        <stp>All</stp>
        <stp/>
        <stp/>
        <stp>TRUE</stp>
        <stp>T</stp>
        <tr r="G484" s="1"/>
      </tp>
      <tp>
        <v>4929.25</v>
        <stp/>
        <stp>StudyData</stp>
        <stp>EP</stp>
        <stp>BAR</stp>
        <stp/>
        <stp>Low</stp>
        <stp>ADC</stp>
        <stp>-782</stp>
        <stp>All</stp>
        <stp/>
        <stp/>
        <stp>TRUE</stp>
        <stp>T</stp>
        <tr r="G784" s="1"/>
      </tp>
      <tp>
        <v>4485.5</v>
        <stp/>
        <stp>StudyData</stp>
        <stp>EP</stp>
        <stp>BAR</stp>
        <stp/>
        <stp>Low</stp>
        <stp>ADC</stp>
        <stp>-682</stp>
        <stp>All</stp>
        <stp/>
        <stp/>
        <stp>TRUE</stp>
        <stp>T</stp>
        <tr r="G684" s="1"/>
      </tp>
      <tp>
        <v>5690.25</v>
        <stp/>
        <stp>StudyData</stp>
        <stp>EP</stp>
        <stp>BAR</stp>
        <stp/>
        <stp>Low</stp>
        <stp>ADC</stp>
        <stp>-182</stp>
        <stp>All</stp>
        <stp/>
        <stp/>
        <stp>TRUE</stp>
        <stp>T</stp>
        <tr r="G184" s="1"/>
      </tp>
      <tp>
        <v>4875</v>
        <stp/>
        <stp>StudyData</stp>
        <stp>EP</stp>
        <stp>BAR</stp>
        <stp/>
        <stp>Low</stp>
        <stp>ADC</stp>
        <stp>-382</stp>
        <stp>All</stp>
        <stp/>
        <stp/>
        <stp>TRUE</stp>
        <stp>T</stp>
        <tr r="G384" s="1"/>
      </tp>
      <tp>
        <v>5421.75</v>
        <stp/>
        <stp>StudyData</stp>
        <stp>EP</stp>
        <stp>BAR</stp>
        <stp/>
        <stp>Low</stp>
        <stp>ADC</stp>
        <stp>-282</stp>
        <stp>All</stp>
        <stp/>
        <stp/>
        <stp>TRUE</stp>
        <stp>T</stp>
        <tr r="G284" s="1"/>
      </tp>
      <tp>
        <v>4787.75</v>
        <stp/>
        <stp>StudyData</stp>
        <stp>EP</stp>
        <stp>BAR</stp>
        <stp/>
        <stp>Low</stp>
        <stp>ADC</stp>
        <stp>-982</stp>
        <stp>All</stp>
        <stp/>
        <stp/>
        <stp>TRUE</stp>
        <stp>T</stp>
        <tr r="G984" s="1"/>
      </tp>
      <tp>
        <v>5212</v>
        <stp/>
        <stp>StudyData</stp>
        <stp>EP</stp>
        <stp>BAR</stp>
        <stp/>
        <stp>Low</stp>
        <stp>ADC</stp>
        <stp>-882</stp>
        <stp>All</stp>
        <stp/>
        <stp/>
        <stp>TRUE</stp>
        <stp>T</stp>
        <tr r="G884" s="1"/>
      </tp>
      <tp>
        <v>4500</v>
        <stp/>
        <stp>StudyData</stp>
        <stp>EP</stp>
        <stp>BAR</stp>
        <stp/>
        <stp>Low</stp>
        <stp>ADC</stp>
        <stp>-583</stp>
        <stp>All</stp>
        <stp/>
        <stp/>
        <stp>TRUE</stp>
        <stp>T</stp>
        <tr r="G585" s="1"/>
      </tp>
      <tp>
        <v>4795.25</v>
        <stp/>
        <stp>StudyData</stp>
        <stp>EP</stp>
        <stp>BAR</stp>
        <stp/>
        <stp>Low</stp>
        <stp>ADC</stp>
        <stp>-483</stp>
        <stp>All</stp>
        <stp/>
        <stp/>
        <stp>TRUE</stp>
        <stp>T</stp>
        <tr r="G485" s="1"/>
      </tp>
      <tp>
        <v>4928.25</v>
        <stp/>
        <stp>StudyData</stp>
        <stp>EP</stp>
        <stp>BAR</stp>
        <stp/>
        <stp>Low</stp>
        <stp>ADC</stp>
        <stp>-783</stp>
        <stp>All</stp>
        <stp/>
        <stp/>
        <stp>TRUE</stp>
        <stp>T</stp>
        <tr r="G785" s="1"/>
      </tp>
      <tp>
        <v>4426.25</v>
        <stp/>
        <stp>StudyData</stp>
        <stp>EP</stp>
        <stp>BAR</stp>
        <stp/>
        <stp>Low</stp>
        <stp>ADC</stp>
        <stp>-683</stp>
        <stp>All</stp>
        <stp/>
        <stp/>
        <stp>TRUE</stp>
        <stp>T</stp>
        <tr r="G685" s="1"/>
      </tp>
      <tp>
        <v>5700.25</v>
        <stp/>
        <stp>StudyData</stp>
        <stp>EP</stp>
        <stp>BAR</stp>
        <stp/>
        <stp>Low</stp>
        <stp>ADC</stp>
        <stp>-183</stp>
        <stp>All</stp>
        <stp/>
        <stp/>
        <stp>TRUE</stp>
        <stp>T</stp>
        <tr r="G185" s="1"/>
      </tp>
      <tp>
        <v>4784.5</v>
        <stp/>
        <stp>StudyData</stp>
        <stp>EP</stp>
        <stp>BAR</stp>
        <stp/>
        <stp>Low</stp>
        <stp>ADC</stp>
        <stp>-383</stp>
        <stp>All</stp>
        <stp/>
        <stp/>
        <stp>TRUE</stp>
        <stp>T</stp>
        <tr r="G385" s="1"/>
      </tp>
      <tp>
        <v>5424.75</v>
        <stp/>
        <stp>StudyData</stp>
        <stp>EP</stp>
        <stp>BAR</stp>
        <stp/>
        <stp>Low</stp>
        <stp>ADC</stp>
        <stp>-283</stp>
        <stp>All</stp>
        <stp/>
        <stp/>
        <stp>TRUE</stp>
        <stp>T</stp>
        <tr r="G285" s="1"/>
      </tp>
      <tp>
        <v>4790.25</v>
        <stp/>
        <stp>StudyData</stp>
        <stp>EP</stp>
        <stp>BAR</stp>
        <stp/>
        <stp>Low</stp>
        <stp>ADC</stp>
        <stp>-983</stp>
        <stp>All</stp>
        <stp/>
        <stp/>
        <stp>TRUE</stp>
        <stp>T</stp>
        <tr r="G985" s="1"/>
      </tp>
      <tp>
        <v>5195.75</v>
        <stp/>
        <stp>StudyData</stp>
        <stp>EP</stp>
        <stp>BAR</stp>
        <stp/>
        <stp>Low</stp>
        <stp>ADC</stp>
        <stp>-883</stp>
        <stp>All</stp>
        <stp/>
        <stp/>
        <stp>TRUE</stp>
        <stp>T</stp>
        <tr r="G885" s="1"/>
      </tp>
      <tp>
        <v>4625</v>
        <stp/>
        <stp>StudyData</stp>
        <stp>EP</stp>
        <stp>BAR</stp>
        <stp/>
        <stp>Low</stp>
        <stp>ADC</stp>
        <stp>-580</stp>
        <stp>All</stp>
        <stp/>
        <stp/>
        <stp>TRUE</stp>
        <stp>T</stp>
        <tr r="G582" s="1"/>
      </tp>
      <tp>
        <v>4813</v>
        <stp/>
        <stp>StudyData</stp>
        <stp>EP</stp>
        <stp>BAR</stp>
        <stp/>
        <stp>Low</stp>
        <stp>ADC</stp>
        <stp>-480</stp>
        <stp>All</stp>
        <stp/>
        <stp/>
        <stp>TRUE</stp>
        <stp>T</stp>
        <tr r="G482" s="1"/>
      </tp>
      <tp>
        <v>4916</v>
        <stp/>
        <stp>StudyData</stp>
        <stp>EP</stp>
        <stp>BAR</stp>
        <stp/>
        <stp>Low</stp>
        <stp>ADC</stp>
        <stp>-780</stp>
        <stp>All</stp>
        <stp/>
        <stp/>
        <stp>TRUE</stp>
        <stp>T</stp>
        <tr r="G782" s="1"/>
      </tp>
      <tp>
        <v>4604.75</v>
        <stp/>
        <stp>StudyData</stp>
        <stp>EP</stp>
        <stp>BAR</stp>
        <stp/>
        <stp>Low</stp>
        <stp>ADC</stp>
        <stp>-680</stp>
        <stp>All</stp>
        <stp/>
        <stp/>
        <stp>TRUE</stp>
        <stp>T</stp>
        <tr r="G682" s="1"/>
      </tp>
      <tp>
        <v>5577.5</v>
        <stp/>
        <stp>StudyData</stp>
        <stp>EP</stp>
        <stp>BAR</stp>
        <stp/>
        <stp>Low</stp>
        <stp>ADC</stp>
        <stp>-180</stp>
        <stp>All</stp>
        <stp/>
        <stp/>
        <stp>TRUE</stp>
        <stp>T</stp>
        <tr r="G182" s="1"/>
      </tp>
      <tp>
        <v>4877</v>
        <stp/>
        <stp>StudyData</stp>
        <stp>EP</stp>
        <stp>BAR</stp>
        <stp/>
        <stp>Low</stp>
        <stp>ADC</stp>
        <stp>-380</stp>
        <stp>All</stp>
        <stp/>
        <stp/>
        <stp>TRUE</stp>
        <stp>T</stp>
        <tr r="G382" s="1"/>
      </tp>
      <tp>
        <v>5342.25</v>
        <stp/>
        <stp>StudyData</stp>
        <stp>EP</stp>
        <stp>BAR</stp>
        <stp/>
        <stp>Low</stp>
        <stp>ADC</stp>
        <stp>-280</stp>
        <stp>All</stp>
        <stp/>
        <stp/>
        <stp>TRUE</stp>
        <stp>T</stp>
        <tr r="G282" s="1"/>
      </tp>
      <tp>
        <v>4826.5</v>
        <stp/>
        <stp>StudyData</stp>
        <stp>EP</stp>
        <stp>BAR</stp>
        <stp/>
        <stp>Low</stp>
        <stp>ADC</stp>
        <stp>-980</stp>
        <stp>All</stp>
        <stp/>
        <stp/>
        <stp>TRUE</stp>
        <stp>T</stp>
        <tr r="G982" s="1"/>
      </tp>
      <tp>
        <v>5176.75</v>
        <stp/>
        <stp>StudyData</stp>
        <stp>EP</stp>
        <stp>BAR</stp>
        <stp/>
        <stp>Low</stp>
        <stp>ADC</stp>
        <stp>-880</stp>
        <stp>All</stp>
        <stp/>
        <stp/>
        <stp>TRUE</stp>
        <stp>T</stp>
        <tr r="G882" s="1"/>
      </tp>
      <tp>
        <v>4629.25</v>
        <stp/>
        <stp>StudyData</stp>
        <stp>EP</stp>
        <stp>BAR</stp>
        <stp/>
        <stp>Low</stp>
        <stp>ADC</stp>
        <stp>-581</stp>
        <stp>All</stp>
        <stp/>
        <stp/>
        <stp>TRUE</stp>
        <stp>T</stp>
        <tr r="G583" s="1"/>
      </tp>
      <tp>
        <v>4785.25</v>
        <stp/>
        <stp>StudyData</stp>
        <stp>EP</stp>
        <stp>BAR</stp>
        <stp/>
        <stp>Low</stp>
        <stp>ADC</stp>
        <stp>-481</stp>
        <stp>All</stp>
        <stp/>
        <stp/>
        <stp>TRUE</stp>
        <stp>T</stp>
        <tr r="G483" s="1"/>
      </tp>
      <tp>
        <v>4899.75</v>
        <stp/>
        <stp>StudyData</stp>
        <stp>EP</stp>
        <stp>BAR</stp>
        <stp/>
        <stp>Low</stp>
        <stp>ADC</stp>
        <stp>-781</stp>
        <stp>All</stp>
        <stp/>
        <stp/>
        <stp>TRUE</stp>
        <stp>T</stp>
        <tr r="G783" s="1"/>
      </tp>
      <tp>
        <v>4548.5</v>
        <stp/>
        <stp>StudyData</stp>
        <stp>EP</stp>
        <stp>BAR</stp>
        <stp/>
        <stp>Low</stp>
        <stp>ADC</stp>
        <stp>-681</stp>
        <stp>All</stp>
        <stp/>
        <stp/>
        <stp>TRUE</stp>
        <stp>T</stp>
        <tr r="G683" s="1"/>
      </tp>
      <tp>
        <v>5673.5</v>
        <stp/>
        <stp>StudyData</stp>
        <stp>EP</stp>
        <stp>BAR</stp>
        <stp/>
        <stp>Low</stp>
        <stp>ADC</stp>
        <stp>-181</stp>
        <stp>All</stp>
        <stp/>
        <stp/>
        <stp>TRUE</stp>
        <stp>T</stp>
        <tr r="G183" s="1"/>
      </tp>
      <tp>
        <v>4866</v>
        <stp/>
        <stp>StudyData</stp>
        <stp>EP</stp>
        <stp>BAR</stp>
        <stp/>
        <stp>Low</stp>
        <stp>ADC</stp>
        <stp>-381</stp>
        <stp>All</stp>
        <stp/>
        <stp/>
        <stp>TRUE</stp>
        <stp>T</stp>
        <tr r="G383" s="1"/>
      </tp>
      <tp>
        <v>5398.25</v>
        <stp/>
        <stp>StudyData</stp>
        <stp>EP</stp>
        <stp>BAR</stp>
        <stp/>
        <stp>Low</stp>
        <stp>ADC</stp>
        <stp>-281</stp>
        <stp>All</stp>
        <stp/>
        <stp/>
        <stp>TRUE</stp>
        <stp>T</stp>
        <tr r="G283" s="1"/>
      </tp>
      <tp>
        <v>4804.5</v>
        <stp/>
        <stp>StudyData</stp>
        <stp>EP</stp>
        <stp>BAR</stp>
        <stp/>
        <stp>Low</stp>
        <stp>ADC</stp>
        <stp>-981</stp>
        <stp>All</stp>
        <stp/>
        <stp/>
        <stp>TRUE</stp>
        <stp>T</stp>
        <tr r="G983" s="1"/>
      </tp>
      <tp>
        <v>5202</v>
        <stp/>
        <stp>StudyData</stp>
        <stp>EP</stp>
        <stp>BAR</stp>
        <stp/>
        <stp>Low</stp>
        <stp>ADC</stp>
        <stp>-881</stp>
        <stp>All</stp>
        <stp/>
        <stp/>
        <stp>TRUE</stp>
        <stp>T</stp>
        <tr r="G883" s="1"/>
      </tp>
      <tp t="s">
        <v/>
        <stp/>
        <stp>StudyData</stp>
        <stp>EP</stp>
        <stp>BAR</stp>
        <stp/>
        <stp>Open</stp>
        <stp>ADC</stp>
        <stp>-1000</stp>
        <stp>All</stp>
        <stp/>
        <stp/>
        <stp>TRUE</stp>
        <stp>T</stp>
        <tr r="E10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-520</stp>
        <stp/>
        <stp/>
        <stp/>
        <stp/>
        <stp>T</stp>
        <tr r="J52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-530</stp>
        <stp/>
        <stp/>
        <stp/>
        <stp/>
        <stp>T</stp>
        <tr r="J53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-500</stp>
        <stp/>
        <stp/>
        <stp/>
        <stp/>
        <stp>T</stp>
        <tr r="J502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-510</stp>
        <stp/>
        <stp/>
        <stp/>
        <stp/>
        <stp>T</stp>
        <tr r="J51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-560</stp>
        <stp/>
        <stp/>
        <stp/>
        <stp/>
        <stp>T</stp>
        <tr r="J562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-570</stp>
        <stp/>
        <stp/>
        <stp/>
        <stp/>
        <stp>T</stp>
        <tr r="J57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-540</stp>
        <stp/>
        <stp/>
        <stp/>
        <stp/>
        <stp>T</stp>
        <tr r="J542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-550</stp>
        <stp/>
        <stp/>
        <stp/>
        <stp/>
        <stp>T</stp>
        <tr r="J55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-580</stp>
        <stp/>
        <stp/>
        <stp/>
        <stp/>
        <stp>T</stp>
        <tr r="J582" s="1"/>
      </tp>
      <tp>
        <v>9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-590</stp>
        <stp/>
        <stp/>
        <stp/>
        <stp/>
        <stp>T</stp>
        <tr r="J592" s="1"/>
      </tp>
      <tp>
        <v>5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-420</stp>
        <stp/>
        <stp/>
        <stp/>
        <stp/>
        <stp>T</stp>
        <tr r="J42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-430</stp>
        <stp/>
        <stp/>
        <stp/>
        <stp/>
        <stp>T</stp>
        <tr r="J43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-400</stp>
        <stp/>
        <stp/>
        <stp/>
        <stp/>
        <stp>T</stp>
        <tr r="J402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-410</stp>
        <stp/>
        <stp/>
        <stp/>
        <stp/>
        <stp>T</stp>
        <tr r="J41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-460</stp>
        <stp/>
        <stp/>
        <stp/>
        <stp/>
        <stp>T</stp>
        <tr r="J46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-470</stp>
        <stp/>
        <stp/>
        <stp/>
        <stp/>
        <stp>T</stp>
        <tr r="J472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-440</stp>
        <stp/>
        <stp/>
        <stp/>
        <stp/>
        <stp>T</stp>
        <tr r="J442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-450</stp>
        <stp/>
        <stp/>
        <stp/>
        <stp/>
        <stp>T</stp>
        <tr r="J452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-480</stp>
        <stp/>
        <stp/>
        <stp/>
        <stp/>
        <stp>T</stp>
        <tr r="J48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-490</stp>
        <stp/>
        <stp/>
        <stp/>
        <stp/>
        <stp>T</stp>
        <tr r="J49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-720</stp>
        <stp/>
        <stp/>
        <stp/>
        <stp/>
        <stp>T</stp>
        <tr r="J72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-730</stp>
        <stp/>
        <stp/>
        <stp/>
        <stp/>
        <stp>T</stp>
        <tr r="J73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-700</stp>
        <stp/>
        <stp/>
        <stp/>
        <stp/>
        <stp>T</stp>
        <tr r="J7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-710</stp>
        <stp/>
        <stp/>
        <stp/>
        <stp/>
        <stp>T</stp>
        <tr r="J71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-760</stp>
        <stp/>
        <stp/>
        <stp/>
        <stp/>
        <stp>T</stp>
        <tr r="J76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-770</stp>
        <stp/>
        <stp/>
        <stp/>
        <stp/>
        <stp>T</stp>
        <tr r="J77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-740</stp>
        <stp/>
        <stp/>
        <stp/>
        <stp/>
        <stp>T</stp>
        <tr r="J74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-750</stp>
        <stp/>
        <stp/>
        <stp/>
        <stp/>
        <stp>T</stp>
        <tr r="J75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-780</stp>
        <stp/>
        <stp/>
        <stp/>
        <stp/>
        <stp>T</stp>
        <tr r="J782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-790</stp>
        <stp/>
        <stp/>
        <stp/>
        <stp/>
        <stp>T</stp>
        <tr r="J79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-620</stp>
        <stp/>
        <stp/>
        <stp/>
        <stp/>
        <stp>T</stp>
        <tr r="J62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-630</stp>
        <stp/>
        <stp/>
        <stp/>
        <stp/>
        <stp>T</stp>
        <tr r="J63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-600</stp>
        <stp/>
        <stp/>
        <stp/>
        <stp/>
        <stp>T</stp>
        <tr r="J6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-610</stp>
        <stp/>
        <stp/>
        <stp/>
        <stp/>
        <stp>T</stp>
        <tr r="J61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-660</stp>
        <stp/>
        <stp/>
        <stp/>
        <stp/>
        <stp>T</stp>
        <tr r="J66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-670</stp>
        <stp/>
        <stp/>
        <stp/>
        <stp/>
        <stp>T</stp>
        <tr r="J67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-640</stp>
        <stp/>
        <stp/>
        <stp/>
        <stp/>
        <stp>T</stp>
        <tr r="J64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-650</stp>
        <stp/>
        <stp/>
        <stp/>
        <stp/>
        <stp>T</stp>
        <tr r="J65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-680</stp>
        <stp/>
        <stp/>
        <stp/>
        <stp/>
        <stp>T</stp>
        <tr r="J68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-690</stp>
        <stp/>
        <stp/>
        <stp/>
        <stp/>
        <stp>T</stp>
        <tr r="J69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-120</stp>
        <stp/>
        <stp/>
        <stp/>
        <stp/>
        <stp>T</stp>
        <tr r="J12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-130</stp>
        <stp/>
        <stp/>
        <stp/>
        <stp/>
        <stp>T</stp>
        <tr r="J13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-100</stp>
        <stp/>
        <stp/>
        <stp/>
        <stp/>
        <stp>T</stp>
        <tr r="J1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-110</stp>
        <stp/>
        <stp/>
        <stp/>
        <stp/>
        <stp>T</stp>
        <tr r="J112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-160</stp>
        <stp/>
        <stp/>
        <stp/>
        <stp/>
        <stp>T</stp>
        <tr r="J162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-170</stp>
        <stp/>
        <stp/>
        <stp/>
        <stp/>
        <stp>T</stp>
        <tr r="J172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-140</stp>
        <stp/>
        <stp/>
        <stp/>
        <stp/>
        <stp>T</stp>
        <tr r="J14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-150</stp>
        <stp/>
        <stp/>
        <stp/>
        <stp/>
        <stp>T</stp>
        <tr r="J15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-180</stp>
        <stp/>
        <stp/>
        <stp/>
        <stp/>
        <stp>T</stp>
        <tr r="J182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-190</stp>
        <stp/>
        <stp/>
        <stp/>
        <stp/>
        <stp>T</stp>
        <tr r="J19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-320</stp>
        <stp/>
        <stp/>
        <stp/>
        <stp/>
        <stp>T</stp>
        <tr r="J32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-330</stp>
        <stp/>
        <stp/>
        <stp/>
        <stp/>
        <stp>T</stp>
        <tr r="J33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-300</stp>
        <stp/>
        <stp/>
        <stp/>
        <stp/>
        <stp>T</stp>
        <tr r="J3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-310</stp>
        <stp/>
        <stp/>
        <stp/>
        <stp/>
        <stp>T</stp>
        <tr r="J31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-360</stp>
        <stp/>
        <stp/>
        <stp/>
        <stp/>
        <stp>T</stp>
        <tr r="J36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-370</stp>
        <stp/>
        <stp/>
        <stp/>
        <stp/>
        <stp>T</stp>
        <tr r="J372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-340</stp>
        <stp/>
        <stp/>
        <stp/>
        <stp/>
        <stp>T</stp>
        <tr r="J34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-350</stp>
        <stp/>
        <stp/>
        <stp/>
        <stp/>
        <stp>T</stp>
        <tr r="J35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-380</stp>
        <stp/>
        <stp/>
        <stp/>
        <stp/>
        <stp>T</stp>
        <tr r="J38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-390</stp>
        <stp/>
        <stp/>
        <stp/>
        <stp/>
        <stp>T</stp>
        <tr r="J39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-220</stp>
        <stp/>
        <stp/>
        <stp/>
        <stp/>
        <stp>T</stp>
        <tr r="J22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-230</stp>
        <stp/>
        <stp/>
        <stp/>
        <stp/>
        <stp>T</stp>
        <tr r="J232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-200</stp>
        <stp/>
        <stp/>
        <stp/>
        <stp/>
        <stp>T</stp>
        <tr r="J2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-210</stp>
        <stp/>
        <stp/>
        <stp/>
        <stp/>
        <stp>T</stp>
        <tr r="J21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-260</stp>
        <stp/>
        <stp/>
        <stp/>
        <stp/>
        <stp>T</stp>
        <tr r="J26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-270</stp>
        <stp/>
        <stp/>
        <stp/>
        <stp/>
        <stp>T</stp>
        <tr r="J272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-240</stp>
        <stp/>
        <stp/>
        <stp/>
        <stp/>
        <stp>T</stp>
        <tr r="J24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-250</stp>
        <stp/>
        <stp/>
        <stp/>
        <stp/>
        <stp>T</stp>
        <tr r="J25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-280</stp>
        <stp/>
        <stp/>
        <stp/>
        <stp/>
        <stp>T</stp>
        <tr r="J282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-290</stp>
        <stp/>
        <stp/>
        <stp/>
        <stp/>
        <stp>T</stp>
        <tr r="J29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-920</stp>
        <stp/>
        <stp/>
        <stp/>
        <stp/>
        <stp>T</stp>
        <tr r="J92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-930</stp>
        <stp/>
        <stp/>
        <stp/>
        <stp/>
        <stp>T</stp>
        <tr r="J93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-900</stp>
        <stp/>
        <stp/>
        <stp/>
        <stp/>
        <stp>T</stp>
        <tr r="J9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-910</stp>
        <stp/>
        <stp/>
        <stp/>
        <stp/>
        <stp>T</stp>
        <tr r="J91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-960</stp>
        <stp/>
        <stp/>
        <stp/>
        <stp/>
        <stp>T</stp>
        <tr r="J96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-970</stp>
        <stp/>
        <stp/>
        <stp/>
        <stp/>
        <stp>T</stp>
        <tr r="J97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-940</stp>
        <stp/>
        <stp/>
        <stp/>
        <stp/>
        <stp>T</stp>
        <tr r="J94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-950</stp>
        <stp/>
        <stp/>
        <stp/>
        <stp/>
        <stp>T</stp>
        <tr r="J95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-980</stp>
        <stp/>
        <stp/>
        <stp/>
        <stp/>
        <stp>T</stp>
        <tr r="J98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-990</stp>
        <stp/>
        <stp/>
        <stp/>
        <stp/>
        <stp>T</stp>
        <tr r="J99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-820</stp>
        <stp/>
        <stp/>
        <stp/>
        <stp/>
        <stp>T</stp>
        <tr r="J822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-830</stp>
        <stp/>
        <stp/>
        <stp/>
        <stp/>
        <stp>T</stp>
        <tr r="J83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-800</stp>
        <stp/>
        <stp/>
        <stp/>
        <stp/>
        <stp>T</stp>
        <tr r="J8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-810</stp>
        <stp/>
        <stp/>
        <stp/>
        <stp/>
        <stp>T</stp>
        <tr r="J81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-860</stp>
        <stp/>
        <stp/>
        <stp/>
        <stp/>
        <stp>T</stp>
        <tr r="J86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-870</stp>
        <stp/>
        <stp/>
        <stp/>
        <stp/>
        <stp>T</stp>
        <tr r="J87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-840</stp>
        <stp/>
        <stp/>
        <stp/>
        <stp/>
        <stp>T</stp>
        <tr r="J84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-850</stp>
        <stp/>
        <stp/>
        <stp/>
        <stp/>
        <stp>T</stp>
        <tr r="J852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-880</stp>
        <stp/>
        <stp/>
        <stp/>
        <stp/>
        <stp>T</stp>
        <tr r="J88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-890</stp>
        <stp/>
        <stp/>
        <stp/>
        <stp/>
        <stp>T</stp>
        <tr r="J892" s="1"/>
      </tp>
      <tp>
        <v>4402.25</v>
        <stp/>
        <stp>StudyData</stp>
        <stp>EP</stp>
        <stp>BAR</stp>
        <stp/>
        <stp>Low</stp>
        <stp>ADC</stp>
        <stp>-598</stp>
        <stp>All</stp>
        <stp/>
        <stp/>
        <stp>TRUE</stp>
        <stp>T</stp>
        <tr r="G600" s="1"/>
      </tp>
      <tp>
        <v>4635.75</v>
        <stp/>
        <stp>StudyData</stp>
        <stp>EP</stp>
        <stp>BAR</stp>
        <stp/>
        <stp>Low</stp>
        <stp>ADC</stp>
        <stp>-498</stp>
        <stp>All</stp>
        <stp/>
        <stp/>
        <stp>TRUE</stp>
        <stp>T</stp>
        <tr r="G500" s="1"/>
      </tp>
      <tp>
        <v>4989</v>
        <stp/>
        <stp>StudyData</stp>
        <stp>EP</stp>
        <stp>BAR</stp>
        <stp/>
        <stp>Low</stp>
        <stp>ADC</stp>
        <stp>-798</stp>
        <stp>All</stp>
        <stp/>
        <stp/>
        <stp>TRUE</stp>
        <stp>T</stp>
        <tr r="G800" s="1"/>
      </tp>
      <tp>
        <v>4821.5</v>
        <stp/>
        <stp>StudyData</stp>
        <stp>EP</stp>
        <stp>BAR</stp>
        <stp/>
        <stp>Low</stp>
        <stp>ADC</stp>
        <stp>-698</stp>
        <stp>All</stp>
        <stp/>
        <stp/>
        <stp>TRUE</stp>
        <stp>T</stp>
        <tr r="G700" s="1"/>
      </tp>
      <tp>
        <v>5531.25</v>
        <stp/>
        <stp>StudyData</stp>
        <stp>EP</stp>
        <stp>BAR</stp>
        <stp/>
        <stp>Low</stp>
        <stp>ADC</stp>
        <stp>-198</stp>
        <stp>All</stp>
        <stp/>
        <stp/>
        <stp>TRUE</stp>
        <stp>T</stp>
        <tr r="G200" s="1"/>
      </tp>
      <tp>
        <v>4606.25</v>
        <stp/>
        <stp>StudyData</stp>
        <stp>EP</stp>
        <stp>BAR</stp>
        <stp/>
        <stp>Low</stp>
        <stp>ADC</stp>
        <stp>-398</stp>
        <stp>All</stp>
        <stp/>
        <stp/>
        <stp>TRUE</stp>
        <stp>T</stp>
        <tr r="G400" s="1"/>
      </tp>
      <tp>
        <v>5434.25</v>
        <stp/>
        <stp>StudyData</stp>
        <stp>EP</stp>
        <stp>BAR</stp>
        <stp/>
        <stp>Low</stp>
        <stp>ADC</stp>
        <stp>-298</stp>
        <stp>All</stp>
        <stp/>
        <stp/>
        <stp>TRUE</stp>
        <stp>T</stp>
        <tr r="G300" s="1"/>
      </tp>
      <tp>
        <v>4715</v>
        <stp/>
        <stp>StudyData</stp>
        <stp>EP</stp>
        <stp>BAR</stp>
        <stp/>
        <stp>Low</stp>
        <stp>ADC</stp>
        <stp>-998</stp>
        <stp>All</stp>
        <stp/>
        <stp/>
        <stp>TRUE</stp>
        <stp>T</stp>
        <tr r="G1000" s="1"/>
      </tp>
      <tp>
        <v>5073</v>
        <stp/>
        <stp>StudyData</stp>
        <stp>EP</stp>
        <stp>BAR</stp>
        <stp/>
        <stp>Low</stp>
        <stp>ADC</stp>
        <stp>-898</stp>
        <stp>All</stp>
        <stp/>
        <stp/>
        <stp>TRUE</stp>
        <stp>T</stp>
        <tr r="G900" s="1"/>
      </tp>
      <tp>
        <v>4311.5</v>
        <stp/>
        <stp>StudyData</stp>
        <stp>EP</stp>
        <stp>BAR</stp>
        <stp/>
        <stp>Low</stp>
        <stp>ADC</stp>
        <stp>-599</stp>
        <stp>All</stp>
        <stp/>
        <stp/>
        <stp>TRUE</stp>
        <stp>T</stp>
        <tr r="G601" s="1"/>
      </tp>
      <tp>
        <v>4631.75</v>
        <stp/>
        <stp>StudyData</stp>
        <stp>EP</stp>
        <stp>BAR</stp>
        <stp/>
        <stp>Low</stp>
        <stp>ADC</stp>
        <stp>-499</stp>
        <stp>All</stp>
        <stp/>
        <stp/>
        <stp>TRUE</stp>
        <stp>T</stp>
        <tr r="G501" s="1"/>
      </tp>
      <tp>
        <v>4977.25</v>
        <stp/>
        <stp>StudyData</stp>
        <stp>EP</stp>
        <stp>BAR</stp>
        <stp/>
        <stp>Low</stp>
        <stp>ADC</stp>
        <stp>-799</stp>
        <stp>All</stp>
        <stp/>
        <stp/>
        <stp>TRUE</stp>
        <stp>T</stp>
        <tr r="G801" s="1"/>
      </tp>
      <tp>
        <v>4791.75</v>
        <stp/>
        <stp>StudyData</stp>
        <stp>EP</stp>
        <stp>BAR</stp>
        <stp/>
        <stp>Low</stp>
        <stp>ADC</stp>
        <stp>-699</stp>
        <stp>All</stp>
        <stp/>
        <stp/>
        <stp>TRUE</stp>
        <stp>T</stp>
        <tr r="G701" s="1"/>
      </tp>
      <tp>
        <v>5503</v>
        <stp/>
        <stp>StudyData</stp>
        <stp>EP</stp>
        <stp>BAR</stp>
        <stp/>
        <stp>Low</stp>
        <stp>ADC</stp>
        <stp>-199</stp>
        <stp>All</stp>
        <stp/>
        <stp/>
        <stp>TRUE</stp>
        <stp>T</stp>
        <tr r="G201" s="1"/>
      </tp>
      <tp>
        <v>4577.5</v>
        <stp/>
        <stp>StudyData</stp>
        <stp>EP</stp>
        <stp>BAR</stp>
        <stp/>
        <stp>Low</stp>
        <stp>ADC</stp>
        <stp>-399</stp>
        <stp>All</stp>
        <stp/>
        <stp/>
        <stp>TRUE</stp>
        <stp>T</stp>
        <tr r="G401" s="1"/>
      </tp>
      <tp>
        <v>5430</v>
        <stp/>
        <stp>StudyData</stp>
        <stp>EP</stp>
        <stp>BAR</stp>
        <stp/>
        <stp>Low</stp>
        <stp>ADC</stp>
        <stp>-299</stp>
        <stp>All</stp>
        <stp/>
        <stp/>
        <stp>TRUE</stp>
        <stp>T</stp>
        <tr r="G301" s="1"/>
      </tp>
      <tp>
        <v>4723.25</v>
        <stp/>
        <stp>StudyData</stp>
        <stp>EP</stp>
        <stp>BAR</stp>
        <stp/>
        <stp>Low</stp>
        <stp>ADC</stp>
        <stp>-999</stp>
        <stp>All</stp>
        <stp/>
        <stp/>
        <stp>TRUE</stp>
        <stp>T</stp>
        <tr r="G1001" s="1"/>
      </tp>
      <tp>
        <v>5071.5</v>
        <stp/>
        <stp>StudyData</stp>
        <stp>EP</stp>
        <stp>BAR</stp>
        <stp/>
        <stp>Low</stp>
        <stp>ADC</stp>
        <stp>-899</stp>
        <stp>All</stp>
        <stp/>
        <stp/>
        <stp>TRUE</stp>
        <stp>T</stp>
        <tr r="G901" s="1"/>
      </tp>
      <tp>
        <v>4427</v>
        <stp/>
        <stp>StudyData</stp>
        <stp>EP</stp>
        <stp>BAR</stp>
        <stp/>
        <stp>Low</stp>
        <stp>ADC</stp>
        <stp>-596</stp>
        <stp>All</stp>
        <stp/>
        <stp/>
        <stp>TRUE</stp>
        <stp>T</stp>
        <tr r="G598" s="1"/>
      </tp>
      <tp>
        <v>4730.75</v>
        <stp/>
        <stp>StudyData</stp>
        <stp>EP</stp>
        <stp>BAR</stp>
        <stp/>
        <stp>Low</stp>
        <stp>ADC</stp>
        <stp>-496</stp>
        <stp>All</stp>
        <stp/>
        <stp/>
        <stp>TRUE</stp>
        <stp>T</stp>
        <tr r="G498" s="1"/>
      </tp>
      <tp>
        <v>5037.5</v>
        <stp/>
        <stp>StudyData</stp>
        <stp>EP</stp>
        <stp>BAR</stp>
        <stp/>
        <stp>Low</stp>
        <stp>ADC</stp>
        <stp>-796</stp>
        <stp>All</stp>
        <stp/>
        <stp/>
        <stp>TRUE</stp>
        <stp>T</stp>
        <tr r="G798" s="1"/>
      </tp>
      <tp>
        <v>4800.75</v>
        <stp/>
        <stp>StudyData</stp>
        <stp>EP</stp>
        <stp>BAR</stp>
        <stp/>
        <stp>Low</stp>
        <stp>ADC</stp>
        <stp>-696</stp>
        <stp>All</stp>
        <stp/>
        <stp/>
        <stp>TRUE</stp>
        <stp>T</stp>
        <tr r="G698" s="1"/>
      </tp>
      <tp>
        <v>5622.25</v>
        <stp/>
        <stp>StudyData</stp>
        <stp>EP</stp>
        <stp>BAR</stp>
        <stp/>
        <stp>Low</stp>
        <stp>ADC</stp>
        <stp>-196</stp>
        <stp>All</stp>
        <stp/>
        <stp/>
        <stp>TRUE</stp>
        <stp>T</stp>
        <tr r="G198" s="1"/>
      </tp>
      <tp>
        <v>4510.5</v>
        <stp/>
        <stp>StudyData</stp>
        <stp>EP</stp>
        <stp>BAR</stp>
        <stp/>
        <stp>Low</stp>
        <stp>ADC</stp>
        <stp>-396</stp>
        <stp>All</stp>
        <stp/>
        <stp/>
        <stp>TRUE</stp>
        <stp>T</stp>
        <tr r="G398" s="1"/>
      </tp>
      <tp>
        <v>5541.75</v>
        <stp/>
        <stp>StudyData</stp>
        <stp>EP</stp>
        <stp>BAR</stp>
        <stp/>
        <stp>Low</stp>
        <stp>ADC</stp>
        <stp>-296</stp>
        <stp>All</stp>
        <stp/>
        <stp/>
        <stp>TRUE</stp>
        <stp>T</stp>
        <tr r="G298" s="1"/>
      </tp>
      <tp>
        <v>4716.25</v>
        <stp/>
        <stp>StudyData</stp>
        <stp>EP</stp>
        <stp>BAR</stp>
        <stp/>
        <stp>Low</stp>
        <stp>ADC</stp>
        <stp>-996</stp>
        <stp>All</stp>
        <stp/>
        <stp/>
        <stp>TRUE</stp>
        <stp>T</stp>
        <tr r="G998" s="1"/>
      </tp>
      <tp>
        <v>5114.25</v>
        <stp/>
        <stp>StudyData</stp>
        <stp>EP</stp>
        <stp>BAR</stp>
        <stp/>
        <stp>Low</stp>
        <stp>ADC</stp>
        <stp>-896</stp>
        <stp>All</stp>
        <stp/>
        <stp/>
        <stp>TRUE</stp>
        <stp>T</stp>
        <tr r="G898" s="1"/>
      </tp>
      <tp>
        <v>4384</v>
        <stp/>
        <stp>StudyData</stp>
        <stp>EP</stp>
        <stp>BAR</stp>
        <stp/>
        <stp>Low</stp>
        <stp>ADC</stp>
        <stp>-597</stp>
        <stp>All</stp>
        <stp/>
        <stp/>
        <stp>TRUE</stp>
        <stp>T</stp>
        <tr r="G599" s="1"/>
      </tp>
      <tp>
        <v>4686.75</v>
        <stp/>
        <stp>StudyData</stp>
        <stp>EP</stp>
        <stp>BAR</stp>
        <stp/>
        <stp>Low</stp>
        <stp>ADC</stp>
        <stp>-497</stp>
        <stp>All</stp>
        <stp/>
        <stp/>
        <stp>TRUE</stp>
        <stp>T</stp>
        <tr r="G499" s="1"/>
      </tp>
      <tp>
        <v>4990</v>
        <stp/>
        <stp>StudyData</stp>
        <stp>EP</stp>
        <stp>BAR</stp>
        <stp/>
        <stp>Low</stp>
        <stp>ADC</stp>
        <stp>-797</stp>
        <stp>All</stp>
        <stp/>
        <stp/>
        <stp>TRUE</stp>
        <stp>T</stp>
        <tr r="G799" s="1"/>
      </tp>
      <tp>
        <v>4797.75</v>
        <stp/>
        <stp>StudyData</stp>
        <stp>EP</stp>
        <stp>BAR</stp>
        <stp/>
        <stp>Low</stp>
        <stp>ADC</stp>
        <stp>-697</stp>
        <stp>All</stp>
        <stp/>
        <stp/>
        <stp>TRUE</stp>
        <stp>T</stp>
        <tr r="G699" s="1"/>
      </tp>
      <tp>
        <v>5551</v>
        <stp/>
        <stp>StudyData</stp>
        <stp>EP</stp>
        <stp>BAR</stp>
        <stp/>
        <stp>Low</stp>
        <stp>ADC</stp>
        <stp>-197</stp>
        <stp>All</stp>
        <stp/>
        <stp/>
        <stp>TRUE</stp>
        <stp>T</stp>
        <tr r="G199" s="1"/>
      </tp>
      <tp>
        <v>4568</v>
        <stp/>
        <stp>StudyData</stp>
        <stp>EP</stp>
        <stp>BAR</stp>
        <stp/>
        <stp>Low</stp>
        <stp>ADC</stp>
        <stp>-397</stp>
        <stp>All</stp>
        <stp/>
        <stp/>
        <stp>TRUE</stp>
        <stp>T</stp>
        <tr r="G399" s="1"/>
      </tp>
      <tp>
        <v>5481.25</v>
        <stp/>
        <stp>StudyData</stp>
        <stp>EP</stp>
        <stp>BAR</stp>
        <stp/>
        <stp>Low</stp>
        <stp>ADC</stp>
        <stp>-297</stp>
        <stp>All</stp>
        <stp/>
        <stp/>
        <stp>TRUE</stp>
        <stp>T</stp>
        <tr r="G299" s="1"/>
      </tp>
      <tp>
        <v>4726.25</v>
        <stp/>
        <stp>StudyData</stp>
        <stp>EP</stp>
        <stp>BAR</stp>
        <stp/>
        <stp>Low</stp>
        <stp>ADC</stp>
        <stp>-997</stp>
        <stp>All</stp>
        <stp/>
        <stp/>
        <stp>TRUE</stp>
        <stp>T</stp>
        <tr r="G999" s="1"/>
      </tp>
      <tp>
        <v>5087</v>
        <stp/>
        <stp>StudyData</stp>
        <stp>EP</stp>
        <stp>BAR</stp>
        <stp/>
        <stp>Low</stp>
        <stp>ADC</stp>
        <stp>-897</stp>
        <stp>All</stp>
        <stp/>
        <stp/>
        <stp>TRUE</stp>
        <stp>T</stp>
        <tr r="G899" s="1"/>
      </tp>
      <tp>
        <v>4454.25</v>
        <stp/>
        <stp>StudyData</stp>
        <stp>EP</stp>
        <stp>BAR</stp>
        <stp/>
        <stp>Low</stp>
        <stp>ADC</stp>
        <stp>-594</stp>
        <stp>All</stp>
        <stp/>
        <stp/>
        <stp>TRUE</stp>
        <stp>T</stp>
        <tr r="G596" s="1"/>
      </tp>
      <tp>
        <v>4727</v>
        <stp/>
        <stp>StudyData</stp>
        <stp>EP</stp>
        <stp>BAR</stp>
        <stp/>
        <stp>Low</stp>
        <stp>ADC</stp>
        <stp>-494</stp>
        <stp>All</stp>
        <stp/>
        <stp/>
        <stp>TRUE</stp>
        <stp>T</stp>
        <tr r="G496" s="1"/>
      </tp>
      <tp>
        <v>5109.5</v>
        <stp/>
        <stp>StudyData</stp>
        <stp>EP</stp>
        <stp>BAR</stp>
        <stp/>
        <stp>Low</stp>
        <stp>ADC</stp>
        <stp>-794</stp>
        <stp>All</stp>
        <stp/>
        <stp/>
        <stp>TRUE</stp>
        <stp>T</stp>
        <tr r="G796" s="1"/>
      </tp>
      <tp>
        <v>4674.25</v>
        <stp/>
        <stp>StudyData</stp>
        <stp>EP</stp>
        <stp>BAR</stp>
        <stp/>
        <stp>Low</stp>
        <stp>ADC</stp>
        <stp>-694</stp>
        <stp>All</stp>
        <stp/>
        <stp/>
        <stp>TRUE</stp>
        <stp>T</stp>
        <tr r="G696" s="1"/>
      </tp>
      <tp>
        <v>5720</v>
        <stp/>
        <stp>StudyData</stp>
        <stp>EP</stp>
        <stp>BAR</stp>
        <stp/>
        <stp>Low</stp>
        <stp>ADC</stp>
        <stp>-194</stp>
        <stp>All</stp>
        <stp/>
        <stp/>
        <stp>TRUE</stp>
        <stp>T</stp>
        <tr r="G196" s="1"/>
      </tp>
      <tp>
        <v>4507.75</v>
        <stp/>
        <stp>StudyData</stp>
        <stp>EP</stp>
        <stp>BAR</stp>
        <stp/>
        <stp>Low</stp>
        <stp>ADC</stp>
        <stp>-394</stp>
        <stp>All</stp>
        <stp/>
        <stp/>
        <stp>TRUE</stp>
        <stp>T</stp>
        <tr r="G396" s="1"/>
      </tp>
      <tp>
        <v>5520.75</v>
        <stp/>
        <stp>StudyData</stp>
        <stp>EP</stp>
        <stp>BAR</stp>
        <stp/>
        <stp>Low</stp>
        <stp>ADC</stp>
        <stp>-294</stp>
        <stp>All</stp>
        <stp/>
        <stp/>
        <stp>TRUE</stp>
        <stp>T</stp>
        <tr r="G296" s="1"/>
      </tp>
      <tp>
        <v>4743</v>
        <stp/>
        <stp>StudyData</stp>
        <stp>EP</stp>
        <stp>BAR</stp>
        <stp/>
        <stp>Low</stp>
        <stp>ADC</stp>
        <stp>-994</stp>
        <stp>All</stp>
        <stp/>
        <stp/>
        <stp>TRUE</stp>
        <stp>T</stp>
        <tr r="G996" s="1"/>
      </tp>
      <tp>
        <v>5140.75</v>
        <stp/>
        <stp>StudyData</stp>
        <stp>EP</stp>
        <stp>BAR</stp>
        <stp/>
        <stp>Low</stp>
        <stp>ADC</stp>
        <stp>-894</stp>
        <stp>All</stp>
        <stp/>
        <stp/>
        <stp>TRUE</stp>
        <stp>T</stp>
        <tr r="G896" s="1"/>
      </tp>
      <tp>
        <v>4446.5</v>
        <stp/>
        <stp>StudyData</stp>
        <stp>EP</stp>
        <stp>BAR</stp>
        <stp/>
        <stp>Low</stp>
        <stp>ADC</stp>
        <stp>-595</stp>
        <stp>All</stp>
        <stp/>
        <stp/>
        <stp>TRUE</stp>
        <stp>T</stp>
        <tr r="G597" s="1"/>
      </tp>
      <tp>
        <v>4726.25</v>
        <stp/>
        <stp>StudyData</stp>
        <stp>EP</stp>
        <stp>BAR</stp>
        <stp/>
        <stp>Low</stp>
        <stp>ADC</stp>
        <stp>-495</stp>
        <stp>All</stp>
        <stp/>
        <stp/>
        <stp>TRUE</stp>
        <stp>T</stp>
        <tr r="G497" s="1"/>
      </tp>
      <tp>
        <v>5054</v>
        <stp/>
        <stp>StudyData</stp>
        <stp>EP</stp>
        <stp>BAR</stp>
        <stp/>
        <stp>Low</stp>
        <stp>ADC</stp>
        <stp>-795</stp>
        <stp>All</stp>
        <stp/>
        <stp/>
        <stp>TRUE</stp>
        <stp>T</stp>
        <tr r="G797" s="1"/>
      </tp>
      <tp>
        <v>4763.5</v>
        <stp/>
        <stp>StudyData</stp>
        <stp>EP</stp>
        <stp>BAR</stp>
        <stp/>
        <stp>Low</stp>
        <stp>ADC</stp>
        <stp>-695</stp>
        <stp>All</stp>
        <stp/>
        <stp/>
        <stp>TRUE</stp>
        <stp>T</stp>
        <tr r="G697" s="1"/>
      </tp>
      <tp>
        <v>5655.25</v>
        <stp/>
        <stp>StudyData</stp>
        <stp>EP</stp>
        <stp>BAR</stp>
        <stp/>
        <stp>Low</stp>
        <stp>ADC</stp>
        <stp>-195</stp>
        <stp>All</stp>
        <stp/>
        <stp/>
        <stp>TRUE</stp>
        <stp>T</stp>
        <tr r="G197" s="1"/>
      </tp>
      <tp>
        <v>4486.5</v>
        <stp/>
        <stp>StudyData</stp>
        <stp>EP</stp>
        <stp>BAR</stp>
        <stp/>
        <stp>Low</stp>
        <stp>ADC</stp>
        <stp>-395</stp>
        <stp>All</stp>
        <stp/>
        <stp/>
        <stp>TRUE</stp>
        <stp>T</stp>
        <tr r="G397" s="1"/>
      </tp>
      <tp>
        <v>5536</v>
        <stp/>
        <stp>StudyData</stp>
        <stp>EP</stp>
        <stp>BAR</stp>
        <stp/>
        <stp>Low</stp>
        <stp>ADC</stp>
        <stp>-295</stp>
        <stp>All</stp>
        <stp/>
        <stp/>
        <stp>TRUE</stp>
        <stp>T</stp>
        <tr r="G297" s="1"/>
      </tp>
      <tp>
        <v>4740</v>
        <stp/>
        <stp>StudyData</stp>
        <stp>EP</stp>
        <stp>BAR</stp>
        <stp/>
        <stp>Low</stp>
        <stp>ADC</stp>
        <stp>-995</stp>
        <stp>All</stp>
        <stp/>
        <stp/>
        <stp>TRUE</stp>
        <stp>T</stp>
        <tr r="G997" s="1"/>
      </tp>
      <tp>
        <v>5121</v>
        <stp/>
        <stp>StudyData</stp>
        <stp>EP</stp>
        <stp>BAR</stp>
        <stp/>
        <stp>Low</stp>
        <stp>ADC</stp>
        <stp>-895</stp>
        <stp>All</stp>
        <stp/>
        <stp/>
        <stp>TRUE</stp>
        <stp>T</stp>
        <tr r="G897" s="1"/>
      </tp>
      <tp>
        <v>4436.25</v>
        <stp/>
        <stp>StudyData</stp>
        <stp>EP</stp>
        <stp>BAR</stp>
        <stp/>
        <stp>Low</stp>
        <stp>ADC</stp>
        <stp>-592</stp>
        <stp>All</stp>
        <stp/>
        <stp/>
        <stp>TRUE</stp>
        <stp>T</stp>
        <tr r="G594" s="1"/>
      </tp>
      <tp>
        <v>4741.75</v>
        <stp/>
        <stp>StudyData</stp>
        <stp>EP</stp>
        <stp>BAR</stp>
        <stp/>
        <stp>Low</stp>
        <stp>ADC</stp>
        <stp>-492</stp>
        <stp>All</stp>
        <stp/>
        <stp/>
        <stp>TRUE</stp>
        <stp>T</stp>
        <tr r="G494" s="1"/>
      </tp>
      <tp>
        <v>5070.5</v>
        <stp/>
        <stp>StudyData</stp>
        <stp>EP</stp>
        <stp>BAR</stp>
        <stp/>
        <stp>Low</stp>
        <stp>ADC</stp>
        <stp>-792</stp>
        <stp>All</stp>
        <stp/>
        <stp/>
        <stp>TRUE</stp>
        <stp>T</stp>
        <tr r="G794" s="1"/>
      </tp>
      <tp>
        <v>4653.5</v>
        <stp/>
        <stp>StudyData</stp>
        <stp>EP</stp>
        <stp>BAR</stp>
        <stp/>
        <stp>Low</stp>
        <stp>ADC</stp>
        <stp>-692</stp>
        <stp>All</stp>
        <stp/>
        <stp/>
        <stp>TRUE</stp>
        <stp>T</stp>
        <tr r="G694" s="1"/>
      </tp>
      <tp>
        <v>5791.25</v>
        <stp/>
        <stp>StudyData</stp>
        <stp>EP</stp>
        <stp>BAR</stp>
        <stp/>
        <stp>Low</stp>
        <stp>ADC</stp>
        <stp>-192</stp>
        <stp>All</stp>
        <stp/>
        <stp/>
        <stp>TRUE</stp>
        <stp>T</stp>
        <tr r="G194" s="1"/>
      </tp>
      <tp>
        <v>4555.5</v>
        <stp/>
        <stp>StudyData</stp>
        <stp>EP</stp>
        <stp>BAR</stp>
        <stp/>
        <stp>Low</stp>
        <stp>ADC</stp>
        <stp>-392</stp>
        <stp>All</stp>
        <stp/>
        <stp/>
        <stp>TRUE</stp>
        <stp>T</stp>
        <tr r="G394" s="1"/>
      </tp>
      <tp>
        <v>5519</v>
        <stp/>
        <stp>StudyData</stp>
        <stp>EP</stp>
        <stp>BAR</stp>
        <stp/>
        <stp>Low</stp>
        <stp>ADC</stp>
        <stp>-292</stp>
        <stp>All</stp>
        <stp/>
        <stp/>
        <stp>TRUE</stp>
        <stp>T</stp>
        <tr r="G294" s="1"/>
      </tp>
      <tp>
        <v>4708.75</v>
        <stp/>
        <stp>StudyData</stp>
        <stp>EP</stp>
        <stp>BAR</stp>
        <stp/>
        <stp>Low</stp>
        <stp>ADC</stp>
        <stp>-992</stp>
        <stp>All</stp>
        <stp/>
        <stp/>
        <stp>TRUE</stp>
        <stp>T</stp>
        <tr r="G994" s="1"/>
      </tp>
      <tp>
        <v>5195.25</v>
        <stp/>
        <stp>StudyData</stp>
        <stp>EP</stp>
        <stp>BAR</stp>
        <stp/>
        <stp>Low</stp>
        <stp>ADC</stp>
        <stp>-892</stp>
        <stp>All</stp>
        <stp/>
        <stp/>
        <stp>TRUE</stp>
        <stp>T</stp>
        <tr r="G894" s="1"/>
      </tp>
      <tp>
        <v>4489.25</v>
        <stp/>
        <stp>StudyData</stp>
        <stp>EP</stp>
        <stp>BAR</stp>
        <stp/>
        <stp>Low</stp>
        <stp>ADC</stp>
        <stp>-593</stp>
        <stp>All</stp>
        <stp/>
        <stp/>
        <stp>TRUE</stp>
        <stp>T</stp>
        <tr r="G595" s="1"/>
      </tp>
      <tp>
        <v>4720.5</v>
        <stp/>
        <stp>StudyData</stp>
        <stp>EP</stp>
        <stp>BAR</stp>
        <stp/>
        <stp>Low</stp>
        <stp>ADC</stp>
        <stp>-493</stp>
        <stp>All</stp>
        <stp/>
        <stp/>
        <stp>TRUE</stp>
        <stp>T</stp>
        <tr r="G495" s="1"/>
      </tp>
      <tp>
        <v>5119</v>
        <stp/>
        <stp>StudyData</stp>
        <stp>EP</stp>
        <stp>BAR</stp>
        <stp/>
        <stp>Low</stp>
        <stp>ADC</stp>
        <stp>-793</stp>
        <stp>All</stp>
        <stp/>
        <stp/>
        <stp>TRUE</stp>
        <stp>T</stp>
        <tr r="G795" s="1"/>
      </tp>
      <tp>
        <v>4660.75</v>
        <stp/>
        <stp>StudyData</stp>
        <stp>EP</stp>
        <stp>BAR</stp>
        <stp/>
        <stp>Low</stp>
        <stp>ADC</stp>
        <stp>-693</stp>
        <stp>All</stp>
        <stp/>
        <stp/>
        <stp>TRUE</stp>
        <stp>T</stp>
        <tr r="G695" s="1"/>
      </tp>
      <tp>
        <v>5748.75</v>
        <stp/>
        <stp>StudyData</stp>
        <stp>EP</stp>
        <stp>BAR</stp>
        <stp/>
        <stp>Low</stp>
        <stp>ADC</stp>
        <stp>-193</stp>
        <stp>All</stp>
        <stp/>
        <stp/>
        <stp>TRUE</stp>
        <stp>T</stp>
        <tr r="G195" s="1"/>
      </tp>
      <tp>
        <v>4531</v>
        <stp/>
        <stp>StudyData</stp>
        <stp>EP</stp>
        <stp>BAR</stp>
        <stp/>
        <stp>Low</stp>
        <stp>ADC</stp>
        <stp>-393</stp>
        <stp>All</stp>
        <stp/>
        <stp/>
        <stp>TRUE</stp>
        <stp>T</stp>
        <tr r="G395" s="1"/>
      </tp>
      <tp>
        <v>5511.25</v>
        <stp/>
        <stp>StudyData</stp>
        <stp>EP</stp>
        <stp>BAR</stp>
        <stp/>
        <stp>Low</stp>
        <stp>ADC</stp>
        <stp>-293</stp>
        <stp>All</stp>
        <stp/>
        <stp/>
        <stp>TRUE</stp>
        <stp>T</stp>
        <tr r="G295" s="1"/>
      </tp>
      <tp>
        <v>4746.75</v>
        <stp/>
        <stp>StudyData</stp>
        <stp>EP</stp>
        <stp>BAR</stp>
        <stp/>
        <stp>Low</stp>
        <stp>ADC</stp>
        <stp>-993</stp>
        <stp>All</stp>
        <stp/>
        <stp/>
        <stp>TRUE</stp>
        <stp>T</stp>
        <tr r="G995" s="1"/>
      </tp>
      <tp>
        <v>5178.5</v>
        <stp/>
        <stp>StudyData</stp>
        <stp>EP</stp>
        <stp>BAR</stp>
        <stp/>
        <stp>Low</stp>
        <stp>ADC</stp>
        <stp>-893</stp>
        <stp>All</stp>
        <stp/>
        <stp/>
        <stp>TRUE</stp>
        <stp>T</stp>
        <tr r="G895" s="1"/>
      </tp>
      <tp>
        <v>4404.25</v>
        <stp/>
        <stp>StudyData</stp>
        <stp>EP</stp>
        <stp>BAR</stp>
        <stp/>
        <stp>Low</stp>
        <stp>ADC</stp>
        <stp>-590</stp>
        <stp>All</stp>
        <stp/>
        <stp/>
        <stp>TRUE</stp>
        <stp>T</stp>
        <tr r="G592" s="1"/>
      </tp>
      <tp>
        <v>4795.5</v>
        <stp/>
        <stp>StudyData</stp>
        <stp>EP</stp>
        <stp>BAR</stp>
        <stp/>
        <stp>Low</stp>
        <stp>ADC</stp>
        <stp>-490</stp>
        <stp>All</stp>
        <stp/>
        <stp/>
        <stp>TRUE</stp>
        <stp>T</stp>
        <tr r="G492" s="1"/>
      </tp>
      <tp>
        <v>5072</v>
        <stp/>
        <stp>StudyData</stp>
        <stp>EP</stp>
        <stp>BAR</stp>
        <stp/>
        <stp>Low</stp>
        <stp>ADC</stp>
        <stp>-790</stp>
        <stp>All</stp>
        <stp/>
        <stp/>
        <stp>TRUE</stp>
        <stp>T</stp>
        <tr r="G792" s="1"/>
      </tp>
      <tp>
        <v>4585.5</v>
        <stp/>
        <stp>StudyData</stp>
        <stp>EP</stp>
        <stp>BAR</stp>
        <stp/>
        <stp>Low</stp>
        <stp>ADC</stp>
        <stp>-690</stp>
        <stp>All</stp>
        <stp/>
        <stp/>
        <stp>TRUE</stp>
        <stp>T</stp>
        <tr r="G692" s="1"/>
      </tp>
      <tp>
        <v>5766.25</v>
        <stp/>
        <stp>StudyData</stp>
        <stp>EP</stp>
        <stp>BAR</stp>
        <stp/>
        <stp>Low</stp>
        <stp>ADC</stp>
        <stp>-190</stp>
        <stp>All</stp>
        <stp/>
        <stp/>
        <stp>TRUE</stp>
        <stp>T</stp>
        <tr r="G192" s="1"/>
      </tp>
      <tp>
        <v>4689.75</v>
        <stp/>
        <stp>StudyData</stp>
        <stp>EP</stp>
        <stp>BAR</stp>
        <stp/>
        <stp>Low</stp>
        <stp>ADC</stp>
        <stp>-390</stp>
        <stp>All</stp>
        <stp/>
        <stp/>
        <stp>TRUE</stp>
        <stp>T</stp>
        <tr r="G392" s="1"/>
      </tp>
      <tp>
        <v>5530.5</v>
        <stp/>
        <stp>StudyData</stp>
        <stp>EP</stp>
        <stp>BAR</stp>
        <stp/>
        <stp>Low</stp>
        <stp>ADC</stp>
        <stp>-290</stp>
        <stp>All</stp>
        <stp/>
        <stp/>
        <stp>TRUE</stp>
        <stp>T</stp>
        <tr r="G292" s="1"/>
      </tp>
      <tp>
        <v>4659.25</v>
        <stp/>
        <stp>StudyData</stp>
        <stp>EP</stp>
        <stp>BAR</stp>
        <stp/>
        <stp>Low</stp>
        <stp>ADC</stp>
        <stp>-990</stp>
        <stp>All</stp>
        <stp/>
        <stp/>
        <stp>TRUE</stp>
        <stp>T</stp>
        <tr r="G992" s="1"/>
      </tp>
      <tp>
        <v>5191</v>
        <stp/>
        <stp>StudyData</stp>
        <stp>EP</stp>
        <stp>BAR</stp>
        <stp/>
        <stp>Low</stp>
        <stp>ADC</stp>
        <stp>-890</stp>
        <stp>All</stp>
        <stp/>
        <stp/>
        <stp>TRUE</stp>
        <stp>T</stp>
        <tr r="G892" s="1"/>
      </tp>
      <tp>
        <v>4394.25</v>
        <stp/>
        <stp>StudyData</stp>
        <stp>EP</stp>
        <stp>BAR</stp>
        <stp/>
        <stp>Low</stp>
        <stp>ADC</stp>
        <stp>-591</stp>
        <stp>All</stp>
        <stp/>
        <stp/>
        <stp>TRUE</stp>
        <stp>T</stp>
        <tr r="G593" s="1"/>
      </tp>
      <tp>
        <v>4762.5</v>
        <stp/>
        <stp>StudyData</stp>
        <stp>EP</stp>
        <stp>BAR</stp>
        <stp/>
        <stp>Low</stp>
        <stp>ADC</stp>
        <stp>-491</stp>
        <stp>All</stp>
        <stp/>
        <stp/>
        <stp>TRUE</stp>
        <stp>T</stp>
        <tr r="G493" s="1"/>
      </tp>
      <tp>
        <v>5045.5</v>
        <stp/>
        <stp>StudyData</stp>
        <stp>EP</stp>
        <stp>BAR</stp>
        <stp/>
        <stp>Low</stp>
        <stp>ADC</stp>
        <stp>-791</stp>
        <stp>All</stp>
        <stp/>
        <stp/>
        <stp>TRUE</stp>
        <stp>T</stp>
        <tr r="G793" s="1"/>
      </tp>
      <tp>
        <v>4685.75</v>
        <stp/>
        <stp>StudyData</stp>
        <stp>EP</stp>
        <stp>BAR</stp>
        <stp/>
        <stp>Low</stp>
        <stp>ADC</stp>
        <stp>-691</stp>
        <stp>All</stp>
        <stp/>
        <stp/>
        <stp>TRUE</stp>
        <stp>T</stp>
        <tr r="G693" s="1"/>
      </tp>
      <tp>
        <v>5797</v>
        <stp/>
        <stp>StudyData</stp>
        <stp>EP</stp>
        <stp>BAR</stp>
        <stp/>
        <stp>Low</stp>
        <stp>ADC</stp>
        <stp>-191</stp>
        <stp>All</stp>
        <stp/>
        <stp/>
        <stp>TRUE</stp>
        <stp>T</stp>
        <tr r="G193" s="1"/>
      </tp>
      <tp>
        <v>4622</v>
        <stp/>
        <stp>StudyData</stp>
        <stp>EP</stp>
        <stp>BAR</stp>
        <stp/>
        <stp>Low</stp>
        <stp>ADC</stp>
        <stp>-391</stp>
        <stp>All</stp>
        <stp/>
        <stp/>
        <stp>TRUE</stp>
        <stp>T</stp>
        <tr r="G393" s="1"/>
      </tp>
      <tp>
        <v>5549.25</v>
        <stp/>
        <stp>StudyData</stp>
        <stp>EP</stp>
        <stp>BAR</stp>
        <stp/>
        <stp>Low</stp>
        <stp>ADC</stp>
        <stp>-291</stp>
        <stp>All</stp>
        <stp/>
        <stp/>
        <stp>TRUE</stp>
        <stp>T</stp>
        <tr r="G293" s="1"/>
      </tp>
      <tp>
        <v>4701.5</v>
        <stp/>
        <stp>StudyData</stp>
        <stp>EP</stp>
        <stp>BAR</stp>
        <stp/>
        <stp>Low</stp>
        <stp>ADC</stp>
        <stp>-991</stp>
        <stp>All</stp>
        <stp/>
        <stp/>
        <stp>TRUE</stp>
        <stp>T</stp>
        <tr r="G993" s="1"/>
      </tp>
      <tp>
        <v>5204</v>
        <stp/>
        <stp>StudyData</stp>
        <stp>EP</stp>
        <stp>BAR</stp>
        <stp/>
        <stp>Low</stp>
        <stp>ADC</stp>
        <stp>-891</stp>
        <stp>All</stp>
        <stp/>
        <stp/>
        <stp>TRUE</stp>
        <stp>T</stp>
        <tr r="G89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-523</stp>
        <stp/>
        <stp/>
        <stp/>
        <stp/>
        <stp>T</stp>
        <tr r="J525" s="1"/>
      </tp>
      <tp>
        <v>5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-533</stp>
        <stp/>
        <stp/>
        <stp/>
        <stp/>
        <stp>T</stp>
        <tr r="J53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-503</stp>
        <stp/>
        <stp/>
        <stp/>
        <stp/>
        <stp>T</stp>
        <tr r="J50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-513</stp>
        <stp/>
        <stp/>
        <stp/>
        <stp/>
        <stp>T</stp>
        <tr r="J51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-563</stp>
        <stp/>
        <stp/>
        <stp/>
        <stp/>
        <stp>T</stp>
        <tr r="J56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-573</stp>
        <stp/>
        <stp/>
        <stp/>
        <stp/>
        <stp>T</stp>
        <tr r="J57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-543</stp>
        <stp/>
        <stp/>
        <stp/>
        <stp/>
        <stp>T</stp>
        <tr r="J545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-553</stp>
        <stp/>
        <stp/>
        <stp/>
        <stp/>
        <stp>T</stp>
        <tr r="J55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-583</stp>
        <stp/>
        <stp/>
        <stp/>
        <stp/>
        <stp>T</stp>
        <tr r="J58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-593</stp>
        <stp/>
        <stp/>
        <stp/>
        <stp/>
        <stp>T</stp>
        <tr r="J595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-423</stp>
        <stp/>
        <stp/>
        <stp/>
        <stp/>
        <stp>T</stp>
        <tr r="J42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-433</stp>
        <stp/>
        <stp/>
        <stp/>
        <stp/>
        <stp>T</stp>
        <tr r="J43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-403</stp>
        <stp/>
        <stp/>
        <stp/>
        <stp/>
        <stp>T</stp>
        <tr r="J40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-413</stp>
        <stp/>
        <stp/>
        <stp/>
        <stp/>
        <stp>T</stp>
        <tr r="J415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-463</stp>
        <stp/>
        <stp/>
        <stp/>
        <stp/>
        <stp>T</stp>
        <tr r="J46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-473</stp>
        <stp/>
        <stp/>
        <stp/>
        <stp/>
        <stp>T</stp>
        <tr r="J475" s="1"/>
      </tp>
      <tp>
        <v>9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-443</stp>
        <stp/>
        <stp/>
        <stp/>
        <stp/>
        <stp>T</stp>
        <tr r="J44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-453</stp>
        <stp/>
        <stp/>
        <stp/>
        <stp/>
        <stp>T</stp>
        <tr r="J45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-483</stp>
        <stp/>
        <stp/>
        <stp/>
        <stp/>
        <stp>T</stp>
        <tr r="J48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-493</stp>
        <stp/>
        <stp/>
        <stp/>
        <stp/>
        <stp>T</stp>
        <tr r="J49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-723</stp>
        <stp/>
        <stp/>
        <stp/>
        <stp/>
        <stp>T</stp>
        <tr r="J725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-733</stp>
        <stp/>
        <stp/>
        <stp/>
        <stp/>
        <stp>T</stp>
        <tr r="J73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-703</stp>
        <stp/>
        <stp/>
        <stp/>
        <stp/>
        <stp>T</stp>
        <tr r="J70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-713</stp>
        <stp/>
        <stp/>
        <stp/>
        <stp/>
        <stp>T</stp>
        <tr r="J71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-763</stp>
        <stp/>
        <stp/>
        <stp/>
        <stp/>
        <stp>T</stp>
        <tr r="J76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-773</stp>
        <stp/>
        <stp/>
        <stp/>
        <stp/>
        <stp>T</stp>
        <tr r="J77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-743</stp>
        <stp/>
        <stp/>
        <stp/>
        <stp/>
        <stp>T</stp>
        <tr r="J74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-753</stp>
        <stp/>
        <stp/>
        <stp/>
        <stp/>
        <stp>T</stp>
        <tr r="J75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-783</stp>
        <stp/>
        <stp/>
        <stp/>
        <stp/>
        <stp>T</stp>
        <tr r="J785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-793</stp>
        <stp/>
        <stp/>
        <stp/>
        <stp/>
        <stp>T</stp>
        <tr r="J79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-623</stp>
        <stp/>
        <stp/>
        <stp/>
        <stp/>
        <stp>T</stp>
        <tr r="J62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-633</stp>
        <stp/>
        <stp/>
        <stp/>
        <stp/>
        <stp>T</stp>
        <tr r="J635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-603</stp>
        <stp/>
        <stp/>
        <stp/>
        <stp/>
        <stp>T</stp>
        <tr r="J60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-613</stp>
        <stp/>
        <stp/>
        <stp/>
        <stp/>
        <stp>T</stp>
        <tr r="J615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-663</stp>
        <stp/>
        <stp/>
        <stp/>
        <stp/>
        <stp>T</stp>
        <tr r="J66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-673</stp>
        <stp/>
        <stp/>
        <stp/>
        <stp/>
        <stp>T</stp>
        <tr r="J67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-643</stp>
        <stp/>
        <stp/>
        <stp/>
        <stp/>
        <stp>T</stp>
        <tr r="J64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-653</stp>
        <stp/>
        <stp/>
        <stp/>
        <stp/>
        <stp>T</stp>
        <tr r="J655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-683</stp>
        <stp/>
        <stp/>
        <stp/>
        <stp/>
        <stp>T</stp>
        <tr r="J68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-693</stp>
        <stp/>
        <stp/>
        <stp/>
        <stp/>
        <stp>T</stp>
        <tr r="J69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-123</stp>
        <stp/>
        <stp/>
        <stp/>
        <stp/>
        <stp>T</stp>
        <tr r="J12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-133</stp>
        <stp/>
        <stp/>
        <stp/>
        <stp/>
        <stp>T</stp>
        <tr r="J13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-103</stp>
        <stp/>
        <stp/>
        <stp/>
        <stp/>
        <stp>T</stp>
        <tr r="J10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-113</stp>
        <stp/>
        <stp/>
        <stp/>
        <stp/>
        <stp>T</stp>
        <tr r="J11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-163</stp>
        <stp/>
        <stp/>
        <stp/>
        <stp/>
        <stp>T</stp>
        <tr r="J16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-173</stp>
        <stp/>
        <stp/>
        <stp/>
        <stp/>
        <stp>T</stp>
        <tr r="J17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-143</stp>
        <stp/>
        <stp/>
        <stp/>
        <stp/>
        <stp>T</stp>
        <tr r="J14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-153</stp>
        <stp/>
        <stp/>
        <stp/>
        <stp/>
        <stp>T</stp>
        <tr r="J15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-183</stp>
        <stp/>
        <stp/>
        <stp/>
        <stp/>
        <stp>T</stp>
        <tr r="J18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-193</stp>
        <stp/>
        <stp/>
        <stp/>
        <stp/>
        <stp>T</stp>
        <tr r="J195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-323</stp>
        <stp/>
        <stp/>
        <stp/>
        <stp/>
        <stp>T</stp>
        <tr r="J32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-333</stp>
        <stp/>
        <stp/>
        <stp/>
        <stp/>
        <stp>T</stp>
        <tr r="J33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-303</stp>
        <stp/>
        <stp/>
        <stp/>
        <stp/>
        <stp>T</stp>
        <tr r="J30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-313</stp>
        <stp/>
        <stp/>
        <stp/>
        <stp/>
        <stp>T</stp>
        <tr r="J31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-363</stp>
        <stp/>
        <stp/>
        <stp/>
        <stp/>
        <stp>T</stp>
        <tr r="J365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-373</stp>
        <stp/>
        <stp/>
        <stp/>
        <stp/>
        <stp>T</stp>
        <tr r="J37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-343</stp>
        <stp/>
        <stp/>
        <stp/>
        <stp/>
        <stp>T</stp>
        <tr r="J34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-353</stp>
        <stp/>
        <stp/>
        <stp/>
        <stp/>
        <stp>T</stp>
        <tr r="J35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-383</stp>
        <stp/>
        <stp/>
        <stp/>
        <stp/>
        <stp>T</stp>
        <tr r="J38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-393</stp>
        <stp/>
        <stp/>
        <stp/>
        <stp/>
        <stp>T</stp>
        <tr r="J39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-223</stp>
        <stp/>
        <stp/>
        <stp/>
        <stp/>
        <stp>T</stp>
        <tr r="J22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-233</stp>
        <stp/>
        <stp/>
        <stp/>
        <stp/>
        <stp>T</stp>
        <tr r="J23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-203</stp>
        <stp/>
        <stp/>
        <stp/>
        <stp/>
        <stp>T</stp>
        <tr r="J20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-213</stp>
        <stp/>
        <stp/>
        <stp/>
        <stp/>
        <stp>T</stp>
        <tr r="J21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-263</stp>
        <stp/>
        <stp/>
        <stp/>
        <stp/>
        <stp>T</stp>
        <tr r="J26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-273</stp>
        <stp/>
        <stp/>
        <stp/>
        <stp/>
        <stp>T</stp>
        <tr r="J27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-243</stp>
        <stp/>
        <stp/>
        <stp/>
        <stp/>
        <stp>T</stp>
        <tr r="J24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-253</stp>
        <stp/>
        <stp/>
        <stp/>
        <stp/>
        <stp>T</stp>
        <tr r="J255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-283</stp>
        <stp/>
        <stp/>
        <stp/>
        <stp/>
        <stp>T</stp>
        <tr r="J28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-293</stp>
        <stp/>
        <stp/>
        <stp/>
        <stp/>
        <stp>T</stp>
        <tr r="J29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-923</stp>
        <stp/>
        <stp/>
        <stp/>
        <stp/>
        <stp>T</stp>
        <tr r="J92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-933</stp>
        <stp/>
        <stp/>
        <stp/>
        <stp/>
        <stp>T</stp>
        <tr r="J93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-903</stp>
        <stp/>
        <stp/>
        <stp/>
        <stp/>
        <stp>T</stp>
        <tr r="J90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-913</stp>
        <stp/>
        <stp/>
        <stp/>
        <stp/>
        <stp>T</stp>
        <tr r="J91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-963</stp>
        <stp/>
        <stp/>
        <stp/>
        <stp/>
        <stp>T</stp>
        <tr r="J96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-973</stp>
        <stp/>
        <stp/>
        <stp/>
        <stp/>
        <stp>T</stp>
        <tr r="J97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-943</stp>
        <stp/>
        <stp/>
        <stp/>
        <stp/>
        <stp>T</stp>
        <tr r="J94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-953</stp>
        <stp/>
        <stp/>
        <stp/>
        <stp/>
        <stp>T</stp>
        <tr r="J95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-983</stp>
        <stp/>
        <stp/>
        <stp/>
        <stp/>
        <stp>T</stp>
        <tr r="J985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-993</stp>
        <stp/>
        <stp/>
        <stp/>
        <stp/>
        <stp>T</stp>
        <tr r="J995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-823</stp>
        <stp/>
        <stp/>
        <stp/>
        <stp/>
        <stp>T</stp>
        <tr r="J82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-833</stp>
        <stp/>
        <stp/>
        <stp/>
        <stp/>
        <stp>T</stp>
        <tr r="J83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-803</stp>
        <stp/>
        <stp/>
        <stp/>
        <stp/>
        <stp>T</stp>
        <tr r="J80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-813</stp>
        <stp/>
        <stp/>
        <stp/>
        <stp/>
        <stp>T</stp>
        <tr r="J81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-863</stp>
        <stp/>
        <stp/>
        <stp/>
        <stp/>
        <stp>T</stp>
        <tr r="J86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-873</stp>
        <stp/>
        <stp/>
        <stp/>
        <stp/>
        <stp>T</stp>
        <tr r="J87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-843</stp>
        <stp/>
        <stp/>
        <stp/>
        <stp/>
        <stp>T</stp>
        <tr r="J84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-853</stp>
        <stp/>
        <stp/>
        <stp/>
        <stp/>
        <stp>T</stp>
        <tr r="J85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-883</stp>
        <stp/>
        <stp/>
        <stp/>
        <stp/>
        <stp>T</stp>
        <tr r="J88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-893</stp>
        <stp/>
        <stp/>
        <stp/>
        <stp/>
        <stp>T</stp>
        <tr r="J895" s="1"/>
      </tp>
      <tp>
        <v>266357</v>
        <stp/>
        <stp>StudyData</stp>
        <stp>EP</stp>
        <stp>Vol</stp>
        <stp>VolType=auto, CoCType=Contract</stp>
        <stp>Vol</stp>
        <stp>ADC</stp>
        <stp>0</stp>
        <stp>All</stp>
        <stp/>
        <stp/>
        <stp>TRUE</stp>
        <stp>T</stp>
        <tr r="I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-522</stp>
        <stp/>
        <stp/>
        <stp/>
        <stp/>
        <stp>T</stp>
        <tr r="J524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-532</stp>
        <stp/>
        <stp/>
        <stp/>
        <stp/>
        <stp>T</stp>
        <tr r="J53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-502</stp>
        <stp/>
        <stp/>
        <stp/>
        <stp/>
        <stp>T</stp>
        <tr r="J50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-512</stp>
        <stp/>
        <stp/>
        <stp/>
        <stp/>
        <stp>T</stp>
        <tr r="J51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-562</stp>
        <stp/>
        <stp/>
        <stp/>
        <stp/>
        <stp>T</stp>
        <tr r="J56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-572</stp>
        <stp/>
        <stp/>
        <stp/>
        <stp/>
        <stp>T</stp>
        <tr r="J57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-542</stp>
        <stp/>
        <stp/>
        <stp/>
        <stp/>
        <stp>T</stp>
        <tr r="J544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-552</stp>
        <stp/>
        <stp/>
        <stp/>
        <stp/>
        <stp>T</stp>
        <tr r="J55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-582</stp>
        <stp/>
        <stp/>
        <stp/>
        <stp/>
        <stp>T</stp>
        <tr r="J58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-592</stp>
        <stp/>
        <stp/>
        <stp/>
        <stp/>
        <stp>T</stp>
        <tr r="J59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-422</stp>
        <stp/>
        <stp/>
        <stp/>
        <stp/>
        <stp>T</stp>
        <tr r="J42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-432</stp>
        <stp/>
        <stp/>
        <stp/>
        <stp/>
        <stp>T</stp>
        <tr r="J434" s="1"/>
      </tp>
      <tp>
        <v>10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-402</stp>
        <stp/>
        <stp/>
        <stp/>
        <stp/>
        <stp>T</stp>
        <tr r="J40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-412</stp>
        <stp/>
        <stp/>
        <stp/>
        <stp/>
        <stp>T</stp>
        <tr r="J41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-462</stp>
        <stp/>
        <stp/>
        <stp/>
        <stp/>
        <stp>T</stp>
        <tr r="J46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-472</stp>
        <stp/>
        <stp/>
        <stp/>
        <stp/>
        <stp>T</stp>
        <tr r="J474" s="1"/>
      </tp>
      <tp>
        <v>5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-442</stp>
        <stp/>
        <stp/>
        <stp/>
        <stp/>
        <stp>T</stp>
        <tr r="J4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-452</stp>
        <stp/>
        <stp/>
        <stp/>
        <stp/>
        <stp>T</stp>
        <tr r="J45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-482</stp>
        <stp/>
        <stp/>
        <stp/>
        <stp/>
        <stp>T</stp>
        <tr r="J48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-492</stp>
        <stp/>
        <stp/>
        <stp/>
        <stp/>
        <stp>T</stp>
        <tr r="J49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-722</stp>
        <stp/>
        <stp/>
        <stp/>
        <stp/>
        <stp>T</stp>
        <tr r="J72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-732</stp>
        <stp/>
        <stp/>
        <stp/>
        <stp/>
        <stp>T</stp>
        <tr r="J73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-702</stp>
        <stp/>
        <stp/>
        <stp/>
        <stp/>
        <stp>T</stp>
        <tr r="J70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-712</stp>
        <stp/>
        <stp/>
        <stp/>
        <stp/>
        <stp>T</stp>
        <tr r="J714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-762</stp>
        <stp/>
        <stp/>
        <stp/>
        <stp/>
        <stp>T</stp>
        <tr r="J76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-772</stp>
        <stp/>
        <stp/>
        <stp/>
        <stp/>
        <stp>T</stp>
        <tr r="J77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-742</stp>
        <stp/>
        <stp/>
        <stp/>
        <stp/>
        <stp>T</stp>
        <tr r="J7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-752</stp>
        <stp/>
        <stp/>
        <stp/>
        <stp/>
        <stp>T</stp>
        <tr r="J75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-782</stp>
        <stp/>
        <stp/>
        <stp/>
        <stp/>
        <stp>T</stp>
        <tr r="J78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-792</stp>
        <stp/>
        <stp/>
        <stp/>
        <stp/>
        <stp>T</stp>
        <tr r="J79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-622</stp>
        <stp/>
        <stp/>
        <stp/>
        <stp/>
        <stp>T</stp>
        <tr r="J62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-632</stp>
        <stp/>
        <stp/>
        <stp/>
        <stp/>
        <stp>T</stp>
        <tr r="J63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-602</stp>
        <stp/>
        <stp/>
        <stp/>
        <stp/>
        <stp>T</stp>
        <tr r="J60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-612</stp>
        <stp/>
        <stp/>
        <stp/>
        <stp/>
        <stp>T</stp>
        <tr r="J61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-662</stp>
        <stp/>
        <stp/>
        <stp/>
        <stp/>
        <stp>T</stp>
        <tr r="J66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-672</stp>
        <stp/>
        <stp/>
        <stp/>
        <stp/>
        <stp>T</stp>
        <tr r="J67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-642</stp>
        <stp/>
        <stp/>
        <stp/>
        <stp/>
        <stp>T</stp>
        <tr r="J6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-652</stp>
        <stp/>
        <stp/>
        <stp/>
        <stp/>
        <stp>T</stp>
        <tr r="J65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-682</stp>
        <stp/>
        <stp/>
        <stp/>
        <stp/>
        <stp>T</stp>
        <tr r="J68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-692</stp>
        <stp/>
        <stp/>
        <stp/>
        <stp/>
        <stp>T</stp>
        <tr r="J69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-122</stp>
        <stp/>
        <stp/>
        <stp/>
        <stp/>
        <stp>T</stp>
        <tr r="J12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-132</stp>
        <stp/>
        <stp/>
        <stp/>
        <stp/>
        <stp>T</stp>
        <tr r="J13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-102</stp>
        <stp/>
        <stp/>
        <stp/>
        <stp/>
        <stp>T</stp>
        <tr r="J10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-112</stp>
        <stp/>
        <stp/>
        <stp/>
        <stp/>
        <stp>T</stp>
        <tr r="J11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-162</stp>
        <stp/>
        <stp/>
        <stp/>
        <stp/>
        <stp>T</stp>
        <tr r="J164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-172</stp>
        <stp/>
        <stp/>
        <stp/>
        <stp/>
        <stp>T</stp>
        <tr r="J174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-142</stp>
        <stp/>
        <stp/>
        <stp/>
        <stp/>
        <stp>T</stp>
        <tr r="J1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-152</stp>
        <stp/>
        <stp/>
        <stp/>
        <stp/>
        <stp>T</stp>
        <tr r="J15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-182</stp>
        <stp/>
        <stp/>
        <stp/>
        <stp/>
        <stp>T</stp>
        <tr r="J184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-192</stp>
        <stp/>
        <stp/>
        <stp/>
        <stp/>
        <stp>T</stp>
        <tr r="J19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-322</stp>
        <stp/>
        <stp/>
        <stp/>
        <stp/>
        <stp>T</stp>
        <tr r="J324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-332</stp>
        <stp/>
        <stp/>
        <stp/>
        <stp/>
        <stp>T</stp>
        <tr r="J334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-302</stp>
        <stp/>
        <stp/>
        <stp/>
        <stp/>
        <stp>T</stp>
        <tr r="J30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-312</stp>
        <stp/>
        <stp/>
        <stp/>
        <stp/>
        <stp>T</stp>
        <tr r="J31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-362</stp>
        <stp/>
        <stp/>
        <stp/>
        <stp/>
        <stp>T</stp>
        <tr r="J36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-372</stp>
        <stp/>
        <stp/>
        <stp/>
        <stp/>
        <stp>T</stp>
        <tr r="J37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-342</stp>
        <stp/>
        <stp/>
        <stp/>
        <stp/>
        <stp>T</stp>
        <tr r="J3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-352</stp>
        <stp/>
        <stp/>
        <stp/>
        <stp/>
        <stp>T</stp>
        <tr r="J35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-382</stp>
        <stp/>
        <stp/>
        <stp/>
        <stp/>
        <stp>T</stp>
        <tr r="J38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-392</stp>
        <stp/>
        <stp/>
        <stp/>
        <stp/>
        <stp>T</stp>
        <tr r="J394" s="1"/>
      </tp>
      <tp>
        <v>6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-222</stp>
        <stp/>
        <stp/>
        <stp/>
        <stp/>
        <stp>T</stp>
        <tr r="J22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-232</stp>
        <stp/>
        <stp/>
        <stp/>
        <stp/>
        <stp>T</stp>
        <tr r="J234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-202</stp>
        <stp/>
        <stp/>
        <stp/>
        <stp/>
        <stp>T</stp>
        <tr r="J204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-212</stp>
        <stp/>
        <stp/>
        <stp/>
        <stp/>
        <stp>T</stp>
        <tr r="J21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-262</stp>
        <stp/>
        <stp/>
        <stp/>
        <stp/>
        <stp>T</stp>
        <tr r="J26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-272</stp>
        <stp/>
        <stp/>
        <stp/>
        <stp/>
        <stp>T</stp>
        <tr r="J27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-242</stp>
        <stp/>
        <stp/>
        <stp/>
        <stp/>
        <stp>T</stp>
        <tr r="J2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-252</stp>
        <stp/>
        <stp/>
        <stp/>
        <stp/>
        <stp>T</stp>
        <tr r="J25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-282</stp>
        <stp/>
        <stp/>
        <stp/>
        <stp/>
        <stp>T</stp>
        <tr r="J28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-292</stp>
        <stp/>
        <stp/>
        <stp/>
        <stp/>
        <stp>T</stp>
        <tr r="J29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-922</stp>
        <stp/>
        <stp/>
        <stp/>
        <stp/>
        <stp>T</stp>
        <tr r="J92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-932</stp>
        <stp/>
        <stp/>
        <stp/>
        <stp/>
        <stp>T</stp>
        <tr r="J93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-902</stp>
        <stp/>
        <stp/>
        <stp/>
        <stp/>
        <stp>T</stp>
        <tr r="J90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-912</stp>
        <stp/>
        <stp/>
        <stp/>
        <stp/>
        <stp>T</stp>
        <tr r="J91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-962</stp>
        <stp/>
        <stp/>
        <stp/>
        <stp/>
        <stp>T</stp>
        <tr r="J96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-972</stp>
        <stp/>
        <stp/>
        <stp/>
        <stp/>
        <stp>T</stp>
        <tr r="J974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-942</stp>
        <stp/>
        <stp/>
        <stp/>
        <stp/>
        <stp>T</stp>
        <tr r="J9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-952</stp>
        <stp/>
        <stp/>
        <stp/>
        <stp/>
        <stp>T</stp>
        <tr r="J95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-982</stp>
        <stp/>
        <stp/>
        <stp/>
        <stp/>
        <stp>T</stp>
        <tr r="J98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-992</stp>
        <stp/>
        <stp/>
        <stp/>
        <stp/>
        <stp>T</stp>
        <tr r="J99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-822</stp>
        <stp/>
        <stp/>
        <stp/>
        <stp/>
        <stp>T</stp>
        <tr r="J82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-832</stp>
        <stp/>
        <stp/>
        <stp/>
        <stp/>
        <stp>T</stp>
        <tr r="J83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-802</stp>
        <stp/>
        <stp/>
        <stp/>
        <stp/>
        <stp>T</stp>
        <tr r="J80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-812</stp>
        <stp/>
        <stp/>
        <stp/>
        <stp/>
        <stp>T</stp>
        <tr r="J81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-862</stp>
        <stp/>
        <stp/>
        <stp/>
        <stp/>
        <stp>T</stp>
        <tr r="J86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-872</stp>
        <stp/>
        <stp/>
        <stp/>
        <stp/>
        <stp>T</stp>
        <tr r="J87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-842</stp>
        <stp/>
        <stp/>
        <stp/>
        <stp/>
        <stp>T</stp>
        <tr r="J8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-852</stp>
        <stp/>
        <stp/>
        <stp/>
        <stp/>
        <stp>T</stp>
        <tr r="J85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-882</stp>
        <stp/>
        <stp/>
        <stp/>
        <stp/>
        <stp>T</stp>
        <tr r="J88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-892</stp>
        <stp/>
        <stp/>
        <stp/>
        <stp/>
        <stp>T</stp>
        <tr r="J894" s="1"/>
      </tp>
      <tp t="s">
        <v/>
        <stp/>
        <stp>StudyData</stp>
        <stp>EP</stp>
        <stp>BAR</stp>
        <stp/>
        <stp>Time</stp>
        <stp>ADC</stp>
        <stp>-1000</stp>
        <stp>All</stp>
        <stp/>
        <stp/>
        <stp>False</stp>
        <stp>T</stp>
        <tr r="C1002" s="1"/>
        <tr r="D1002" s="1"/>
      </tp>
      <tp>
        <v>5608.5</v>
        <stp/>
        <stp>StudyData</stp>
        <stp>EP</stp>
        <stp>BAR</stp>
        <stp/>
        <stp>Open</stp>
        <stp>ADC</stp>
        <stp>-13</stp>
        <stp>All</stp>
        <stp/>
        <stp/>
        <stp>TRUE</stp>
        <stp>T</stp>
        <tr r="E15" s="1"/>
      </tp>
      <tp>
        <v>5435</v>
        <stp/>
        <stp>StudyData</stp>
        <stp>EP</stp>
        <stp>BAR</stp>
        <stp/>
        <stp>High</stp>
        <stp>ADC</stp>
        <stp>-35</stp>
        <stp>All</stp>
        <stp/>
        <stp/>
        <stp>TRUE</stp>
        <stp>T</stp>
        <tr r="F37" s="1"/>
      </tp>
      <tp>
        <v>5643.25</v>
        <stp/>
        <stp>StudyData</stp>
        <stp>EP</stp>
        <stp>BAR</stp>
        <stp/>
        <stp>Open</stp>
        <stp>ADC</stp>
        <stp>-12</stp>
        <stp>All</stp>
        <stp/>
        <stp/>
        <stp>TRUE</stp>
        <stp>T</stp>
        <tr r="E14" s="1"/>
      </tp>
      <tp>
        <v>5286.5</v>
        <stp/>
        <stp>StudyData</stp>
        <stp>EP</stp>
        <stp>BAR</stp>
        <stp/>
        <stp>High</stp>
        <stp>ADC</stp>
        <stp>-34</stp>
        <stp>All</stp>
        <stp/>
        <stp/>
        <stp>TRUE</stp>
        <stp>T</stp>
        <tr r="F36" s="1"/>
      </tp>
      <tp>
        <v>5688.5</v>
        <stp/>
        <stp>StudyData</stp>
        <stp>EP</stp>
        <stp>BAR</stp>
        <stp/>
        <stp>Open</stp>
        <stp>ADC</stp>
        <stp>-11</stp>
        <stp>All</stp>
        <stp/>
        <stp/>
        <stp>TRUE</stp>
        <stp>T</stp>
        <tr r="E13" s="1"/>
      </tp>
      <tp>
        <v>5773.25</v>
        <stp/>
        <stp>StudyData</stp>
        <stp>EP</stp>
        <stp>BAR</stp>
        <stp/>
        <stp>High</stp>
        <stp>ADC</stp>
        <stp>-37</stp>
        <stp>All</stp>
        <stp/>
        <stp/>
        <stp>TRUE</stp>
        <stp>T</stp>
        <tr r="F39" s="1"/>
      </tp>
      <tp>
        <v>5761</v>
        <stp/>
        <stp>StudyData</stp>
        <stp>EP</stp>
        <stp>BAR</stp>
        <stp/>
        <stp>Open</stp>
        <stp>ADC</stp>
        <stp>-10</stp>
        <stp>All</stp>
        <stp/>
        <stp/>
        <stp>TRUE</stp>
        <stp>T</stp>
        <tr r="E12" s="1"/>
      </tp>
      <tp>
        <v>5564.75</v>
        <stp/>
        <stp>StudyData</stp>
        <stp>EP</stp>
        <stp>BAR</stp>
        <stp/>
        <stp>High</stp>
        <stp>ADC</stp>
        <stp>-36</stp>
        <stp>All</stp>
        <stp/>
        <stp/>
        <stp>TRUE</stp>
        <stp>T</stp>
        <tr r="F38" s="1"/>
      </tp>
      <tp>
        <v>5617.5</v>
        <stp/>
        <stp>StudyData</stp>
        <stp>EP</stp>
        <stp>BAR</stp>
        <stp/>
        <stp>Open</stp>
        <stp>ADC</stp>
        <stp>-17</stp>
        <stp>All</stp>
        <stp/>
        <stp/>
        <stp>TRUE</stp>
        <stp>T</stp>
        <tr r="E19" s="1"/>
      </tp>
      <tp>
        <v>5528.75</v>
        <stp/>
        <stp>StudyData</stp>
        <stp>EP</stp>
        <stp>BAR</stp>
        <stp/>
        <stp>High</stp>
        <stp>ADC</stp>
        <stp>-31</stp>
        <stp>All</stp>
        <stp/>
        <stp/>
        <stp>TRUE</stp>
        <stp>T</stp>
        <tr r="F33" s="1"/>
      </tp>
      <tp>
        <v>5608.5</v>
        <stp/>
        <stp>StudyData</stp>
        <stp>EP</stp>
        <stp>BAR</stp>
        <stp/>
        <stp>Open</stp>
        <stp>ADC</stp>
        <stp>-16</stp>
        <stp>All</stp>
        <stp/>
        <stp/>
        <stp>TRUE</stp>
        <stp>T</stp>
        <tr r="E18" s="1"/>
      </tp>
      <tp>
        <v>5418.25</v>
        <stp/>
        <stp>StudyData</stp>
        <stp>EP</stp>
        <stp>BAR</stp>
        <stp/>
        <stp>High</stp>
        <stp>ADC</stp>
        <stp>-30</stp>
        <stp>All</stp>
        <stp/>
        <stp/>
        <stp>TRUE</stp>
        <stp>T</stp>
        <tr r="F32" s="1"/>
      </tp>
      <tp>
        <v>5705</v>
        <stp/>
        <stp>StudyData</stp>
        <stp>EP</stp>
        <stp>BAR</stp>
        <stp/>
        <stp>Open</stp>
        <stp>ADC</stp>
        <stp>-15</stp>
        <stp>All</stp>
        <stp/>
        <stp/>
        <stp>TRUE</stp>
        <stp>T</stp>
        <tr r="E17" s="1"/>
      </tp>
      <tp>
        <v>5305.25</v>
        <stp/>
        <stp>StudyData</stp>
        <stp>EP</stp>
        <stp>BAR</stp>
        <stp/>
        <stp>High</stp>
        <stp>ADC</stp>
        <stp>-33</stp>
        <stp>All</stp>
        <stp/>
        <stp/>
        <stp>TRUE</stp>
        <stp>T</stp>
        <tr r="F35" s="1"/>
      </tp>
      <tp>
        <v>5666.25</v>
        <stp/>
        <stp>StudyData</stp>
        <stp>EP</stp>
        <stp>BAR</stp>
        <stp/>
        <stp>Open</stp>
        <stp>ADC</stp>
        <stp>-14</stp>
        <stp>All</stp>
        <stp/>
        <stp/>
        <stp>TRUE</stp>
        <stp>T</stp>
        <tr r="E16" s="1"/>
      </tp>
      <tp>
        <v>5520</v>
        <stp/>
        <stp>StudyData</stp>
        <stp>EP</stp>
        <stp>BAR</stp>
        <stp/>
        <stp>High</stp>
        <stp>ADC</stp>
        <stp>-32</stp>
        <stp>All</stp>
        <stp/>
        <stp/>
        <stp>TRUE</stp>
        <stp>T</stp>
        <tr r="F34" s="1"/>
      </tp>
      <tp>
        <v>5543</v>
        <stp/>
        <stp>StudyData</stp>
        <stp>EP</stp>
        <stp>BAR</stp>
        <stp/>
        <stp>Open</stp>
        <stp>ADC</stp>
        <stp>-19</stp>
        <stp>All</stp>
        <stp/>
        <stp/>
        <stp>TRUE</stp>
        <stp>T</stp>
        <tr r="E21" s="1"/>
      </tp>
      <tp>
        <v>5579.5</v>
        <stp/>
        <stp>StudyData</stp>
        <stp>EP</stp>
        <stp>BAR</stp>
        <stp/>
        <stp>Open</stp>
        <stp>ADC</stp>
        <stp>-18</stp>
        <stp>All</stp>
        <stp/>
        <stp/>
        <stp>TRUE</stp>
        <stp>T</stp>
        <tr r="E20" s="1"/>
      </tp>
      <tp>
        <v>5672.75</v>
        <stp/>
        <stp>StudyData</stp>
        <stp>EP</stp>
        <stp>BAR</stp>
        <stp/>
        <stp>High</stp>
        <stp>ADC</stp>
        <stp>-39</stp>
        <stp>All</stp>
        <stp/>
        <stp/>
        <stp>TRUE</stp>
        <stp>T</stp>
        <tr r="F41" s="1"/>
      </tp>
      <tp>
        <v>5694.75</v>
        <stp/>
        <stp>StudyData</stp>
        <stp>EP</stp>
        <stp>BAR</stp>
        <stp/>
        <stp>High</stp>
        <stp>ADC</stp>
        <stp>-38</stp>
        <stp>All</stp>
        <stp/>
        <stp/>
        <stp>TRUE</stp>
        <stp>T</stp>
        <tr r="F40" s="1"/>
      </tp>
      <tp>
        <v>5306.75</v>
        <stp/>
        <stp>StudyData</stp>
        <stp>EP</stp>
        <stp>BAR</stp>
        <stp/>
        <stp>High</stp>
        <stp>ADC</stp>
        <stp>-25</stp>
        <stp>All</stp>
        <stp/>
        <stp/>
        <stp>TRUE</stp>
        <stp>T</stp>
        <tr r="F27" s="1"/>
      </tp>
      <tp>
        <v>5339.25</v>
        <stp/>
        <stp>StudyData</stp>
        <stp>EP</stp>
        <stp>BAR</stp>
        <stp/>
        <stp>High</stp>
        <stp>ADC</stp>
        <stp>-24</stp>
        <stp>All</stp>
        <stp/>
        <stp/>
        <stp>TRUE</stp>
        <stp>T</stp>
        <tr r="F26" s="1"/>
      </tp>
      <tp>
        <v>5425</v>
        <stp/>
        <stp>StudyData</stp>
        <stp>EP</stp>
        <stp>BAR</stp>
        <stp/>
        <stp>High</stp>
        <stp>ADC</stp>
        <stp>-27</stp>
        <stp>All</stp>
        <stp/>
        <stp/>
        <stp>TRUE</stp>
        <stp>T</stp>
        <tr r="F29" s="1"/>
      </tp>
      <tp>
        <v>5371.25</v>
        <stp/>
        <stp>StudyData</stp>
        <stp>EP</stp>
        <stp>BAR</stp>
        <stp/>
        <stp>High</stp>
        <stp>ADC</stp>
        <stp>-26</stp>
        <stp>All</stp>
        <stp/>
        <stp/>
        <stp>TRUE</stp>
        <stp>T</stp>
        <tr r="F28" s="1"/>
      </tp>
      <tp>
        <v>5562.25</v>
        <stp/>
        <stp>StudyData</stp>
        <stp>EP</stp>
        <stp>BAR</stp>
        <stp/>
        <stp>High</stp>
        <stp>ADC</stp>
        <stp>-21</stp>
        <stp>All</stp>
        <stp/>
        <stp/>
        <stp>TRUE</stp>
        <stp>T</stp>
        <tr r="F23" s="1"/>
      </tp>
      <tp>
        <v>5578.75</v>
        <stp/>
        <stp>StudyData</stp>
        <stp>EP</stp>
        <stp>BAR</stp>
        <stp/>
        <stp>High</stp>
        <stp>ADC</stp>
        <stp>-20</stp>
        <stp>All</stp>
        <stp/>
        <stp/>
        <stp>TRUE</stp>
        <stp>T</stp>
        <tr r="F22" s="1"/>
      </tp>
      <tp>
        <v>5499.75</v>
        <stp/>
        <stp>StudyData</stp>
        <stp>EP</stp>
        <stp>BAR</stp>
        <stp/>
        <stp>High</stp>
        <stp>ADC</stp>
        <stp>-23</stp>
        <stp>All</stp>
        <stp/>
        <stp/>
        <stp>TRUE</stp>
        <stp>T</stp>
        <tr r="F25" s="1"/>
      </tp>
      <tp>
        <v>5541.5</v>
        <stp/>
        <stp>StudyData</stp>
        <stp>EP</stp>
        <stp>BAR</stp>
        <stp/>
        <stp>High</stp>
        <stp>ADC</stp>
        <stp>-22</stp>
        <stp>All</stp>
        <stp/>
        <stp/>
        <stp>TRUE</stp>
        <stp>T</stp>
        <tr r="F24" s="1"/>
      </tp>
      <tp>
        <v>5497.75</v>
        <stp/>
        <stp>StudyData</stp>
        <stp>EP</stp>
        <stp>BAR</stp>
        <stp/>
        <stp>High</stp>
        <stp>ADC</stp>
        <stp>-29</stp>
        <stp>All</stp>
        <stp/>
        <stp/>
        <stp>TRUE</stp>
        <stp>T</stp>
        <tr r="F31" s="1"/>
      </tp>
      <tp>
        <v>5485</v>
        <stp/>
        <stp>StudyData</stp>
        <stp>EP</stp>
        <stp>BAR</stp>
        <stp/>
        <stp>High</stp>
        <stp>ADC</stp>
        <stp>-28</stp>
        <stp>All</stp>
        <stp/>
        <stp/>
        <stp>TRUE</stp>
        <stp>T</stp>
        <tr r="F30" s="1"/>
      </tp>
      <tp>
        <v>5126.5</v>
        <stp/>
        <stp>StudyData</stp>
        <stp>EP</stp>
        <stp>BAR</stp>
        <stp/>
        <stp>Open</stp>
        <stp>ADC</stp>
        <stp>-33</stp>
        <stp>All</stp>
        <stp/>
        <stp/>
        <stp>TRUE</stp>
        <stp>T</stp>
        <tr r="E35" s="1"/>
      </tp>
      <tp>
        <v>5706.25</v>
        <stp/>
        <stp>StudyData</stp>
        <stp>EP</stp>
        <stp>BAR</stp>
        <stp/>
        <stp>High</stp>
        <stp>ADC</stp>
        <stp>-15</stp>
        <stp>All</stp>
        <stp/>
        <stp/>
        <stp>TRUE</stp>
        <stp>T</stp>
        <tr r="F17" s="1"/>
      </tp>
      <tp>
        <v>5006.25</v>
        <stp/>
        <stp>StudyData</stp>
        <stp>EP</stp>
        <stp>BAR</stp>
        <stp/>
        <stp>Open</stp>
        <stp>ADC</stp>
        <stp>-32</stp>
        <stp>All</stp>
        <stp/>
        <stp/>
        <stp>TRUE</stp>
        <stp>T</stp>
        <tr r="E34" s="1"/>
      </tp>
      <tp>
        <v>5673.25</v>
        <stp/>
        <stp>StudyData</stp>
        <stp>EP</stp>
        <stp>BAR</stp>
        <stp/>
        <stp>High</stp>
        <stp>ADC</stp>
        <stp>-14</stp>
        <stp>All</stp>
        <stp/>
        <stp/>
        <stp>TRUE</stp>
        <stp>T</stp>
        <tr r="F16" s="1"/>
      </tp>
      <tp>
        <v>5502.5</v>
        <stp/>
        <stp>StudyData</stp>
        <stp>EP</stp>
        <stp>BAR</stp>
        <stp/>
        <stp>Open</stp>
        <stp>ADC</stp>
        <stp>-31</stp>
        <stp>All</stp>
        <stp/>
        <stp/>
        <stp>TRUE</stp>
        <stp>T</stp>
        <tr r="E33" s="1"/>
      </tp>
      <tp>
        <v>5682.5</v>
        <stp/>
        <stp>StudyData</stp>
        <stp>EP</stp>
        <stp>BAR</stp>
        <stp/>
        <stp>High</stp>
        <stp>ADC</stp>
        <stp>-17</stp>
        <stp>All</stp>
        <stp/>
        <stp/>
        <stp>TRUE</stp>
        <stp>T</stp>
        <tr r="F19" s="1"/>
      </tp>
      <tp>
        <v>5299.25</v>
        <stp/>
        <stp>StudyData</stp>
        <stp>EP</stp>
        <stp>BAR</stp>
        <stp/>
        <stp>Open</stp>
        <stp>ADC</stp>
        <stp>-30</stp>
        <stp>All</stp>
        <stp/>
        <stp/>
        <stp>TRUE</stp>
        <stp>T</stp>
        <tr r="E32" s="1"/>
      </tp>
      <tp>
        <v>5724.75</v>
        <stp/>
        <stp>StudyData</stp>
        <stp>EP</stp>
        <stp>BAR</stp>
        <stp/>
        <stp>High</stp>
        <stp>ADC</stp>
        <stp>-16</stp>
        <stp>All</stp>
        <stp/>
        <stp/>
        <stp>TRUE</stp>
        <stp>T</stp>
        <tr r="F18" s="1"/>
      </tp>
      <tp>
        <v>5672</v>
        <stp/>
        <stp>StudyData</stp>
        <stp>EP</stp>
        <stp>BAR</stp>
        <stp/>
        <stp>Open</stp>
        <stp>ADC</stp>
        <stp>-37</stp>
        <stp>All</stp>
        <stp/>
        <stp/>
        <stp>TRUE</stp>
        <stp>T</stp>
        <tr r="E39" s="1"/>
      </tp>
      <tp>
        <v>5715.25</v>
        <stp/>
        <stp>StudyData</stp>
        <stp>EP</stp>
        <stp>BAR</stp>
        <stp/>
        <stp>High</stp>
        <stp>ADC</stp>
        <stp>-11</stp>
        <stp>All</stp>
        <stp/>
        <stp/>
        <stp>TRUE</stp>
        <stp>T</stp>
        <tr r="F13" s="1"/>
      </tp>
      <tp>
        <v>5550.5</v>
        <stp/>
        <stp>StudyData</stp>
        <stp>EP</stp>
        <stp>BAR</stp>
        <stp/>
        <stp>Open</stp>
        <stp>ADC</stp>
        <stp>-36</stp>
        <stp>All</stp>
        <stp/>
        <stp/>
        <stp>TRUE</stp>
        <stp>T</stp>
        <tr r="E38" s="1"/>
      </tp>
      <tp>
        <v>5876.25</v>
        <stp/>
        <stp>StudyData</stp>
        <stp>EP</stp>
        <stp>BAR</stp>
        <stp/>
        <stp>High</stp>
        <stp>ADC</stp>
        <stp>-10</stp>
        <stp>All</stp>
        <stp/>
        <stp/>
        <stp>TRUE</stp>
        <stp>T</stp>
        <tr r="F12" s="1"/>
      </tp>
      <tp>
        <v>5423</v>
        <stp/>
        <stp>StudyData</stp>
        <stp>EP</stp>
        <stp>BAR</stp>
        <stp/>
        <stp>Open</stp>
        <stp>ADC</stp>
        <stp>-35</stp>
        <stp>All</stp>
        <stp/>
        <stp/>
        <stp>TRUE</stp>
        <stp>T</stp>
        <tr r="E37" s="1"/>
      </tp>
      <tp>
        <v>5689.75</v>
        <stp/>
        <stp>StudyData</stp>
        <stp>EP</stp>
        <stp>BAR</stp>
        <stp/>
        <stp>High</stp>
        <stp>ADC</stp>
        <stp>-13</stp>
        <stp>All</stp>
        <stp/>
        <stp/>
        <stp>TRUE</stp>
        <stp>T</stp>
        <tr r="F15" s="1"/>
      </tp>
      <tp>
        <v>5007</v>
        <stp/>
        <stp>StudyData</stp>
        <stp>EP</stp>
        <stp>BAR</stp>
        <stp/>
        <stp>Open</stp>
        <stp>ADC</stp>
        <stp>-34</stp>
        <stp>All</stp>
        <stp/>
        <stp/>
        <stp>TRUE</stp>
        <stp>T</stp>
        <tr r="E36" s="1"/>
      </tp>
      <tp>
        <v>5741</v>
        <stp/>
        <stp>StudyData</stp>
        <stp>EP</stp>
        <stp>BAR</stp>
        <stp/>
        <stp>High</stp>
        <stp>ADC</stp>
        <stp>-12</stp>
        <stp>All</stp>
        <stp/>
        <stp/>
        <stp>TRUE</stp>
        <stp>T</stp>
        <tr r="F14" s="1"/>
      </tp>
      <tp>
        <v>5590</v>
        <stp/>
        <stp>StudyData</stp>
        <stp>EP</stp>
        <stp>BAR</stp>
        <stp/>
        <stp>Open</stp>
        <stp>ADC</stp>
        <stp>-39</stp>
        <stp>All</stp>
        <stp/>
        <stp/>
        <stp>TRUE</stp>
        <stp>T</stp>
        <tr r="E41" s="1"/>
      </tp>
      <tp>
        <v>5644.25</v>
        <stp/>
        <stp>StudyData</stp>
        <stp>EP</stp>
        <stp>BAR</stp>
        <stp/>
        <stp>Open</stp>
        <stp>ADC</stp>
        <stp>-38</stp>
        <stp>All</stp>
        <stp/>
        <stp/>
        <stp>TRUE</stp>
        <stp>T</stp>
        <tr r="E40" s="1"/>
      </tp>
      <tp>
        <v>5597.25</v>
        <stp/>
        <stp>StudyData</stp>
        <stp>EP</stp>
        <stp>BAR</stp>
        <stp/>
        <stp>High</stp>
        <stp>ADC</stp>
        <stp>-19</stp>
        <stp>All</stp>
        <stp/>
        <stp/>
        <stp>TRUE</stp>
        <stp>T</stp>
        <tr r="F21" s="1"/>
      </tp>
      <tp>
        <v>5626.25</v>
        <stp/>
        <stp>StudyData</stp>
        <stp>EP</stp>
        <stp>BAR</stp>
        <stp/>
        <stp>High</stp>
        <stp>ADC</stp>
        <stp>-18</stp>
        <stp>All</stp>
        <stp/>
        <stp/>
        <stp>TRUE</stp>
        <stp>T</stp>
        <tr r="F20" s="1"/>
      </tp>
      <tp>
        <v>5379.75</v>
        <stp/>
        <stp>StudyData</stp>
        <stp>EP</stp>
        <stp>BAR</stp>
        <stp/>
        <stp>Open</stp>
        <stp>ADC</stp>
        <stp>-23</stp>
        <stp>All</stp>
        <stp/>
        <stp/>
        <stp>TRUE</stp>
        <stp>T</stp>
        <tr r="E25" s="1"/>
      </tp>
      <tp>
        <v>5409</v>
        <stp/>
        <stp>StudyData</stp>
        <stp>EP</stp>
        <stp>BAR</stp>
        <stp/>
        <stp>Open</stp>
        <stp>ADC</stp>
        <stp>-22</stp>
        <stp>All</stp>
        <stp/>
        <stp/>
        <stp>TRUE</stp>
        <stp>T</stp>
        <tr r="E24" s="1"/>
      </tp>
      <tp>
        <v>5529</v>
        <stp/>
        <stp>StudyData</stp>
        <stp>EP</stp>
        <stp>BAR</stp>
        <stp/>
        <stp>Open</stp>
        <stp>ADC</stp>
        <stp>-21</stp>
        <stp>All</stp>
        <stp/>
        <stp/>
        <stp>TRUE</stp>
        <stp>T</stp>
        <tr r="E23" s="1"/>
      </tp>
      <tp>
        <v>5544</v>
        <stp/>
        <stp>StudyData</stp>
        <stp>EP</stp>
        <stp>BAR</stp>
        <stp/>
        <stp>Open</stp>
        <stp>ADC</stp>
        <stp>-20</stp>
        <stp>All</stp>
        <stp/>
        <stp/>
        <stp>TRUE</stp>
        <stp>T</stp>
        <tr r="E22" s="1"/>
      </tp>
      <tp>
        <v>5403.75</v>
        <stp/>
        <stp>StudyData</stp>
        <stp>EP</stp>
        <stp>BAR</stp>
        <stp/>
        <stp>Open</stp>
        <stp>ADC</stp>
        <stp>-27</stp>
        <stp>All</stp>
        <stp/>
        <stp/>
        <stp>TRUE</stp>
        <stp>T</stp>
        <tr r="E29" s="1"/>
      </tp>
      <tp>
        <v>5308</v>
        <stp/>
        <stp>StudyData</stp>
        <stp>EP</stp>
        <stp>BAR</stp>
        <stp/>
        <stp>Open</stp>
        <stp>ADC</stp>
        <stp>-26</stp>
        <stp>All</stp>
        <stp/>
        <stp/>
        <stp>TRUE</stp>
        <stp>T</stp>
        <tr r="E28" s="1"/>
      </tp>
      <tp>
        <v>5283.75</v>
        <stp/>
        <stp>StudyData</stp>
        <stp>EP</stp>
        <stp>BAR</stp>
        <stp/>
        <stp>Open</stp>
        <stp>ADC</stp>
        <stp>-25</stp>
        <stp>All</stp>
        <stp/>
        <stp/>
        <stp>TRUE</stp>
        <stp>T</stp>
        <tr r="E27" s="1"/>
      </tp>
      <tp>
        <v>5182.5</v>
        <stp/>
        <stp>StudyData</stp>
        <stp>EP</stp>
        <stp>BAR</stp>
        <stp/>
        <stp>Open</stp>
        <stp>ADC</stp>
        <stp>-24</stp>
        <stp>All</stp>
        <stp/>
        <stp/>
        <stp>TRUE</stp>
        <stp>T</stp>
        <tr r="E26" s="1"/>
      </tp>
      <tp>
        <v>5452.5</v>
        <stp/>
        <stp>StudyData</stp>
        <stp>EP</stp>
        <stp>BAR</stp>
        <stp/>
        <stp>Open</stp>
        <stp>ADC</stp>
        <stp>-29</stp>
        <stp>All</stp>
        <stp/>
        <stp/>
        <stp>TRUE</stp>
        <stp>T</stp>
        <tr r="E31" s="1"/>
      </tp>
      <tp>
        <v>5431.75</v>
        <stp/>
        <stp>StudyData</stp>
        <stp>EP</stp>
        <stp>BAR</stp>
        <stp/>
        <stp>Open</stp>
        <stp>ADC</stp>
        <stp>-28</stp>
        <stp>All</stp>
        <stp/>
        <stp/>
        <stp>TRUE</stp>
        <stp>T</stp>
        <tr r="E30" s="1"/>
      </tp>
      <tp>
        <v>5674</v>
        <stp/>
        <stp>StudyData</stp>
        <stp>EP</stp>
        <stp>BAR</stp>
        <stp/>
        <stp>Open</stp>
        <stp>ADC</stp>
        <stp>-53</stp>
        <stp>All</stp>
        <stp/>
        <stp/>
        <stp>TRUE</stp>
        <stp>T</stp>
        <tr r="E55" s="1"/>
      </tp>
      <tp>
        <v>6160.5</v>
        <stp/>
        <stp>StudyData</stp>
        <stp>EP</stp>
        <stp>BAR</stp>
        <stp/>
        <stp>High</stp>
        <stp>ADC</stp>
        <stp>-75</stp>
        <stp>All</stp>
        <stp/>
        <stp/>
        <stp>TRUE</stp>
        <stp>T</stp>
        <tr r="F77" s="1"/>
      </tp>
      <tp>
        <v>5632</v>
        <stp/>
        <stp>StudyData</stp>
        <stp>EP</stp>
        <stp>BAR</stp>
        <stp/>
        <stp>Open</stp>
        <stp>ADC</stp>
        <stp>-52</stp>
        <stp>All</stp>
        <stp/>
        <stp/>
        <stp>TRUE</stp>
        <stp>T</stp>
        <tr r="E54" s="1"/>
      </tp>
      <tp>
        <v>6175.25</v>
        <stp/>
        <stp>StudyData</stp>
        <stp>EP</stp>
        <stp>BAR</stp>
        <stp/>
        <stp>High</stp>
        <stp>ADC</stp>
        <stp>-74</stp>
        <stp>All</stp>
        <stp/>
        <stp/>
        <stp>TRUE</stp>
        <stp>T</stp>
        <tr r="F76" s="1"/>
      </tp>
      <tp>
        <v>5648.5</v>
        <stp/>
        <stp>StudyData</stp>
        <stp>EP</stp>
        <stp>BAR</stp>
        <stp/>
        <stp>Open</stp>
        <stp>ADC</stp>
        <stp>-51</stp>
        <stp>All</stp>
        <stp/>
        <stp/>
        <stp>TRUE</stp>
        <stp>T</stp>
        <tr r="E53" s="1"/>
      </tp>
      <tp>
        <v>6121</v>
        <stp/>
        <stp>StudyData</stp>
        <stp>EP</stp>
        <stp>BAR</stp>
        <stp/>
        <stp>High</stp>
        <stp>ADC</stp>
        <stp>-77</stp>
        <stp>All</stp>
        <stp/>
        <stp/>
        <stp>TRUE</stp>
        <stp>T</stp>
        <tr r="F79" s="1"/>
      </tp>
      <tp>
        <v>5592</v>
        <stp/>
        <stp>StudyData</stp>
        <stp>EP</stp>
        <stp>BAR</stp>
        <stp/>
        <stp>Open</stp>
        <stp>ADC</stp>
        <stp>-50</stp>
        <stp>All</stp>
        <stp/>
        <stp/>
        <stp>TRUE</stp>
        <stp>T</stp>
        <tr r="E52" s="1"/>
      </tp>
      <tp>
        <v>6144</v>
        <stp/>
        <stp>StudyData</stp>
        <stp>EP</stp>
        <stp>BAR</stp>
        <stp/>
        <stp>High</stp>
        <stp>ADC</stp>
        <stp>-76</stp>
        <stp>All</stp>
        <stp/>
        <stp/>
        <stp>TRUE</stp>
        <stp>T</stp>
        <tr r="F78" s="1"/>
      </tp>
      <tp>
        <v>5884</v>
        <stp/>
        <stp>StudyData</stp>
        <stp>EP</stp>
        <stp>BAR</stp>
        <stp/>
        <stp>Open</stp>
        <stp>ADC</stp>
        <stp>-57</stp>
        <stp>All</stp>
        <stp/>
        <stp/>
        <stp>TRUE</stp>
        <stp>T</stp>
        <tr r="E59" s="1"/>
      </tp>
      <tp>
        <v>6150</v>
        <stp/>
        <stp>StudyData</stp>
        <stp>EP</stp>
        <stp>BAR</stp>
        <stp/>
        <stp>High</stp>
        <stp>ADC</stp>
        <stp>-71</stp>
        <stp>All</stp>
        <stp/>
        <stp/>
        <stp>TRUE</stp>
        <stp>T</stp>
        <tr r="F73" s="1"/>
      </tp>
      <tp>
        <v>5896.75</v>
        <stp/>
        <stp>StudyData</stp>
        <stp>EP</stp>
        <stp>BAR</stp>
        <stp/>
        <stp>Open</stp>
        <stp>ADC</stp>
        <stp>-56</stp>
        <stp>All</stp>
        <stp/>
        <stp/>
        <stp>TRUE</stp>
        <stp>T</stp>
        <tr r="E58" s="1"/>
      </tp>
      <tp>
        <v>6190</v>
        <stp/>
        <stp>StudyData</stp>
        <stp>EP</stp>
        <stp>BAR</stp>
        <stp/>
        <stp>High</stp>
        <stp>ADC</stp>
        <stp>-70</stp>
        <stp>All</stp>
        <stp/>
        <stp/>
        <stp>TRUE</stp>
        <stp>T</stp>
        <tr r="F72" s="1"/>
      </tp>
      <tp>
        <v>5818</v>
        <stp/>
        <stp>StudyData</stp>
        <stp>EP</stp>
        <stp>BAR</stp>
        <stp/>
        <stp>Open</stp>
        <stp>ADC</stp>
        <stp>-55</stp>
        <stp>All</stp>
        <stp/>
        <stp/>
        <stp>TRUE</stp>
        <stp>T</stp>
        <tr r="E57" s="1"/>
      </tp>
      <tp>
        <v>6148</v>
        <stp/>
        <stp>StudyData</stp>
        <stp>EP</stp>
        <stp>BAR</stp>
        <stp/>
        <stp>High</stp>
        <stp>ADC</stp>
        <stp>-73</stp>
        <stp>All</stp>
        <stp/>
        <stp/>
        <stp>TRUE</stp>
        <stp>T</stp>
        <tr r="F75" s="1"/>
      </tp>
      <tp>
        <v>5805</v>
        <stp/>
        <stp>StudyData</stp>
        <stp>EP</stp>
        <stp>BAR</stp>
        <stp/>
        <stp>Open</stp>
        <stp>ADC</stp>
        <stp>-54</stp>
        <stp>All</stp>
        <stp/>
        <stp/>
        <stp>TRUE</stp>
        <stp>T</stp>
        <tr r="E56" s="1"/>
      </tp>
      <tp>
        <v>6150.75</v>
        <stp/>
        <stp>StudyData</stp>
        <stp>EP</stp>
        <stp>BAR</stp>
        <stp/>
        <stp>High</stp>
        <stp>ADC</stp>
        <stp>-72</stp>
        <stp>All</stp>
        <stp/>
        <stp/>
        <stp>TRUE</stp>
        <stp>T</stp>
        <tr r="F74" s="1"/>
      </tp>
      <tp>
        <v>6019.5</v>
        <stp/>
        <stp>StudyData</stp>
        <stp>EP</stp>
        <stp>BAR</stp>
        <stp/>
        <stp>Open</stp>
        <stp>ADC</stp>
        <stp>-59</stp>
        <stp>All</stp>
        <stp/>
        <stp/>
        <stp>TRUE</stp>
        <stp>T</stp>
        <tr r="E61" s="1"/>
      </tp>
      <tp>
        <v>5926</v>
        <stp/>
        <stp>StudyData</stp>
        <stp>EP</stp>
        <stp>BAR</stp>
        <stp/>
        <stp>Open</stp>
        <stp>ADC</stp>
        <stp>-58</stp>
        <stp>All</stp>
        <stp/>
        <stp/>
        <stp>TRUE</stp>
        <stp>T</stp>
        <tr r="E60" s="1"/>
      </tp>
      <tp>
        <v>6199.75</v>
        <stp/>
        <stp>StudyData</stp>
        <stp>EP</stp>
        <stp>BAR</stp>
        <stp/>
        <stp>High</stp>
        <stp>ADC</stp>
        <stp>-79</stp>
        <stp>All</stp>
        <stp/>
        <stp/>
        <stp>TRUE</stp>
        <stp>T</stp>
        <tr r="F81" s="1"/>
      </tp>
      <tp>
        <v>6114</v>
        <stp/>
        <stp>StudyData</stp>
        <stp>EP</stp>
        <stp>BAR</stp>
        <stp/>
        <stp>High</stp>
        <stp>ADC</stp>
        <stp>-78</stp>
        <stp>All</stp>
        <stp/>
        <stp/>
        <stp>TRUE</stp>
        <stp>T</stp>
        <tr r="F80" s="1"/>
      </tp>
      <tp>
        <v>5813</v>
        <stp/>
        <stp>StudyData</stp>
        <stp>EP</stp>
        <stp>BAR</stp>
        <stp/>
        <stp>Open</stp>
        <stp>ADC</stp>
        <stp>-43</stp>
        <stp>All</stp>
        <stp/>
        <stp/>
        <stp>TRUE</stp>
        <stp>T</stp>
        <tr r="E45" s="1"/>
      </tp>
      <tp>
        <v>6194.5</v>
        <stp/>
        <stp>StudyData</stp>
        <stp>EP</stp>
        <stp>BAR</stp>
        <stp/>
        <stp>High</stp>
        <stp>ADC</stp>
        <stp>-65</stp>
        <stp>All</stp>
        <stp/>
        <stp/>
        <stp>TRUE</stp>
        <stp>T</stp>
        <tr r="F67" s="1"/>
      </tp>
      <tp>
        <v>5831</v>
        <stp/>
        <stp>StudyData</stp>
        <stp>EP</stp>
        <stp>BAR</stp>
        <stp/>
        <stp>Open</stp>
        <stp>ADC</stp>
        <stp>-42</stp>
        <stp>All</stp>
        <stp/>
        <stp/>
        <stp>TRUE</stp>
        <stp>T</stp>
        <tr r="E44" s="1"/>
      </tp>
      <tp>
        <v>6119.5</v>
        <stp/>
        <stp>StudyData</stp>
        <stp>EP</stp>
        <stp>BAR</stp>
        <stp/>
        <stp>High</stp>
        <stp>ADC</stp>
        <stp>-64</stp>
        <stp>All</stp>
        <stp/>
        <stp/>
        <stp>TRUE</stp>
        <stp>T</stp>
        <tr r="F66" s="1"/>
      </tp>
      <tp>
        <v>5737.25</v>
        <stp/>
        <stp>StudyData</stp>
        <stp>EP</stp>
        <stp>BAR</stp>
        <stp/>
        <stp>Open</stp>
        <stp>ADC</stp>
        <stp>-41</stp>
        <stp>All</stp>
        <stp/>
        <stp/>
        <stp>TRUE</stp>
        <stp>T</stp>
        <tr r="E43" s="1"/>
      </tp>
      <tp>
        <v>6218.5</v>
        <stp/>
        <stp>StudyData</stp>
        <stp>EP</stp>
        <stp>BAR</stp>
        <stp/>
        <stp>High</stp>
        <stp>ADC</stp>
        <stp>-67</stp>
        <stp>All</stp>
        <stp/>
        <stp/>
        <stp>TRUE</stp>
        <stp>T</stp>
        <tr r="F69" s="1"/>
      </tp>
      <tp>
        <v>5741.75</v>
        <stp/>
        <stp>StudyData</stp>
        <stp>EP</stp>
        <stp>BAR</stp>
        <stp/>
        <stp>Open</stp>
        <stp>ADC</stp>
        <stp>-40</stp>
        <stp>All</stp>
        <stp/>
        <stp/>
        <stp>TRUE</stp>
        <stp>T</stp>
        <tr r="E42" s="1"/>
      </tp>
      <tp>
        <v>6211.5</v>
        <stp/>
        <stp>StudyData</stp>
        <stp>EP</stp>
        <stp>BAR</stp>
        <stp/>
        <stp>High</stp>
        <stp>ADC</stp>
        <stp>-66</stp>
        <stp>All</stp>
        <stp/>
        <stp/>
        <stp>TRUE</stp>
        <stp>T</stp>
        <tr r="F68" s="1"/>
      </tp>
      <tp>
        <v>5670.5</v>
        <stp/>
        <stp>StudyData</stp>
        <stp>EP</stp>
        <stp>BAR</stp>
        <stp/>
        <stp>Open</stp>
        <stp>ADC</stp>
        <stp>-47</stp>
        <stp>All</stp>
        <stp/>
        <stp/>
        <stp>TRUE</stp>
        <stp>T</stp>
        <tr r="E49" s="1"/>
      </tp>
      <tp>
        <v>6066.5</v>
        <stp/>
        <stp>StudyData</stp>
        <stp>EP</stp>
        <stp>BAR</stp>
        <stp/>
        <stp>High</stp>
        <stp>ADC</stp>
        <stp>-61</stp>
        <stp>All</stp>
        <stp/>
        <stp/>
        <stp>TRUE</stp>
        <stp>T</stp>
        <tr r="F63" s="1"/>
      </tp>
      <tp>
        <v>5731.75</v>
        <stp/>
        <stp>StudyData</stp>
        <stp>EP</stp>
        <stp>BAR</stp>
        <stp/>
        <stp>Open</stp>
        <stp>ADC</stp>
        <stp>-46</stp>
        <stp>All</stp>
        <stp/>
        <stp/>
        <stp>TRUE</stp>
        <stp>T</stp>
        <tr r="E48" s="1"/>
      </tp>
      <tp>
        <v>6023</v>
        <stp/>
        <stp>StudyData</stp>
        <stp>EP</stp>
        <stp>BAR</stp>
        <stp/>
        <stp>High</stp>
        <stp>ADC</stp>
        <stp>-60</stp>
        <stp>All</stp>
        <stp/>
        <stp/>
        <stp>TRUE</stp>
        <stp>T</stp>
        <tr r="F62" s="1"/>
      </tp>
      <tp>
        <v>5715.25</v>
        <stp/>
        <stp>StudyData</stp>
        <stp>EP</stp>
        <stp>BAR</stp>
        <stp/>
        <stp>Open</stp>
        <stp>ADC</stp>
        <stp>-45</stp>
        <stp>All</stp>
        <stp/>
        <stp/>
        <stp>TRUE</stp>
        <stp>T</stp>
        <tr r="E47" s="1"/>
      </tp>
      <tp>
        <v>6068</v>
        <stp/>
        <stp>StudyData</stp>
        <stp>EP</stp>
        <stp>BAR</stp>
        <stp/>
        <stp>High</stp>
        <stp>ADC</stp>
        <stp>-63</stp>
        <stp>All</stp>
        <stp/>
        <stp/>
        <stp>TRUE</stp>
        <stp>T</stp>
        <tr r="F65" s="1"/>
      </tp>
      <tp>
        <v>5740</v>
        <stp/>
        <stp>StudyData</stp>
        <stp>EP</stp>
        <stp>BAR</stp>
        <stp/>
        <stp>Open</stp>
        <stp>ADC</stp>
        <stp>-44</stp>
        <stp>All</stp>
        <stp/>
        <stp/>
        <stp>TRUE</stp>
        <stp>T</stp>
        <tr r="E46" s="1"/>
      </tp>
      <tp>
        <v>6075.75</v>
        <stp/>
        <stp>StudyData</stp>
        <stp>EP</stp>
        <stp>BAR</stp>
        <stp/>
        <stp>High</stp>
        <stp>ADC</stp>
        <stp>-62</stp>
        <stp>All</stp>
        <stp/>
        <stp/>
        <stp>TRUE</stp>
        <stp>T</stp>
        <tr r="F64" s="1"/>
      </tp>
      <tp>
        <v>5678.75</v>
        <stp/>
        <stp>StudyData</stp>
        <stp>EP</stp>
        <stp>BAR</stp>
        <stp/>
        <stp>Open</stp>
        <stp>ADC</stp>
        <stp>-49</stp>
        <stp>All</stp>
        <stp/>
        <stp/>
        <stp>TRUE</stp>
        <stp>T</stp>
        <tr r="E51" s="1"/>
      </tp>
      <tp>
        <v>5731.5</v>
        <stp/>
        <stp>StudyData</stp>
        <stp>EP</stp>
        <stp>BAR</stp>
        <stp/>
        <stp>Open</stp>
        <stp>ADC</stp>
        <stp>-48</stp>
        <stp>All</stp>
        <stp/>
        <stp/>
        <stp>TRUE</stp>
        <stp>T</stp>
        <tr r="E50" s="1"/>
      </tp>
      <tp>
        <v>6198.75</v>
        <stp/>
        <stp>StudyData</stp>
        <stp>EP</stp>
        <stp>BAR</stp>
        <stp/>
        <stp>High</stp>
        <stp>ADC</stp>
        <stp>-69</stp>
        <stp>All</stp>
        <stp/>
        <stp/>
        <stp>TRUE</stp>
        <stp>T</stp>
        <tr r="F71" s="1"/>
      </tp>
      <tp>
        <v>6209.75</v>
        <stp/>
        <stp>StudyData</stp>
        <stp>EP</stp>
        <stp>BAR</stp>
        <stp/>
        <stp>High</stp>
        <stp>ADC</stp>
        <stp>-68</stp>
        <stp>All</stp>
        <stp/>
        <stp/>
        <stp>TRUE</stp>
        <stp>T</stp>
        <tr r="F70" s="1"/>
      </tp>
      <tp>
        <v>6068</v>
        <stp/>
        <stp>StudyData</stp>
        <stp>EP</stp>
        <stp>BAR</stp>
        <stp/>
        <stp>Open</stp>
        <stp>ADC</stp>
        <stp>-73</stp>
        <stp>All</stp>
        <stp/>
        <stp/>
        <stp>TRUE</stp>
        <stp>T</stp>
        <tr r="E75" s="1"/>
      </tp>
      <tp>
        <v>5843</v>
        <stp/>
        <stp>StudyData</stp>
        <stp>EP</stp>
        <stp>BAR</stp>
        <stp/>
        <stp>High</stp>
        <stp>ADC</stp>
        <stp>-55</stp>
        <stp>All</stp>
        <stp/>
        <stp/>
        <stp>TRUE</stp>
        <stp>T</stp>
        <tr r="F57" s="1"/>
      </tp>
      <tp>
        <v>6137.5</v>
        <stp/>
        <stp>StudyData</stp>
        <stp>EP</stp>
        <stp>BAR</stp>
        <stp/>
        <stp>Open</stp>
        <stp>ADC</stp>
        <stp>-72</stp>
        <stp>All</stp>
        <stp/>
        <stp/>
        <stp>TRUE</stp>
        <stp>T</stp>
        <tr r="E74" s="1"/>
      </tp>
      <tp>
        <v>5809.75</v>
        <stp/>
        <stp>StudyData</stp>
        <stp>EP</stp>
        <stp>BAR</stp>
        <stp/>
        <stp>High</stp>
        <stp>ADC</stp>
        <stp>-54</stp>
        <stp>All</stp>
        <stp/>
        <stp/>
        <stp>TRUE</stp>
        <stp>T</stp>
        <tr r="F56" s="1"/>
      </tp>
      <tp>
        <v>6142.75</v>
        <stp/>
        <stp>StudyData</stp>
        <stp>EP</stp>
        <stp>BAR</stp>
        <stp/>
        <stp>Open</stp>
        <stp>ADC</stp>
        <stp>-71</stp>
        <stp>All</stp>
        <stp/>
        <stp/>
        <stp>TRUE</stp>
        <stp>T</stp>
        <tr r="E73" s="1"/>
      </tp>
      <tp>
        <v>5921.5</v>
        <stp/>
        <stp>StudyData</stp>
        <stp>EP</stp>
        <stp>BAR</stp>
        <stp/>
        <stp>High</stp>
        <stp>ADC</stp>
        <stp>-57</stp>
        <stp>All</stp>
        <stp/>
        <stp/>
        <stp>TRUE</stp>
        <stp>T</stp>
        <tr r="F59" s="1"/>
      </tp>
      <tp>
        <v>6131.75</v>
        <stp/>
        <stp>StudyData</stp>
        <stp>EP</stp>
        <stp>BAR</stp>
        <stp/>
        <stp>Open</stp>
        <stp>ADC</stp>
        <stp>-70</stp>
        <stp>All</stp>
        <stp/>
        <stp/>
        <stp>TRUE</stp>
        <stp>T</stp>
        <tr r="E72" s="1"/>
      </tp>
      <tp>
        <v>5905.5</v>
        <stp/>
        <stp>StudyData</stp>
        <stp>EP</stp>
        <stp>BAR</stp>
        <stp/>
        <stp>High</stp>
        <stp>ADC</stp>
        <stp>-56</stp>
        <stp>All</stp>
        <stp/>
        <stp/>
        <stp>TRUE</stp>
        <stp>T</stp>
        <tr r="F58" s="1"/>
      </tp>
      <tp>
        <v>6121</v>
        <stp/>
        <stp>StudyData</stp>
        <stp>EP</stp>
        <stp>BAR</stp>
        <stp/>
        <stp>Open</stp>
        <stp>ADC</stp>
        <stp>-77</stp>
        <stp>All</stp>
        <stp/>
        <stp/>
        <stp>TRUE</stp>
        <stp>T</stp>
        <tr r="E79" s="1"/>
      </tp>
      <tp>
        <v>5675</v>
        <stp/>
        <stp>StudyData</stp>
        <stp>EP</stp>
        <stp>BAR</stp>
        <stp/>
        <stp>High</stp>
        <stp>ADC</stp>
        <stp>-51</stp>
        <stp>All</stp>
        <stp/>
        <stp/>
        <stp>TRUE</stp>
        <stp>T</stp>
        <tr r="F53" s="1"/>
      </tp>
      <tp>
        <v>6094.75</v>
        <stp/>
        <stp>StudyData</stp>
        <stp>EP</stp>
        <stp>BAR</stp>
        <stp/>
        <stp>Open</stp>
        <stp>ADC</stp>
        <stp>-76</stp>
        <stp>All</stp>
        <stp/>
        <stp/>
        <stp>TRUE</stp>
        <stp>T</stp>
        <tr r="E78" s="1"/>
      </tp>
      <tp>
        <v>5700.75</v>
        <stp/>
        <stp>StudyData</stp>
        <stp>EP</stp>
        <stp>BAR</stp>
        <stp/>
        <stp>High</stp>
        <stp>ADC</stp>
        <stp>-50</stp>
        <stp>All</stp>
        <stp/>
        <stp/>
        <stp>TRUE</stp>
        <stp>T</stp>
        <tr r="F52" s="1"/>
      </tp>
      <tp>
        <v>6142.25</v>
        <stp/>
        <stp>StudyData</stp>
        <stp>EP</stp>
        <stp>BAR</stp>
        <stp/>
        <stp>Open</stp>
        <stp>ADC</stp>
        <stp>-75</stp>
        <stp>All</stp>
        <stp/>
        <stp/>
        <stp>TRUE</stp>
        <stp>T</stp>
        <tr r="E77" s="1"/>
      </tp>
      <tp>
        <v>5703.75</v>
        <stp/>
        <stp>StudyData</stp>
        <stp>EP</stp>
        <stp>BAR</stp>
        <stp/>
        <stp>High</stp>
        <stp>ADC</stp>
        <stp>-53</stp>
        <stp>All</stp>
        <stp/>
        <stp/>
        <stp>TRUE</stp>
        <stp>T</stp>
        <tr r="F55" s="1"/>
      </tp>
      <tp>
        <v>6141.75</v>
        <stp/>
        <stp>StudyData</stp>
        <stp>EP</stp>
        <stp>BAR</stp>
        <stp/>
        <stp>Open</stp>
        <stp>ADC</stp>
        <stp>-74</stp>
        <stp>All</stp>
        <stp/>
        <stp/>
        <stp>TRUE</stp>
        <stp>T</stp>
        <tr r="E76" s="1"/>
      </tp>
      <tp>
        <v>5727</v>
        <stp/>
        <stp>StudyData</stp>
        <stp>EP</stp>
        <stp>BAR</stp>
        <stp/>
        <stp>High</stp>
        <stp>ADC</stp>
        <stp>-52</stp>
        <stp>All</stp>
        <stp/>
        <stp/>
        <stp>TRUE</stp>
        <stp>T</stp>
        <tr r="F54" s="1"/>
      </tp>
      <tp>
        <v>6158</v>
        <stp/>
        <stp>StudyData</stp>
        <stp>EP</stp>
        <stp>BAR</stp>
        <stp/>
        <stp>Open</stp>
        <stp>ADC</stp>
        <stp>-79</stp>
        <stp>All</stp>
        <stp/>
        <stp/>
        <stp>TRUE</stp>
        <stp>T</stp>
        <tr r="E81" s="1"/>
      </tp>
      <tp>
        <v>6034.25</v>
        <stp/>
        <stp>StudyData</stp>
        <stp>EP</stp>
        <stp>BAR</stp>
        <stp/>
        <stp>Open</stp>
        <stp>ADC</stp>
        <stp>-78</stp>
        <stp>All</stp>
        <stp/>
        <stp/>
        <stp>TRUE</stp>
        <stp>T</stp>
        <tr r="E80" s="1"/>
      </tp>
      <tp>
        <v>6052.5</v>
        <stp/>
        <stp>StudyData</stp>
        <stp>EP</stp>
        <stp>BAR</stp>
        <stp/>
        <stp>High</stp>
        <stp>ADC</stp>
        <stp>-59</stp>
        <stp>All</stp>
        <stp/>
        <stp/>
        <stp>TRUE</stp>
        <stp>T</stp>
        <tr r="F61" s="1"/>
      </tp>
      <tp>
        <v>5936</v>
        <stp/>
        <stp>StudyData</stp>
        <stp>EP</stp>
        <stp>BAR</stp>
        <stp/>
        <stp>High</stp>
        <stp>ADC</stp>
        <stp>-58</stp>
        <stp>All</stp>
        <stp/>
        <stp/>
        <stp>TRUE</stp>
        <stp>T</stp>
        <tr r="F60" s="1"/>
      </tp>
      <tp>
        <v>6058.5</v>
        <stp/>
        <stp>StudyData</stp>
        <stp>EP</stp>
        <stp>BAR</stp>
        <stp/>
        <stp>Open</stp>
        <stp>ADC</stp>
        <stp>-63</stp>
        <stp>All</stp>
        <stp/>
        <stp/>
        <stp>TRUE</stp>
        <stp>T</stp>
        <tr r="E65" s="1"/>
      </tp>
      <tp>
        <v>5723.75</v>
        <stp/>
        <stp>StudyData</stp>
        <stp>EP</stp>
        <stp>BAR</stp>
        <stp/>
        <stp>High</stp>
        <stp>ADC</stp>
        <stp>-45</stp>
        <stp>All</stp>
        <stp/>
        <stp/>
        <stp>TRUE</stp>
        <stp>T</stp>
        <tr r="F47" s="1"/>
      </tp>
      <tp>
        <v>6034</v>
        <stp/>
        <stp>StudyData</stp>
        <stp>EP</stp>
        <stp>BAR</stp>
        <stp/>
        <stp>Open</stp>
        <stp>ADC</stp>
        <stp>-62</stp>
        <stp>All</stp>
        <stp/>
        <stp/>
        <stp>TRUE</stp>
        <stp>T</stp>
        <tr r="E64" s="1"/>
      </tp>
      <tp>
        <v>5825.5</v>
        <stp/>
        <stp>StudyData</stp>
        <stp>EP</stp>
        <stp>BAR</stp>
        <stp/>
        <stp>High</stp>
        <stp>ADC</stp>
        <stp>-44</stp>
        <stp>All</stp>
        <stp/>
        <stp/>
        <stp>TRUE</stp>
        <stp>T</stp>
        <tr r="F46" s="1"/>
      </tp>
      <tp>
        <v>6032</v>
        <stp/>
        <stp>StudyData</stp>
        <stp>EP</stp>
        <stp>BAR</stp>
        <stp/>
        <stp>Open</stp>
        <stp>ADC</stp>
        <stp>-61</stp>
        <stp>All</stp>
        <stp/>
        <stp/>
        <stp>TRUE</stp>
        <stp>T</stp>
        <tr r="E63" s="1"/>
      </tp>
      <tp>
        <v>5770.5</v>
        <stp/>
        <stp>StudyData</stp>
        <stp>EP</stp>
        <stp>BAR</stp>
        <stp/>
        <stp>High</stp>
        <stp>ADC</stp>
        <stp>-47</stp>
        <stp>All</stp>
        <stp/>
        <stp/>
        <stp>TRUE</stp>
        <stp>T</stp>
        <tr r="F49" s="1"/>
      </tp>
      <tp>
        <v>5935</v>
        <stp/>
        <stp>StudyData</stp>
        <stp>EP</stp>
        <stp>BAR</stp>
        <stp/>
        <stp>Open</stp>
        <stp>ADC</stp>
        <stp>-60</stp>
        <stp>All</stp>
        <stp/>
        <stp/>
        <stp>TRUE</stp>
        <stp>T</stp>
        <tr r="E62" s="1"/>
      </tp>
      <tp>
        <v>5765.25</v>
        <stp/>
        <stp>StudyData</stp>
        <stp>EP</stp>
        <stp>BAR</stp>
        <stp/>
        <stp>High</stp>
        <stp>ADC</stp>
        <stp>-46</stp>
        <stp>All</stp>
        <stp/>
        <stp/>
        <stp>TRUE</stp>
        <stp>T</stp>
        <tr r="F48" s="1"/>
      </tp>
      <tp>
        <v>6195.75</v>
        <stp/>
        <stp>StudyData</stp>
        <stp>EP</stp>
        <stp>BAR</stp>
        <stp/>
        <stp>Open</stp>
        <stp>ADC</stp>
        <stp>-67</stp>
        <stp>All</stp>
        <stp/>
        <stp/>
        <stp>TRUE</stp>
        <stp>T</stp>
        <tr r="E69" s="1"/>
      </tp>
      <tp>
        <v>5779.75</v>
        <stp/>
        <stp>StudyData</stp>
        <stp>EP</stp>
        <stp>BAR</stp>
        <stp/>
        <stp>High</stp>
        <stp>ADC</stp>
        <stp>-41</stp>
        <stp>All</stp>
        <stp/>
        <stp/>
        <stp>TRUE</stp>
        <stp>T</stp>
        <tr r="F43" s="1"/>
      </tp>
      <tp>
        <v>6205.75</v>
        <stp/>
        <stp>StudyData</stp>
        <stp>EP</stp>
        <stp>BAR</stp>
        <stp/>
        <stp>Open</stp>
        <stp>ADC</stp>
        <stp>-66</stp>
        <stp>All</stp>
        <stp/>
        <stp/>
        <stp>TRUE</stp>
        <stp>T</stp>
        <tr r="E68" s="1"/>
      </tp>
      <tp>
        <v>5747.75</v>
        <stp/>
        <stp>StudyData</stp>
        <stp>EP</stp>
        <stp>BAR</stp>
        <stp/>
        <stp>High</stp>
        <stp>ADC</stp>
        <stp>-40</stp>
        <stp>All</stp>
        <stp/>
        <stp/>
        <stp>TRUE</stp>
        <stp>T</stp>
        <tr r="F42" s="1"/>
      </tp>
      <tp>
        <v>6184.5</v>
        <stp/>
        <stp>StudyData</stp>
        <stp>EP</stp>
        <stp>BAR</stp>
        <stp/>
        <stp>Open</stp>
        <stp>ADC</stp>
        <stp>-65</stp>
        <stp>All</stp>
        <stp/>
        <stp/>
        <stp>TRUE</stp>
        <stp>T</stp>
        <tr r="E67" s="1"/>
      </tp>
      <tp>
        <v>5837.25</v>
        <stp/>
        <stp>StudyData</stp>
        <stp>EP</stp>
        <stp>BAR</stp>
        <stp/>
        <stp>High</stp>
        <stp>ADC</stp>
        <stp>-43</stp>
        <stp>All</stp>
        <stp/>
        <stp/>
        <stp>TRUE</stp>
        <stp>T</stp>
        <tr r="F45" s="1"/>
      </tp>
      <tp>
        <v>6092.75</v>
        <stp/>
        <stp>StudyData</stp>
        <stp>EP</stp>
        <stp>BAR</stp>
        <stp/>
        <stp>Open</stp>
        <stp>ADC</stp>
        <stp>-64</stp>
        <stp>All</stp>
        <stp/>
        <stp/>
        <stp>TRUE</stp>
        <stp>T</stp>
        <tr r="E66" s="1"/>
      </tp>
      <tp>
        <v>5836.5</v>
        <stp/>
        <stp>StudyData</stp>
        <stp>EP</stp>
        <stp>BAR</stp>
        <stp/>
        <stp>High</stp>
        <stp>ADC</stp>
        <stp>-42</stp>
        <stp>All</stp>
        <stp/>
        <stp/>
        <stp>TRUE</stp>
        <stp>T</stp>
        <tr r="F44" s="1"/>
      </tp>
      <tp>
        <v>6183.75</v>
        <stp/>
        <stp>StudyData</stp>
        <stp>EP</stp>
        <stp>BAR</stp>
        <stp/>
        <stp>Open</stp>
        <stp>ADC</stp>
        <stp>-69</stp>
        <stp>All</stp>
        <stp/>
        <stp/>
        <stp>TRUE</stp>
        <stp>T</stp>
        <tr r="E71" s="1"/>
      </tp>
      <tp>
        <v>6190.25</v>
        <stp/>
        <stp>StudyData</stp>
        <stp>EP</stp>
        <stp>BAR</stp>
        <stp/>
        <stp>Open</stp>
        <stp>ADC</stp>
        <stp>-68</stp>
        <stp>All</stp>
        <stp/>
        <stp/>
        <stp>TRUE</stp>
        <stp>T</stp>
        <tr r="E70" s="1"/>
      </tp>
      <tp>
        <v>5759.5</v>
        <stp/>
        <stp>StudyData</stp>
        <stp>EP</stp>
        <stp>BAR</stp>
        <stp/>
        <stp>High</stp>
        <stp>ADC</stp>
        <stp>-49</stp>
        <stp>All</stp>
        <stp/>
        <stp/>
        <stp>TRUE</stp>
        <stp>T</stp>
        <tr r="F51" s="1"/>
      </tp>
      <tp>
        <v>5738.25</v>
        <stp/>
        <stp>StudyData</stp>
        <stp>EP</stp>
        <stp>BAR</stp>
        <stp/>
        <stp>High</stp>
        <stp>ADC</stp>
        <stp>-48</stp>
        <stp>All</stp>
        <stp/>
        <stp/>
        <stp>TRUE</stp>
        <stp>T</stp>
        <tr r="F50" s="1"/>
      </tp>
      <tp>
        <v>5995.75</v>
        <stp/>
        <stp>StudyData</stp>
        <stp>EP</stp>
        <stp>BAR</stp>
        <stp/>
        <stp>Open</stp>
        <stp>ADC</stp>
        <stp>-93</stp>
        <stp>All</stp>
        <stp/>
        <stp/>
        <stp>TRUE</stp>
        <stp>T</stp>
        <tr r="E95" s="1"/>
      </tp>
      <tp>
        <v>5916.5</v>
        <stp/>
        <stp>StudyData</stp>
        <stp>EP</stp>
        <stp>BAR</stp>
        <stp/>
        <stp>Open</stp>
        <stp>ADC</stp>
        <stp>-92</stp>
        <stp>All</stp>
        <stp/>
        <stp/>
        <stp>TRUE</stp>
        <stp>T</stp>
        <tr r="E94" s="1"/>
      </tp>
      <tp>
        <v>5939.25</v>
        <stp/>
        <stp>StudyData</stp>
        <stp>EP</stp>
        <stp>BAR</stp>
        <stp/>
        <stp>Open</stp>
        <stp>ADC</stp>
        <stp>-91</stp>
        <stp>All</stp>
        <stp/>
        <stp/>
        <stp>TRUE</stp>
        <stp>T</stp>
        <tr r="E93" s="1"/>
      </tp>
      <tp>
        <v>5943.5</v>
        <stp/>
        <stp>StudyData</stp>
        <stp>EP</stp>
        <stp>BAR</stp>
        <stp/>
        <stp>Open</stp>
        <stp>ADC</stp>
        <stp>-90</stp>
        <stp>All</stp>
        <stp/>
        <stp/>
        <stp>TRUE</stp>
        <stp>T</stp>
        <tr r="E92" s="1"/>
      </tp>
      <tp>
        <v>6046.5</v>
        <stp/>
        <stp>StudyData</stp>
        <stp>EP</stp>
        <stp>BAR</stp>
        <stp/>
        <stp>Open</stp>
        <stp>ADC</stp>
        <stp>-97</stp>
        <stp>All</stp>
        <stp/>
        <stp/>
        <stp>TRUE</stp>
        <stp>T</stp>
        <tr r="E99" s="1"/>
      </tp>
      <tp>
        <v>6080</v>
        <stp/>
        <stp>StudyData</stp>
        <stp>EP</stp>
        <stp>BAR</stp>
        <stp/>
        <stp>Open</stp>
        <stp>ADC</stp>
        <stp>-96</stp>
        <stp>All</stp>
        <stp/>
        <stp/>
        <stp>TRUE</stp>
        <stp>T</stp>
        <tr r="E98" s="1"/>
      </tp>
      <tp>
        <v>6007.5</v>
        <stp/>
        <stp>StudyData</stp>
        <stp>EP</stp>
        <stp>BAR</stp>
        <stp/>
        <stp>Open</stp>
        <stp>ADC</stp>
        <stp>-95</stp>
        <stp>All</stp>
        <stp/>
        <stp/>
        <stp>TRUE</stp>
        <stp>T</stp>
        <tr r="E97" s="1"/>
      </tp>
      <tp>
        <v>6007</v>
        <stp/>
        <stp>StudyData</stp>
        <stp>EP</stp>
        <stp>BAR</stp>
        <stp/>
        <stp>Open</stp>
        <stp>ADC</stp>
        <stp>-94</stp>
        <stp>All</stp>
        <stp/>
        <stp/>
        <stp>TRUE</stp>
        <stp>T</stp>
        <tr r="E96" s="1"/>
      </tp>
      <tp>
        <v>6001.25</v>
        <stp/>
        <stp>StudyData</stp>
        <stp>EP</stp>
        <stp>BAR</stp>
        <stp/>
        <stp>Open</stp>
        <stp>ADC</stp>
        <stp>-99</stp>
        <stp>All</stp>
        <stp/>
        <stp/>
        <stp>TRUE</stp>
        <stp>T</stp>
        <tr r="E101" s="1"/>
      </tp>
      <tp>
        <v>5973</v>
        <stp/>
        <stp>StudyData</stp>
        <stp>EP</stp>
        <stp>BAR</stp>
        <stp/>
        <stp>Open</stp>
        <stp>ADC</stp>
        <stp>-98</stp>
        <stp>All</stp>
        <stp/>
        <stp/>
        <stp>TRUE</stp>
        <stp>T</stp>
        <tr r="E100" s="1"/>
      </tp>
      <tp>
        <v>6154.25</v>
        <stp/>
        <stp>StudyData</stp>
        <stp>EP</stp>
        <stp>BAR</stp>
        <stp/>
        <stp>Open</stp>
        <stp>ADC</stp>
        <stp>-83</stp>
        <stp>All</stp>
        <stp/>
        <stp/>
        <stp>TRUE</stp>
        <stp>T</stp>
        <tr r="E85" s="1"/>
      </tp>
      <tp>
        <v>6111.5</v>
        <stp/>
        <stp>StudyData</stp>
        <stp>EP</stp>
        <stp>BAR</stp>
        <stp/>
        <stp>Open</stp>
        <stp>ADC</stp>
        <stp>-82</stp>
        <stp>All</stp>
        <stp/>
        <stp/>
        <stp>TRUE</stp>
        <stp>T</stp>
        <tr r="E84" s="1"/>
      </tp>
      <tp>
        <v>6142.75</v>
        <stp/>
        <stp>StudyData</stp>
        <stp>EP</stp>
        <stp>BAR</stp>
        <stp/>
        <stp>Open</stp>
        <stp>ADC</stp>
        <stp>-81</stp>
        <stp>All</stp>
        <stp/>
        <stp/>
        <stp>TRUE</stp>
        <stp>T</stp>
        <tr r="E83" s="1"/>
      </tp>
      <tp>
        <v>6120.5</v>
        <stp/>
        <stp>StudyData</stp>
        <stp>EP</stp>
        <stp>BAR</stp>
        <stp/>
        <stp>Open</stp>
        <stp>ADC</stp>
        <stp>-80</stp>
        <stp>All</stp>
        <stp/>
        <stp/>
        <stp>TRUE</stp>
        <stp>T</stp>
        <tr r="E82" s="1"/>
      </tp>
      <tp>
        <v>6084.25</v>
        <stp/>
        <stp>StudyData</stp>
        <stp>EP</stp>
        <stp>BAR</stp>
        <stp/>
        <stp>Open</stp>
        <stp>ADC</stp>
        <stp>-87</stp>
        <stp>All</stp>
        <stp/>
        <stp/>
        <stp>TRUE</stp>
        <stp>T</stp>
        <tr r="E89" s="1"/>
      </tp>
      <tp>
        <v>6146</v>
        <stp/>
        <stp>StudyData</stp>
        <stp>EP</stp>
        <stp>BAR</stp>
        <stp/>
        <stp>Open</stp>
        <stp>ADC</stp>
        <stp>-86</stp>
        <stp>All</stp>
        <stp/>
        <stp/>
        <stp>TRUE</stp>
        <stp>T</stp>
        <tr r="E88" s="1"/>
      </tp>
      <tp>
        <v>6172</v>
        <stp/>
        <stp>StudyData</stp>
        <stp>EP</stp>
        <stp>BAR</stp>
        <stp/>
        <stp>Open</stp>
        <stp>ADC</stp>
        <stp>-85</stp>
        <stp>All</stp>
        <stp/>
        <stp/>
        <stp>TRUE</stp>
        <stp>T</stp>
        <tr r="E87" s="1"/>
      </tp>
      <tp>
        <v>6200</v>
        <stp/>
        <stp>StudyData</stp>
        <stp>EP</stp>
        <stp>BAR</stp>
        <stp/>
        <stp>Open</stp>
        <stp>ADC</stp>
        <stp>-84</stp>
        <stp>All</stp>
        <stp/>
        <stp/>
        <stp>TRUE</stp>
        <stp>T</stp>
        <tr r="E86" s="1"/>
      </tp>
      <tp>
        <v>6040.5</v>
        <stp/>
        <stp>StudyData</stp>
        <stp>EP</stp>
        <stp>BAR</stp>
        <stp/>
        <stp>Open</stp>
        <stp>ADC</stp>
        <stp>-89</stp>
        <stp>All</stp>
        <stp/>
        <stp/>
        <stp>TRUE</stp>
        <stp>T</stp>
        <tr r="E91" s="1"/>
      </tp>
      <tp>
        <v>6022.25</v>
        <stp/>
        <stp>StudyData</stp>
        <stp>EP</stp>
        <stp>BAR</stp>
        <stp/>
        <stp>Open</stp>
        <stp>ADC</stp>
        <stp>-88</stp>
        <stp>All</stp>
        <stp/>
        <stp/>
        <stp>TRUE</stp>
        <stp>T</stp>
        <tr r="E90" s="1"/>
      </tp>
      <tp>
        <v>6027</v>
        <stp/>
        <stp>StudyData</stp>
        <stp>EP</stp>
        <stp>BAR</stp>
        <stp/>
        <stp>High</stp>
        <stp>ADC</stp>
        <stp>-95</stp>
        <stp>All</stp>
        <stp/>
        <stp/>
        <stp>TRUE</stp>
        <stp>T</stp>
        <tr r="F97" s="1"/>
      </tp>
      <tp>
        <v>6011.25</v>
        <stp/>
        <stp>StudyData</stp>
        <stp>EP</stp>
        <stp>BAR</stp>
        <stp/>
        <stp>High</stp>
        <stp>ADC</stp>
        <stp>-94</stp>
        <stp>All</stp>
        <stp/>
        <stp/>
        <stp>TRUE</stp>
        <stp>T</stp>
        <tr r="F96" s="1"/>
      </tp>
      <tp>
        <v>6120.25</v>
        <stp/>
        <stp>StudyData</stp>
        <stp>EP</stp>
        <stp>BAR</stp>
        <stp/>
        <stp>High</stp>
        <stp>ADC</stp>
        <stp>-97</stp>
        <stp>All</stp>
        <stp/>
        <stp/>
        <stp>TRUE</stp>
        <stp>T</stp>
        <tr r="F99" s="1"/>
      </tp>
      <tp>
        <v>6097.5</v>
        <stp/>
        <stp>StudyData</stp>
        <stp>EP</stp>
        <stp>BAR</stp>
        <stp/>
        <stp>High</stp>
        <stp>ADC</stp>
        <stp>-96</stp>
        <stp>All</stp>
        <stp/>
        <stp/>
        <stp>TRUE</stp>
        <stp>T</stp>
        <tr r="F98" s="1"/>
      </tp>
      <tp>
        <v>5970.5</v>
        <stp/>
        <stp>StudyData</stp>
        <stp>EP</stp>
        <stp>BAR</stp>
        <stp/>
        <stp>High</stp>
        <stp>ADC</stp>
        <stp>-91</stp>
        <stp>All</stp>
        <stp/>
        <stp/>
        <stp>TRUE</stp>
        <stp>T</stp>
        <tr r="F93" s="1"/>
      </tp>
      <tp>
        <v>6053.25</v>
        <stp/>
        <stp>StudyData</stp>
        <stp>EP</stp>
        <stp>BAR</stp>
        <stp/>
        <stp>High</stp>
        <stp>ADC</stp>
        <stp>-90</stp>
        <stp>All</stp>
        <stp/>
        <stp/>
        <stp>TRUE</stp>
        <stp>T</stp>
        <tr r="F92" s="1"/>
      </tp>
      <tp>
        <v>6011.25</v>
        <stp/>
        <stp>StudyData</stp>
        <stp>EP</stp>
        <stp>BAR</stp>
        <stp/>
        <stp>High</stp>
        <stp>ADC</stp>
        <stp>-93</stp>
        <stp>All</stp>
        <stp/>
        <stp/>
        <stp>TRUE</stp>
        <stp>T</stp>
        <tr r="F95" s="1"/>
      </tp>
      <tp>
        <v>5935.25</v>
        <stp/>
        <stp>StudyData</stp>
        <stp>EP</stp>
        <stp>BAR</stp>
        <stp/>
        <stp>High</stp>
        <stp>ADC</stp>
        <stp>-92</stp>
        <stp>All</stp>
        <stp/>
        <stp/>
        <stp>TRUE</stp>
        <stp>T</stp>
        <tr r="F94" s="1"/>
      </tp>
      <tp>
        <v>6047.25</v>
        <stp/>
        <stp>StudyData</stp>
        <stp>EP</stp>
        <stp>BAR</stp>
        <stp/>
        <stp>High</stp>
        <stp>ADC</stp>
        <stp>-99</stp>
        <stp>All</stp>
        <stp/>
        <stp/>
        <stp>TRUE</stp>
        <stp>T</stp>
        <tr r="F101" s="1"/>
      </tp>
      <tp>
        <v>6048.75</v>
        <stp/>
        <stp>StudyData</stp>
        <stp>EP</stp>
        <stp>BAR</stp>
        <stp/>
        <stp>High</stp>
        <stp>ADC</stp>
        <stp>-98</stp>
        <stp>All</stp>
        <stp/>
        <stp/>
        <stp>TRUE</stp>
        <stp>T</stp>
        <tr r="F100" s="1"/>
      </tp>
      <tp>
        <v>6206</v>
        <stp/>
        <stp>StudyData</stp>
        <stp>EP</stp>
        <stp>BAR</stp>
        <stp/>
        <stp>High</stp>
        <stp>ADC</stp>
        <stp>-85</stp>
        <stp>All</stp>
        <stp/>
        <stp/>
        <stp>TRUE</stp>
        <stp>T</stp>
        <tr r="F87" s="1"/>
      </tp>
      <tp>
        <v>6214.25</v>
        <stp/>
        <stp>StudyData</stp>
        <stp>EP</stp>
        <stp>BAR</stp>
        <stp/>
        <stp>High</stp>
        <stp>ADC</stp>
        <stp>-84</stp>
        <stp>All</stp>
        <stp/>
        <stp/>
        <stp>TRUE</stp>
        <stp>T</stp>
        <tr r="F86" s="1"/>
      </tp>
      <tp>
        <v>6145.25</v>
        <stp/>
        <stp>StudyData</stp>
        <stp>EP</stp>
        <stp>BAR</stp>
        <stp/>
        <stp>High</stp>
        <stp>ADC</stp>
        <stp>-87</stp>
        <stp>All</stp>
        <stp/>
        <stp/>
        <stp>TRUE</stp>
        <stp>T</stp>
        <tr r="F89" s="1"/>
      </tp>
      <tp>
        <v>6187.75</v>
        <stp/>
        <stp>StudyData</stp>
        <stp>EP</stp>
        <stp>BAR</stp>
        <stp/>
        <stp>High</stp>
        <stp>ADC</stp>
        <stp>-86</stp>
        <stp>All</stp>
        <stp/>
        <stp/>
        <stp>TRUE</stp>
        <stp>T</stp>
        <tr r="F88" s="1"/>
      </tp>
      <tp>
        <v>6163.5</v>
        <stp/>
        <stp>StudyData</stp>
        <stp>EP</stp>
        <stp>BAR</stp>
        <stp/>
        <stp>High</stp>
        <stp>ADC</stp>
        <stp>-81</stp>
        <stp>All</stp>
        <stp/>
        <stp/>
        <stp>TRUE</stp>
        <stp>T</stp>
        <tr r="F83" s="1"/>
      </tp>
      <tp>
        <v>6168.25</v>
        <stp/>
        <stp>StudyData</stp>
        <stp>EP</stp>
        <stp>BAR</stp>
        <stp/>
        <stp>High</stp>
        <stp>ADC</stp>
        <stp>-80</stp>
        <stp>All</stp>
        <stp/>
        <stp/>
        <stp>TRUE</stp>
        <stp>T</stp>
        <tr r="F82" s="1"/>
      </tp>
      <tp>
        <v>6157.25</v>
        <stp/>
        <stp>StudyData</stp>
        <stp>EP</stp>
        <stp>BAR</stp>
        <stp/>
        <stp>High</stp>
        <stp>ADC</stp>
        <stp>-83</stp>
        <stp>All</stp>
        <stp/>
        <stp/>
        <stp>TRUE</stp>
        <stp>T</stp>
        <tr r="F85" s="1"/>
      </tp>
      <tp>
        <v>6157.5</v>
        <stp/>
        <stp>StudyData</stp>
        <stp>EP</stp>
        <stp>BAR</stp>
        <stp/>
        <stp>High</stp>
        <stp>ADC</stp>
        <stp>-82</stp>
        <stp>All</stp>
        <stp/>
        <stp/>
        <stp>TRUE</stp>
        <stp>T</stp>
        <tr r="F84" s="1"/>
      </tp>
      <tp>
        <v>6069.5</v>
        <stp/>
        <stp>StudyData</stp>
        <stp>EP</stp>
        <stp>BAR</stp>
        <stp/>
        <stp>High</stp>
        <stp>ADC</stp>
        <stp>-89</stp>
        <stp>All</stp>
        <stp/>
        <stp/>
        <stp>TRUE</stp>
        <stp>T</stp>
        <tr r="F91" s="1"/>
      </tp>
      <tp>
        <v>6103.5</v>
        <stp/>
        <stp>StudyData</stp>
        <stp>EP</stp>
        <stp>BAR</stp>
        <stp/>
        <stp>High</stp>
        <stp>ADC</stp>
        <stp>-88</stp>
        <stp>All</stp>
        <stp/>
        <stp/>
        <stp>TRUE</stp>
        <stp>T</stp>
        <tr r="F90" s="1"/>
      </tp>
      <tp t="s">
        <v/>
        <stp/>
        <stp>StudyData</stp>
        <stp>EP</stp>
        <stp>BAR</stp>
        <stp/>
        <stp>Close</stp>
        <stp>ADC</stp>
        <stp>-1000</stp>
        <stp>All</stp>
        <stp/>
        <stp/>
        <stp>TRUE</stp>
        <stp>T</stp>
        <tr r="H100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-12</stp>
        <stp/>
        <stp/>
        <stp/>
        <stp/>
        <stp>T</stp>
        <tr r="J14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-32</stp>
        <stp/>
        <stp/>
        <stp/>
        <stp/>
        <stp>T</stp>
        <tr r="J3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-22</stp>
        <stp/>
        <stp/>
        <stp/>
        <stp/>
        <stp>T</stp>
        <tr r="J2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-52</stp>
        <stp/>
        <stp/>
        <stp/>
        <stp/>
        <stp>T</stp>
        <tr r="J54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-42</stp>
        <stp/>
        <stp/>
        <stp/>
        <stp/>
        <stp>T</stp>
        <tr r="J4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-72</stp>
        <stp/>
        <stp/>
        <stp/>
        <stp/>
        <stp>T</stp>
        <tr r="J7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-62</stp>
        <stp/>
        <stp/>
        <stp/>
        <stp/>
        <stp>T</stp>
        <tr r="J6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-92</stp>
        <stp/>
        <stp/>
        <stp/>
        <stp/>
        <stp>T</stp>
        <tr r="J9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-82</stp>
        <stp/>
        <stp/>
        <stp/>
        <stp/>
        <stp>T</stp>
        <tr r="J84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-13</stp>
        <stp/>
        <stp/>
        <stp/>
        <stp/>
        <stp>T</stp>
        <tr r="J1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-33</stp>
        <stp/>
        <stp/>
        <stp/>
        <stp/>
        <stp>T</stp>
        <tr r="J35" s="1"/>
      </tp>
      <tp>
        <v>6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-23</stp>
        <stp/>
        <stp/>
        <stp/>
        <stp/>
        <stp>T</stp>
        <tr r="J2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-53</stp>
        <stp/>
        <stp/>
        <stp/>
        <stp/>
        <stp>T</stp>
        <tr r="J5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-43</stp>
        <stp/>
        <stp/>
        <stp/>
        <stp/>
        <stp>T</stp>
        <tr r="J45" s="1"/>
      </tp>
      <tp>
        <v>13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-73</stp>
        <stp/>
        <stp/>
        <stp/>
        <stp/>
        <stp>T</stp>
        <tr r="J7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-63</stp>
        <stp/>
        <stp/>
        <stp/>
        <stp/>
        <stp>T</stp>
        <tr r="J6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-93</stp>
        <stp/>
        <stp/>
        <stp/>
        <stp/>
        <stp>T</stp>
        <tr r="J9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-83</stp>
        <stp/>
        <stp/>
        <stp/>
        <stp/>
        <stp>T</stp>
        <tr r="J85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-10</stp>
        <stp/>
        <stp/>
        <stp/>
        <stp/>
        <stp>T</stp>
        <tr r="J1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-30</stp>
        <stp/>
        <stp/>
        <stp/>
        <stp/>
        <stp>T</stp>
        <tr r="J3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-20</stp>
        <stp/>
        <stp/>
        <stp/>
        <stp/>
        <stp>T</stp>
        <tr r="J2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-50</stp>
        <stp/>
        <stp/>
        <stp/>
        <stp/>
        <stp>T</stp>
        <tr r="J5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-40</stp>
        <stp/>
        <stp/>
        <stp/>
        <stp/>
        <stp>T</stp>
        <tr r="J4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-70</stp>
        <stp/>
        <stp/>
        <stp/>
        <stp/>
        <stp>T</stp>
        <tr r="J7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-60</stp>
        <stp/>
        <stp/>
        <stp/>
        <stp/>
        <stp>T</stp>
        <tr r="J6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-90</stp>
        <stp/>
        <stp/>
        <stp/>
        <stp/>
        <stp>T</stp>
        <tr r="J9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-80</stp>
        <stp/>
        <stp/>
        <stp/>
        <stp/>
        <stp>T</stp>
        <tr r="J82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-11</stp>
        <stp/>
        <stp/>
        <stp/>
        <stp/>
        <stp>T</stp>
        <tr r="J1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-31</stp>
        <stp/>
        <stp/>
        <stp/>
        <stp/>
        <stp>T</stp>
        <tr r="J3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-21</stp>
        <stp/>
        <stp/>
        <stp/>
        <stp/>
        <stp>T</stp>
        <tr r="J2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-51</stp>
        <stp/>
        <stp/>
        <stp/>
        <stp/>
        <stp>T</stp>
        <tr r="J5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-41</stp>
        <stp/>
        <stp/>
        <stp/>
        <stp/>
        <stp>T</stp>
        <tr r="J43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-71</stp>
        <stp/>
        <stp/>
        <stp/>
        <stp/>
        <stp>T</stp>
        <tr r="J7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-61</stp>
        <stp/>
        <stp/>
        <stp/>
        <stp/>
        <stp>T</stp>
        <tr r="J6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-91</stp>
        <stp/>
        <stp/>
        <stp/>
        <stp/>
        <stp>T</stp>
        <tr r="J9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-81</stp>
        <stp/>
        <stp/>
        <stp/>
        <stp/>
        <stp>T</stp>
        <tr r="J83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-16</stp>
        <stp/>
        <stp/>
        <stp/>
        <stp/>
        <stp>T</stp>
        <tr r="J1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-36</stp>
        <stp/>
        <stp/>
        <stp/>
        <stp/>
        <stp>T</stp>
        <tr r="J3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-26</stp>
        <stp/>
        <stp/>
        <stp/>
        <stp/>
        <stp>T</stp>
        <tr r="J2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-56</stp>
        <stp/>
        <stp/>
        <stp/>
        <stp/>
        <stp>T</stp>
        <tr r="J5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-46</stp>
        <stp/>
        <stp/>
        <stp/>
        <stp/>
        <stp>T</stp>
        <tr r="J4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-76</stp>
        <stp/>
        <stp/>
        <stp/>
        <stp/>
        <stp>T</stp>
        <tr r="J7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-66</stp>
        <stp/>
        <stp/>
        <stp/>
        <stp/>
        <stp>T</stp>
        <tr r="J68" s="1"/>
      </tp>
      <tp>
        <v>10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-96</stp>
        <stp/>
        <stp/>
        <stp/>
        <stp/>
        <stp>T</stp>
        <tr r="J9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-86</stp>
        <stp/>
        <stp/>
        <stp/>
        <stp/>
        <stp>T</stp>
        <tr r="J88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-17</stp>
        <stp/>
        <stp/>
        <stp/>
        <stp/>
        <stp>T</stp>
        <tr r="J1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-37</stp>
        <stp/>
        <stp/>
        <stp/>
        <stp/>
        <stp>T</stp>
        <tr r="J3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-27</stp>
        <stp/>
        <stp/>
        <stp/>
        <stp/>
        <stp>T</stp>
        <tr r="J29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-57</stp>
        <stp/>
        <stp/>
        <stp/>
        <stp/>
        <stp>T</stp>
        <tr r="J5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-47</stp>
        <stp/>
        <stp/>
        <stp/>
        <stp/>
        <stp>T</stp>
        <tr r="J49" s="1"/>
      </tp>
      <tp>
        <v>4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-77</stp>
        <stp/>
        <stp/>
        <stp/>
        <stp/>
        <stp>T</stp>
        <tr r="J7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-67</stp>
        <stp/>
        <stp/>
        <stp/>
        <stp/>
        <stp>T</stp>
        <tr r="J6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-97</stp>
        <stp/>
        <stp/>
        <stp/>
        <stp/>
        <stp>T</stp>
        <tr r="J9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-87</stp>
        <stp/>
        <stp/>
        <stp/>
        <stp/>
        <stp>T</stp>
        <tr r="J89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-14</stp>
        <stp/>
        <stp/>
        <stp/>
        <stp/>
        <stp>T</stp>
        <tr r="J1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-34</stp>
        <stp/>
        <stp/>
        <stp/>
        <stp/>
        <stp>T</stp>
        <tr r="J36" s="1"/>
      </tp>
      <tp>
        <v>1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-24</stp>
        <stp/>
        <stp/>
        <stp/>
        <stp/>
        <stp>T</stp>
        <tr r="J2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-54</stp>
        <stp/>
        <stp/>
        <stp/>
        <stp/>
        <stp>T</stp>
        <tr r="J5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-44</stp>
        <stp/>
        <stp/>
        <stp/>
        <stp/>
        <stp>T</stp>
        <tr r="J46" s="1"/>
      </tp>
      <tp>
        <v>10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-74</stp>
        <stp/>
        <stp/>
        <stp/>
        <stp/>
        <stp>T</stp>
        <tr r="J7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-64</stp>
        <stp/>
        <stp/>
        <stp/>
        <stp/>
        <stp>T</stp>
        <tr r="J66" s="1"/>
      </tp>
      <tp>
        <v>3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-94</stp>
        <stp/>
        <stp/>
        <stp/>
        <stp/>
        <stp>T</stp>
        <tr r="J96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-84</stp>
        <stp/>
        <stp/>
        <stp/>
        <stp/>
        <stp>T</stp>
        <tr r="J86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-15</stp>
        <stp/>
        <stp/>
        <stp/>
        <stp/>
        <stp>T</stp>
        <tr r="J1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-35</stp>
        <stp/>
        <stp/>
        <stp/>
        <stp/>
        <stp>T</stp>
        <tr r="J3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-25</stp>
        <stp/>
        <stp/>
        <stp/>
        <stp/>
        <stp>T</stp>
        <tr r="J27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-55</stp>
        <stp/>
        <stp/>
        <stp/>
        <stp/>
        <stp>T</stp>
        <tr r="J5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-45</stp>
        <stp/>
        <stp/>
        <stp/>
        <stp/>
        <stp>T</stp>
        <tr r="J4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-75</stp>
        <stp/>
        <stp/>
        <stp/>
        <stp/>
        <stp>T</stp>
        <tr r="J7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-65</stp>
        <stp/>
        <stp/>
        <stp/>
        <stp/>
        <stp>T</stp>
        <tr r="J67" s="1"/>
      </tp>
      <tp>
        <v>7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-95</stp>
        <stp/>
        <stp/>
        <stp/>
        <stp/>
        <stp>T</stp>
        <tr r="J9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-85</stp>
        <stp/>
        <stp/>
        <stp/>
        <stp/>
        <stp>T</stp>
        <tr r="J87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-18</stp>
        <stp/>
        <stp/>
        <stp/>
        <stp/>
        <stp>T</stp>
        <tr r="J2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-38</stp>
        <stp/>
        <stp/>
        <stp/>
        <stp/>
        <stp>T</stp>
        <tr r="J4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-28</stp>
        <stp/>
        <stp/>
        <stp/>
        <stp/>
        <stp>T</stp>
        <tr r="J3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-58</stp>
        <stp/>
        <stp/>
        <stp/>
        <stp/>
        <stp>T</stp>
        <tr r="J6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-48</stp>
        <stp/>
        <stp/>
        <stp/>
        <stp/>
        <stp>T</stp>
        <tr r="J5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-78</stp>
        <stp/>
        <stp/>
        <stp/>
        <stp/>
        <stp>T</stp>
        <tr r="J8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-68</stp>
        <stp/>
        <stp/>
        <stp/>
        <stp/>
        <stp>T</stp>
        <tr r="J7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-98</stp>
        <stp/>
        <stp/>
        <stp/>
        <stp/>
        <stp>T</stp>
        <tr r="J10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-88</stp>
        <stp/>
        <stp/>
        <stp/>
        <stp/>
        <stp>T</stp>
        <tr r="J90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-19</stp>
        <stp/>
        <stp/>
        <stp/>
        <stp/>
        <stp>T</stp>
        <tr r="J2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-39</stp>
        <stp/>
        <stp/>
        <stp/>
        <stp/>
        <stp>T</stp>
        <tr r="J4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-29</stp>
        <stp/>
        <stp/>
        <stp/>
        <stp/>
        <stp>T</stp>
        <tr r="J31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-59</stp>
        <stp/>
        <stp/>
        <stp/>
        <stp/>
        <stp>T</stp>
        <tr r="J6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-49</stp>
        <stp/>
        <stp/>
        <stp/>
        <stp/>
        <stp>T</stp>
        <tr r="J51" s="1"/>
      </tp>
      <tp>
        <v>2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-79</stp>
        <stp/>
        <stp/>
        <stp/>
        <stp/>
        <stp>T</stp>
        <tr r="J81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-69</stp>
        <stp/>
        <stp/>
        <stp/>
        <stp/>
        <stp>T</stp>
        <tr r="J71" s="1"/>
      </tp>
      <tp>
        <v>0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-99</stp>
        <stp/>
        <stp/>
        <stp/>
        <stp/>
        <stp>T</stp>
        <tr r="J101" s="1"/>
      </tp>
      <tp>
        <v>8</v>
        <stp/>
        <stp>StudyData</stp>
        <stp>CSForm(EP,Trend1:=5,Trend2:=5,Trend3:=5,Trend4:=5,Trend5:=5,Trend6:=5,Trend7:=5,Trend8:=5,Range7:=5,Range8:=5,Range9:=5,Range10:=5,Range11:=5,Range12:=5)</stp>
        <stp>Bar</stp>
        <stp/>
        <stp>Close</stp>
        <stp>ADC</stp>
        <stp>-89</stp>
        <stp/>
        <stp/>
        <stp/>
        <stp/>
        <stp>T</stp>
        <tr r="J91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1003"/>
  <sheetViews>
    <sheetView tabSelected="1" zoomScale="115" zoomScaleNormal="115" workbookViewId="0">
      <selection activeCell="A5" sqref="A5"/>
    </sheetView>
  </sheetViews>
  <sheetFormatPr defaultRowHeight="13.5" x14ac:dyDescent="0.25"/>
  <cols>
    <col min="1" max="1" width="30.85546875" style="2" customWidth="1"/>
    <col min="2" max="2" width="5.5703125" style="2" bestFit="1" customWidth="1"/>
    <col min="3" max="3" width="9.85546875" style="3" bestFit="1" customWidth="1"/>
    <col min="4" max="4" width="9.140625" style="15" customWidth="1"/>
    <col min="5" max="6" width="11.85546875" style="4" customWidth="1"/>
    <col min="7" max="7" width="12.140625" style="4" customWidth="1"/>
    <col min="8" max="8" width="11.7109375" style="4" customWidth="1"/>
    <col min="9" max="9" width="13" style="5" customWidth="1"/>
    <col min="10" max="10" width="5.85546875" style="1" bestFit="1" customWidth="1"/>
    <col min="11" max="11" width="22.7109375" style="4" bestFit="1" customWidth="1"/>
    <col min="12" max="12" width="4.28515625" style="4" customWidth="1"/>
    <col min="13" max="13" width="24" style="7" bestFit="1" customWidth="1"/>
    <col min="14" max="14" width="7.140625" style="7" bestFit="1" customWidth="1"/>
    <col min="15" max="15" width="8.28515625" style="7" bestFit="1" customWidth="1"/>
    <col min="16" max="16" width="8.28515625" style="7" customWidth="1"/>
    <col min="17" max="17" width="24" style="7" bestFit="1" customWidth="1"/>
    <col min="18" max="18" width="9.28515625" style="7" customWidth="1"/>
    <col min="19" max="19" width="9.28515625" style="1" customWidth="1"/>
    <col min="20" max="27" width="9.28515625" style="7" customWidth="1"/>
    <col min="28" max="28" width="9.28515625" style="2" customWidth="1"/>
    <col min="29" max="16384" width="9.140625" style="2"/>
  </cols>
  <sheetData>
    <row r="1" spans="1:28" ht="15" customHeight="1" x14ac:dyDescent="0.25">
      <c r="A1" s="1" t="s">
        <v>5</v>
      </c>
      <c r="C1" s="3" t="s">
        <v>0</v>
      </c>
      <c r="D1" s="15" t="s">
        <v>13</v>
      </c>
      <c r="E1" s="4" t="s">
        <v>14</v>
      </c>
      <c r="F1" s="4" t="s">
        <v>1</v>
      </c>
      <c r="G1" s="4" t="s">
        <v>2</v>
      </c>
      <c r="H1" s="4" t="s">
        <v>3</v>
      </c>
      <c r="I1" s="5" t="s">
        <v>4</v>
      </c>
      <c r="J1" s="20" t="s">
        <v>39</v>
      </c>
      <c r="K1" s="20"/>
      <c r="L1" s="21"/>
      <c r="M1" s="22"/>
      <c r="N1" s="16" t="s">
        <v>36</v>
      </c>
      <c r="O1" s="17" t="s">
        <v>37</v>
      </c>
      <c r="P1" s="17"/>
      <c r="Q1" s="13" t="s">
        <v>17</v>
      </c>
      <c r="S1" s="4"/>
    </row>
    <row r="2" spans="1:28" ht="15" customHeight="1" x14ac:dyDescent="0.25">
      <c r="A2" s="8" t="s">
        <v>16</v>
      </c>
      <c r="B2" s="2">
        <v>0</v>
      </c>
      <c r="C2" s="3">
        <f xml:space="preserve"> RTD("cqg.rtd",,"StudyData", $A$2, "BAR", "", "Time", $A$4,-$B2,$A$6,$A$10, "","False","T")</f>
        <v>45804</v>
      </c>
      <c r="D2" s="15">
        <f xml:space="preserve"> RTD("cqg.rtd",,"StudyData", $A$2, "BAR", "", "Time", $A$4,-$B2,$A$6,$A$10, "","False","T")</f>
        <v>45804</v>
      </c>
      <c r="E2" s="4" t="str">
        <f xml:space="preserve"> TEXT(RTD("cqg.rtd",,"StudyData", $A$2, "BAR", "", "Open", $A$4, -$B2, $A$6,$A$10,,$A$8,$A$12),$A$15)</f>
        <v>5820.00</v>
      </c>
      <c r="F2" s="4" t="str">
        <f xml:space="preserve"> TEXT(RTD("cqg.rtd",,"StudyData", $A$2, "BAR", "", "High", $A$4, -$B2, $A$6,$A$10,,$A$8,$A$12),$A$15)</f>
        <v>5912.50</v>
      </c>
      <c r="G2" s="4" t="str">
        <f xml:space="preserve"> TEXT(RTD("cqg.rtd",,"StudyData", $A$2, "BAR", "", "Low", $A$4, -$B2, $A$6,$A$10,,$A$8,$A$12),$A$15)</f>
        <v>5813.00</v>
      </c>
      <c r="H2" s="4" t="str">
        <f>TEXT(RTD("cqg.rtd",,"StudyData", $A$2, "BAR", "", "Close", $A$4, -$B2, $A$6,$A$10,,$A$8,$A$12),$A$15)</f>
        <v>5898.75</v>
      </c>
      <c r="I2" s="5">
        <f xml:space="preserve"> RTD("cqg.rtd",,"StudyData", $A$2, "Vol", "VolType=auto, CoCType=Contract", "Vol",$A$4, -$B2, $A$6,$A$10,,$A$8,$A$12)</f>
        <v>266357</v>
      </c>
      <c r="J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"Close",$A$4,-B2,,,,,"T")</f>
        <v>0</v>
      </c>
      <c r="K2" s="4" t="str">
        <f>IF(J2=0,"",VLOOKUP(J2,$L$2:$M$16,2,FALSE))</f>
        <v/>
      </c>
      <c r="L2" s="2">
        <v>1</v>
      </c>
      <c r="M2" s="6" t="s">
        <v>24</v>
      </c>
      <c r="N2" s="16">
        <v>5</v>
      </c>
      <c r="O2" s="17"/>
      <c r="P2" s="17"/>
      <c r="Q2" s="12" t="s">
        <v>20</v>
      </c>
      <c r="S2" s="4"/>
    </row>
    <row r="3" spans="1:28" ht="15" customHeight="1" x14ac:dyDescent="0.25">
      <c r="A3" s="1" t="s">
        <v>6</v>
      </c>
      <c r="B3" s="2">
        <f>B2+1</f>
        <v>1</v>
      </c>
      <c r="C3" s="3">
        <f xml:space="preserve"> RTD("cqg.rtd",,"StudyData", $A$2, "BAR", "", "Time", $A$4,-$B3,$A$6,$A$10, "","False","T")</f>
        <v>45800</v>
      </c>
      <c r="D3" s="15">
        <f xml:space="preserve"> RTD("cqg.rtd",,"StudyData", $A$2, "BAR", "", "Time", $A$4,-$B3,$A$6,$A$10, "","False","T")</f>
        <v>45800</v>
      </c>
      <c r="E3" s="4" t="str">
        <f xml:space="preserve"> TEXT(RTD("cqg.rtd",,"StudyData", $A$2, "BAR", "", "Open", $A$4, -$B3, $A$6,$A$10,,$A$8,$A$12),$A$15)</f>
        <v>5869.25</v>
      </c>
      <c r="F3" s="4" t="str">
        <f xml:space="preserve"> TEXT(RTD("cqg.rtd",,"StudyData", $A$2, "BAR", "", "High", $A$4, -$B3, $A$6,$A$10,,$A$8,$A$12),$A$15)</f>
        <v>5872.00</v>
      </c>
      <c r="G3" s="4" t="str">
        <f xml:space="preserve"> TEXT(RTD("cqg.rtd",,"StudyData", $A$2, "BAR", "", "Low", $A$4, -$B3, $A$6,$A$10,,$A$8,$A$12),$A$15)</f>
        <v>5756.50</v>
      </c>
      <c r="H3" s="4" t="str">
        <f>TEXT(RTD("cqg.rtd",,"StudyData", $A$2, "BAR", "", "Close", $A$4, -$B3, $A$6,$A$10,,$A$8,$A$12),$A$15)</f>
        <v>5817.00</v>
      </c>
      <c r="I3" s="5">
        <f xml:space="preserve"> RTD("cqg.rtd",,"StudyData", $A$2, "Vol", "VolType=auto, CoCType=Contract", "Vol",$A$4, -$B3, $A$6,$A$10,,$A$8,$A$12)</f>
        <v>1537693</v>
      </c>
      <c r="J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"Close",$A$4,-B3,,,,,"T")</f>
        <v>0</v>
      </c>
      <c r="K3" s="4" t="str">
        <f t="shared" ref="K3:K66" si="0">IF(J3=0,"",VLOOKUP(J3,$L$2:$M$16,2,FALSE))</f>
        <v/>
      </c>
      <c r="L3" s="2">
        <v>2</v>
      </c>
      <c r="M3" s="6" t="s">
        <v>21</v>
      </c>
      <c r="N3" s="16">
        <v>5</v>
      </c>
      <c r="O3" s="17"/>
      <c r="P3" s="17"/>
      <c r="Q3" s="12" t="s">
        <v>23</v>
      </c>
      <c r="S3" s="4"/>
    </row>
    <row r="4" spans="1:28" ht="15" customHeight="1" x14ac:dyDescent="0.25">
      <c r="A4" s="8" t="s">
        <v>38</v>
      </c>
      <c r="B4" s="2">
        <f t="shared" ref="B4:B67" si="1">B3+1</f>
        <v>2</v>
      </c>
      <c r="C4" s="3">
        <f xml:space="preserve"> RTD("cqg.rtd",,"StudyData", $A$2, "BAR", "", "Time", $A$4,-$B4,$A$6,$A$10, "","False","T")</f>
        <v>45799</v>
      </c>
      <c r="D4" s="15">
        <f xml:space="preserve"> RTD("cqg.rtd",,"StudyData", $A$2, "BAR", "", "Time", $A$4,-$B4,$A$6,$A$10, "","False","T")</f>
        <v>45799</v>
      </c>
      <c r="E4" s="4" t="str">
        <f xml:space="preserve"> TEXT(RTD("cqg.rtd",,"StudyData", $A$2, "BAR", "", "Open", $A$4, -$B4, $A$6,$A$10,,$A$8,$A$12),$A$15)</f>
        <v>5858.00</v>
      </c>
      <c r="F4" s="4" t="str">
        <f xml:space="preserve"> TEXT(RTD("cqg.rtd",,"StudyData", $A$2, "BAR", "", "High", $A$4, -$B4, $A$6,$A$10,,$A$8,$A$12),$A$15)</f>
        <v>5895.00</v>
      </c>
      <c r="G4" s="4" t="str">
        <f xml:space="preserve"> TEXT(RTD("cqg.rtd",,"StudyData", $A$2, "BAR", "", "Low", $A$4, -$B4, $A$6,$A$10,,$A$8,$A$12),$A$15)</f>
        <v>5828.75</v>
      </c>
      <c r="H4" s="4" t="str">
        <f>TEXT(RTD("cqg.rtd",,"StudyData", $A$2, "BAR", "", "Close", $A$4, -$B4, $A$6,$A$10,,$A$8,$A$12),$A$15)</f>
        <v>5856.75</v>
      </c>
      <c r="I4" s="5">
        <f xml:space="preserve"> RTD("cqg.rtd",,"StudyData", $A$2, "Vol", "VolType=auto, CoCType=Contract", "Vol",$A$4, -$B4, $A$6,$A$10,,$A$8,$A$12)</f>
        <v>1419522</v>
      </c>
      <c r="J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"Close",$A$4,-B4,,,,,"T")</f>
        <v>0</v>
      </c>
      <c r="K4" s="4" t="str">
        <f t="shared" si="0"/>
        <v/>
      </c>
      <c r="L4" s="2">
        <v>3</v>
      </c>
      <c r="M4" s="6" t="s">
        <v>20</v>
      </c>
      <c r="N4" s="16">
        <v>5</v>
      </c>
      <c r="O4" s="17"/>
      <c r="P4" s="17"/>
      <c r="Q4" s="12" t="s">
        <v>26</v>
      </c>
      <c r="S4" s="4"/>
    </row>
    <row r="5" spans="1:28" ht="15" customHeight="1" x14ac:dyDescent="0.25">
      <c r="A5" s="1" t="s">
        <v>7</v>
      </c>
      <c r="B5" s="2">
        <f t="shared" si="1"/>
        <v>3</v>
      </c>
      <c r="C5" s="3">
        <f xml:space="preserve"> RTD("cqg.rtd",,"StudyData", $A$2, "BAR", "", "Time", $A$4,-$B5,$A$6,$A$10, "","False","T")</f>
        <v>45798</v>
      </c>
      <c r="D5" s="15">
        <f xml:space="preserve"> RTD("cqg.rtd",,"StudyData", $A$2, "BAR", "", "Time", $A$4,-$B5,$A$6,$A$10, "","False","T")</f>
        <v>45798</v>
      </c>
      <c r="E5" s="4" t="str">
        <f xml:space="preserve"> TEXT(RTD("cqg.rtd",,"StudyData", $A$2, "BAR", "", "Open", $A$4, -$B5, $A$6,$A$10,,$A$8,$A$12),$A$15)</f>
        <v>5953.50</v>
      </c>
      <c r="F5" s="4" t="str">
        <f xml:space="preserve"> TEXT(RTD("cqg.rtd",,"StudyData", $A$2, "BAR", "", "High", $A$4, -$B5, $A$6,$A$10,,$A$8,$A$12),$A$15)</f>
        <v>5958.25</v>
      </c>
      <c r="G5" s="4" t="str">
        <f xml:space="preserve"> TEXT(RTD("cqg.rtd",,"StudyData", $A$2, "BAR", "", "Low", $A$4, -$B5, $A$6,$A$10,,$A$8,$A$12),$A$15)</f>
        <v>5847.75</v>
      </c>
      <c r="H5" s="4" t="str">
        <f>TEXT(RTD("cqg.rtd",,"StudyData", $A$2, "BAR", "", "Close", $A$4, -$B5, $A$6,$A$10,,$A$8,$A$12),$A$15)</f>
        <v>5861.25</v>
      </c>
      <c r="I5" s="5">
        <f xml:space="preserve"> RTD("cqg.rtd",,"StudyData", $A$2, "Vol", "VolType=auto, CoCType=Contract", "Vol",$A$4, -$B5, $A$6,$A$10,,$A$8,$A$12)</f>
        <v>1548946</v>
      </c>
      <c r="J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"Close",$A$4,-B5,,,,,"T")</f>
        <v>0</v>
      </c>
      <c r="K5" s="4" t="str">
        <f t="shared" si="0"/>
        <v/>
      </c>
      <c r="L5" s="2">
        <v>4</v>
      </c>
      <c r="M5" s="6" t="s">
        <v>23</v>
      </c>
      <c r="N5" s="16">
        <v>5</v>
      </c>
      <c r="O5" s="17"/>
      <c r="P5" s="17"/>
      <c r="Q5" s="12" t="s">
        <v>29</v>
      </c>
      <c r="S5" s="4"/>
    </row>
    <row r="6" spans="1:28" ht="15" customHeight="1" x14ac:dyDescent="0.25">
      <c r="A6" s="8" t="s">
        <v>8</v>
      </c>
      <c r="B6" s="2">
        <f t="shared" si="1"/>
        <v>4</v>
      </c>
      <c r="C6" s="3">
        <f xml:space="preserve"> RTD("cqg.rtd",,"StudyData", $A$2, "BAR", "", "Time", $A$4,-$B6,$A$6,$A$10, "","False","T")</f>
        <v>45797</v>
      </c>
      <c r="D6" s="15">
        <f xml:space="preserve"> RTD("cqg.rtd",,"StudyData", $A$2, "BAR", "", "Time", $A$4,-$B6,$A$6,$A$10, "","False","T")</f>
        <v>45797</v>
      </c>
      <c r="E6" s="4" t="str">
        <f xml:space="preserve"> TEXT(RTD("cqg.rtd",,"StudyData", $A$2, "BAR", "", "Open", $A$4, -$B6, $A$6,$A$10,,$A$8,$A$12),$A$15)</f>
        <v>5980.00</v>
      </c>
      <c r="F6" s="4" t="str">
        <f xml:space="preserve"> TEXT(RTD("cqg.rtd",,"StudyData", $A$2, "BAR", "", "High", $A$4, -$B6, $A$6,$A$10,,$A$8,$A$12),$A$15)</f>
        <v>5993.50</v>
      </c>
      <c r="G6" s="4" t="str">
        <f xml:space="preserve"> TEXT(RTD("cqg.rtd",,"StudyData", $A$2, "BAR", "", "Low", $A$4, -$B6, $A$6,$A$10,,$A$8,$A$12),$A$15)</f>
        <v>5926.75</v>
      </c>
      <c r="H6" s="4" t="str">
        <f>TEXT(RTD("cqg.rtd",,"StudyData", $A$2, "BAR", "", "Close", $A$4, -$B6, $A$6,$A$10,,$A$8,$A$12),$A$15)</f>
        <v>5959.75</v>
      </c>
      <c r="I6" s="5">
        <f xml:space="preserve"> RTD("cqg.rtd",,"StudyData", $A$2, "Vol", "VolType=auto, CoCType=Contract", "Vol",$A$4, -$B6, $A$6,$A$10,,$A$8,$A$12)</f>
        <v>1112908</v>
      </c>
      <c r="J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"Close",$A$4,-B6,,,,,"T")</f>
        <v>8</v>
      </c>
      <c r="K6" s="4" t="str">
        <f t="shared" si="0"/>
        <v>Harami Bearish (HI)</v>
      </c>
      <c r="L6" s="2">
        <v>5</v>
      </c>
      <c r="M6" s="6" t="s">
        <v>26</v>
      </c>
      <c r="N6" s="16">
        <v>5</v>
      </c>
      <c r="O6" s="17"/>
      <c r="P6" s="16"/>
      <c r="Q6" s="18"/>
      <c r="S6" s="4"/>
    </row>
    <row r="7" spans="1:28" ht="15" customHeight="1" x14ac:dyDescent="0.25">
      <c r="A7" s="1" t="s">
        <v>9</v>
      </c>
      <c r="B7" s="2">
        <f t="shared" si="1"/>
        <v>5</v>
      </c>
      <c r="C7" s="3">
        <f xml:space="preserve"> RTD("cqg.rtd",,"StudyData", $A$2, "BAR", "", "Time", $A$4,-$B7,$A$6,$A$10, "","False","T")</f>
        <v>45796</v>
      </c>
      <c r="D7" s="15">
        <f xml:space="preserve"> RTD("cqg.rtd",,"StudyData", $A$2, "BAR", "", "Time", $A$4,-$B7,$A$6,$A$10, "","False","T")</f>
        <v>45796</v>
      </c>
      <c r="E7" s="4" t="str">
        <f xml:space="preserve"> TEXT(RTD("cqg.rtd",,"StudyData", $A$2, "BAR", "", "Open", $A$4, -$B7, $A$6,$A$10,,$A$8,$A$12),$A$15)</f>
        <v>5930.25</v>
      </c>
      <c r="F7" s="4" t="str">
        <f xml:space="preserve"> TEXT(RTD("cqg.rtd",,"StudyData", $A$2, "BAR", "", "High", $A$4, -$B7, $A$6,$A$10,,$A$8,$A$12),$A$15)</f>
        <v>5987.50</v>
      </c>
      <c r="G7" s="4" t="str">
        <f xml:space="preserve"> TEXT(RTD("cqg.rtd",,"StudyData", $A$2, "BAR", "", "Low", $A$4, -$B7, $A$6,$A$10,,$A$8,$A$12),$A$15)</f>
        <v>5892.75</v>
      </c>
      <c r="H7" s="4" t="str">
        <f>TEXT(RTD("cqg.rtd",,"StudyData", $A$2, "BAR", "", "Close", $A$4, -$B7, $A$6,$A$10,,$A$8,$A$12),$A$15)</f>
        <v>5982.50</v>
      </c>
      <c r="I7" s="5">
        <f xml:space="preserve"> RTD("cqg.rtd",,"StudyData", $A$2, "Vol", "VolType=auto, CoCType=Contract", "Vol",$A$4, -$B7, $A$6,$A$10,,$A$8,$A$12)</f>
        <v>1245859</v>
      </c>
      <c r="J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"Close",$A$4,-B7,,,,,"T")</f>
        <v>0</v>
      </c>
      <c r="K7" s="4" t="str">
        <f t="shared" si="0"/>
        <v/>
      </c>
      <c r="L7" s="2">
        <v>6</v>
      </c>
      <c r="M7" s="6" t="s">
        <v>29</v>
      </c>
      <c r="N7" s="16">
        <v>5</v>
      </c>
      <c r="O7" s="17"/>
      <c r="P7" s="17"/>
      <c r="Q7" s="13" t="s">
        <v>18</v>
      </c>
      <c r="S7" s="4"/>
    </row>
    <row r="8" spans="1:28" ht="15" customHeight="1" x14ac:dyDescent="0.25">
      <c r="A8" s="8" t="b">
        <v>1</v>
      </c>
      <c r="B8" s="2">
        <f t="shared" si="1"/>
        <v>6</v>
      </c>
      <c r="C8" s="3">
        <f xml:space="preserve"> RTD("cqg.rtd",,"StudyData", $A$2, "BAR", "", "Time", $A$4,-$B8,$A$6,$A$10, "","False","T")</f>
        <v>45793</v>
      </c>
      <c r="D8" s="15">
        <f xml:space="preserve"> RTD("cqg.rtd",,"StudyData", $A$2, "BAR", "", "Time", $A$4,-$B8,$A$6,$A$10, "","False","T")</f>
        <v>45793</v>
      </c>
      <c r="E8" s="4" t="str">
        <f xml:space="preserve"> TEXT(RTD("cqg.rtd",,"StudyData", $A$2, "BAR", "", "Open", $A$4, -$B8, $A$6,$A$10,,$A$8,$A$12),$A$15)</f>
        <v>5935.00</v>
      </c>
      <c r="F8" s="4" t="str">
        <f xml:space="preserve"> TEXT(RTD("cqg.rtd",,"StudyData", $A$2, "BAR", "", "High", $A$4, -$B8, $A$6,$A$10,,$A$8,$A$12),$A$15)</f>
        <v>5977.50</v>
      </c>
      <c r="G8" s="4" t="str">
        <f xml:space="preserve"> TEXT(RTD("cqg.rtd",,"StudyData", $A$2, "BAR", "", "Low", $A$4, -$B8, $A$6,$A$10,,$A$8,$A$12),$A$15)</f>
        <v>5923.00</v>
      </c>
      <c r="H8" s="4" t="str">
        <f>TEXT(RTD("cqg.rtd",,"StudyData", $A$2, "BAR", "", "Close", $A$4, -$B8, $A$6,$A$10,,$A$8,$A$12),$A$15)</f>
        <v>5975.50</v>
      </c>
      <c r="I8" s="5">
        <f xml:space="preserve"> RTD("cqg.rtd",,"StudyData", $A$2, "Vol", "VolType=auto, CoCType=Contract", "Vol",$A$4, -$B8, $A$6,$A$10,,$A$8,$A$12)</f>
        <v>1180875</v>
      </c>
      <c r="J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"Close",$A$4,-B8,,,,,"T")</f>
        <v>0</v>
      </c>
      <c r="K8" s="4" t="str">
        <f t="shared" si="0"/>
        <v/>
      </c>
      <c r="L8" s="2">
        <v>7</v>
      </c>
      <c r="M8" s="6" t="s">
        <v>33</v>
      </c>
      <c r="N8" s="16">
        <v>5</v>
      </c>
      <c r="O8" s="17">
        <v>5</v>
      </c>
      <c r="P8" s="17"/>
      <c r="Q8" s="12" t="s">
        <v>21</v>
      </c>
      <c r="S8" s="4"/>
    </row>
    <row r="9" spans="1:28" ht="15" customHeight="1" x14ac:dyDescent="0.25">
      <c r="A9" s="1" t="s">
        <v>10</v>
      </c>
      <c r="B9" s="2">
        <f t="shared" si="1"/>
        <v>7</v>
      </c>
      <c r="C9" s="3">
        <f xml:space="preserve"> RTD("cqg.rtd",,"StudyData", $A$2, "BAR", "", "Time", $A$4,-$B9,$A$6,$A$10, "","False","T")</f>
        <v>45792</v>
      </c>
      <c r="D9" s="15">
        <f xml:space="preserve"> RTD("cqg.rtd",,"StudyData", $A$2, "BAR", "", "Time", $A$4,-$B9,$A$6,$A$10, "","False","T")</f>
        <v>45792</v>
      </c>
      <c r="E9" s="4" t="str">
        <f xml:space="preserve"> TEXT(RTD("cqg.rtd",,"StudyData", $A$2, "BAR", "", "Open", $A$4, -$B9, $A$6,$A$10,,$A$8,$A$12),$A$15)</f>
        <v>5904.00</v>
      </c>
      <c r="F9" s="4" t="str">
        <f xml:space="preserve"> TEXT(RTD("cqg.rtd",,"StudyData", $A$2, "BAR", "", "High", $A$4, -$B9, $A$6,$A$10,,$A$8,$A$12),$A$15)</f>
        <v>5944.50</v>
      </c>
      <c r="G9" s="4" t="str">
        <f xml:space="preserve"> TEXT(RTD("cqg.rtd",,"StudyData", $A$2, "BAR", "", "Low", $A$4, -$B9, $A$6,$A$10,,$A$8,$A$12),$A$15)</f>
        <v>5867.00</v>
      </c>
      <c r="H9" s="4" t="str">
        <f>TEXT(RTD("cqg.rtd",,"StudyData", $A$2, "BAR", "", "Close", $A$4, -$B9, $A$6,$A$10,,$A$8,$A$12),$A$15)</f>
        <v>5933.25</v>
      </c>
      <c r="I9" s="5">
        <f xml:space="preserve"> RTD("cqg.rtd",,"StudyData", $A$2, "Vol", "VolType=auto, CoCType=Contract", "Vol",$A$4, -$B9, $A$6,$A$10,,$A$8,$A$12)</f>
        <v>1291986</v>
      </c>
      <c r="J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"Close",$A$4,-B9,,,,,"T")</f>
        <v>0</v>
      </c>
      <c r="K9" s="4" t="str">
        <f t="shared" si="0"/>
        <v/>
      </c>
      <c r="L9" s="2">
        <v>8</v>
      </c>
      <c r="M9" s="6" t="s">
        <v>32</v>
      </c>
      <c r="N9" s="16">
        <v>5</v>
      </c>
      <c r="O9" s="17">
        <v>5</v>
      </c>
      <c r="P9" s="17"/>
      <c r="Q9" s="12" t="s">
        <v>24</v>
      </c>
      <c r="S9" s="4"/>
    </row>
    <row r="10" spans="1:28" ht="15" customHeight="1" x14ac:dyDescent="0.25">
      <c r="A10" s="8"/>
      <c r="B10" s="2">
        <f t="shared" si="1"/>
        <v>8</v>
      </c>
      <c r="C10" s="3">
        <f xml:space="preserve"> RTD("cqg.rtd",,"StudyData", $A$2, "BAR", "", "Time", $A$4,-$B10,$A$6,$A$10, "","False","T")</f>
        <v>45791</v>
      </c>
      <c r="D10" s="15">
        <f xml:space="preserve"> RTD("cqg.rtd",,"StudyData", $A$2, "BAR", "", "Time", $A$4,-$B10,$A$6,$A$10, "","False","T")</f>
        <v>45791</v>
      </c>
      <c r="E10" s="4" t="str">
        <f xml:space="preserve"> TEXT(RTD("cqg.rtd",,"StudyData", $A$2, "BAR", "", "Open", $A$4, -$B10, $A$6,$A$10,,$A$8,$A$12),$A$15)</f>
        <v>5902.00</v>
      </c>
      <c r="F10" s="4" t="str">
        <f xml:space="preserve"> TEXT(RTD("cqg.rtd",,"StudyData", $A$2, "BAR", "", "High", $A$4, -$B10, $A$6,$A$10,,$A$8,$A$12),$A$15)</f>
        <v>5925.00</v>
      </c>
      <c r="G10" s="4" t="str">
        <f xml:space="preserve"> TEXT(RTD("cqg.rtd",,"StudyData", $A$2, "BAR", "", "Low", $A$4, -$B10, $A$6,$A$10,,$A$8,$A$12),$A$15)</f>
        <v>5890.00</v>
      </c>
      <c r="H10" s="4" t="str">
        <f>TEXT(RTD("cqg.rtd",,"StudyData", $A$2, "BAR", "", "Close", $A$4, -$B10, $A$6,$A$10,,$A$8,$A$12),$A$15)</f>
        <v>5908.50</v>
      </c>
      <c r="I10" s="5">
        <f xml:space="preserve"> RTD("cqg.rtd",,"StudyData", $A$2, "Vol", "VolType=auto, CoCType=Contract", "Vol",$A$4, -$B10, $A$6,$A$10,,$A$8,$A$12)</f>
        <v>1207202</v>
      </c>
      <c r="J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"Close",$A$4,-B10,,,,,"T")</f>
        <v>0</v>
      </c>
      <c r="K10" s="4" t="str">
        <f t="shared" si="0"/>
        <v/>
      </c>
      <c r="L10" s="2">
        <v>9</v>
      </c>
      <c r="M10" s="6" t="s">
        <v>22</v>
      </c>
      <c r="N10" s="16"/>
      <c r="O10" s="17">
        <v>5</v>
      </c>
      <c r="P10" s="17"/>
      <c r="Q10" s="12" t="s">
        <v>27</v>
      </c>
      <c r="S10" s="4"/>
      <c r="AB10" s="9"/>
    </row>
    <row r="11" spans="1:28" x14ac:dyDescent="0.25">
      <c r="A11" s="1" t="s">
        <v>11</v>
      </c>
      <c r="B11" s="2">
        <f t="shared" si="1"/>
        <v>9</v>
      </c>
      <c r="C11" s="3">
        <f xml:space="preserve"> RTD("cqg.rtd",,"StudyData", $A$2, "BAR", "", "Time", $A$4,-$B11,$A$6,$A$10, "","False","T")</f>
        <v>45790</v>
      </c>
      <c r="D11" s="15">
        <f xml:space="preserve"> RTD("cqg.rtd",,"StudyData", $A$2, "BAR", "", "Time", $A$4,-$B11,$A$6,$A$10, "","False","T")</f>
        <v>45790</v>
      </c>
      <c r="E11" s="4" t="str">
        <f xml:space="preserve"> TEXT(RTD("cqg.rtd",,"StudyData", $A$2, "BAR", "", "Open", $A$4, -$B11, $A$6,$A$10,,$A$8,$A$12),$A$15)</f>
        <v>5868.00</v>
      </c>
      <c r="F11" s="4" t="str">
        <f xml:space="preserve"> TEXT(RTD("cqg.rtd",,"StudyData", $A$2, "BAR", "", "High", $A$4, -$B11, $A$6,$A$10,,$A$8,$A$12),$A$15)</f>
        <v>5927.00</v>
      </c>
      <c r="G11" s="4" t="str">
        <f xml:space="preserve"> TEXT(RTD("cqg.rtd",,"StudyData", $A$2, "BAR", "", "Low", $A$4, -$B11, $A$6,$A$10,,$A$8,$A$12),$A$15)</f>
        <v>5835.75</v>
      </c>
      <c r="H11" s="4" t="str">
        <f>TEXT(RTD("cqg.rtd",,"StudyData", $A$2, "BAR", "", "Close", $A$4, -$B11, $A$6,$A$10,,$A$8,$A$12),$A$15)</f>
        <v>5904.50</v>
      </c>
      <c r="I11" s="5">
        <f xml:space="preserve"> RTD("cqg.rtd",,"StudyData", $A$2, "Vol", "VolType=auto, CoCType=Contract", "Vol",$A$4, -$B11, $A$6,$A$10,,$A$8,$A$12)</f>
        <v>1335457</v>
      </c>
      <c r="J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"Close",$A$4,-B11,,,,,"T")</f>
        <v>0</v>
      </c>
      <c r="K11" s="4" t="str">
        <f t="shared" si="0"/>
        <v/>
      </c>
      <c r="L11" s="2">
        <v>10</v>
      </c>
      <c r="M11" s="6" t="s">
        <v>28</v>
      </c>
      <c r="N11" s="16"/>
      <c r="O11" s="17">
        <v>5</v>
      </c>
      <c r="P11" s="17"/>
      <c r="Q11" s="12" t="s">
        <v>30</v>
      </c>
      <c r="S11" s="4"/>
    </row>
    <row r="12" spans="1:28" x14ac:dyDescent="0.25">
      <c r="A12" s="8" t="s">
        <v>12</v>
      </c>
      <c r="B12" s="2">
        <f t="shared" si="1"/>
        <v>10</v>
      </c>
      <c r="C12" s="3">
        <f xml:space="preserve"> RTD("cqg.rtd",,"StudyData", $A$2, "BAR", "", "Time", $A$4,-$B12,$A$6,$A$10, "","False","T")</f>
        <v>45789</v>
      </c>
      <c r="D12" s="15">
        <f xml:space="preserve"> RTD("cqg.rtd",,"StudyData", $A$2, "BAR", "", "Time", $A$4,-$B12,$A$6,$A$10, "","False","T")</f>
        <v>45789</v>
      </c>
      <c r="E12" s="4" t="str">
        <f xml:space="preserve"> TEXT(RTD("cqg.rtd",,"StudyData", $A$2, "BAR", "", "Open", $A$4, -$B12, $A$6,$A$10,,$A$8,$A$12),$A$15)</f>
        <v>5761.00</v>
      </c>
      <c r="F12" s="4" t="str">
        <f xml:space="preserve"> TEXT(RTD("cqg.rtd",,"StudyData", $A$2, "BAR", "", "High", $A$4, -$B12, $A$6,$A$10,,$A$8,$A$12),$A$15)</f>
        <v>5876.25</v>
      </c>
      <c r="G12" s="4" t="str">
        <f xml:space="preserve"> TEXT(RTD("cqg.rtd",,"StudyData", $A$2, "BAR", "", "Low", $A$4, -$B12, $A$6,$A$10,,$A$8,$A$12),$A$15)</f>
        <v>5734.25</v>
      </c>
      <c r="H12" s="4" t="str">
        <f>TEXT(RTD("cqg.rtd",,"StudyData", $A$2, "BAR", "", "Close", $A$4, -$B12, $A$6,$A$10,,$A$8,$A$12),$A$15)</f>
        <v>5865.00</v>
      </c>
      <c r="I12" s="5">
        <f xml:space="preserve"> RTD("cqg.rtd",,"StudyData", $A$2, "Vol", "VolType=auto, CoCType=Contract", "Vol",$A$4, -$B12, $A$6,$A$10,,$A$8,$A$12)</f>
        <v>1765593</v>
      </c>
      <c r="J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"Close",$A$4,-B12,,,,,"T")</f>
        <v>0</v>
      </c>
      <c r="K12" s="4" t="str">
        <f t="shared" si="0"/>
        <v/>
      </c>
      <c r="L12" s="2">
        <v>11</v>
      </c>
      <c r="M12" s="6" t="s">
        <v>25</v>
      </c>
      <c r="N12" s="16"/>
      <c r="O12" s="17">
        <v>5</v>
      </c>
      <c r="P12" s="17"/>
      <c r="Q12" s="12" t="s">
        <v>32</v>
      </c>
      <c r="S12" s="4"/>
    </row>
    <row r="13" spans="1:28" x14ac:dyDescent="0.25">
      <c r="A13" s="2" t="s">
        <v>15</v>
      </c>
      <c r="B13" s="2">
        <f t="shared" si="1"/>
        <v>11</v>
      </c>
      <c r="C13" s="3">
        <f xml:space="preserve"> RTD("cqg.rtd",,"StudyData", $A$2, "BAR", "", "Time", $A$4,-$B13,$A$6,$A$10, "","False","T")</f>
        <v>45786</v>
      </c>
      <c r="D13" s="15">
        <f xml:space="preserve"> RTD("cqg.rtd",,"StudyData", $A$2, "BAR", "", "Time", $A$4,-$B13,$A$6,$A$10, "","False","T")</f>
        <v>45786</v>
      </c>
      <c r="E13" s="4" t="str">
        <f xml:space="preserve"> TEXT(RTD("cqg.rtd",,"StudyData", $A$2, "BAR", "", "Open", $A$4, -$B13, $A$6,$A$10,,$A$8,$A$12),$A$15)</f>
        <v>5688.50</v>
      </c>
      <c r="F13" s="4" t="str">
        <f xml:space="preserve"> TEXT(RTD("cqg.rtd",,"StudyData", $A$2, "BAR", "", "High", $A$4, -$B13, $A$6,$A$10,,$A$8,$A$12),$A$15)</f>
        <v>5715.25</v>
      </c>
      <c r="G13" s="4" t="str">
        <f xml:space="preserve"> TEXT(RTD("cqg.rtd",,"StudyData", $A$2, "BAR", "", "Low", $A$4, -$B13, $A$6,$A$10,,$A$8,$A$12),$A$15)</f>
        <v>5662.50</v>
      </c>
      <c r="H13" s="4" t="str">
        <f>TEXT(RTD("cqg.rtd",,"StudyData", $A$2, "BAR", "", "Close", $A$4, -$B13, $A$6,$A$10,,$A$8,$A$12),$A$15)</f>
        <v>5678.00</v>
      </c>
      <c r="I13" s="5">
        <f xml:space="preserve"> RTD("cqg.rtd",,"StudyData", $A$2, "Vol", "VolType=auto, CoCType=Contract", "Vol",$A$4, -$B13, $A$6,$A$10,,$A$8,$A$12)</f>
        <v>1029418</v>
      </c>
      <c r="J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"Close",$A$4,-B13,,,,,"T")</f>
        <v>0</v>
      </c>
      <c r="K13" s="4" t="str">
        <f t="shared" si="0"/>
        <v/>
      </c>
      <c r="L13" s="2">
        <v>12</v>
      </c>
      <c r="M13" s="6" t="s">
        <v>31</v>
      </c>
      <c r="N13" s="16"/>
      <c r="O13" s="17">
        <v>5</v>
      </c>
      <c r="P13" s="17"/>
      <c r="Q13" s="12" t="s">
        <v>33</v>
      </c>
      <c r="S13" s="4"/>
    </row>
    <row r="14" spans="1:28" x14ac:dyDescent="0.25">
      <c r="A14" s="10">
        <f>IF(LEN(RTD("cqg.rtd", ,"ContractData", "Tsize("&amp;A2&amp;")", "LastQuoteToday",,"T"))=1,0,LEN(RTD("cqg.rtd", ,"ContractData", "Tsize("&amp;A2&amp;")", "LastQuoteToday",,"T"))-2)</f>
        <v>2</v>
      </c>
      <c r="B14" s="2">
        <f t="shared" si="1"/>
        <v>12</v>
      </c>
      <c r="C14" s="3">
        <f xml:space="preserve"> RTD("cqg.rtd",,"StudyData", $A$2, "BAR", "", "Time", $A$4,-$B14,$A$6,$A$10, "","False","T")</f>
        <v>45785</v>
      </c>
      <c r="D14" s="15">
        <f xml:space="preserve"> RTD("cqg.rtd",,"StudyData", $A$2, "BAR", "", "Time", $A$4,-$B14,$A$6,$A$10, "","False","T")</f>
        <v>45785</v>
      </c>
      <c r="E14" s="4" t="str">
        <f xml:space="preserve"> TEXT(RTD("cqg.rtd",,"StudyData", $A$2, "BAR", "", "Open", $A$4, -$B14, $A$6,$A$10,,$A$8,$A$12),$A$15)</f>
        <v>5643.25</v>
      </c>
      <c r="F14" s="4" t="str">
        <f xml:space="preserve"> TEXT(RTD("cqg.rtd",,"StudyData", $A$2, "BAR", "", "High", $A$4, -$B14, $A$6,$A$10,,$A$8,$A$12),$A$15)</f>
        <v>5741.00</v>
      </c>
      <c r="G14" s="4" t="str">
        <f xml:space="preserve"> TEXT(RTD("cqg.rtd",,"StudyData", $A$2, "BAR", "", "Low", $A$4, -$B14, $A$6,$A$10,,$A$8,$A$12),$A$15)</f>
        <v>5636.50</v>
      </c>
      <c r="H14" s="4" t="str">
        <f>TEXT(RTD("cqg.rtd",,"StudyData", $A$2, "BAR", "", "Close", $A$4, -$B14, $A$6,$A$10,,$A$8,$A$12),$A$15)</f>
        <v>5684.50</v>
      </c>
      <c r="I14" s="5">
        <f xml:space="preserve"> RTD("cqg.rtd",,"StudyData", $A$2, "Vol", "VolType=auto, CoCType=Contract", "Vol",$A$4, -$B14, $A$6,$A$10,,$A$8,$A$12)</f>
        <v>1428613</v>
      </c>
      <c r="J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"Close",$A$4,-B14,,,,,"T")</f>
        <v>0</v>
      </c>
      <c r="K14" s="4" t="str">
        <f t="shared" si="0"/>
        <v/>
      </c>
      <c r="L14" s="2">
        <v>13</v>
      </c>
      <c r="M14" s="6" t="s">
        <v>34</v>
      </c>
      <c r="N14" s="16"/>
      <c r="O14" s="17"/>
      <c r="P14" s="17"/>
      <c r="Q14" s="12" t="s">
        <v>34</v>
      </c>
      <c r="S14" s="4"/>
    </row>
    <row r="15" spans="1:28" x14ac:dyDescent="0.25">
      <c r="A15" s="10" t="str" cm="1">
        <f t="array" ref="A15">_xlfn.IFS(A14=0,"#",A14=1,"#.00",A14=2,"#.00",A14=3,"#.000",A14=4,"#.0000",A14=5,"#.00000",A14=6,"#.000000",A14=7,"#.0000000")</f>
        <v>#.00</v>
      </c>
      <c r="B15" s="2">
        <f t="shared" si="1"/>
        <v>13</v>
      </c>
      <c r="C15" s="3">
        <f xml:space="preserve"> RTD("cqg.rtd",,"StudyData", $A$2, "BAR", "", "Time", $A$4,-$B15,$A$6,$A$10, "","False","T")</f>
        <v>45784</v>
      </c>
      <c r="D15" s="15">
        <f xml:space="preserve"> RTD("cqg.rtd",,"StudyData", $A$2, "BAR", "", "Time", $A$4,-$B15,$A$6,$A$10, "","False","T")</f>
        <v>45784</v>
      </c>
      <c r="E15" s="4" t="str">
        <f xml:space="preserve"> TEXT(RTD("cqg.rtd",,"StudyData", $A$2, "BAR", "", "Open", $A$4, -$B15, $A$6,$A$10,,$A$8,$A$12),$A$15)</f>
        <v>5608.50</v>
      </c>
      <c r="F15" s="4" t="str">
        <f xml:space="preserve"> TEXT(RTD("cqg.rtd",,"StudyData", $A$2, "BAR", "", "High", $A$4, -$B15, $A$6,$A$10,,$A$8,$A$12),$A$15)</f>
        <v>5689.75</v>
      </c>
      <c r="G15" s="4" t="str">
        <f xml:space="preserve"> TEXT(RTD("cqg.rtd",,"StudyData", $A$2, "BAR", "", "Low", $A$4, -$B15, $A$6,$A$10,,$A$8,$A$12),$A$15)</f>
        <v>5596.00</v>
      </c>
      <c r="H15" s="4" t="str">
        <f>TEXT(RTD("cqg.rtd",,"StudyData", $A$2, "BAR", "", "Close", $A$4, -$B15, $A$6,$A$10,,$A$8,$A$12),$A$15)</f>
        <v>5652.00</v>
      </c>
      <c r="I15" s="5">
        <f xml:space="preserve"> RTD("cqg.rtd",,"StudyData", $A$2, "Vol", "VolType=auto, CoCType=Contract", "Vol",$A$4, -$B15, $A$6,$A$10,,$A$8,$A$12)</f>
        <v>1390561</v>
      </c>
      <c r="J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"Close",$A$4,-B15,,,,,"T")</f>
        <v>0</v>
      </c>
      <c r="K15" s="4" t="str">
        <f t="shared" si="0"/>
        <v/>
      </c>
      <c r="L15" s="2">
        <v>14</v>
      </c>
      <c r="M15" s="6" t="s">
        <v>27</v>
      </c>
      <c r="N15" s="16"/>
      <c r="O15" s="17"/>
      <c r="P15" s="16"/>
      <c r="S15" s="4"/>
    </row>
    <row r="16" spans="1:28" x14ac:dyDescent="0.25">
      <c r="B16" s="2">
        <f t="shared" si="1"/>
        <v>14</v>
      </c>
      <c r="C16" s="3">
        <f xml:space="preserve"> RTD("cqg.rtd",,"StudyData", $A$2, "BAR", "", "Time", $A$4,-$B16,$A$6,$A$10, "","False","T")</f>
        <v>45783</v>
      </c>
      <c r="D16" s="15">
        <f xml:space="preserve"> RTD("cqg.rtd",,"StudyData", $A$2, "BAR", "", "Time", $A$4,-$B16,$A$6,$A$10, "","False","T")</f>
        <v>45783</v>
      </c>
      <c r="E16" s="4" t="str">
        <f xml:space="preserve"> TEXT(RTD("cqg.rtd",,"StudyData", $A$2, "BAR", "", "Open", $A$4, -$B16, $A$6,$A$10,,$A$8,$A$12),$A$15)</f>
        <v>5666.25</v>
      </c>
      <c r="F16" s="4" t="str">
        <f xml:space="preserve"> TEXT(RTD("cqg.rtd",,"StudyData", $A$2, "BAR", "", "High", $A$4, -$B16, $A$6,$A$10,,$A$8,$A$12),$A$15)</f>
        <v>5673.25</v>
      </c>
      <c r="G16" s="4" t="str">
        <f xml:space="preserve"> TEXT(RTD("cqg.rtd",,"StudyData", $A$2, "BAR", "", "Low", $A$4, -$B16, $A$6,$A$10,,$A$8,$A$12),$A$15)</f>
        <v>5605.00</v>
      </c>
      <c r="H16" s="4" t="str">
        <f>TEXT(RTD("cqg.rtd",,"StudyData", $A$2, "BAR", "", "Close", $A$4, -$B16, $A$6,$A$10,,$A$8,$A$12),$A$15)</f>
        <v>5625.75</v>
      </c>
      <c r="I16" s="5">
        <f xml:space="preserve"> RTD("cqg.rtd",,"StudyData", $A$2, "Vol", "VolType=auto, CoCType=Contract", "Vol",$A$4, -$B16, $A$6,$A$10,,$A$8,$A$12)</f>
        <v>1303877</v>
      </c>
      <c r="J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"Close",$A$4,-B16,,,,,"T")</f>
        <v>0</v>
      </c>
      <c r="K16" s="4" t="str">
        <f t="shared" si="0"/>
        <v/>
      </c>
      <c r="L16" s="2">
        <v>15</v>
      </c>
      <c r="M16" s="6" t="s">
        <v>30</v>
      </c>
      <c r="N16" s="11"/>
      <c r="O16" s="14"/>
      <c r="P16" s="14"/>
      <c r="Q16" s="13" t="s">
        <v>19</v>
      </c>
      <c r="S16" s="4"/>
    </row>
    <row r="17" spans="1:19" x14ac:dyDescent="0.25">
      <c r="A17" s="1" t="s">
        <v>35</v>
      </c>
      <c r="B17" s="2">
        <f t="shared" si="1"/>
        <v>15</v>
      </c>
      <c r="C17" s="3">
        <f xml:space="preserve"> RTD("cqg.rtd",,"StudyData", $A$2, "BAR", "", "Time", $A$4,-$B17,$A$6,$A$10, "","False","T")</f>
        <v>45782</v>
      </c>
      <c r="D17" s="15">
        <f xml:space="preserve"> RTD("cqg.rtd",,"StudyData", $A$2, "BAR", "", "Time", $A$4,-$B17,$A$6,$A$10, "","False","T")</f>
        <v>45782</v>
      </c>
      <c r="E17" s="4" t="str">
        <f xml:space="preserve"> TEXT(RTD("cqg.rtd",,"StudyData", $A$2, "BAR", "", "Open", $A$4, -$B17, $A$6,$A$10,,$A$8,$A$12),$A$15)</f>
        <v>5705.00</v>
      </c>
      <c r="F17" s="4" t="str">
        <f xml:space="preserve"> TEXT(RTD("cqg.rtd",,"StudyData", $A$2, "BAR", "", "High", $A$4, -$B17, $A$6,$A$10,,$A$8,$A$12),$A$15)</f>
        <v>5706.25</v>
      </c>
      <c r="G17" s="4" t="str">
        <f xml:space="preserve"> TEXT(RTD("cqg.rtd",,"StudyData", $A$2, "BAR", "", "Low", $A$4, -$B17, $A$6,$A$10,,$A$8,$A$12),$A$15)</f>
        <v>5655.25</v>
      </c>
      <c r="H17" s="4" t="str">
        <f>TEXT(RTD("cqg.rtd",,"StudyData", $A$2, "BAR", "", "Close", $A$4, -$B17, $A$6,$A$10,,$A$8,$A$12),$A$15)</f>
        <v>5671.75</v>
      </c>
      <c r="I17" s="5">
        <f xml:space="preserve"> RTD("cqg.rtd",,"StudyData", $A$2, "Vol", "VolType=auto, CoCType=Contract", "Vol",$A$4, -$B17, $A$6,$A$10,,$A$8,$A$12)</f>
        <v>989373</v>
      </c>
      <c r="J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"Close",$A$4,-B17,,,,,"T")</f>
        <v>8</v>
      </c>
      <c r="K17" s="4" t="str">
        <f t="shared" si="0"/>
        <v>Harami Bearish (HI)</v>
      </c>
      <c r="Q17" s="12" t="s">
        <v>22</v>
      </c>
      <c r="S17" s="4"/>
    </row>
    <row r="18" spans="1:19" x14ac:dyDescent="0.25">
      <c r="A18" s="19" t="str">
        <f>RTD("cqg.rtd", ,"ContractData", A2, "LongDescription",, "T")</f>
        <v>E-Mini S&amp;P 500, Jun 25</v>
      </c>
      <c r="B18" s="2">
        <f t="shared" si="1"/>
        <v>16</v>
      </c>
      <c r="C18" s="3">
        <f xml:space="preserve"> RTD("cqg.rtd",,"StudyData", $A$2, "BAR", "", "Time", $A$4,-$B18,$A$6,$A$10, "","False","T")</f>
        <v>45779</v>
      </c>
      <c r="D18" s="15">
        <f xml:space="preserve"> RTD("cqg.rtd",,"StudyData", $A$2, "BAR", "", "Time", $A$4,-$B18,$A$6,$A$10, "","False","T")</f>
        <v>45779</v>
      </c>
      <c r="E18" s="4" t="str">
        <f xml:space="preserve"> TEXT(RTD("cqg.rtd",,"StudyData", $A$2, "BAR", "", "Open", $A$4, -$B18, $A$6,$A$10,,$A$8,$A$12),$A$15)</f>
        <v>5608.50</v>
      </c>
      <c r="F18" s="4" t="str">
        <f xml:space="preserve"> TEXT(RTD("cqg.rtd",,"StudyData", $A$2, "BAR", "", "High", $A$4, -$B18, $A$6,$A$10,,$A$8,$A$12),$A$15)</f>
        <v>5724.75</v>
      </c>
      <c r="G18" s="4" t="str">
        <f xml:space="preserve"> TEXT(RTD("cqg.rtd",,"StudyData", $A$2, "BAR", "", "Low", $A$4, -$B18, $A$6,$A$10,,$A$8,$A$12),$A$15)</f>
        <v>5601.00</v>
      </c>
      <c r="H18" s="4" t="str">
        <f>TEXT(RTD("cqg.rtd",,"StudyData", $A$2, "BAR", "", "Close", $A$4, -$B18, $A$6,$A$10,,$A$8,$A$12),$A$15)</f>
        <v>5709.00</v>
      </c>
      <c r="I18" s="5">
        <f xml:space="preserve"> RTD("cqg.rtd",,"StudyData", $A$2, "Vol", "VolType=auto, CoCType=Contract", "Vol",$A$4, -$B18, $A$6,$A$10,,$A$8,$A$12)</f>
        <v>1383367</v>
      </c>
      <c r="J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"Close",$A$4,-B18,,,,,"T")</f>
        <v>0</v>
      </c>
      <c r="K18" s="4" t="str">
        <f t="shared" si="0"/>
        <v/>
      </c>
      <c r="Q18" s="12" t="s">
        <v>25</v>
      </c>
      <c r="S18" s="4"/>
    </row>
    <row r="19" spans="1:19" x14ac:dyDescent="0.25">
      <c r="B19" s="2">
        <f t="shared" si="1"/>
        <v>17</v>
      </c>
      <c r="C19" s="3">
        <f xml:space="preserve"> RTD("cqg.rtd",,"StudyData", $A$2, "BAR", "", "Time", $A$4,-$B19,$A$6,$A$10, "","False","T")</f>
        <v>45778</v>
      </c>
      <c r="D19" s="15">
        <f xml:space="preserve"> RTD("cqg.rtd",,"StudyData", $A$2, "BAR", "", "Time", $A$4,-$B19,$A$6,$A$10, "","False","T")</f>
        <v>45778</v>
      </c>
      <c r="E19" s="4" t="str">
        <f xml:space="preserve"> TEXT(RTD("cqg.rtd",,"StudyData", $A$2, "BAR", "", "Open", $A$4, -$B19, $A$6,$A$10,,$A$8,$A$12),$A$15)</f>
        <v>5617.50</v>
      </c>
      <c r="F19" s="4" t="str">
        <f xml:space="preserve"> TEXT(RTD("cqg.rtd",,"StudyData", $A$2, "BAR", "", "High", $A$4, -$B19, $A$6,$A$10,,$A$8,$A$12),$A$15)</f>
        <v>5682.50</v>
      </c>
      <c r="G19" s="4" t="str">
        <f xml:space="preserve"> TEXT(RTD("cqg.rtd",,"StudyData", $A$2, "BAR", "", "Low", $A$4, -$B19, $A$6,$A$10,,$A$8,$A$12),$A$15)</f>
        <v>5601.75</v>
      </c>
      <c r="H19" s="4" t="str">
        <f>TEXT(RTD("cqg.rtd",,"StudyData", $A$2, "BAR", "", "Close", $A$4, -$B19, $A$6,$A$10,,$A$8,$A$12),$A$15)</f>
        <v>5623.25</v>
      </c>
      <c r="I19" s="5">
        <f xml:space="preserve"> RTD("cqg.rtd",,"StudyData", $A$2, "Vol", "VolType=auto, CoCType=Contract", "Vol",$A$4, -$B19, $A$6,$A$10,,$A$8,$A$12)</f>
        <v>1388619</v>
      </c>
      <c r="J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"Close",$A$4,-B19,,,,,"T")</f>
        <v>0</v>
      </c>
      <c r="K19" s="4" t="str">
        <f t="shared" si="0"/>
        <v/>
      </c>
      <c r="Q19" s="12" t="s">
        <v>28</v>
      </c>
      <c r="S19" s="4"/>
    </row>
    <row r="20" spans="1:19" x14ac:dyDescent="0.25">
      <c r="B20" s="2">
        <f t="shared" si="1"/>
        <v>18</v>
      </c>
      <c r="C20" s="3">
        <f xml:space="preserve"> RTD("cqg.rtd",,"StudyData", $A$2, "BAR", "", "Time", $A$4,-$B20,$A$6,$A$10, "","False","T")</f>
        <v>45777</v>
      </c>
      <c r="D20" s="15">
        <f xml:space="preserve"> RTD("cqg.rtd",,"StudyData", $A$2, "BAR", "", "Time", $A$4,-$B20,$A$6,$A$10, "","False","T")</f>
        <v>45777</v>
      </c>
      <c r="E20" s="4" t="str">
        <f xml:space="preserve"> TEXT(RTD("cqg.rtd",,"StudyData", $A$2, "BAR", "", "Open", $A$4, -$B20, $A$6,$A$10,,$A$8,$A$12),$A$15)</f>
        <v>5579.50</v>
      </c>
      <c r="F20" s="4" t="str">
        <f xml:space="preserve"> TEXT(RTD("cqg.rtd",,"StudyData", $A$2, "BAR", "", "High", $A$4, -$B20, $A$6,$A$10,,$A$8,$A$12),$A$15)</f>
        <v>5626.25</v>
      </c>
      <c r="G20" s="4" t="str">
        <f xml:space="preserve"> TEXT(RTD("cqg.rtd",,"StudyData", $A$2, "BAR", "", "Low", $A$4, -$B20, $A$6,$A$10,,$A$8,$A$12),$A$15)</f>
        <v>5455.50</v>
      </c>
      <c r="H20" s="4" t="str">
        <f>TEXT(RTD("cqg.rtd",,"StudyData", $A$2, "BAR", "", "Close", $A$4, -$B20, $A$6,$A$10,,$A$8,$A$12),$A$15)</f>
        <v>5587.00</v>
      </c>
      <c r="I20" s="5">
        <f xml:space="preserve"> RTD("cqg.rtd",,"StudyData", $A$2, "Vol", "VolType=auto, CoCType=Contract", "Vol",$A$4, -$B20, $A$6,$A$10,,$A$8,$A$12)</f>
        <v>1833646</v>
      </c>
      <c r="J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"Close",$A$4,-B20,,,,,"T")</f>
        <v>0</v>
      </c>
      <c r="K20" s="4" t="str">
        <f t="shared" si="0"/>
        <v/>
      </c>
      <c r="Q20" s="12" t="s">
        <v>31</v>
      </c>
      <c r="S20" s="4"/>
    </row>
    <row r="21" spans="1:19" x14ac:dyDescent="0.25">
      <c r="B21" s="2">
        <f t="shared" si="1"/>
        <v>19</v>
      </c>
      <c r="C21" s="3">
        <f xml:space="preserve"> RTD("cqg.rtd",,"StudyData", $A$2, "BAR", "", "Time", $A$4,-$B21,$A$6,$A$10, "","False","T")</f>
        <v>45776</v>
      </c>
      <c r="D21" s="15">
        <f xml:space="preserve"> RTD("cqg.rtd",,"StudyData", $A$2, "BAR", "", "Time", $A$4,-$B21,$A$6,$A$10, "","False","T")</f>
        <v>45776</v>
      </c>
      <c r="E21" s="4" t="str">
        <f xml:space="preserve"> TEXT(RTD("cqg.rtd",,"StudyData", $A$2, "BAR", "", "Open", $A$4, -$B21, $A$6,$A$10,,$A$8,$A$12),$A$15)</f>
        <v>5543.00</v>
      </c>
      <c r="F21" s="4" t="str">
        <f xml:space="preserve"> TEXT(RTD("cqg.rtd",,"StudyData", $A$2, "BAR", "", "High", $A$4, -$B21, $A$6,$A$10,,$A$8,$A$12),$A$15)</f>
        <v>5597.25</v>
      </c>
      <c r="G21" s="4" t="str">
        <f xml:space="preserve"> TEXT(RTD("cqg.rtd",,"StudyData", $A$2, "BAR", "", "Low", $A$4, -$B21, $A$6,$A$10,,$A$8,$A$12),$A$15)</f>
        <v>5521.50</v>
      </c>
      <c r="H21" s="4" t="str">
        <f>TEXT(RTD("cqg.rtd",,"StudyData", $A$2, "BAR", "", "Close", $A$4, -$B21, $A$6,$A$10,,$A$8,$A$12),$A$15)</f>
        <v>5583.75</v>
      </c>
      <c r="I21" s="5">
        <f xml:space="preserve"> RTD("cqg.rtd",,"StudyData", $A$2, "Vol", "VolType=auto, CoCType=Contract", "Vol",$A$4, -$B21, $A$6,$A$10,,$A$8,$A$12)</f>
        <v>1227182</v>
      </c>
      <c r="J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"Close",$A$4,-B21,,,,,"T")</f>
        <v>0</v>
      </c>
      <c r="K21" s="4" t="str">
        <f t="shared" si="0"/>
        <v/>
      </c>
      <c r="S21" s="4"/>
    </row>
    <row r="22" spans="1:19" x14ac:dyDescent="0.25">
      <c r="B22" s="2">
        <f t="shared" si="1"/>
        <v>20</v>
      </c>
      <c r="C22" s="3">
        <f xml:space="preserve"> RTD("cqg.rtd",,"StudyData", $A$2, "BAR", "", "Time", $A$4,-$B22,$A$6,$A$10, "","False","T")</f>
        <v>45775</v>
      </c>
      <c r="D22" s="15">
        <f xml:space="preserve"> RTD("cqg.rtd",,"StudyData", $A$2, "BAR", "", "Time", $A$4,-$B22,$A$6,$A$10, "","False","T")</f>
        <v>45775</v>
      </c>
      <c r="E22" s="4" t="str">
        <f xml:space="preserve"> TEXT(RTD("cqg.rtd",,"StudyData", $A$2, "BAR", "", "Open", $A$4, -$B22, $A$6,$A$10,,$A$8,$A$12),$A$15)</f>
        <v>5544.00</v>
      </c>
      <c r="F22" s="4" t="str">
        <f xml:space="preserve"> TEXT(RTD("cqg.rtd",,"StudyData", $A$2, "BAR", "", "High", $A$4, -$B22, $A$6,$A$10,,$A$8,$A$12),$A$15)</f>
        <v>5578.75</v>
      </c>
      <c r="G22" s="4" t="str">
        <f xml:space="preserve"> TEXT(RTD("cqg.rtd",,"StudyData", $A$2, "BAR", "", "Low", $A$4, -$B22, $A$6,$A$10,,$A$8,$A$12),$A$15)</f>
        <v>5492.00</v>
      </c>
      <c r="H22" s="4" t="str">
        <f>TEXT(RTD("cqg.rtd",,"StudyData", $A$2, "BAR", "", "Close", $A$4, -$B22, $A$6,$A$10,,$A$8,$A$12),$A$15)</f>
        <v>5553.00</v>
      </c>
      <c r="I22" s="5">
        <f xml:space="preserve"> RTD("cqg.rtd",,"StudyData", $A$2, "Vol", "VolType=auto, CoCType=Contract", "Vol",$A$4, -$B22, $A$6,$A$10,,$A$8,$A$12)</f>
        <v>1198801</v>
      </c>
      <c r="J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"Close",$A$4,-B22,,,,,"T")</f>
        <v>0</v>
      </c>
      <c r="K22" s="4" t="str">
        <f t="shared" si="0"/>
        <v/>
      </c>
      <c r="S22" s="4"/>
    </row>
    <row r="23" spans="1:19" ht="15" customHeight="1" x14ac:dyDescent="0.25">
      <c r="B23" s="2">
        <f t="shared" si="1"/>
        <v>21</v>
      </c>
      <c r="C23" s="3">
        <f xml:space="preserve"> RTD("cqg.rtd",,"StudyData", $A$2, "BAR", "", "Time", $A$4,-$B23,$A$6,$A$10, "","False","T")</f>
        <v>45772</v>
      </c>
      <c r="D23" s="15">
        <f xml:space="preserve"> RTD("cqg.rtd",,"StudyData", $A$2, "BAR", "", "Time", $A$4,-$B23,$A$6,$A$10, "","False","T")</f>
        <v>45772</v>
      </c>
      <c r="E23" s="4" t="str">
        <f xml:space="preserve"> TEXT(RTD("cqg.rtd",,"StudyData", $A$2, "BAR", "", "Open", $A$4, -$B23, $A$6,$A$10,,$A$8,$A$12),$A$15)</f>
        <v>5529.00</v>
      </c>
      <c r="F23" s="4" t="str">
        <f xml:space="preserve"> TEXT(RTD("cqg.rtd",,"StudyData", $A$2, "BAR", "", "High", $A$4, -$B23, $A$6,$A$10,,$A$8,$A$12),$A$15)</f>
        <v>5562.25</v>
      </c>
      <c r="G23" s="4" t="str">
        <f xml:space="preserve"> TEXT(RTD("cqg.rtd",,"StudyData", $A$2, "BAR", "", "Low", $A$4, -$B23, $A$6,$A$10,,$A$8,$A$12),$A$15)</f>
        <v>5480.25</v>
      </c>
      <c r="H23" s="4" t="str">
        <f>TEXT(RTD("cqg.rtd",,"StudyData", $A$2, "BAR", "", "Close", $A$4, -$B23, $A$6,$A$10,,$A$8,$A$12),$A$15)</f>
        <v>5549.75</v>
      </c>
      <c r="I23" s="5">
        <f xml:space="preserve"> RTD("cqg.rtd",,"StudyData", $A$2, "Vol", "VolType=auto, CoCType=Contract", "Vol",$A$4, -$B23, $A$6,$A$10,,$A$8,$A$12)</f>
        <v>1339888</v>
      </c>
      <c r="J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"Close",$A$4,-B23,,,,,"T")</f>
        <v>0</v>
      </c>
      <c r="K23" s="4" t="str">
        <f t="shared" si="0"/>
        <v/>
      </c>
      <c r="S23" s="4"/>
    </row>
    <row r="24" spans="1:19" ht="15" customHeight="1" x14ac:dyDescent="0.25">
      <c r="B24" s="2">
        <f t="shared" si="1"/>
        <v>22</v>
      </c>
      <c r="C24" s="3">
        <f xml:space="preserve"> RTD("cqg.rtd",,"StudyData", $A$2, "BAR", "", "Time", $A$4,-$B24,$A$6,$A$10, "","False","T")</f>
        <v>45771</v>
      </c>
      <c r="D24" s="15">
        <f xml:space="preserve"> RTD("cqg.rtd",,"StudyData", $A$2, "BAR", "", "Time", $A$4,-$B24,$A$6,$A$10, "","False","T")</f>
        <v>45771</v>
      </c>
      <c r="E24" s="4" t="str">
        <f xml:space="preserve"> TEXT(RTD("cqg.rtd",,"StudyData", $A$2, "BAR", "", "Open", $A$4, -$B24, $A$6,$A$10,,$A$8,$A$12),$A$15)</f>
        <v>5409.00</v>
      </c>
      <c r="F24" s="4" t="str">
        <f xml:space="preserve"> TEXT(RTD("cqg.rtd",,"StudyData", $A$2, "BAR", "", "High", $A$4, -$B24, $A$6,$A$10,,$A$8,$A$12),$A$15)</f>
        <v>5541.50</v>
      </c>
      <c r="G24" s="4" t="str">
        <f xml:space="preserve"> TEXT(RTD("cqg.rtd",,"StudyData", $A$2, "BAR", "", "Low", $A$4, -$B24, $A$6,$A$10,,$A$8,$A$12),$A$15)</f>
        <v>5355.25</v>
      </c>
      <c r="H24" s="4" t="str">
        <f>TEXT(RTD("cqg.rtd",,"StudyData", $A$2, "BAR", "", "Close", $A$4, -$B24, $A$6,$A$10,,$A$8,$A$12),$A$15)</f>
        <v>5511.25</v>
      </c>
      <c r="I24" s="5">
        <f xml:space="preserve"> RTD("cqg.rtd",,"StudyData", $A$2, "Vol", "VolType=auto, CoCType=Contract", "Vol",$A$4, -$B24, $A$6,$A$10,,$A$8,$A$12)</f>
        <v>1411419</v>
      </c>
      <c r="J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"Close",$A$4,-B24,,,,,"T")</f>
        <v>0</v>
      </c>
      <c r="K24" s="4" t="str">
        <f t="shared" si="0"/>
        <v/>
      </c>
      <c r="S24" s="4"/>
    </row>
    <row r="25" spans="1:19" ht="15" customHeight="1" x14ac:dyDescent="0.25">
      <c r="B25" s="2">
        <f t="shared" si="1"/>
        <v>23</v>
      </c>
      <c r="C25" s="3">
        <f xml:space="preserve"> RTD("cqg.rtd",,"StudyData", $A$2, "BAR", "", "Time", $A$4,-$B25,$A$6,$A$10, "","False","T")</f>
        <v>45770</v>
      </c>
      <c r="D25" s="15">
        <f xml:space="preserve"> RTD("cqg.rtd",,"StudyData", $A$2, "BAR", "", "Time", $A$4,-$B25,$A$6,$A$10, "","False","T")</f>
        <v>45770</v>
      </c>
      <c r="E25" s="4" t="str">
        <f xml:space="preserve"> TEXT(RTD("cqg.rtd",,"StudyData", $A$2, "BAR", "", "Open", $A$4, -$B25, $A$6,$A$10,,$A$8,$A$12),$A$15)</f>
        <v>5379.75</v>
      </c>
      <c r="F25" s="4" t="str">
        <f xml:space="preserve"> TEXT(RTD("cqg.rtd",,"StudyData", $A$2, "BAR", "", "High", $A$4, -$B25, $A$6,$A$10,,$A$8,$A$12),$A$15)</f>
        <v>5499.75</v>
      </c>
      <c r="G25" s="4" t="str">
        <f xml:space="preserve"> TEXT(RTD("cqg.rtd",,"StudyData", $A$2, "BAR", "", "Low", $A$4, -$B25, $A$6,$A$10,,$A$8,$A$12),$A$15)</f>
        <v>5377.75</v>
      </c>
      <c r="H25" s="4" t="str">
        <f>TEXT(RTD("cqg.rtd",,"StudyData", $A$2, "BAR", "", "Close", $A$4, -$B25, $A$6,$A$10,,$A$8,$A$12),$A$15)</f>
        <v>5401.75</v>
      </c>
      <c r="I25" s="5">
        <f xml:space="preserve"> RTD("cqg.rtd",,"StudyData", $A$2, "Vol", "VolType=auto, CoCType=Contract", "Vol",$A$4, -$B25, $A$6,$A$10,,$A$8,$A$12)</f>
        <v>1846494</v>
      </c>
      <c r="J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"Close",$A$4,-B25,,,,,"T")</f>
        <v>6</v>
      </c>
      <c r="K25" s="4" t="str">
        <f t="shared" si="0"/>
        <v>Shooting Star (SS)</v>
      </c>
      <c r="S25" s="4"/>
    </row>
    <row r="26" spans="1:19" ht="15" customHeight="1" x14ac:dyDescent="0.25">
      <c r="B26" s="2">
        <f t="shared" si="1"/>
        <v>24</v>
      </c>
      <c r="C26" s="3">
        <f xml:space="preserve"> RTD("cqg.rtd",,"StudyData", $A$2, "BAR", "", "Time", $A$4,-$B26,$A$6,$A$10, "","False","T")</f>
        <v>45769</v>
      </c>
      <c r="D26" s="15">
        <f xml:space="preserve"> RTD("cqg.rtd",,"StudyData", $A$2, "BAR", "", "Time", $A$4,-$B26,$A$6,$A$10, "","False","T")</f>
        <v>45769</v>
      </c>
      <c r="E26" s="4" t="str">
        <f xml:space="preserve"> TEXT(RTD("cqg.rtd",,"StudyData", $A$2, "BAR", "", "Open", $A$4, -$B26, $A$6,$A$10,,$A$8,$A$12),$A$15)</f>
        <v>5182.50</v>
      </c>
      <c r="F26" s="4" t="str">
        <f xml:space="preserve"> TEXT(RTD("cqg.rtd",,"StudyData", $A$2, "BAR", "", "High", $A$4, -$B26, $A$6,$A$10,,$A$8,$A$12),$A$15)</f>
        <v>5339.25</v>
      </c>
      <c r="G26" s="4" t="str">
        <f xml:space="preserve"> TEXT(RTD("cqg.rtd",,"StudyData", $A$2, "BAR", "", "Low", $A$4, -$B26, $A$6,$A$10,,$A$8,$A$12),$A$15)</f>
        <v>5171.75</v>
      </c>
      <c r="H26" s="4" t="str">
        <f>TEXT(RTD("cqg.rtd",,"StudyData", $A$2, "BAR", "", "Close", $A$4, -$B26, $A$6,$A$10,,$A$8,$A$12),$A$15)</f>
        <v>5314.75</v>
      </c>
      <c r="I26" s="5">
        <f xml:space="preserve"> RTD("cqg.rtd",,"StudyData", $A$2, "Vol", "VolType=auto, CoCType=Contract", "Vol",$A$4, -$B26, $A$6,$A$10,,$A$8,$A$12)</f>
        <v>1572006</v>
      </c>
      <c r="J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"Close",$A$4,-B26,,,,,"T")</f>
        <v>1</v>
      </c>
      <c r="K26" s="4" t="str">
        <f t="shared" si="0"/>
        <v>Engulfing Bullish (EG)</v>
      </c>
      <c r="S26" s="4"/>
    </row>
    <row r="27" spans="1:19" ht="15" customHeight="1" x14ac:dyDescent="0.25">
      <c r="B27" s="2">
        <f t="shared" si="1"/>
        <v>25</v>
      </c>
      <c r="C27" s="3">
        <f xml:space="preserve"> RTD("cqg.rtd",,"StudyData", $A$2, "BAR", "", "Time", $A$4,-$B27,$A$6,$A$10, "","False","T")</f>
        <v>45768</v>
      </c>
      <c r="D27" s="15">
        <f xml:space="preserve"> RTD("cqg.rtd",,"StudyData", $A$2, "BAR", "", "Time", $A$4,-$B27,$A$6,$A$10, "","False","T")</f>
        <v>45768</v>
      </c>
      <c r="E27" s="4" t="str">
        <f xml:space="preserve"> TEXT(RTD("cqg.rtd",,"StudyData", $A$2, "BAR", "", "Open", $A$4, -$B27, $A$6,$A$10,,$A$8,$A$12),$A$15)</f>
        <v>5283.75</v>
      </c>
      <c r="F27" s="4" t="str">
        <f xml:space="preserve"> TEXT(RTD("cqg.rtd",,"StudyData", $A$2, "BAR", "", "High", $A$4, -$B27, $A$6,$A$10,,$A$8,$A$12),$A$15)</f>
        <v>5306.75</v>
      </c>
      <c r="G27" s="4" t="str">
        <f xml:space="preserve"> TEXT(RTD("cqg.rtd",,"StudyData", $A$2, "BAR", "", "Low", $A$4, -$B27, $A$6,$A$10,,$A$8,$A$12),$A$15)</f>
        <v>5127.25</v>
      </c>
      <c r="H27" s="4" t="str">
        <f>TEXT(RTD("cqg.rtd",,"StudyData", $A$2, "BAR", "", "Close", $A$4, -$B27, $A$6,$A$10,,$A$8,$A$12),$A$15)</f>
        <v>5184.75</v>
      </c>
      <c r="I27" s="5">
        <f xml:space="preserve"> RTD("cqg.rtd",,"StudyData", $A$2, "Vol", "VolType=auto, CoCType=Contract", "Vol",$A$4, -$B27, $A$6,$A$10,,$A$8,$A$12)</f>
        <v>1191218</v>
      </c>
      <c r="J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"Close",$A$4,-B27,,,,,"T")</f>
        <v>0</v>
      </c>
      <c r="K27" s="4" t="str">
        <f t="shared" si="0"/>
        <v/>
      </c>
      <c r="S27" s="4"/>
    </row>
    <row r="28" spans="1:19" ht="15" customHeight="1" x14ac:dyDescent="0.25">
      <c r="B28" s="2">
        <f t="shared" si="1"/>
        <v>26</v>
      </c>
      <c r="C28" s="3">
        <f xml:space="preserve"> RTD("cqg.rtd",,"StudyData", $A$2, "BAR", "", "Time", $A$4,-$B28,$A$6,$A$10, "","False","T")</f>
        <v>45764</v>
      </c>
      <c r="D28" s="15">
        <f xml:space="preserve"> RTD("cqg.rtd",,"StudyData", $A$2, "BAR", "", "Time", $A$4,-$B28,$A$6,$A$10, "","False","T")</f>
        <v>45764</v>
      </c>
      <c r="E28" s="4" t="str">
        <f xml:space="preserve"> TEXT(RTD("cqg.rtd",,"StudyData", $A$2, "BAR", "", "Open", $A$4, -$B28, $A$6,$A$10,,$A$8,$A$12),$A$15)</f>
        <v>5308.00</v>
      </c>
      <c r="F28" s="4" t="str">
        <f xml:space="preserve"> TEXT(RTD("cqg.rtd",,"StudyData", $A$2, "BAR", "", "High", $A$4, -$B28, $A$6,$A$10,,$A$8,$A$12),$A$15)</f>
        <v>5371.25</v>
      </c>
      <c r="G28" s="4" t="str">
        <f xml:space="preserve"> TEXT(RTD("cqg.rtd",,"StudyData", $A$2, "BAR", "", "Low", $A$4, -$B28, $A$6,$A$10,,$A$8,$A$12),$A$15)</f>
        <v>5285.50</v>
      </c>
      <c r="H28" s="4" t="str">
        <f>TEXT(RTD("cqg.rtd",,"StudyData", $A$2, "BAR", "", "Close", $A$4, -$B28, $A$6,$A$10,,$A$8,$A$12),$A$15)</f>
        <v>5312.75</v>
      </c>
      <c r="I28" s="5">
        <f xml:space="preserve"> RTD("cqg.rtd",,"StudyData", $A$2, "Vol", "VolType=auto, CoCType=Contract", "Vol",$A$4, -$B28, $A$6,$A$10,,$A$8,$A$12)</f>
        <v>1381396</v>
      </c>
      <c r="J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"Close",$A$4,-B28,,,,,"T")</f>
        <v>0</v>
      </c>
      <c r="K28" s="4" t="str">
        <f t="shared" si="0"/>
        <v/>
      </c>
      <c r="S28" s="4"/>
    </row>
    <row r="29" spans="1:19" ht="15" customHeight="1" x14ac:dyDescent="0.25">
      <c r="B29" s="2">
        <f t="shared" si="1"/>
        <v>27</v>
      </c>
      <c r="C29" s="3">
        <f xml:space="preserve"> RTD("cqg.rtd",,"StudyData", $A$2, "BAR", "", "Time", $A$4,-$B29,$A$6,$A$10, "","False","T")</f>
        <v>45763</v>
      </c>
      <c r="D29" s="15">
        <f xml:space="preserve"> RTD("cqg.rtd",,"StudyData", $A$2, "BAR", "", "Time", $A$4,-$B29,$A$6,$A$10, "","False","T")</f>
        <v>45763</v>
      </c>
      <c r="E29" s="4" t="str">
        <f xml:space="preserve"> TEXT(RTD("cqg.rtd",,"StudyData", $A$2, "BAR", "", "Open", $A$4, -$B29, $A$6,$A$10,,$A$8,$A$12),$A$15)</f>
        <v>5403.75</v>
      </c>
      <c r="F29" s="4" t="str">
        <f xml:space="preserve"> TEXT(RTD("cqg.rtd",,"StudyData", $A$2, "BAR", "", "High", $A$4, -$B29, $A$6,$A$10,,$A$8,$A$12),$A$15)</f>
        <v>5425.00</v>
      </c>
      <c r="G29" s="4" t="str">
        <f xml:space="preserve"> TEXT(RTD("cqg.rtd",,"StudyData", $A$2, "BAR", "", "Low", $A$4, -$B29, $A$6,$A$10,,$A$8,$A$12),$A$15)</f>
        <v>5251.00</v>
      </c>
      <c r="H29" s="4" t="str">
        <f>TEXT(RTD("cqg.rtd",,"StudyData", $A$2, "BAR", "", "Close", $A$4, -$B29, $A$6,$A$10,,$A$8,$A$12),$A$15)</f>
        <v>5305.75</v>
      </c>
      <c r="I29" s="5">
        <f xml:space="preserve"> RTD("cqg.rtd",,"StudyData", $A$2, "Vol", "VolType=auto, CoCType=Contract", "Vol",$A$4, -$B29, $A$6,$A$10,,$A$8,$A$12)</f>
        <v>1559064</v>
      </c>
      <c r="J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"Close",$A$4,-B29,,,,,"T")</f>
        <v>0</v>
      </c>
      <c r="K29" s="4" t="str">
        <f t="shared" si="0"/>
        <v/>
      </c>
      <c r="S29" s="4"/>
    </row>
    <row r="30" spans="1:19" ht="15" customHeight="1" x14ac:dyDescent="0.25">
      <c r="B30" s="2">
        <f t="shared" si="1"/>
        <v>28</v>
      </c>
      <c r="C30" s="3">
        <f xml:space="preserve"> RTD("cqg.rtd",,"StudyData", $A$2, "BAR", "", "Time", $A$4,-$B30,$A$6,$A$10, "","False","T")</f>
        <v>45762</v>
      </c>
      <c r="D30" s="15">
        <f xml:space="preserve"> RTD("cqg.rtd",,"StudyData", $A$2, "BAR", "", "Time", $A$4,-$B30,$A$6,$A$10, "","False","T")</f>
        <v>45762</v>
      </c>
      <c r="E30" s="4" t="str">
        <f xml:space="preserve"> TEXT(RTD("cqg.rtd",,"StudyData", $A$2, "BAR", "", "Open", $A$4, -$B30, $A$6,$A$10,,$A$8,$A$12),$A$15)</f>
        <v>5431.75</v>
      </c>
      <c r="F30" s="4" t="str">
        <f xml:space="preserve"> TEXT(RTD("cqg.rtd",,"StudyData", $A$2, "BAR", "", "High", $A$4, -$B30, $A$6,$A$10,,$A$8,$A$12),$A$15)</f>
        <v>5485.00</v>
      </c>
      <c r="G30" s="4" t="str">
        <f xml:space="preserve"> TEXT(RTD("cqg.rtd",,"StudyData", $A$2, "BAR", "", "Low", $A$4, -$B30, $A$6,$A$10,,$A$8,$A$12),$A$15)</f>
        <v>5413.00</v>
      </c>
      <c r="H30" s="4" t="str">
        <f>TEXT(RTD("cqg.rtd",,"StudyData", $A$2, "BAR", "", "Close", $A$4, -$B30, $A$6,$A$10,,$A$8,$A$12),$A$15)</f>
        <v>5428.25</v>
      </c>
      <c r="I30" s="5">
        <f xml:space="preserve"> RTD("cqg.rtd",,"StudyData", $A$2, "Vol", "VolType=auto, CoCType=Contract", "Vol",$A$4, -$B30, $A$6,$A$10,,$A$8,$A$12)</f>
        <v>1158703</v>
      </c>
      <c r="J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"Close",$A$4,-B30,,,,,"T")</f>
        <v>0</v>
      </c>
      <c r="K30" s="4" t="str">
        <f t="shared" si="0"/>
        <v/>
      </c>
      <c r="S30" s="4"/>
    </row>
    <row r="31" spans="1:19" x14ac:dyDescent="0.25">
      <c r="B31" s="2">
        <f t="shared" si="1"/>
        <v>29</v>
      </c>
      <c r="C31" s="3">
        <f xml:space="preserve"> RTD("cqg.rtd",,"StudyData", $A$2, "BAR", "", "Time", $A$4,-$B31,$A$6,$A$10, "","False","T")</f>
        <v>45761</v>
      </c>
      <c r="D31" s="15">
        <f xml:space="preserve"> RTD("cqg.rtd",,"StudyData", $A$2, "BAR", "", "Time", $A$4,-$B31,$A$6,$A$10, "","False","T")</f>
        <v>45761</v>
      </c>
      <c r="E31" s="4" t="str">
        <f xml:space="preserve"> TEXT(RTD("cqg.rtd",,"StudyData", $A$2, "BAR", "", "Open", $A$4, -$B31, $A$6,$A$10,,$A$8,$A$12),$A$15)</f>
        <v>5452.50</v>
      </c>
      <c r="F31" s="4" t="str">
        <f xml:space="preserve"> TEXT(RTD("cqg.rtd",,"StudyData", $A$2, "BAR", "", "High", $A$4, -$B31, $A$6,$A$10,,$A$8,$A$12),$A$15)</f>
        <v>5497.75</v>
      </c>
      <c r="G31" s="4" t="str">
        <f xml:space="preserve"> TEXT(RTD("cqg.rtd",,"StudyData", $A$2, "BAR", "", "Low", $A$4, -$B31, $A$6,$A$10,,$A$8,$A$12),$A$15)</f>
        <v>5391.00</v>
      </c>
      <c r="H31" s="4" t="str">
        <f>TEXT(RTD("cqg.rtd",,"StudyData", $A$2, "BAR", "", "Close", $A$4, -$B31, $A$6,$A$10,,$A$8,$A$12),$A$15)</f>
        <v>5440.75</v>
      </c>
      <c r="I31" s="5">
        <f xml:space="preserve"> RTD("cqg.rtd",,"StudyData", $A$2, "Vol", "VolType=auto, CoCType=Contract", "Vol",$A$4, -$B31, $A$6,$A$10,,$A$8,$A$12)</f>
        <v>1303900</v>
      </c>
      <c r="J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"Close",$A$4,-B31,,,,,"T")</f>
        <v>0</v>
      </c>
      <c r="K31" s="4" t="str">
        <f t="shared" si="0"/>
        <v/>
      </c>
      <c r="S31" s="4"/>
    </row>
    <row r="32" spans="1:19" x14ac:dyDescent="0.25">
      <c r="B32" s="2">
        <f t="shared" si="1"/>
        <v>30</v>
      </c>
      <c r="C32" s="3">
        <f xml:space="preserve"> RTD("cqg.rtd",,"StudyData", $A$2, "BAR", "", "Time", $A$4,-$B32,$A$6,$A$10, "","False","T")</f>
        <v>45758</v>
      </c>
      <c r="D32" s="15">
        <f xml:space="preserve"> RTD("cqg.rtd",,"StudyData", $A$2, "BAR", "", "Time", $A$4,-$B32,$A$6,$A$10, "","False","T")</f>
        <v>45758</v>
      </c>
      <c r="E32" s="4" t="str">
        <f xml:space="preserve"> TEXT(RTD("cqg.rtd",,"StudyData", $A$2, "BAR", "", "Open", $A$4, -$B32, $A$6,$A$10,,$A$8,$A$12),$A$15)</f>
        <v>5299.25</v>
      </c>
      <c r="F32" s="4" t="str">
        <f xml:space="preserve"> TEXT(RTD("cqg.rtd",,"StudyData", $A$2, "BAR", "", "High", $A$4, -$B32, $A$6,$A$10,,$A$8,$A$12),$A$15)</f>
        <v>5418.25</v>
      </c>
      <c r="G32" s="4" t="str">
        <f xml:space="preserve"> TEXT(RTD("cqg.rtd",,"StudyData", $A$2, "BAR", "", "Low", $A$4, -$B32, $A$6,$A$10,,$A$8,$A$12),$A$15)</f>
        <v>5206.00</v>
      </c>
      <c r="H32" s="4" t="str">
        <f>TEXT(RTD("cqg.rtd",,"StudyData", $A$2, "BAR", "", "Close", $A$4, -$B32, $A$6,$A$10,,$A$8,$A$12),$A$15)</f>
        <v>5391.25</v>
      </c>
      <c r="I32" s="5">
        <f xml:space="preserve"> RTD("cqg.rtd",,"StudyData", $A$2, "Vol", "VolType=auto, CoCType=Contract", "Vol",$A$4, -$B32, $A$6,$A$10,,$A$8,$A$12)</f>
        <v>1759660</v>
      </c>
      <c r="J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"Close",$A$4,-B32,,,,,"T")</f>
        <v>0</v>
      </c>
      <c r="K32" s="4" t="str">
        <f t="shared" si="0"/>
        <v/>
      </c>
      <c r="S32" s="4"/>
    </row>
    <row r="33" spans="2:19" x14ac:dyDescent="0.25">
      <c r="B33" s="2">
        <f t="shared" si="1"/>
        <v>31</v>
      </c>
      <c r="C33" s="3">
        <f xml:space="preserve"> RTD("cqg.rtd",,"StudyData", $A$2, "BAR", "", "Time", $A$4,-$B33,$A$6,$A$10, "","False","T")</f>
        <v>45757</v>
      </c>
      <c r="D33" s="15">
        <f xml:space="preserve"> RTD("cqg.rtd",,"StudyData", $A$2, "BAR", "", "Time", $A$4,-$B33,$A$6,$A$10, "","False","T")</f>
        <v>45757</v>
      </c>
      <c r="E33" s="4" t="str">
        <f xml:space="preserve"> TEXT(RTD("cqg.rtd",,"StudyData", $A$2, "BAR", "", "Open", $A$4, -$B33, $A$6,$A$10,,$A$8,$A$12),$A$15)</f>
        <v>5502.50</v>
      </c>
      <c r="F33" s="4" t="str">
        <f xml:space="preserve"> TEXT(RTD("cqg.rtd",,"StudyData", $A$2, "BAR", "", "High", $A$4, -$B33, $A$6,$A$10,,$A$8,$A$12),$A$15)</f>
        <v>5528.75</v>
      </c>
      <c r="G33" s="4" t="str">
        <f xml:space="preserve"> TEXT(RTD("cqg.rtd",,"StudyData", $A$2, "BAR", "", "Low", $A$4, -$B33, $A$6,$A$10,,$A$8,$A$12),$A$15)</f>
        <v>5146.75</v>
      </c>
      <c r="H33" s="4" t="str">
        <f>TEXT(RTD("cqg.rtd",,"StudyData", $A$2, "BAR", "", "Close", $A$4, -$B33, $A$6,$A$10,,$A$8,$A$12),$A$15)</f>
        <v>5302.00</v>
      </c>
      <c r="I33" s="5">
        <f xml:space="preserve"> RTD("cqg.rtd",,"StudyData", $A$2, "Vol", "VolType=auto, CoCType=Contract", "Vol",$A$4, -$B33, $A$6,$A$10,,$A$8,$A$12)</f>
        <v>2524214</v>
      </c>
      <c r="J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"Close",$A$4,-B33,,,,,"T")</f>
        <v>0</v>
      </c>
      <c r="K33" s="4" t="str">
        <f t="shared" si="0"/>
        <v/>
      </c>
      <c r="S33" s="4"/>
    </row>
    <row r="34" spans="2:19" x14ac:dyDescent="0.25">
      <c r="B34" s="2">
        <f t="shared" si="1"/>
        <v>32</v>
      </c>
      <c r="C34" s="3">
        <f xml:space="preserve"> RTD("cqg.rtd",,"StudyData", $A$2, "BAR", "", "Time", $A$4,-$B34,$A$6,$A$10, "","False","T")</f>
        <v>45756</v>
      </c>
      <c r="D34" s="15">
        <f xml:space="preserve"> RTD("cqg.rtd",,"StudyData", $A$2, "BAR", "", "Time", $A$4,-$B34,$A$6,$A$10, "","False","T")</f>
        <v>45756</v>
      </c>
      <c r="E34" s="4" t="str">
        <f xml:space="preserve"> TEXT(RTD("cqg.rtd",,"StudyData", $A$2, "BAR", "", "Open", $A$4, -$B34, $A$6,$A$10,,$A$8,$A$12),$A$15)</f>
        <v>5006.25</v>
      </c>
      <c r="F34" s="4" t="str">
        <f xml:space="preserve"> TEXT(RTD("cqg.rtd",,"StudyData", $A$2, "BAR", "", "High", $A$4, -$B34, $A$6,$A$10,,$A$8,$A$12),$A$15)</f>
        <v>5520.00</v>
      </c>
      <c r="G34" s="4" t="str">
        <f xml:space="preserve"> TEXT(RTD("cqg.rtd",,"StudyData", $A$2, "BAR", "", "Low", $A$4, -$B34, $A$6,$A$10,,$A$8,$A$12),$A$15)</f>
        <v>4871.75</v>
      </c>
      <c r="H34" s="4" t="str">
        <f>TEXT(RTD("cqg.rtd",,"StudyData", $A$2, "BAR", "", "Close", $A$4, -$B34, $A$6,$A$10,,$A$8,$A$12),$A$15)</f>
        <v>5491.00</v>
      </c>
      <c r="I34" s="5">
        <f xml:space="preserve"> RTD("cqg.rtd",,"StudyData", $A$2, "Vol", "VolType=auto, CoCType=Contract", "Vol",$A$4, -$B34, $A$6,$A$10,,$A$8,$A$12)</f>
        <v>3096194</v>
      </c>
      <c r="J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"Close",$A$4,-B34,,,,,"T")</f>
        <v>1</v>
      </c>
      <c r="K34" s="4" t="str">
        <f t="shared" si="0"/>
        <v>Engulfing Bullish (EG)</v>
      </c>
      <c r="S34" s="4"/>
    </row>
    <row r="35" spans="2:19" x14ac:dyDescent="0.25">
      <c r="B35" s="2">
        <f t="shared" si="1"/>
        <v>33</v>
      </c>
      <c r="C35" s="3">
        <f xml:space="preserve"> RTD("cqg.rtd",,"StudyData", $A$2, "BAR", "", "Time", $A$4,-$B35,$A$6,$A$10, "","False","T")</f>
        <v>45755</v>
      </c>
      <c r="D35" s="15">
        <f xml:space="preserve"> RTD("cqg.rtd",,"StudyData", $A$2, "BAR", "", "Time", $A$4,-$B35,$A$6,$A$10, "","False","T")</f>
        <v>45755</v>
      </c>
      <c r="E35" s="4" t="str">
        <f xml:space="preserve"> TEXT(RTD("cqg.rtd",,"StudyData", $A$2, "BAR", "", "Open", $A$4, -$B35, $A$6,$A$10,,$A$8,$A$12),$A$15)</f>
        <v>5126.50</v>
      </c>
      <c r="F35" s="4" t="str">
        <f xml:space="preserve"> TEXT(RTD("cqg.rtd",,"StudyData", $A$2, "BAR", "", "High", $A$4, -$B35, $A$6,$A$10,,$A$8,$A$12),$A$15)</f>
        <v>5305.25</v>
      </c>
      <c r="G35" s="4" t="str">
        <f xml:space="preserve"> TEXT(RTD("cqg.rtd",,"StudyData", $A$2, "BAR", "", "Low", $A$4, -$B35, $A$6,$A$10,,$A$8,$A$12),$A$15)</f>
        <v>4940.50</v>
      </c>
      <c r="H35" s="4" t="str">
        <f>TEXT(RTD("cqg.rtd",,"StudyData", $A$2, "BAR", "", "Close", $A$4, -$B35, $A$6,$A$10,,$A$8,$A$12),$A$15)</f>
        <v>5020.25</v>
      </c>
      <c r="I35" s="5">
        <f xml:space="preserve"> RTD("cqg.rtd",,"StudyData", $A$2, "Vol", "VolType=auto, CoCType=Contract", "Vol",$A$4, -$B35, $A$6,$A$10,,$A$8,$A$12)</f>
        <v>2438061</v>
      </c>
      <c r="J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"Close",$A$4,-B35,,,,,"T")</f>
        <v>0</v>
      </c>
      <c r="K35" s="4" t="str">
        <f t="shared" si="0"/>
        <v/>
      </c>
      <c r="S35" s="4"/>
    </row>
    <row r="36" spans="2:19" x14ac:dyDescent="0.25">
      <c r="B36" s="2">
        <f t="shared" si="1"/>
        <v>34</v>
      </c>
      <c r="C36" s="3">
        <f xml:space="preserve"> RTD("cqg.rtd",,"StudyData", $A$2, "BAR", "", "Time", $A$4,-$B36,$A$6,$A$10, "","False","T")</f>
        <v>45754</v>
      </c>
      <c r="D36" s="15">
        <f xml:space="preserve"> RTD("cqg.rtd",,"StudyData", $A$2, "BAR", "", "Time", $A$4,-$B36,$A$6,$A$10, "","False","T")</f>
        <v>45754</v>
      </c>
      <c r="E36" s="4" t="str">
        <f xml:space="preserve"> TEXT(RTD("cqg.rtd",,"StudyData", $A$2, "BAR", "", "Open", $A$4, -$B36, $A$6,$A$10,,$A$8,$A$12),$A$15)</f>
        <v>5007.00</v>
      </c>
      <c r="F36" s="4" t="str">
        <f xml:space="preserve"> TEXT(RTD("cqg.rtd",,"StudyData", $A$2, "BAR", "", "High", $A$4, -$B36, $A$6,$A$10,,$A$8,$A$12),$A$15)</f>
        <v>5286.50</v>
      </c>
      <c r="G36" s="4" t="str">
        <f xml:space="preserve"> TEXT(RTD("cqg.rtd",,"StudyData", $A$2, "BAR", "", "Low", $A$4, -$B36, $A$6,$A$10,,$A$8,$A$12),$A$15)</f>
        <v>4832.00</v>
      </c>
      <c r="H36" s="4" t="str">
        <f>TEXT(RTD("cqg.rtd",,"StudyData", $A$2, "BAR", "", "Close", $A$4, -$B36, $A$6,$A$10,,$A$8,$A$12),$A$15)</f>
        <v>5097.25</v>
      </c>
      <c r="I36" s="5">
        <f xml:space="preserve"> RTD("cqg.rtd",,"StudyData", $A$2, "Vol", "VolType=auto, CoCType=Contract", "Vol",$A$4, -$B36, $A$6,$A$10,,$A$8,$A$12)</f>
        <v>3673583</v>
      </c>
      <c r="J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"Close",$A$4,-B36,,,,,"T")</f>
        <v>0</v>
      </c>
      <c r="K36" s="4" t="str">
        <f t="shared" si="0"/>
        <v/>
      </c>
      <c r="S36" s="4"/>
    </row>
    <row r="37" spans="2:19" x14ac:dyDescent="0.25">
      <c r="B37" s="2">
        <f t="shared" si="1"/>
        <v>35</v>
      </c>
      <c r="C37" s="3">
        <f xml:space="preserve"> RTD("cqg.rtd",,"StudyData", $A$2, "BAR", "", "Time", $A$4,-$B37,$A$6,$A$10, "","False","T")</f>
        <v>45751</v>
      </c>
      <c r="D37" s="15">
        <f xml:space="preserve"> RTD("cqg.rtd",,"StudyData", $A$2, "BAR", "", "Time", $A$4,-$B37,$A$6,$A$10, "","False","T")</f>
        <v>45751</v>
      </c>
      <c r="E37" s="4" t="str">
        <f xml:space="preserve"> TEXT(RTD("cqg.rtd",,"StudyData", $A$2, "BAR", "", "Open", $A$4, -$B37, $A$6,$A$10,,$A$8,$A$12),$A$15)</f>
        <v>5423.00</v>
      </c>
      <c r="F37" s="4" t="str">
        <f xml:space="preserve"> TEXT(RTD("cqg.rtd",,"StudyData", $A$2, "BAR", "", "High", $A$4, -$B37, $A$6,$A$10,,$A$8,$A$12),$A$15)</f>
        <v>5435.00</v>
      </c>
      <c r="G37" s="4" t="str">
        <f xml:space="preserve"> TEXT(RTD("cqg.rtd",,"StudyData", $A$2, "BAR", "", "Low", $A$4, -$B37, $A$6,$A$10,,$A$8,$A$12),$A$15)</f>
        <v>5074.00</v>
      </c>
      <c r="H37" s="4" t="str">
        <f>TEXT(RTD("cqg.rtd",,"StudyData", $A$2, "BAR", "", "Close", $A$4, -$B37, $A$6,$A$10,,$A$8,$A$12),$A$15)</f>
        <v>5110.25</v>
      </c>
      <c r="I37" s="5">
        <f xml:space="preserve"> RTD("cqg.rtd",,"StudyData", $A$2, "Vol", "VolType=auto, CoCType=Contract", "Vol",$A$4, -$B37, $A$6,$A$10,,$A$8,$A$12)</f>
        <v>3678162</v>
      </c>
      <c r="J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"Close",$A$4,-B37,,,,,"T")</f>
        <v>0</v>
      </c>
      <c r="K37" s="4" t="str">
        <f t="shared" si="0"/>
        <v/>
      </c>
      <c r="S37" s="4"/>
    </row>
    <row r="38" spans="2:19" x14ac:dyDescent="0.25">
      <c r="B38" s="2">
        <f t="shared" si="1"/>
        <v>36</v>
      </c>
      <c r="C38" s="3">
        <f xml:space="preserve"> RTD("cqg.rtd",,"StudyData", $A$2, "BAR", "", "Time", $A$4,-$B38,$A$6,$A$10, "","False","T")</f>
        <v>45750</v>
      </c>
      <c r="D38" s="15">
        <f xml:space="preserve"> RTD("cqg.rtd",,"StudyData", $A$2, "BAR", "", "Time", $A$4,-$B38,$A$6,$A$10, "","False","T")</f>
        <v>45750</v>
      </c>
      <c r="E38" s="4" t="str">
        <f xml:space="preserve"> TEXT(RTD("cqg.rtd",,"StudyData", $A$2, "BAR", "", "Open", $A$4, -$B38, $A$6,$A$10,,$A$8,$A$12),$A$15)</f>
        <v>5550.50</v>
      </c>
      <c r="F38" s="4" t="str">
        <f xml:space="preserve"> TEXT(RTD("cqg.rtd",,"StudyData", $A$2, "BAR", "", "High", $A$4, -$B38, $A$6,$A$10,,$A$8,$A$12),$A$15)</f>
        <v>5564.75</v>
      </c>
      <c r="G38" s="4" t="str">
        <f xml:space="preserve"> TEXT(RTD("cqg.rtd",,"StudyData", $A$2, "BAR", "", "Low", $A$4, -$B38, $A$6,$A$10,,$A$8,$A$12),$A$15)</f>
        <v>5415.25</v>
      </c>
      <c r="H38" s="4" t="str">
        <f>TEXT(RTD("cqg.rtd",,"StudyData", $A$2, "BAR", "", "Close", $A$4, -$B38, $A$6,$A$10,,$A$8,$A$12),$A$15)</f>
        <v>5432.75</v>
      </c>
      <c r="I38" s="5">
        <f xml:space="preserve"> RTD("cqg.rtd",,"StudyData", $A$2, "Vol", "VolType=auto, CoCType=Contract", "Vol",$A$4, -$B38, $A$6,$A$10,,$A$8,$A$12)</f>
        <v>2470412</v>
      </c>
      <c r="J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"Close",$A$4,-B38,,,,,"T")</f>
        <v>0</v>
      </c>
      <c r="K38" s="4" t="str">
        <f t="shared" si="0"/>
        <v/>
      </c>
      <c r="S38" s="4"/>
    </row>
    <row r="39" spans="2:19" x14ac:dyDescent="0.25">
      <c r="B39" s="2">
        <f t="shared" si="1"/>
        <v>37</v>
      </c>
      <c r="C39" s="3">
        <f xml:space="preserve"> RTD("cqg.rtd",,"StudyData", $A$2, "BAR", "", "Time", $A$4,-$B39,$A$6,$A$10, "","False","T")</f>
        <v>45749</v>
      </c>
      <c r="D39" s="15">
        <f xml:space="preserve"> RTD("cqg.rtd",,"StudyData", $A$2, "BAR", "", "Time", $A$4,-$B39,$A$6,$A$10, "","False","T")</f>
        <v>45749</v>
      </c>
      <c r="E39" s="4" t="str">
        <f xml:space="preserve"> TEXT(RTD("cqg.rtd",,"StudyData", $A$2, "BAR", "", "Open", $A$4, -$B39, $A$6,$A$10,,$A$8,$A$12),$A$15)</f>
        <v>5672.00</v>
      </c>
      <c r="F39" s="4" t="str">
        <f xml:space="preserve"> TEXT(RTD("cqg.rtd",,"StudyData", $A$2, "BAR", "", "High", $A$4, -$B39, $A$6,$A$10,,$A$8,$A$12),$A$15)</f>
        <v>5773.25</v>
      </c>
      <c r="G39" s="4" t="str">
        <f xml:space="preserve"> TEXT(RTD("cqg.rtd",,"StudyData", $A$2, "BAR", "", "Low", $A$4, -$B39, $A$6,$A$10,,$A$8,$A$12),$A$15)</f>
        <v>5566.25</v>
      </c>
      <c r="H39" s="4" t="str">
        <f>TEXT(RTD("cqg.rtd",,"StudyData", $A$2, "BAR", "", "Close", $A$4, -$B39, $A$6,$A$10,,$A$8,$A$12),$A$15)</f>
        <v>5712.25</v>
      </c>
      <c r="I39" s="5">
        <f xml:space="preserve"> RTD("cqg.rtd",,"StudyData", $A$2, "Vol", "VolType=auto, CoCType=Contract", "Vol",$A$4, -$B39, $A$6,$A$10,,$A$8,$A$12)</f>
        <v>2060456</v>
      </c>
      <c r="J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"Close",$A$4,-B39,,,,,"T")</f>
        <v>0</v>
      </c>
      <c r="K39" s="4" t="str">
        <f t="shared" si="0"/>
        <v/>
      </c>
      <c r="S39" s="4"/>
    </row>
    <row r="40" spans="2:19" x14ac:dyDescent="0.25">
      <c r="B40" s="2">
        <f t="shared" si="1"/>
        <v>38</v>
      </c>
      <c r="C40" s="3">
        <f xml:space="preserve"> RTD("cqg.rtd",,"StudyData", $A$2, "BAR", "", "Time", $A$4,-$B40,$A$6,$A$10, "","False","T")</f>
        <v>45748</v>
      </c>
      <c r="D40" s="15">
        <f xml:space="preserve"> RTD("cqg.rtd",,"StudyData", $A$2, "BAR", "", "Time", $A$4,-$B40,$A$6,$A$10, "","False","T")</f>
        <v>45748</v>
      </c>
      <c r="E40" s="4" t="str">
        <f xml:space="preserve"> TEXT(RTD("cqg.rtd",,"StudyData", $A$2, "BAR", "", "Open", $A$4, -$B40, $A$6,$A$10,,$A$8,$A$12),$A$15)</f>
        <v>5644.25</v>
      </c>
      <c r="F40" s="4" t="str">
        <f xml:space="preserve"> TEXT(RTD("cqg.rtd",,"StudyData", $A$2, "BAR", "", "High", $A$4, -$B40, $A$6,$A$10,,$A$8,$A$12),$A$15)</f>
        <v>5694.75</v>
      </c>
      <c r="G40" s="4" t="str">
        <f xml:space="preserve"> TEXT(RTD("cqg.rtd",,"StudyData", $A$2, "BAR", "", "Low", $A$4, -$B40, $A$6,$A$10,,$A$8,$A$12),$A$15)</f>
        <v>5600.25</v>
      </c>
      <c r="H40" s="4" t="str">
        <f>TEXT(RTD("cqg.rtd",,"StudyData", $A$2, "BAR", "", "Close", $A$4, -$B40, $A$6,$A$10,,$A$8,$A$12),$A$15)</f>
        <v>5674.50</v>
      </c>
      <c r="I40" s="5">
        <f xml:space="preserve"> RTD("cqg.rtd",,"StudyData", $A$2, "Vol", "VolType=auto, CoCType=Contract", "Vol",$A$4, -$B40, $A$6,$A$10,,$A$8,$A$12)</f>
        <v>1871505</v>
      </c>
      <c r="J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"Close",$A$4,-B40,,,,,"T")</f>
        <v>0</v>
      </c>
      <c r="K40" s="4" t="str">
        <f t="shared" si="0"/>
        <v/>
      </c>
      <c r="S40" s="4"/>
    </row>
    <row r="41" spans="2:19" x14ac:dyDescent="0.25">
      <c r="B41" s="2">
        <f t="shared" si="1"/>
        <v>39</v>
      </c>
      <c r="C41" s="3">
        <f xml:space="preserve"> RTD("cqg.rtd",,"StudyData", $A$2, "BAR", "", "Time", $A$4,-$B41,$A$6,$A$10, "","False","T")</f>
        <v>45747</v>
      </c>
      <c r="D41" s="15">
        <f xml:space="preserve"> RTD("cqg.rtd",,"StudyData", $A$2, "BAR", "", "Time", $A$4,-$B41,$A$6,$A$10, "","False","T")</f>
        <v>45747</v>
      </c>
      <c r="E41" s="4" t="str">
        <f xml:space="preserve"> TEXT(RTD("cqg.rtd",,"StudyData", $A$2, "BAR", "", "Open", $A$4, -$B41, $A$6,$A$10,,$A$8,$A$12),$A$15)</f>
        <v>5590.00</v>
      </c>
      <c r="F41" s="4" t="str">
        <f xml:space="preserve"> TEXT(RTD("cqg.rtd",,"StudyData", $A$2, "BAR", "", "High", $A$4, -$B41, $A$6,$A$10,,$A$8,$A$12),$A$15)</f>
        <v>5672.75</v>
      </c>
      <c r="G41" s="4" t="str">
        <f xml:space="preserve"> TEXT(RTD("cqg.rtd",,"StudyData", $A$2, "BAR", "", "Low", $A$4, -$B41, $A$6,$A$10,,$A$8,$A$12),$A$15)</f>
        <v>5533.75</v>
      </c>
      <c r="H41" s="4" t="str">
        <f>TEXT(RTD("cqg.rtd",,"StudyData", $A$2, "BAR", "", "Close", $A$4, -$B41, $A$6,$A$10,,$A$8,$A$12),$A$15)</f>
        <v>5653.25</v>
      </c>
      <c r="I41" s="5">
        <f xml:space="preserve"> RTD("cqg.rtd",,"StudyData", $A$2, "Vol", "VolType=auto, CoCType=Contract", "Vol",$A$4, -$B41, $A$6,$A$10,,$A$8,$A$12)</f>
        <v>2229839</v>
      </c>
      <c r="J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"Close",$A$4,-B41,,,,,"T")</f>
        <v>0</v>
      </c>
      <c r="K41" s="4" t="str">
        <f t="shared" si="0"/>
        <v/>
      </c>
      <c r="S41" s="4"/>
    </row>
    <row r="42" spans="2:19" x14ac:dyDescent="0.25">
      <c r="B42" s="2">
        <f t="shared" si="1"/>
        <v>40</v>
      </c>
      <c r="C42" s="3">
        <f xml:space="preserve"> RTD("cqg.rtd",,"StudyData", $A$2, "BAR", "", "Time", $A$4,-$B42,$A$6,$A$10, "","False","T")</f>
        <v>45744</v>
      </c>
      <c r="D42" s="15">
        <f xml:space="preserve"> RTD("cqg.rtd",,"StudyData", $A$2, "BAR", "", "Time", $A$4,-$B42,$A$6,$A$10, "","False","T")</f>
        <v>45744</v>
      </c>
      <c r="E42" s="4" t="str">
        <f xml:space="preserve"> TEXT(RTD("cqg.rtd",,"StudyData", $A$2, "BAR", "", "Open", $A$4, -$B42, $A$6,$A$10,,$A$8,$A$12),$A$15)</f>
        <v>5741.75</v>
      </c>
      <c r="F42" s="4" t="str">
        <f xml:space="preserve"> TEXT(RTD("cqg.rtd",,"StudyData", $A$2, "BAR", "", "High", $A$4, -$B42, $A$6,$A$10,,$A$8,$A$12),$A$15)</f>
        <v>5747.75</v>
      </c>
      <c r="G42" s="4" t="str">
        <f xml:space="preserve"> TEXT(RTD("cqg.rtd",,"StudyData", $A$2, "BAR", "", "Low", $A$4, -$B42, $A$6,$A$10,,$A$8,$A$12),$A$15)</f>
        <v>5602.25</v>
      </c>
      <c r="H42" s="4" t="str">
        <f>TEXT(RTD("cqg.rtd",,"StudyData", $A$2, "BAR", "", "Close", $A$4, -$B42, $A$6,$A$10,,$A$8,$A$12),$A$15)</f>
        <v>5623.00</v>
      </c>
      <c r="I42" s="5">
        <f xml:space="preserve"> RTD("cqg.rtd",,"StudyData", $A$2, "Vol", "VolType=auto, CoCType=Contract", "Vol",$A$4, -$B42, $A$6,$A$10,,$A$8,$A$12)</f>
        <v>1910914</v>
      </c>
      <c r="J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"Close",$A$4,-B42,,,,,"T")</f>
        <v>0</v>
      </c>
      <c r="K42" s="4" t="str">
        <f t="shared" si="0"/>
        <v/>
      </c>
      <c r="S42" s="4"/>
    </row>
    <row r="43" spans="2:19" x14ac:dyDescent="0.25">
      <c r="B43" s="2">
        <f t="shared" si="1"/>
        <v>41</v>
      </c>
      <c r="C43" s="3">
        <f xml:space="preserve"> RTD("cqg.rtd",,"StudyData", $A$2, "BAR", "", "Time", $A$4,-$B43,$A$6,$A$10, "","False","T")</f>
        <v>45743</v>
      </c>
      <c r="D43" s="15">
        <f xml:space="preserve"> RTD("cqg.rtd",,"StudyData", $A$2, "BAR", "", "Time", $A$4,-$B43,$A$6,$A$10, "","False","T")</f>
        <v>45743</v>
      </c>
      <c r="E43" s="4" t="str">
        <f xml:space="preserve"> TEXT(RTD("cqg.rtd",,"StudyData", $A$2, "BAR", "", "Open", $A$4, -$B43, $A$6,$A$10,,$A$8,$A$12),$A$15)</f>
        <v>5737.25</v>
      </c>
      <c r="F43" s="4" t="str">
        <f xml:space="preserve"> TEXT(RTD("cqg.rtd",,"StudyData", $A$2, "BAR", "", "High", $A$4, -$B43, $A$6,$A$10,,$A$8,$A$12),$A$15)</f>
        <v>5779.75</v>
      </c>
      <c r="G43" s="4" t="str">
        <f xml:space="preserve"> TEXT(RTD("cqg.rtd",,"StudyData", $A$2, "BAR", "", "Low", $A$4, -$B43, $A$6,$A$10,,$A$8,$A$12),$A$15)</f>
        <v>5720.00</v>
      </c>
      <c r="H43" s="4" t="str">
        <f>TEXT(RTD("cqg.rtd",,"StudyData", $A$2, "BAR", "", "Close", $A$4, -$B43, $A$6,$A$10,,$A$8,$A$12),$A$15)</f>
        <v>5739.25</v>
      </c>
      <c r="I43" s="5">
        <f xml:space="preserve"> RTD("cqg.rtd",,"StudyData", $A$2, "Vol", "VolType=auto, CoCType=Contract", "Vol",$A$4, -$B43, $A$6,$A$10,,$A$8,$A$12)</f>
        <v>1575855</v>
      </c>
      <c r="J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"Close",$A$4,-B43,,,,,"T")</f>
        <v>0</v>
      </c>
      <c r="K43" s="4" t="str">
        <f t="shared" si="0"/>
        <v/>
      </c>
      <c r="S43" s="4"/>
    </row>
    <row r="44" spans="2:19" x14ac:dyDescent="0.25">
      <c r="B44" s="2">
        <f t="shared" si="1"/>
        <v>42</v>
      </c>
      <c r="C44" s="3">
        <f xml:space="preserve"> RTD("cqg.rtd",,"StudyData", $A$2, "BAR", "", "Time", $A$4,-$B44,$A$6,$A$10, "","False","T")</f>
        <v>45742</v>
      </c>
      <c r="D44" s="15">
        <f xml:space="preserve"> RTD("cqg.rtd",,"StudyData", $A$2, "BAR", "", "Time", $A$4,-$B44,$A$6,$A$10, "","False","T")</f>
        <v>45742</v>
      </c>
      <c r="E44" s="4" t="str">
        <f xml:space="preserve"> TEXT(RTD("cqg.rtd",,"StudyData", $A$2, "BAR", "", "Open", $A$4, -$B44, $A$6,$A$10,,$A$8,$A$12),$A$15)</f>
        <v>5831.00</v>
      </c>
      <c r="F44" s="4" t="str">
        <f xml:space="preserve"> TEXT(RTD("cqg.rtd",,"StudyData", $A$2, "BAR", "", "High", $A$4, -$B44, $A$6,$A$10,,$A$8,$A$12),$A$15)</f>
        <v>5836.50</v>
      </c>
      <c r="G44" s="4" t="str">
        <f xml:space="preserve"> TEXT(RTD("cqg.rtd",,"StudyData", $A$2, "BAR", "", "Low", $A$4, -$B44, $A$6,$A$10,,$A$8,$A$12),$A$15)</f>
        <v>5743.00</v>
      </c>
      <c r="H44" s="4" t="str">
        <f>TEXT(RTD("cqg.rtd",,"StudyData", $A$2, "BAR", "", "Close", $A$4, -$B44, $A$6,$A$10,,$A$8,$A$12),$A$15)</f>
        <v>5759.50</v>
      </c>
      <c r="I44" s="5">
        <f xml:space="preserve"> RTD("cqg.rtd",,"StudyData", $A$2, "Vol", "VolType=auto, CoCType=Contract", "Vol",$A$4, -$B44, $A$6,$A$10,,$A$8,$A$12)</f>
        <v>1483959</v>
      </c>
      <c r="J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"Close",$A$4,-B44,,,,,"T")</f>
        <v>2</v>
      </c>
      <c r="K44" s="4" t="str">
        <f t="shared" si="0"/>
        <v>Engulfing Bearish (EG)</v>
      </c>
      <c r="S44" s="4"/>
    </row>
    <row r="45" spans="2:19" x14ac:dyDescent="0.25">
      <c r="B45" s="2">
        <f t="shared" si="1"/>
        <v>43</v>
      </c>
      <c r="C45" s="3">
        <f xml:space="preserve"> RTD("cqg.rtd",,"StudyData", $A$2, "BAR", "", "Time", $A$4,-$B45,$A$6,$A$10, "","False","T")</f>
        <v>45741</v>
      </c>
      <c r="D45" s="15">
        <f xml:space="preserve"> RTD("cqg.rtd",,"StudyData", $A$2, "BAR", "", "Time", $A$4,-$B45,$A$6,$A$10, "","False","T")</f>
        <v>45741</v>
      </c>
      <c r="E45" s="4" t="str">
        <f xml:space="preserve"> TEXT(RTD("cqg.rtd",,"StudyData", $A$2, "BAR", "", "Open", $A$4, -$B45, $A$6,$A$10,,$A$8,$A$12),$A$15)</f>
        <v>5813.00</v>
      </c>
      <c r="F45" s="4" t="str">
        <f xml:space="preserve"> TEXT(RTD("cqg.rtd",,"StudyData", $A$2, "BAR", "", "High", $A$4, -$B45, $A$6,$A$10,,$A$8,$A$12),$A$15)</f>
        <v>5837.25</v>
      </c>
      <c r="G45" s="4" t="str">
        <f xml:space="preserve"> TEXT(RTD("cqg.rtd",,"StudyData", $A$2, "BAR", "", "Low", $A$4, -$B45, $A$6,$A$10,,$A$8,$A$12),$A$15)</f>
        <v>5802.25</v>
      </c>
      <c r="H45" s="4" t="str">
        <f>TEXT(RTD("cqg.rtd",,"StudyData", $A$2, "BAR", "", "Close", $A$4, -$B45, $A$6,$A$10,,$A$8,$A$12),$A$15)</f>
        <v>5826.50</v>
      </c>
      <c r="I45" s="5">
        <f xml:space="preserve"> RTD("cqg.rtd",,"StudyData", $A$2, "Vol", "VolType=auto, CoCType=Contract", "Vol",$A$4, -$B45, $A$6,$A$10,,$A$8,$A$12)</f>
        <v>1078548</v>
      </c>
      <c r="J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"Close",$A$4,-B45,,,,,"T")</f>
        <v>0</v>
      </c>
      <c r="K45" s="4" t="str">
        <f t="shared" si="0"/>
        <v/>
      </c>
      <c r="S45" s="4"/>
    </row>
    <row r="46" spans="2:19" x14ac:dyDescent="0.25">
      <c r="B46" s="2">
        <f t="shared" si="1"/>
        <v>44</v>
      </c>
      <c r="C46" s="3">
        <f xml:space="preserve"> RTD("cqg.rtd",,"StudyData", $A$2, "BAR", "", "Time", $A$4,-$B46,$A$6,$A$10, "","False","T")</f>
        <v>45740</v>
      </c>
      <c r="D46" s="15">
        <f xml:space="preserve"> RTD("cqg.rtd",,"StudyData", $A$2, "BAR", "", "Time", $A$4,-$B46,$A$6,$A$10, "","False","T")</f>
        <v>45740</v>
      </c>
      <c r="E46" s="4" t="str">
        <f xml:space="preserve"> TEXT(RTD("cqg.rtd",,"StudyData", $A$2, "BAR", "", "Open", $A$4, -$B46, $A$6,$A$10,,$A$8,$A$12),$A$15)</f>
        <v>5740.00</v>
      </c>
      <c r="F46" s="4" t="str">
        <f xml:space="preserve"> TEXT(RTD("cqg.rtd",,"StudyData", $A$2, "BAR", "", "High", $A$4, -$B46, $A$6,$A$10,,$A$8,$A$12),$A$15)</f>
        <v>5825.50</v>
      </c>
      <c r="G46" s="4" t="str">
        <f xml:space="preserve"> TEXT(RTD("cqg.rtd",,"StudyData", $A$2, "BAR", "", "Low", $A$4, -$B46, $A$6,$A$10,,$A$8,$A$12),$A$15)</f>
        <v>5739.00</v>
      </c>
      <c r="H46" s="4" t="str">
        <f>TEXT(RTD("cqg.rtd",,"StudyData", $A$2, "BAR", "", "Close", $A$4, -$B46, $A$6,$A$10,,$A$8,$A$12),$A$15)</f>
        <v>5815.50</v>
      </c>
      <c r="I46" s="5">
        <f xml:space="preserve"> RTD("cqg.rtd",,"StudyData", $A$2, "Vol", "VolType=auto, CoCType=Contract", "Vol",$A$4, -$B46, $A$6,$A$10,,$A$8,$A$12)</f>
        <v>1404629</v>
      </c>
      <c r="J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"Close",$A$4,-B46,,,,,"T")</f>
        <v>0</v>
      </c>
      <c r="K46" s="4" t="str">
        <f t="shared" si="0"/>
        <v/>
      </c>
      <c r="S46" s="4"/>
    </row>
    <row r="47" spans="2:19" x14ac:dyDescent="0.25">
      <c r="B47" s="2">
        <f t="shared" si="1"/>
        <v>45</v>
      </c>
      <c r="C47" s="3">
        <f xml:space="preserve"> RTD("cqg.rtd",,"StudyData", $A$2, "BAR", "", "Time", $A$4,-$B47,$A$6,$A$10, "","False","T")</f>
        <v>45737</v>
      </c>
      <c r="D47" s="15">
        <f xml:space="preserve"> RTD("cqg.rtd",,"StudyData", $A$2, "BAR", "", "Time", $A$4,-$B47,$A$6,$A$10, "","False","T")</f>
        <v>45737</v>
      </c>
      <c r="E47" s="4" t="str">
        <f xml:space="preserve"> TEXT(RTD("cqg.rtd",,"StudyData", $A$2, "BAR", "", "Open", $A$4, -$B47, $A$6,$A$10,,$A$8,$A$12),$A$15)</f>
        <v>5715.25</v>
      </c>
      <c r="F47" s="4" t="str">
        <f xml:space="preserve"> TEXT(RTD("cqg.rtd",,"StudyData", $A$2, "BAR", "", "High", $A$4, -$B47, $A$6,$A$10,,$A$8,$A$12),$A$15)</f>
        <v>5723.75</v>
      </c>
      <c r="G47" s="4" t="str">
        <f xml:space="preserve"> TEXT(RTD("cqg.rtd",,"StudyData", $A$2, "BAR", "", "Low", $A$4, -$B47, $A$6,$A$10,,$A$8,$A$12),$A$15)</f>
        <v>5651.25</v>
      </c>
      <c r="H47" s="4" t="str">
        <f>TEXT(RTD("cqg.rtd",,"StudyData", $A$2, "BAR", "", "Close", $A$4, -$B47, $A$6,$A$10,,$A$8,$A$12),$A$15)</f>
        <v>5718.25</v>
      </c>
      <c r="I47" s="5">
        <f xml:space="preserve"> RTD("cqg.rtd",,"StudyData", $A$2, "Vol", "VolType=auto, CoCType=Contract", "Vol",$A$4, -$B47, $A$6,$A$10,,$A$8,$A$12)</f>
        <v>1629871</v>
      </c>
      <c r="J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"Close",$A$4,-B47,,,,,"T")</f>
        <v>0</v>
      </c>
      <c r="K47" s="4" t="str">
        <f t="shared" si="0"/>
        <v/>
      </c>
      <c r="S47" s="4"/>
    </row>
    <row r="48" spans="2:19" x14ac:dyDescent="0.25">
      <c r="B48" s="2">
        <f t="shared" si="1"/>
        <v>46</v>
      </c>
      <c r="C48" s="3">
        <f xml:space="preserve"> RTD("cqg.rtd",,"StudyData", $A$2, "BAR", "", "Time", $A$4,-$B48,$A$6,$A$10, "","False","T")</f>
        <v>45736</v>
      </c>
      <c r="D48" s="15">
        <f xml:space="preserve"> RTD("cqg.rtd",,"StudyData", $A$2, "BAR", "", "Time", $A$4,-$B48,$A$6,$A$10, "","False","T")</f>
        <v>45736</v>
      </c>
      <c r="E48" s="4" t="str">
        <f xml:space="preserve"> TEXT(RTD("cqg.rtd",,"StudyData", $A$2, "BAR", "", "Open", $A$4, -$B48, $A$6,$A$10,,$A$8,$A$12),$A$15)</f>
        <v>5731.75</v>
      </c>
      <c r="F48" s="4" t="str">
        <f xml:space="preserve"> TEXT(RTD("cqg.rtd",,"StudyData", $A$2, "BAR", "", "High", $A$4, -$B48, $A$6,$A$10,,$A$8,$A$12),$A$15)</f>
        <v>5765.25</v>
      </c>
      <c r="G48" s="4" t="str">
        <f xml:space="preserve"> TEXT(RTD("cqg.rtd",,"StudyData", $A$2, "BAR", "", "Low", $A$4, -$B48, $A$6,$A$10,,$A$8,$A$12),$A$15)</f>
        <v>5682.50</v>
      </c>
      <c r="H48" s="4" t="str">
        <f>TEXT(RTD("cqg.rtd",,"StudyData", $A$2, "BAR", "", "Close", $A$4, -$B48, $A$6,$A$10,,$A$8,$A$12),$A$15)</f>
        <v>5712.75</v>
      </c>
      <c r="I48" s="5">
        <f xml:space="preserve"> RTD("cqg.rtd",,"StudyData", $A$2, "Vol", "VolType=auto, CoCType=Contract", "Vol",$A$4, -$B48, $A$6,$A$10,,$A$8,$A$12)</f>
        <v>1726750</v>
      </c>
      <c r="J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"Close",$A$4,-B48,,,,,"T")</f>
        <v>0</v>
      </c>
      <c r="K48" s="4" t="str">
        <f t="shared" si="0"/>
        <v/>
      </c>
      <c r="S48" s="4"/>
    </row>
    <row r="49" spans="2:19" x14ac:dyDescent="0.25">
      <c r="B49" s="2">
        <f t="shared" si="1"/>
        <v>47</v>
      </c>
      <c r="C49" s="3">
        <f xml:space="preserve"> RTD("cqg.rtd",,"StudyData", $A$2, "BAR", "", "Time", $A$4,-$B49,$A$6,$A$10, "","False","T")</f>
        <v>45735</v>
      </c>
      <c r="D49" s="15">
        <f xml:space="preserve"> RTD("cqg.rtd",,"StudyData", $A$2, "BAR", "", "Time", $A$4,-$B49,$A$6,$A$10, "","False","T")</f>
        <v>45735</v>
      </c>
      <c r="E49" s="4" t="str">
        <f xml:space="preserve"> TEXT(RTD("cqg.rtd",,"StudyData", $A$2, "BAR", "", "Open", $A$4, -$B49, $A$6,$A$10,,$A$8,$A$12),$A$15)</f>
        <v>5670.50</v>
      </c>
      <c r="F49" s="4" t="str">
        <f xml:space="preserve"> TEXT(RTD("cqg.rtd",,"StudyData", $A$2, "BAR", "", "High", $A$4, -$B49, $A$6,$A$10,,$A$8,$A$12),$A$15)</f>
        <v>5770.50</v>
      </c>
      <c r="G49" s="4" t="str">
        <f xml:space="preserve"> TEXT(RTD("cqg.rtd",,"StudyData", $A$2, "BAR", "", "Low", $A$4, -$B49, $A$6,$A$10,,$A$8,$A$12),$A$15)</f>
        <v>5657.50</v>
      </c>
      <c r="H49" s="4" t="str">
        <f>TEXT(RTD("cqg.rtd",,"StudyData", $A$2, "BAR", "", "Close", $A$4, -$B49, $A$6,$A$10,,$A$8,$A$12),$A$15)</f>
        <v>5729.75</v>
      </c>
      <c r="I49" s="5">
        <f xml:space="preserve"> RTD("cqg.rtd",,"StudyData", $A$2, "Vol", "VolType=auto, CoCType=Contract", "Vol",$A$4, -$B49, $A$6,$A$10,,$A$8,$A$12)</f>
        <v>1746831</v>
      </c>
      <c r="J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"Close",$A$4,-B49,,,,,"T")</f>
        <v>0</v>
      </c>
      <c r="K49" s="4" t="str">
        <f t="shared" si="0"/>
        <v/>
      </c>
      <c r="S49" s="4"/>
    </row>
    <row r="50" spans="2:19" x14ac:dyDescent="0.25">
      <c r="B50" s="2">
        <f t="shared" si="1"/>
        <v>48</v>
      </c>
      <c r="C50" s="3">
        <f xml:space="preserve"> RTD("cqg.rtd",,"StudyData", $A$2, "BAR", "", "Time", $A$4,-$B50,$A$6,$A$10, "","False","T")</f>
        <v>45734</v>
      </c>
      <c r="D50" s="15">
        <f xml:space="preserve"> RTD("cqg.rtd",,"StudyData", $A$2, "BAR", "", "Time", $A$4,-$B50,$A$6,$A$10, "","False","T")</f>
        <v>45734</v>
      </c>
      <c r="E50" s="4" t="str">
        <f xml:space="preserve"> TEXT(RTD("cqg.rtd",,"StudyData", $A$2, "BAR", "", "Open", $A$4, -$B50, $A$6,$A$10,,$A$8,$A$12),$A$15)</f>
        <v>5731.50</v>
      </c>
      <c r="F50" s="4" t="str">
        <f xml:space="preserve"> TEXT(RTD("cqg.rtd",,"StudyData", $A$2, "BAR", "", "High", $A$4, -$B50, $A$6,$A$10,,$A$8,$A$12),$A$15)</f>
        <v>5738.25</v>
      </c>
      <c r="G50" s="4" t="str">
        <f xml:space="preserve"> TEXT(RTD("cqg.rtd",,"StudyData", $A$2, "BAR", "", "Low", $A$4, -$B50, $A$6,$A$10,,$A$8,$A$12),$A$15)</f>
        <v>5650.75</v>
      </c>
      <c r="H50" s="4" t="str">
        <f>TEXT(RTD("cqg.rtd",,"StudyData", $A$2, "BAR", "", "Close", $A$4, -$B50, $A$6,$A$10,,$A$8,$A$12),$A$15)</f>
        <v>5669.25</v>
      </c>
      <c r="I50" s="5">
        <f xml:space="preserve"> RTD("cqg.rtd",,"StudyData", $A$2, "Vol", "VolType=auto, CoCType=Contract", "Vol",$A$4, -$B50, $A$6,$A$10,,$A$8,$A$12)</f>
        <v>1866513</v>
      </c>
      <c r="J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"Close",$A$4,-B50,,,,,"T")</f>
        <v>0</v>
      </c>
      <c r="K50" s="4" t="str">
        <f t="shared" si="0"/>
        <v/>
      </c>
      <c r="S50" s="4"/>
    </row>
    <row r="51" spans="2:19" x14ac:dyDescent="0.25">
      <c r="B51" s="2">
        <f t="shared" si="1"/>
        <v>49</v>
      </c>
      <c r="C51" s="3">
        <f xml:space="preserve"> RTD("cqg.rtd",,"StudyData", $A$2, "BAR", "", "Time", $A$4,-$B51,$A$6,$A$10, "","False","T")</f>
        <v>45733</v>
      </c>
      <c r="D51" s="15">
        <f xml:space="preserve"> RTD("cqg.rtd",,"StudyData", $A$2, "BAR", "", "Time", $A$4,-$B51,$A$6,$A$10, "","False","T")</f>
        <v>45733</v>
      </c>
      <c r="E51" s="4" t="str">
        <f xml:space="preserve"> TEXT(RTD("cqg.rtd",,"StudyData", $A$2, "BAR", "", "Open", $A$4, -$B51, $A$6,$A$10,,$A$8,$A$12),$A$15)</f>
        <v>5678.75</v>
      </c>
      <c r="F51" s="4" t="str">
        <f xml:space="preserve"> TEXT(RTD("cqg.rtd",,"StudyData", $A$2, "BAR", "", "High", $A$4, -$B51, $A$6,$A$10,,$A$8,$A$12),$A$15)</f>
        <v>5759.50</v>
      </c>
      <c r="G51" s="4" t="str">
        <f xml:space="preserve"> TEXT(RTD("cqg.rtd",,"StudyData", $A$2, "BAR", "", "Low", $A$4, -$B51, $A$6,$A$10,,$A$8,$A$12),$A$15)</f>
        <v>5651.00</v>
      </c>
      <c r="H51" s="4" t="str">
        <f>TEXT(RTD("cqg.rtd",,"StudyData", $A$2, "BAR", "", "Close", $A$4, -$B51, $A$6,$A$10,,$A$8,$A$12),$A$15)</f>
        <v>5732.25</v>
      </c>
      <c r="I51" s="5">
        <f xml:space="preserve"> RTD("cqg.rtd",,"StudyData", $A$2, "Vol", "VolType=auto, CoCType=Contract", "Vol",$A$4, -$B51, $A$6,$A$10,,$A$8,$A$12)</f>
        <v>2086734</v>
      </c>
      <c r="J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"Close",$A$4,-B51,,,,,"T")</f>
        <v>0</v>
      </c>
      <c r="K51" s="4" t="str">
        <f t="shared" si="0"/>
        <v/>
      </c>
      <c r="S51" s="4"/>
    </row>
    <row r="52" spans="2:19" x14ac:dyDescent="0.25">
      <c r="B52" s="2">
        <f t="shared" si="1"/>
        <v>50</v>
      </c>
      <c r="C52" s="3">
        <f xml:space="preserve"> RTD("cqg.rtd",,"StudyData", $A$2, "BAR", "", "Time", $A$4,-$B52,$A$6,$A$10, "","False","T")</f>
        <v>45730</v>
      </c>
      <c r="D52" s="15">
        <f xml:space="preserve"> RTD("cqg.rtd",,"StudyData", $A$2, "BAR", "", "Time", $A$4,-$B52,$A$6,$A$10, "","False","T")</f>
        <v>45730</v>
      </c>
      <c r="E52" s="4" t="str">
        <f xml:space="preserve"> TEXT(RTD("cqg.rtd",,"StudyData", $A$2, "BAR", "", "Open", $A$4, -$B52, $A$6,$A$10,,$A$8,$A$12),$A$15)</f>
        <v>5592.00</v>
      </c>
      <c r="F52" s="4" t="str">
        <f xml:space="preserve"> TEXT(RTD("cqg.rtd",,"StudyData", $A$2, "BAR", "", "High", $A$4, -$B52, $A$6,$A$10,,$A$8,$A$12),$A$15)</f>
        <v>5700.75</v>
      </c>
      <c r="G52" s="4" t="str">
        <f xml:space="preserve"> TEXT(RTD("cqg.rtd",,"StudyData", $A$2, "BAR", "", "Low", $A$4, -$B52, $A$6,$A$10,,$A$8,$A$12),$A$15)</f>
        <v>5590.75</v>
      </c>
      <c r="H52" s="4" t="str">
        <f>TEXT(RTD("cqg.rtd",,"StudyData", $A$2, "BAR", "", "Close", $A$4, -$B52, $A$6,$A$10,,$A$8,$A$12),$A$15)</f>
        <v>5692.00</v>
      </c>
      <c r="I52" s="5">
        <f xml:space="preserve"> RTD("cqg.rtd",,"StudyData", $A$2, "Vol", "VolType=auto, CoCType=Contract", "Vol",$A$4, -$B52, $A$6,$A$10,,$A$8,$A$12)</f>
        <v>2191954</v>
      </c>
      <c r="J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"Close",$A$4,-B52,,,,,"T")</f>
        <v>0</v>
      </c>
      <c r="K52" s="4" t="str">
        <f t="shared" si="0"/>
        <v/>
      </c>
      <c r="S52" s="4"/>
    </row>
    <row r="53" spans="2:19" x14ac:dyDescent="0.25">
      <c r="B53" s="2">
        <f t="shared" si="1"/>
        <v>51</v>
      </c>
      <c r="C53" s="3">
        <f xml:space="preserve"> RTD("cqg.rtd",,"StudyData", $A$2, "BAR", "", "Time", $A$4,-$B53,$A$6,$A$10, "","False","T")</f>
        <v>45729</v>
      </c>
      <c r="D53" s="15">
        <f xml:space="preserve"> RTD("cqg.rtd",,"StudyData", $A$2, "BAR", "", "Time", $A$4,-$B53,$A$6,$A$10, "","False","T")</f>
        <v>45729</v>
      </c>
      <c r="E53" s="4" t="str">
        <f xml:space="preserve"> TEXT(RTD("cqg.rtd",,"StudyData", $A$2, "BAR", "", "Open", $A$4, -$B53, $A$6,$A$10,,$A$8,$A$12),$A$15)</f>
        <v>5648.50</v>
      </c>
      <c r="F53" s="4" t="str">
        <f xml:space="preserve"> TEXT(RTD("cqg.rtd",,"StudyData", $A$2, "BAR", "", "High", $A$4, -$B53, $A$6,$A$10,,$A$8,$A$12),$A$15)</f>
        <v>5675.00</v>
      </c>
      <c r="G53" s="4" t="str">
        <f xml:space="preserve"> TEXT(RTD("cqg.rtd",,"StudyData", $A$2, "BAR", "", "Low", $A$4, -$B53, $A$6,$A$10,,$A$8,$A$12),$A$15)</f>
        <v>5561.25</v>
      </c>
      <c r="H53" s="4" t="str">
        <f>TEXT(RTD("cqg.rtd",,"StudyData", $A$2, "BAR", "", "Close", $A$4, -$B53, $A$6,$A$10,,$A$8,$A$12),$A$15)</f>
        <v>5579.50</v>
      </c>
      <c r="I53" s="5">
        <f xml:space="preserve"> RTD("cqg.rtd",,"StudyData", $A$2, "Vol", "VolType=auto, CoCType=Contract", "Vol",$A$4, -$B53, $A$6,$A$10,,$A$8,$A$12)</f>
        <v>2163776</v>
      </c>
      <c r="J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"Close",$A$4,-B53,,,,,"T")</f>
        <v>0</v>
      </c>
      <c r="K53" s="4" t="str">
        <f t="shared" si="0"/>
        <v/>
      </c>
      <c r="S53" s="4"/>
    </row>
    <row r="54" spans="2:19" x14ac:dyDescent="0.25">
      <c r="B54" s="2">
        <f t="shared" si="1"/>
        <v>52</v>
      </c>
      <c r="C54" s="3">
        <f xml:space="preserve"> RTD("cqg.rtd",,"StudyData", $A$2, "BAR", "", "Time", $A$4,-$B54,$A$6,$A$10, "","False","T")</f>
        <v>45728</v>
      </c>
      <c r="D54" s="15">
        <f xml:space="preserve"> RTD("cqg.rtd",,"StudyData", $A$2, "BAR", "", "Time", $A$4,-$B54,$A$6,$A$10, "","False","T")</f>
        <v>45728</v>
      </c>
      <c r="E54" s="4" t="str">
        <f xml:space="preserve"> TEXT(RTD("cqg.rtd",,"StudyData", $A$2, "BAR", "", "Open", $A$4, -$B54, $A$6,$A$10,,$A$8,$A$12),$A$15)</f>
        <v>5632.00</v>
      </c>
      <c r="F54" s="4" t="str">
        <f xml:space="preserve"> TEXT(RTD("cqg.rtd",,"StudyData", $A$2, "BAR", "", "High", $A$4, -$B54, $A$6,$A$10,,$A$8,$A$12),$A$15)</f>
        <v>5727.00</v>
      </c>
      <c r="G54" s="4" t="str">
        <f xml:space="preserve"> TEXT(RTD("cqg.rtd",,"StudyData", $A$2, "BAR", "", "Low", $A$4, -$B54, $A$6,$A$10,,$A$8,$A$12),$A$15)</f>
        <v>5602.25</v>
      </c>
      <c r="H54" s="4" t="str">
        <f>TEXT(RTD("cqg.rtd",,"StudyData", $A$2, "BAR", "", "Close", $A$4, -$B54, $A$6,$A$10,,$A$8,$A$12),$A$15)</f>
        <v>5656.75</v>
      </c>
      <c r="I54" s="5">
        <f xml:space="preserve"> RTD("cqg.rtd",,"StudyData", $A$2, "Vol", "VolType=auto, CoCType=Contract", "Vol",$A$4, -$B54, $A$6,$A$10,,$A$8,$A$12)</f>
        <v>2004740</v>
      </c>
      <c r="J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"Close",$A$4,-B54,,,,,"T")</f>
        <v>0</v>
      </c>
      <c r="K54" s="4" t="str">
        <f t="shared" si="0"/>
        <v/>
      </c>
      <c r="S54" s="4"/>
    </row>
    <row r="55" spans="2:19" x14ac:dyDescent="0.25">
      <c r="B55" s="2">
        <f t="shared" si="1"/>
        <v>53</v>
      </c>
      <c r="C55" s="3">
        <f xml:space="preserve"> RTD("cqg.rtd",,"StudyData", $A$2, "BAR", "", "Time", $A$4,-$B55,$A$6,$A$10, "","False","T")</f>
        <v>45727</v>
      </c>
      <c r="D55" s="15">
        <f xml:space="preserve"> RTD("cqg.rtd",,"StudyData", $A$2, "BAR", "", "Time", $A$4,-$B55,$A$6,$A$10, "","False","T")</f>
        <v>45727</v>
      </c>
      <c r="E55" s="4" t="str">
        <f xml:space="preserve"> TEXT(RTD("cqg.rtd",,"StudyData", $A$2, "BAR", "", "Open", $A$4, -$B55, $A$6,$A$10,,$A$8,$A$12),$A$15)</f>
        <v>5674.00</v>
      </c>
      <c r="F55" s="4" t="str">
        <f xml:space="preserve"> TEXT(RTD("cqg.rtd",,"StudyData", $A$2, "BAR", "", "High", $A$4, -$B55, $A$6,$A$10,,$A$8,$A$12),$A$15)</f>
        <v>5703.75</v>
      </c>
      <c r="G55" s="4" t="str">
        <f xml:space="preserve"> TEXT(RTD("cqg.rtd",,"StudyData", $A$2, "BAR", "", "Low", $A$4, -$B55, $A$6,$A$10,,$A$8,$A$12),$A$15)</f>
        <v>5586.00</v>
      </c>
      <c r="H55" s="4" t="str">
        <f>TEXT(RTD("cqg.rtd",,"StudyData", $A$2, "BAR", "", "Close", $A$4, -$B55, $A$6,$A$10,,$A$8,$A$12),$A$15)</f>
        <v>5629.00</v>
      </c>
      <c r="I55" s="5">
        <f xml:space="preserve"> RTD("cqg.rtd",,"StudyData", $A$2, "Vol", "VolType=auto, CoCType=Contract", "Vol",$A$4, -$B55, $A$6,$A$10,,$A$8,$A$12)</f>
        <v>2623963</v>
      </c>
      <c r="J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"Close",$A$4,-B55,,,,,"T")</f>
        <v>0</v>
      </c>
      <c r="K55" s="4" t="str">
        <f t="shared" si="0"/>
        <v/>
      </c>
      <c r="S55" s="4"/>
    </row>
    <row r="56" spans="2:19" x14ac:dyDescent="0.25">
      <c r="B56" s="2">
        <f t="shared" si="1"/>
        <v>54</v>
      </c>
      <c r="C56" s="3">
        <f xml:space="preserve"> RTD("cqg.rtd",,"StudyData", $A$2, "BAR", "", "Time", $A$4,-$B56,$A$6,$A$10, "","False","T")</f>
        <v>45726</v>
      </c>
      <c r="D56" s="15">
        <f xml:space="preserve"> RTD("cqg.rtd",,"StudyData", $A$2, "BAR", "", "Time", $A$4,-$B56,$A$6,$A$10, "","False","T")</f>
        <v>45726</v>
      </c>
      <c r="E56" s="4" t="str">
        <f xml:space="preserve"> TEXT(RTD("cqg.rtd",,"StudyData", $A$2, "BAR", "", "Open", $A$4, -$B56, $A$6,$A$10,,$A$8,$A$12),$A$15)</f>
        <v>5805.00</v>
      </c>
      <c r="F56" s="4" t="str">
        <f xml:space="preserve"> TEXT(RTD("cqg.rtd",,"StudyData", $A$2, "BAR", "", "High", $A$4, -$B56, $A$6,$A$10,,$A$8,$A$12),$A$15)</f>
        <v>5809.75</v>
      </c>
      <c r="G56" s="4" t="str">
        <f xml:space="preserve"> TEXT(RTD("cqg.rtd",,"StudyData", $A$2, "BAR", "", "Low", $A$4, -$B56, $A$6,$A$10,,$A$8,$A$12),$A$15)</f>
        <v>5623.50</v>
      </c>
      <c r="H56" s="4" t="str">
        <f>TEXT(RTD("cqg.rtd",,"StudyData", $A$2, "BAR", "", "Close", $A$4, -$B56, $A$6,$A$10,,$A$8,$A$12),$A$15)</f>
        <v>5672.75</v>
      </c>
      <c r="I56" s="5">
        <f xml:space="preserve"> RTD("cqg.rtd",,"StudyData", $A$2, "Vol", "VolType=auto, CoCType=Contract", "Vol",$A$4, -$B56, $A$6,$A$10,,$A$8,$A$12)</f>
        <v>2590102</v>
      </c>
      <c r="J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"Close",$A$4,-B56,,,,,"T")</f>
        <v>0</v>
      </c>
      <c r="K56" s="4" t="str">
        <f t="shared" si="0"/>
        <v/>
      </c>
      <c r="S56" s="4"/>
    </row>
    <row r="57" spans="2:19" x14ac:dyDescent="0.25">
      <c r="B57" s="2">
        <f t="shared" si="1"/>
        <v>55</v>
      </c>
      <c r="C57" s="3">
        <f xml:space="preserve"> RTD("cqg.rtd",,"StudyData", $A$2, "BAR", "", "Time", $A$4,-$B57,$A$6,$A$10, "","False","T")</f>
        <v>45723</v>
      </c>
      <c r="D57" s="15">
        <f xml:space="preserve"> RTD("cqg.rtd",,"StudyData", $A$2, "BAR", "", "Time", $A$4,-$B57,$A$6,$A$10, "","False","T")</f>
        <v>45723</v>
      </c>
      <c r="E57" s="4" t="str">
        <f xml:space="preserve"> TEXT(RTD("cqg.rtd",,"StudyData", $A$2, "BAR", "", "Open", $A$4, -$B57, $A$6,$A$10,,$A$8,$A$12),$A$15)</f>
        <v>5818.00</v>
      </c>
      <c r="F57" s="4" t="str">
        <f xml:space="preserve"> TEXT(RTD("cqg.rtd",,"StudyData", $A$2, "BAR", "", "High", $A$4, -$B57, $A$6,$A$10,,$A$8,$A$12),$A$15)</f>
        <v>5843.00</v>
      </c>
      <c r="G57" s="4" t="str">
        <f xml:space="preserve"> TEXT(RTD("cqg.rtd",,"StudyData", $A$2, "BAR", "", "Low", $A$4, -$B57, $A$6,$A$10,,$A$8,$A$12),$A$15)</f>
        <v>5725.00</v>
      </c>
      <c r="H57" s="4" t="str">
        <f>TEXT(RTD("cqg.rtd",,"StudyData", $A$2, "BAR", "", "Close", $A$4, -$B57, $A$6,$A$10,,$A$8,$A$12),$A$15)</f>
        <v>5828.00</v>
      </c>
      <c r="I57" s="5">
        <f xml:space="preserve"> RTD("cqg.rtd",,"StudyData", $A$2, "Vol", "VolType=auto, CoCType=Contract", "Vol",$A$4, -$B57, $A$6,$A$10,,$A$8,$A$12)</f>
        <v>2315005</v>
      </c>
      <c r="J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"Close",$A$4,-B57,,,,,"T")</f>
        <v>7</v>
      </c>
      <c r="K57" s="4" t="str">
        <f t="shared" si="0"/>
        <v>Harami Bullish (HI)</v>
      </c>
      <c r="S57" s="4"/>
    </row>
    <row r="58" spans="2:19" x14ac:dyDescent="0.25">
      <c r="B58" s="2">
        <f t="shared" si="1"/>
        <v>56</v>
      </c>
      <c r="C58" s="3">
        <f xml:space="preserve"> RTD("cqg.rtd",,"StudyData", $A$2, "BAR", "", "Time", $A$4,-$B58,$A$6,$A$10, "","False","T")</f>
        <v>45722</v>
      </c>
      <c r="D58" s="15">
        <f xml:space="preserve"> RTD("cqg.rtd",,"StudyData", $A$2, "BAR", "", "Time", $A$4,-$B58,$A$6,$A$10, "","False","T")</f>
        <v>45722</v>
      </c>
      <c r="E58" s="4" t="str">
        <f xml:space="preserve"> TEXT(RTD("cqg.rtd",,"StudyData", $A$2, "BAR", "", "Open", $A$4, -$B58, $A$6,$A$10,,$A$8,$A$12),$A$15)</f>
        <v>5896.75</v>
      </c>
      <c r="F58" s="4" t="str">
        <f xml:space="preserve"> TEXT(RTD("cqg.rtd",,"StudyData", $A$2, "BAR", "", "High", $A$4, -$B58, $A$6,$A$10,,$A$8,$A$12),$A$15)</f>
        <v>5905.50</v>
      </c>
      <c r="G58" s="4" t="str">
        <f xml:space="preserve"> TEXT(RTD("cqg.rtd",,"StudyData", $A$2, "BAR", "", "Low", $A$4, -$B58, $A$6,$A$10,,$A$8,$A$12),$A$15)</f>
        <v>5772.00</v>
      </c>
      <c r="H58" s="4" t="str">
        <f>TEXT(RTD("cqg.rtd",,"StudyData", $A$2, "BAR", "", "Close", $A$4, -$B58, $A$6,$A$10,,$A$8,$A$12),$A$15)</f>
        <v>5798.25</v>
      </c>
      <c r="I58" s="5">
        <f xml:space="preserve"> RTD("cqg.rtd",,"StudyData", $A$2, "Vol", "VolType=auto, CoCType=Contract", "Vol",$A$4, -$B58, $A$6,$A$10,,$A$8,$A$12)</f>
        <v>2553819</v>
      </c>
      <c r="J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"Close",$A$4,-B58,,,,,"T")</f>
        <v>0</v>
      </c>
      <c r="K58" s="4" t="str">
        <f t="shared" si="0"/>
        <v/>
      </c>
      <c r="S58" s="4"/>
    </row>
    <row r="59" spans="2:19" x14ac:dyDescent="0.25">
      <c r="B59" s="2">
        <f t="shared" si="1"/>
        <v>57</v>
      </c>
      <c r="C59" s="3">
        <f xml:space="preserve"> RTD("cqg.rtd",,"StudyData", $A$2, "BAR", "", "Time", $A$4,-$B59,$A$6,$A$10, "","False","T")</f>
        <v>45721</v>
      </c>
      <c r="D59" s="15">
        <f xml:space="preserve"> RTD("cqg.rtd",,"StudyData", $A$2, "BAR", "", "Time", $A$4,-$B59,$A$6,$A$10, "","False","T")</f>
        <v>45721</v>
      </c>
      <c r="E59" s="4" t="str">
        <f xml:space="preserve"> TEXT(RTD("cqg.rtd",,"StudyData", $A$2, "BAR", "", "Open", $A$4, -$B59, $A$6,$A$10,,$A$8,$A$12),$A$15)</f>
        <v>5884.00</v>
      </c>
      <c r="F59" s="4" t="str">
        <f xml:space="preserve"> TEXT(RTD("cqg.rtd",,"StudyData", $A$2, "BAR", "", "High", $A$4, -$B59, $A$6,$A$10,,$A$8,$A$12),$A$15)</f>
        <v>5921.50</v>
      </c>
      <c r="G59" s="4" t="str">
        <f xml:space="preserve"> TEXT(RTD("cqg.rtd",,"StudyData", $A$2, "BAR", "", "Low", $A$4, -$B59, $A$6,$A$10,,$A$8,$A$12),$A$15)</f>
        <v>5802.75</v>
      </c>
      <c r="H59" s="4" t="str">
        <f>TEXT(RTD("cqg.rtd",,"StudyData", $A$2, "BAR", "", "Close", $A$4, -$B59, $A$6,$A$10,,$A$8,$A$12),$A$15)</f>
        <v>5903.25</v>
      </c>
      <c r="I59" s="5">
        <f xml:space="preserve"> RTD("cqg.rtd",,"StudyData", $A$2, "Vol", "VolType=auto, CoCType=Contract", "Vol",$A$4, -$B59, $A$6,$A$10,,$A$8,$A$12)</f>
        <v>2284032</v>
      </c>
      <c r="J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"Close",$A$4,-B59,,,,,"T")</f>
        <v>7</v>
      </c>
      <c r="K59" s="4" t="str">
        <f t="shared" si="0"/>
        <v>Harami Bullish (HI)</v>
      </c>
      <c r="S59" s="4"/>
    </row>
    <row r="60" spans="2:19" x14ac:dyDescent="0.25">
      <c r="B60" s="2">
        <f t="shared" si="1"/>
        <v>58</v>
      </c>
      <c r="C60" s="3">
        <f xml:space="preserve"> RTD("cqg.rtd",,"StudyData", $A$2, "BAR", "", "Time", $A$4,-$B60,$A$6,$A$10, "","False","T")</f>
        <v>45720</v>
      </c>
      <c r="D60" s="15">
        <f xml:space="preserve"> RTD("cqg.rtd",,"StudyData", $A$2, "BAR", "", "Time", $A$4,-$B60,$A$6,$A$10, "","False","T")</f>
        <v>45720</v>
      </c>
      <c r="E60" s="4" t="str">
        <f xml:space="preserve"> TEXT(RTD("cqg.rtd",,"StudyData", $A$2, "BAR", "", "Open", $A$4, -$B60, $A$6,$A$10,,$A$8,$A$12),$A$15)</f>
        <v>5926.00</v>
      </c>
      <c r="F60" s="4" t="str">
        <f xml:space="preserve"> TEXT(RTD("cqg.rtd",,"StudyData", $A$2, "BAR", "", "High", $A$4, -$B60, $A$6,$A$10,,$A$8,$A$12),$A$15)</f>
        <v>5936.00</v>
      </c>
      <c r="G60" s="4" t="str">
        <f xml:space="preserve"> TEXT(RTD("cqg.rtd",,"StudyData", $A$2, "BAR", "", "Low", $A$4, -$B60, $A$6,$A$10,,$A$8,$A$12),$A$15)</f>
        <v>5796.00</v>
      </c>
      <c r="H60" s="4" t="str">
        <f>TEXT(RTD("cqg.rtd",,"StudyData", $A$2, "BAR", "", "Close", $A$4, -$B60, $A$6,$A$10,,$A$8,$A$12),$A$15)</f>
        <v>5841.50</v>
      </c>
      <c r="I60" s="5">
        <f xml:space="preserve"> RTD("cqg.rtd",,"StudyData", $A$2, "Vol", "VolType=auto, CoCType=Contract", "Vol",$A$4, -$B60, $A$6,$A$10,,$A$8,$A$12)</f>
        <v>3353551</v>
      </c>
      <c r="J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"Close",$A$4,-B60,,,,,"T")</f>
        <v>0</v>
      </c>
      <c r="K60" s="4" t="str">
        <f t="shared" si="0"/>
        <v/>
      </c>
      <c r="S60" s="4"/>
    </row>
    <row r="61" spans="2:19" x14ac:dyDescent="0.25">
      <c r="B61" s="2">
        <f t="shared" si="1"/>
        <v>59</v>
      </c>
      <c r="C61" s="3">
        <f xml:space="preserve"> RTD("cqg.rtd",,"StudyData", $A$2, "BAR", "", "Time", $A$4,-$B61,$A$6,$A$10, "","False","T")</f>
        <v>45719</v>
      </c>
      <c r="D61" s="15">
        <f xml:space="preserve"> RTD("cqg.rtd",,"StudyData", $A$2, "BAR", "", "Time", $A$4,-$B61,$A$6,$A$10, "","False","T")</f>
        <v>45719</v>
      </c>
      <c r="E61" s="4" t="str">
        <f xml:space="preserve"> TEXT(RTD("cqg.rtd",,"StudyData", $A$2, "BAR", "", "Open", $A$4, -$B61, $A$6,$A$10,,$A$8,$A$12),$A$15)</f>
        <v>6019.50</v>
      </c>
      <c r="F61" s="4" t="str">
        <f xml:space="preserve"> TEXT(RTD("cqg.rtd",,"StudyData", $A$2, "BAR", "", "High", $A$4, -$B61, $A$6,$A$10,,$A$8,$A$12),$A$15)</f>
        <v>6052.50</v>
      </c>
      <c r="G61" s="4" t="str">
        <f xml:space="preserve"> TEXT(RTD("cqg.rtd",,"StudyData", $A$2, "BAR", "", "Low", $A$4, -$B61, $A$6,$A$10,,$A$8,$A$12),$A$15)</f>
        <v>5873.75</v>
      </c>
      <c r="H61" s="4" t="str">
        <f>TEXT(RTD("cqg.rtd",,"StudyData", $A$2, "BAR", "", "Close", $A$4, -$B61, $A$6,$A$10,,$A$8,$A$12),$A$15)</f>
        <v>5912.75</v>
      </c>
      <c r="I61" s="5">
        <f xml:space="preserve"> RTD("cqg.rtd",,"StudyData", $A$2, "Vol", "VolType=auto, CoCType=Contract", "Vol",$A$4, -$B61, $A$6,$A$10,,$A$8,$A$12)</f>
        <v>2610882</v>
      </c>
      <c r="J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"Close",$A$4,-B61,,,,,"T")</f>
        <v>2</v>
      </c>
      <c r="K61" s="4" t="str">
        <f t="shared" si="0"/>
        <v>Engulfing Bearish (EG)</v>
      </c>
      <c r="S61" s="4"/>
    </row>
    <row r="62" spans="2:19" x14ac:dyDescent="0.25">
      <c r="B62" s="2">
        <f t="shared" si="1"/>
        <v>60</v>
      </c>
      <c r="C62" s="3">
        <f xml:space="preserve"> RTD("cqg.rtd",,"StudyData", $A$2, "BAR", "", "Time", $A$4,-$B62,$A$6,$A$10, "","False","T")</f>
        <v>45716</v>
      </c>
      <c r="D62" s="15">
        <f xml:space="preserve"> RTD("cqg.rtd",,"StudyData", $A$2, "BAR", "", "Time", $A$4,-$B62,$A$6,$A$10, "","False","T")</f>
        <v>45716</v>
      </c>
      <c r="E62" s="4" t="str">
        <f xml:space="preserve"> TEXT(RTD("cqg.rtd",,"StudyData", $A$2, "BAR", "", "Open", $A$4, -$B62, $A$6,$A$10,,$A$8,$A$12),$A$15)</f>
        <v>5935.00</v>
      </c>
      <c r="F62" s="4" t="str">
        <f xml:space="preserve"> TEXT(RTD("cqg.rtd",,"StudyData", $A$2, "BAR", "", "High", $A$4, -$B62, $A$6,$A$10,,$A$8,$A$12),$A$15)</f>
        <v>6023.00</v>
      </c>
      <c r="G62" s="4" t="str">
        <f xml:space="preserve"> TEXT(RTD("cqg.rtd",,"StudyData", $A$2, "BAR", "", "Low", $A$4, -$B62, $A$6,$A$10,,$A$8,$A$12),$A$15)</f>
        <v>5900.00</v>
      </c>
      <c r="H62" s="4" t="str">
        <f>TEXT(RTD("cqg.rtd",,"StudyData", $A$2, "BAR", "", "Close", $A$4, -$B62, $A$6,$A$10,,$A$8,$A$12),$A$15)</f>
        <v>6015.25</v>
      </c>
      <c r="I62" s="5">
        <f xml:space="preserve"> RTD("cqg.rtd",,"StudyData", $A$2, "Vol", "VolType=auto, CoCType=Contract", "Vol",$A$4, -$B62, $A$6,$A$10,,$A$8,$A$12)</f>
        <v>2784347</v>
      </c>
      <c r="J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"Close",$A$4,-B62,,,,,"T")</f>
        <v>0</v>
      </c>
      <c r="K62" s="4" t="str">
        <f t="shared" si="0"/>
        <v/>
      </c>
      <c r="S62" s="4"/>
    </row>
    <row r="63" spans="2:19" x14ac:dyDescent="0.25">
      <c r="B63" s="2">
        <f t="shared" si="1"/>
        <v>61</v>
      </c>
      <c r="C63" s="3">
        <f xml:space="preserve"> RTD("cqg.rtd",,"StudyData", $A$2, "BAR", "", "Time", $A$4,-$B63,$A$6,$A$10, "","False","T")</f>
        <v>45715</v>
      </c>
      <c r="D63" s="15">
        <f xml:space="preserve"> RTD("cqg.rtd",,"StudyData", $A$2, "BAR", "", "Time", $A$4,-$B63,$A$6,$A$10, "","False","T")</f>
        <v>45715</v>
      </c>
      <c r="E63" s="4" t="str">
        <f xml:space="preserve"> TEXT(RTD("cqg.rtd",,"StudyData", $A$2, "BAR", "", "Open", $A$4, -$B63, $A$6,$A$10,,$A$8,$A$12),$A$15)</f>
        <v>6032.00</v>
      </c>
      <c r="F63" s="4" t="str">
        <f xml:space="preserve"> TEXT(RTD("cqg.rtd",,"StudyData", $A$2, "BAR", "", "High", $A$4, -$B63, $A$6,$A$10,,$A$8,$A$12),$A$15)</f>
        <v>6066.50</v>
      </c>
      <c r="G63" s="4" t="str">
        <f xml:space="preserve"> TEXT(RTD("cqg.rtd",,"StudyData", $A$2, "BAR", "", "Low", $A$4, -$B63, $A$6,$A$10,,$A$8,$A$12),$A$15)</f>
        <v>5925.00</v>
      </c>
      <c r="H63" s="4" t="str">
        <f>TEXT(RTD("cqg.rtd",,"StudyData", $A$2, "BAR", "", "Close", $A$4, -$B63, $A$6,$A$10,,$A$8,$A$12),$A$15)</f>
        <v>5928.25</v>
      </c>
      <c r="I63" s="5">
        <f xml:space="preserve"> RTD("cqg.rtd",,"StudyData", $A$2, "Vol", "VolType=auto, CoCType=Contract", "Vol",$A$4, -$B63, $A$6,$A$10,,$A$8,$A$12)</f>
        <v>2579895</v>
      </c>
      <c r="J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"Close",$A$4,-B63,,,,,"T")</f>
        <v>0</v>
      </c>
      <c r="K63" s="4" t="str">
        <f t="shared" si="0"/>
        <v/>
      </c>
      <c r="S63" s="4"/>
    </row>
    <row r="64" spans="2:19" x14ac:dyDescent="0.25">
      <c r="B64" s="2">
        <f t="shared" si="1"/>
        <v>62</v>
      </c>
      <c r="C64" s="3">
        <f xml:space="preserve"> RTD("cqg.rtd",,"StudyData", $A$2, "BAR", "", "Time", $A$4,-$B64,$A$6,$A$10, "","False","T")</f>
        <v>45714</v>
      </c>
      <c r="D64" s="15">
        <f xml:space="preserve"> RTD("cqg.rtd",,"StudyData", $A$2, "BAR", "", "Time", $A$4,-$B64,$A$6,$A$10, "","False","T")</f>
        <v>45714</v>
      </c>
      <c r="E64" s="4" t="str">
        <f xml:space="preserve"> TEXT(RTD("cqg.rtd",,"StudyData", $A$2, "BAR", "", "Open", $A$4, -$B64, $A$6,$A$10,,$A$8,$A$12),$A$15)</f>
        <v>6034.00</v>
      </c>
      <c r="F64" s="4" t="str">
        <f xml:space="preserve"> TEXT(RTD("cqg.rtd",,"StudyData", $A$2, "BAR", "", "High", $A$4, -$B64, $A$6,$A$10,,$A$8,$A$12),$A$15)</f>
        <v>6075.75</v>
      </c>
      <c r="G64" s="4" t="str">
        <f xml:space="preserve"> TEXT(RTD("cqg.rtd",,"StudyData", $A$2, "BAR", "", "Low", $A$4, -$B64, $A$6,$A$10,,$A$8,$A$12),$A$15)</f>
        <v>5997.50</v>
      </c>
      <c r="H64" s="4" t="str">
        <f>TEXT(RTD("cqg.rtd",,"StudyData", $A$2, "BAR", "", "Close", $A$4, -$B64, $A$6,$A$10,,$A$8,$A$12),$A$15)</f>
        <v>6022.75</v>
      </c>
      <c r="I64" s="5">
        <f xml:space="preserve"> RTD("cqg.rtd",,"StudyData", $A$2, "Vol", "VolType=auto, CoCType=Contract", "Vol",$A$4, -$B64, $A$6,$A$10,,$A$8,$A$12)</f>
        <v>1901306</v>
      </c>
      <c r="J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"Close",$A$4,-B64,,,,,"T")</f>
        <v>0</v>
      </c>
      <c r="K64" s="4" t="str">
        <f t="shared" si="0"/>
        <v/>
      </c>
      <c r="S64" s="4"/>
    </row>
    <row r="65" spans="2:19" x14ac:dyDescent="0.25">
      <c r="B65" s="2">
        <f t="shared" si="1"/>
        <v>63</v>
      </c>
      <c r="C65" s="3">
        <f xml:space="preserve"> RTD("cqg.rtd",,"StudyData", $A$2, "BAR", "", "Time", $A$4,-$B65,$A$6,$A$10, "","False","T")</f>
        <v>45713</v>
      </c>
      <c r="D65" s="15">
        <f xml:space="preserve"> RTD("cqg.rtd",,"StudyData", $A$2, "BAR", "", "Time", $A$4,-$B65,$A$6,$A$10, "","False","T")</f>
        <v>45713</v>
      </c>
      <c r="E65" s="4" t="str">
        <f xml:space="preserve"> TEXT(RTD("cqg.rtd",,"StudyData", $A$2, "BAR", "", "Open", $A$4, -$B65, $A$6,$A$10,,$A$8,$A$12),$A$15)</f>
        <v>6058.50</v>
      </c>
      <c r="F65" s="4" t="str">
        <f xml:space="preserve"> TEXT(RTD("cqg.rtd",,"StudyData", $A$2, "BAR", "", "High", $A$4, -$B65, $A$6,$A$10,,$A$8,$A$12),$A$15)</f>
        <v>6068.00</v>
      </c>
      <c r="G65" s="4" t="str">
        <f xml:space="preserve"> TEXT(RTD("cqg.rtd",,"StudyData", $A$2, "BAR", "", "Low", $A$4, -$B65, $A$6,$A$10,,$A$8,$A$12),$A$15)</f>
        <v>5976.00</v>
      </c>
      <c r="H65" s="4" t="str">
        <f>TEXT(RTD("cqg.rtd",,"StudyData", $A$2, "BAR", "", "Close", $A$4, -$B65, $A$6,$A$10,,$A$8,$A$12),$A$15)</f>
        <v>6022.00</v>
      </c>
      <c r="I65" s="5">
        <f xml:space="preserve"> RTD("cqg.rtd",,"StudyData", $A$2, "Vol", "VolType=auto, CoCType=Contract", "Vol",$A$4, -$B65, $A$6,$A$10,,$A$8,$A$12)</f>
        <v>2215332</v>
      </c>
      <c r="J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"Close",$A$4,-B65,,,,,"T")</f>
        <v>0</v>
      </c>
      <c r="K65" s="4" t="str">
        <f t="shared" si="0"/>
        <v/>
      </c>
      <c r="S65" s="4"/>
    </row>
    <row r="66" spans="2:19" x14ac:dyDescent="0.25">
      <c r="B66" s="2">
        <f t="shared" si="1"/>
        <v>64</v>
      </c>
      <c r="C66" s="3">
        <f xml:space="preserve"> RTD("cqg.rtd",,"StudyData", $A$2, "BAR", "", "Time", $A$4,-$B66,$A$6,$A$10, "","False","T")</f>
        <v>45712</v>
      </c>
      <c r="D66" s="15">
        <f xml:space="preserve"> RTD("cqg.rtd",,"StudyData", $A$2, "BAR", "", "Time", $A$4,-$B66,$A$6,$A$10, "","False","T")</f>
        <v>45712</v>
      </c>
      <c r="E66" s="4" t="str">
        <f xml:space="preserve"> TEXT(RTD("cqg.rtd",,"StudyData", $A$2, "BAR", "", "Open", $A$4, -$B66, $A$6,$A$10,,$A$8,$A$12),$A$15)</f>
        <v>6092.75</v>
      </c>
      <c r="F66" s="4" t="str">
        <f xml:space="preserve"> TEXT(RTD("cqg.rtd",,"StudyData", $A$2, "BAR", "", "High", $A$4, -$B66, $A$6,$A$10,,$A$8,$A$12),$A$15)</f>
        <v>6119.50</v>
      </c>
      <c r="G66" s="4" t="str">
        <f xml:space="preserve"> TEXT(RTD("cqg.rtd",,"StudyData", $A$2, "BAR", "", "Low", $A$4, -$B66, $A$6,$A$10,,$A$8,$A$12),$A$15)</f>
        <v>6046.50</v>
      </c>
      <c r="H66" s="4" t="str">
        <f>TEXT(RTD("cqg.rtd",,"StudyData", $A$2, "BAR", "", "Close", $A$4, -$B66, $A$6,$A$10,,$A$8,$A$12),$A$15)</f>
        <v>6052.75</v>
      </c>
      <c r="I66" s="5">
        <f xml:space="preserve"> RTD("cqg.rtd",,"StudyData", $A$2, "Vol", "VolType=auto, CoCType=Contract", "Vol",$A$4, -$B66, $A$6,$A$10,,$A$8,$A$12)</f>
        <v>1797847</v>
      </c>
      <c r="J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"Close",$A$4,-B66,,,,,"T")</f>
        <v>0</v>
      </c>
      <c r="K66" s="4" t="str">
        <f t="shared" si="0"/>
        <v/>
      </c>
      <c r="S66" s="4"/>
    </row>
    <row r="67" spans="2:19" x14ac:dyDescent="0.25">
      <c r="B67" s="2">
        <f t="shared" si="1"/>
        <v>65</v>
      </c>
      <c r="C67" s="3">
        <f xml:space="preserve"> RTD("cqg.rtd",,"StudyData", $A$2, "BAR", "", "Time", $A$4,-$B67,$A$6,$A$10, "","False","T")</f>
        <v>45709</v>
      </c>
      <c r="D67" s="15">
        <f xml:space="preserve"> RTD("cqg.rtd",,"StudyData", $A$2, "BAR", "", "Time", $A$4,-$B67,$A$6,$A$10, "","False","T")</f>
        <v>45709</v>
      </c>
      <c r="E67" s="4" t="str">
        <f xml:space="preserve"> TEXT(RTD("cqg.rtd",,"StudyData", $A$2, "BAR", "", "Open", $A$4, -$B67, $A$6,$A$10,,$A$8,$A$12),$A$15)</f>
        <v>6184.50</v>
      </c>
      <c r="F67" s="4" t="str">
        <f xml:space="preserve"> TEXT(RTD("cqg.rtd",,"StudyData", $A$2, "BAR", "", "High", $A$4, -$B67, $A$6,$A$10,,$A$8,$A$12),$A$15)</f>
        <v>6194.50</v>
      </c>
      <c r="G67" s="4" t="str">
        <f xml:space="preserve"> TEXT(RTD("cqg.rtd",,"StudyData", $A$2, "BAR", "", "Low", $A$4, -$B67, $A$6,$A$10,,$A$8,$A$12),$A$15)</f>
        <v>6076.50</v>
      </c>
      <c r="H67" s="4" t="str">
        <f>TEXT(RTD("cqg.rtd",,"StudyData", $A$2, "BAR", "", "Close", $A$4, -$B67, $A$6,$A$10,,$A$8,$A$12),$A$15)</f>
        <v>6081.00</v>
      </c>
      <c r="I67" s="5">
        <f xml:space="preserve"> RTD("cqg.rtd",,"StudyData", $A$2, "Vol", "VolType=auto, CoCType=Contract", "Vol",$A$4, -$B67, $A$6,$A$10,,$A$8,$A$12)</f>
        <v>1940563</v>
      </c>
      <c r="J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"Close",$A$4,-B67,,,,,"T")</f>
        <v>0</v>
      </c>
      <c r="K67" s="4" t="str">
        <f t="shared" ref="K67:K130" si="2">IF(J67=0,"",VLOOKUP(J67,$L$2:$M$16,2,FALSE))</f>
        <v/>
      </c>
      <c r="S67" s="4"/>
    </row>
    <row r="68" spans="2:19" x14ac:dyDescent="0.25">
      <c r="B68" s="2">
        <f t="shared" ref="B68:B131" si="3">B67+1</f>
        <v>66</v>
      </c>
      <c r="C68" s="3">
        <f xml:space="preserve"> RTD("cqg.rtd",,"StudyData", $A$2, "BAR", "", "Time", $A$4,-$B68,$A$6,$A$10, "","False","T")</f>
        <v>45708</v>
      </c>
      <c r="D68" s="15">
        <f xml:space="preserve"> RTD("cqg.rtd",,"StudyData", $A$2, "BAR", "", "Time", $A$4,-$B68,$A$6,$A$10, "","False","T")</f>
        <v>45708</v>
      </c>
      <c r="E68" s="4" t="str">
        <f xml:space="preserve"> TEXT(RTD("cqg.rtd",,"StudyData", $A$2, "BAR", "", "Open", $A$4, -$B68, $A$6,$A$10,,$A$8,$A$12),$A$15)</f>
        <v>6205.75</v>
      </c>
      <c r="F68" s="4" t="str">
        <f xml:space="preserve"> TEXT(RTD("cqg.rtd",,"StudyData", $A$2, "BAR", "", "High", $A$4, -$B68, $A$6,$A$10,,$A$8,$A$12),$A$15)</f>
        <v>6211.50</v>
      </c>
      <c r="G68" s="4" t="str">
        <f xml:space="preserve"> TEXT(RTD("cqg.rtd",,"StudyData", $A$2, "BAR", "", "Low", $A$4, -$B68, $A$6,$A$10,,$A$8,$A$12),$A$15)</f>
        <v>6154.75</v>
      </c>
      <c r="H68" s="4" t="str">
        <f>TEXT(RTD("cqg.rtd",,"StudyData", $A$2, "BAR", "", "Close", $A$4, -$B68, $A$6,$A$10,,$A$8,$A$12),$A$15)</f>
        <v>6188.50</v>
      </c>
      <c r="I68" s="5">
        <f xml:space="preserve"> RTD("cqg.rtd",,"StudyData", $A$2, "Vol", "VolType=auto, CoCType=Contract", "Vol",$A$4, -$B68, $A$6,$A$10,,$A$8,$A$12)</f>
        <v>1405343</v>
      </c>
      <c r="J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"Close",$A$4,-B68,,,,,"T")</f>
        <v>0</v>
      </c>
      <c r="K68" s="4" t="str">
        <f t="shared" si="2"/>
        <v/>
      </c>
      <c r="S68" s="4"/>
    </row>
    <row r="69" spans="2:19" x14ac:dyDescent="0.25">
      <c r="B69" s="2">
        <f t="shared" si="3"/>
        <v>67</v>
      </c>
      <c r="C69" s="3">
        <f xml:space="preserve"> RTD("cqg.rtd",,"StudyData", $A$2, "BAR", "", "Time", $A$4,-$B69,$A$6,$A$10, "","False","T")</f>
        <v>45707</v>
      </c>
      <c r="D69" s="15">
        <f xml:space="preserve"> RTD("cqg.rtd",,"StudyData", $A$2, "BAR", "", "Time", $A$4,-$B69,$A$6,$A$10, "","False","T")</f>
        <v>45707</v>
      </c>
      <c r="E69" s="4" t="str">
        <f xml:space="preserve"> TEXT(RTD("cqg.rtd",,"StudyData", $A$2, "BAR", "", "Open", $A$4, -$B69, $A$6,$A$10,,$A$8,$A$12),$A$15)</f>
        <v>6195.75</v>
      </c>
      <c r="F69" s="4" t="str">
        <f xml:space="preserve"> TEXT(RTD("cqg.rtd",,"StudyData", $A$2, "BAR", "", "High", $A$4, -$B69, $A$6,$A$10,,$A$8,$A$12),$A$15)</f>
        <v>6218.50</v>
      </c>
      <c r="G69" s="4" t="str">
        <f xml:space="preserve"> TEXT(RTD("cqg.rtd",,"StudyData", $A$2, "BAR", "", "Low", $A$4, -$B69, $A$6,$A$10,,$A$8,$A$12),$A$15)</f>
        <v>6181.25</v>
      </c>
      <c r="H69" s="4" t="str">
        <f>TEXT(RTD("cqg.rtd",,"StudyData", $A$2, "BAR", "", "Close", $A$4, -$B69, $A$6,$A$10,,$A$8,$A$12),$A$15)</f>
        <v>6215.00</v>
      </c>
      <c r="I69" s="5">
        <f xml:space="preserve"> RTD("cqg.rtd",,"StudyData", $A$2, "Vol", "VolType=auto, CoCType=Contract", "Vol",$A$4, -$B69, $A$6,$A$10,,$A$8,$A$12)</f>
        <v>1078997</v>
      </c>
      <c r="J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"Close",$A$4,-B69,,,,,"T")</f>
        <v>0</v>
      </c>
      <c r="K69" s="4" t="str">
        <f t="shared" si="2"/>
        <v/>
      </c>
      <c r="S69" s="4"/>
    </row>
    <row r="70" spans="2:19" x14ac:dyDescent="0.25">
      <c r="B70" s="2">
        <f t="shared" si="3"/>
        <v>68</v>
      </c>
      <c r="C70" s="3">
        <f xml:space="preserve"> RTD("cqg.rtd",,"StudyData", $A$2, "BAR", "", "Time", $A$4,-$B70,$A$6,$A$10, "","False","T")</f>
        <v>45706</v>
      </c>
      <c r="D70" s="15">
        <f xml:space="preserve"> RTD("cqg.rtd",,"StudyData", $A$2, "BAR", "", "Time", $A$4,-$B70,$A$6,$A$10, "","False","T")</f>
        <v>45706</v>
      </c>
      <c r="E70" s="4" t="str">
        <f xml:space="preserve"> TEXT(RTD("cqg.rtd",,"StudyData", $A$2, "BAR", "", "Open", $A$4, -$B70, $A$6,$A$10,,$A$8,$A$12),$A$15)</f>
        <v>6190.25</v>
      </c>
      <c r="F70" s="4" t="str">
        <f xml:space="preserve"> TEXT(RTD("cqg.rtd",,"StudyData", $A$2, "BAR", "", "High", $A$4, -$B70, $A$6,$A$10,,$A$8,$A$12),$A$15)</f>
        <v>6209.75</v>
      </c>
      <c r="G70" s="4" t="str">
        <f xml:space="preserve"> TEXT(RTD("cqg.rtd",,"StudyData", $A$2, "BAR", "", "Low", $A$4, -$B70, $A$6,$A$10,,$A$8,$A$12),$A$15)</f>
        <v>6170.25</v>
      </c>
      <c r="H70" s="4" t="str">
        <f>TEXT(RTD("cqg.rtd",,"StudyData", $A$2, "BAR", "", "Close", $A$4, -$B70, $A$6,$A$10,,$A$8,$A$12),$A$15)</f>
        <v>6198.75</v>
      </c>
      <c r="I70" s="5">
        <f xml:space="preserve"> RTD("cqg.rtd",,"StudyData", $A$2, "Vol", "VolType=auto, CoCType=Contract", "Vol",$A$4, -$B70, $A$6,$A$10,,$A$8,$A$12)</f>
        <v>1200599</v>
      </c>
      <c r="J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"Close",$A$4,-B70,,,,,"T")</f>
        <v>0</v>
      </c>
      <c r="K70" s="4" t="str">
        <f t="shared" si="2"/>
        <v/>
      </c>
      <c r="S70" s="4"/>
    </row>
    <row r="71" spans="2:19" x14ac:dyDescent="0.25">
      <c r="B71" s="2">
        <f t="shared" si="3"/>
        <v>69</v>
      </c>
      <c r="C71" s="3">
        <f xml:space="preserve"> RTD("cqg.rtd",,"StudyData", $A$2, "BAR", "", "Time", $A$4,-$B71,$A$6,$A$10, "","False","T")</f>
        <v>45702</v>
      </c>
      <c r="D71" s="15">
        <f xml:space="preserve"> RTD("cqg.rtd",,"StudyData", $A$2, "BAR", "", "Time", $A$4,-$B71,$A$6,$A$10, "","False","T")</f>
        <v>45702</v>
      </c>
      <c r="E71" s="4" t="str">
        <f xml:space="preserve"> TEXT(RTD("cqg.rtd",,"StudyData", $A$2, "BAR", "", "Open", $A$4, -$B71, $A$6,$A$10,,$A$8,$A$12),$A$15)</f>
        <v>6183.75</v>
      </c>
      <c r="F71" s="4" t="str">
        <f xml:space="preserve"> TEXT(RTD("cqg.rtd",,"StudyData", $A$2, "BAR", "", "High", $A$4, -$B71, $A$6,$A$10,,$A$8,$A$12),$A$15)</f>
        <v>6198.75</v>
      </c>
      <c r="G71" s="4" t="str">
        <f xml:space="preserve"> TEXT(RTD("cqg.rtd",,"StudyData", $A$2, "BAR", "", "Low", $A$4, -$B71, $A$6,$A$10,,$A$8,$A$12),$A$15)</f>
        <v>6173.25</v>
      </c>
      <c r="H71" s="4" t="str">
        <f>TEXT(RTD("cqg.rtd",,"StudyData", $A$2, "BAR", "", "Close", $A$4, -$B71, $A$6,$A$10,,$A$8,$A$12),$A$15)</f>
        <v>6184.00</v>
      </c>
      <c r="I71" s="5">
        <f xml:space="preserve"> RTD("cqg.rtd",,"StudyData", $A$2, "Vol", "VolType=auto, CoCType=Contract", "Vol",$A$4, -$B71, $A$6,$A$10,,$A$8,$A$12)</f>
        <v>1018370</v>
      </c>
      <c r="J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"Close",$A$4,-B71,,,,,"T")</f>
        <v>8</v>
      </c>
      <c r="K71" s="4" t="str">
        <f t="shared" si="2"/>
        <v>Harami Bearish (HI)</v>
      </c>
      <c r="S71" s="4"/>
    </row>
    <row r="72" spans="2:19" x14ac:dyDescent="0.25">
      <c r="B72" s="2">
        <f t="shared" si="3"/>
        <v>70</v>
      </c>
      <c r="C72" s="3">
        <f xml:space="preserve"> RTD("cqg.rtd",,"StudyData", $A$2, "BAR", "", "Time", $A$4,-$B72,$A$6,$A$10, "","False","T")</f>
        <v>45701</v>
      </c>
      <c r="D72" s="15">
        <f xml:space="preserve"> RTD("cqg.rtd",,"StudyData", $A$2, "BAR", "", "Time", $A$4,-$B72,$A$6,$A$10, "","False","T")</f>
        <v>45701</v>
      </c>
      <c r="E72" s="4" t="str">
        <f xml:space="preserve"> TEXT(RTD("cqg.rtd",,"StudyData", $A$2, "BAR", "", "Open", $A$4, -$B72, $A$6,$A$10,,$A$8,$A$12),$A$15)</f>
        <v>6131.75</v>
      </c>
      <c r="F72" s="4" t="str">
        <f xml:space="preserve"> TEXT(RTD("cqg.rtd",,"StudyData", $A$2, "BAR", "", "High", $A$4, -$B72, $A$6,$A$10,,$A$8,$A$12),$A$15)</f>
        <v>6190.00</v>
      </c>
      <c r="G72" s="4" t="str">
        <f xml:space="preserve"> TEXT(RTD("cqg.rtd",,"StudyData", $A$2, "BAR", "", "Low", $A$4, -$B72, $A$6,$A$10,,$A$8,$A$12),$A$15)</f>
        <v>6105.50</v>
      </c>
      <c r="H72" s="4" t="str">
        <f>TEXT(RTD("cqg.rtd",,"StudyData", $A$2, "BAR", "", "Close", $A$4, -$B72, $A$6,$A$10,,$A$8,$A$12),$A$15)</f>
        <v>6187.25</v>
      </c>
      <c r="I72" s="5">
        <f xml:space="preserve"> RTD("cqg.rtd",,"StudyData", $A$2, "Vol", "VolType=auto, CoCType=Contract", "Vol",$A$4, -$B72, $A$6,$A$10,,$A$8,$A$12)</f>
        <v>1523953</v>
      </c>
      <c r="J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"Close",$A$4,-B72,,,,,"T")</f>
        <v>0</v>
      </c>
      <c r="K72" s="4" t="str">
        <f t="shared" si="2"/>
        <v/>
      </c>
      <c r="S72" s="4"/>
    </row>
    <row r="73" spans="2:19" x14ac:dyDescent="0.25">
      <c r="B73" s="2">
        <f t="shared" si="3"/>
        <v>71</v>
      </c>
      <c r="C73" s="3">
        <f xml:space="preserve"> RTD("cqg.rtd",,"StudyData", $A$2, "BAR", "", "Time", $A$4,-$B73,$A$6,$A$10, "","False","T")</f>
        <v>45700</v>
      </c>
      <c r="D73" s="15">
        <f xml:space="preserve"> RTD("cqg.rtd",,"StudyData", $A$2, "BAR", "", "Time", $A$4,-$B73,$A$6,$A$10, "","False","T")</f>
        <v>45700</v>
      </c>
      <c r="E73" s="4" t="str">
        <f xml:space="preserve"> TEXT(RTD("cqg.rtd",,"StudyData", $A$2, "BAR", "", "Open", $A$4, -$B73, $A$6,$A$10,,$A$8,$A$12),$A$15)</f>
        <v>6142.75</v>
      </c>
      <c r="F73" s="4" t="str">
        <f xml:space="preserve"> TEXT(RTD("cqg.rtd",,"StudyData", $A$2, "BAR", "", "High", $A$4, -$B73, $A$6,$A$10,,$A$8,$A$12),$A$15)</f>
        <v>6150.00</v>
      </c>
      <c r="G73" s="4" t="str">
        <f xml:space="preserve"> TEXT(RTD("cqg.rtd",,"StudyData", $A$2, "BAR", "", "Low", $A$4, -$B73, $A$6,$A$10,,$A$8,$A$12),$A$15)</f>
        <v>6072.75</v>
      </c>
      <c r="H73" s="4" t="str">
        <f>TEXT(RTD("cqg.rtd",,"StudyData", $A$2, "BAR", "", "Close", $A$4, -$B73, $A$6,$A$10,,$A$8,$A$12),$A$15)</f>
        <v>6124.75</v>
      </c>
      <c r="I73" s="5">
        <f xml:space="preserve"> RTD("cqg.rtd",,"StudyData", $A$2, "Vol", "VolType=auto, CoCType=Contract", "Vol",$A$4, -$B73, $A$6,$A$10,,$A$8,$A$12)</f>
        <v>1558395</v>
      </c>
      <c r="J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"Close",$A$4,-B73,,,,,"T")</f>
        <v>4</v>
      </c>
      <c r="K73" s="4" t="str">
        <f t="shared" si="2"/>
        <v>Hanging Man (HM)</v>
      </c>
      <c r="S73" s="4"/>
    </row>
    <row r="74" spans="2:19" x14ac:dyDescent="0.25">
      <c r="B74" s="2">
        <f t="shared" si="3"/>
        <v>72</v>
      </c>
      <c r="C74" s="3">
        <f xml:space="preserve"> RTD("cqg.rtd",,"StudyData", $A$2, "BAR", "", "Time", $A$4,-$B74,$A$6,$A$10, "","False","T")</f>
        <v>45699</v>
      </c>
      <c r="D74" s="15">
        <f xml:space="preserve"> RTD("cqg.rtd",,"StudyData", $A$2, "BAR", "", "Time", $A$4,-$B74,$A$6,$A$10, "","False","T")</f>
        <v>45699</v>
      </c>
      <c r="E74" s="4" t="str">
        <f xml:space="preserve"> TEXT(RTD("cqg.rtd",,"StudyData", $A$2, "BAR", "", "Open", $A$4, -$B74, $A$6,$A$10,,$A$8,$A$12),$A$15)</f>
        <v>6137.50</v>
      </c>
      <c r="F74" s="4" t="str">
        <f xml:space="preserve"> TEXT(RTD("cqg.rtd",,"StudyData", $A$2, "BAR", "", "High", $A$4, -$B74, $A$6,$A$10,,$A$8,$A$12),$A$15)</f>
        <v>6150.75</v>
      </c>
      <c r="G74" s="4" t="str">
        <f xml:space="preserve"> TEXT(RTD("cqg.rtd",,"StudyData", $A$2, "BAR", "", "Low", $A$4, -$B74, $A$6,$A$10,,$A$8,$A$12),$A$15)</f>
        <v>6109.75</v>
      </c>
      <c r="H74" s="4" t="str">
        <f>TEXT(RTD("cqg.rtd",,"StudyData", $A$2, "BAR", "", "Close", $A$4, -$B74, $A$6,$A$10,,$A$8,$A$12),$A$15)</f>
        <v>6144.25</v>
      </c>
      <c r="I74" s="5">
        <f xml:space="preserve"> RTD("cqg.rtd",,"StudyData", $A$2, "Vol", "VolType=auto, CoCType=Contract", "Vol",$A$4, -$B74, $A$6,$A$10,,$A$8,$A$12)</f>
        <v>1017366</v>
      </c>
      <c r="J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"Close",$A$4,-B74,,,,,"T")</f>
        <v>0</v>
      </c>
      <c r="K74" s="4" t="str">
        <f t="shared" si="2"/>
        <v/>
      </c>
      <c r="S74" s="4"/>
    </row>
    <row r="75" spans="2:19" x14ac:dyDescent="0.25">
      <c r="B75" s="2">
        <f t="shared" si="3"/>
        <v>73</v>
      </c>
      <c r="C75" s="3">
        <f xml:space="preserve"> RTD("cqg.rtd",,"StudyData", $A$2, "BAR", "", "Time", $A$4,-$B75,$A$6,$A$10, "","False","T")</f>
        <v>45698</v>
      </c>
      <c r="D75" s="15">
        <f xml:space="preserve"> RTD("cqg.rtd",,"StudyData", $A$2, "BAR", "", "Time", $A$4,-$B75,$A$6,$A$10, "","False","T")</f>
        <v>45698</v>
      </c>
      <c r="E75" s="4" t="str">
        <f xml:space="preserve"> TEXT(RTD("cqg.rtd",,"StudyData", $A$2, "BAR", "", "Open", $A$4, -$B75, $A$6,$A$10,,$A$8,$A$12),$A$15)</f>
        <v>6068.00</v>
      </c>
      <c r="F75" s="4" t="str">
        <f xml:space="preserve"> TEXT(RTD("cqg.rtd",,"StudyData", $A$2, "BAR", "", "High", $A$4, -$B75, $A$6,$A$10,,$A$8,$A$12),$A$15)</f>
        <v>6148.00</v>
      </c>
      <c r="G75" s="4" t="str">
        <f xml:space="preserve"> TEXT(RTD("cqg.rtd",,"StudyData", $A$2, "BAR", "", "Low", $A$4, -$B75, $A$6,$A$10,,$A$8,$A$12),$A$15)</f>
        <v>6066.00</v>
      </c>
      <c r="H75" s="4" t="str">
        <f>TEXT(RTD("cqg.rtd",,"StudyData", $A$2, "BAR", "", "Close", $A$4, -$B75, $A$6,$A$10,,$A$8,$A$12),$A$15)</f>
        <v>6140.75</v>
      </c>
      <c r="I75" s="5">
        <f xml:space="preserve"> RTD("cqg.rtd",,"StudyData", $A$2, "Vol", "VolType=auto, CoCType=Contract", "Vol",$A$4, -$B75, $A$6,$A$10,,$A$8,$A$12)</f>
        <v>1005560</v>
      </c>
      <c r="J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"Close",$A$4,-B75,,,,,"T")</f>
        <v>13</v>
      </c>
      <c r="K75" s="4" t="str">
        <f t="shared" si="2"/>
        <v>Piercing Line (PL)</v>
      </c>
      <c r="S75" s="4"/>
    </row>
    <row r="76" spans="2:19" x14ac:dyDescent="0.25">
      <c r="B76" s="2">
        <f t="shared" si="3"/>
        <v>74</v>
      </c>
      <c r="C76" s="3">
        <f xml:space="preserve"> RTD("cqg.rtd",,"StudyData", $A$2, "BAR", "", "Time", $A$4,-$B76,$A$6,$A$10, "","False","T")</f>
        <v>45695</v>
      </c>
      <c r="D76" s="15">
        <f xml:space="preserve"> RTD("cqg.rtd",,"StudyData", $A$2, "BAR", "", "Time", $A$4,-$B76,$A$6,$A$10, "","False","T")</f>
        <v>45695</v>
      </c>
      <c r="E76" s="4" t="str">
        <f xml:space="preserve"> TEXT(RTD("cqg.rtd",,"StudyData", $A$2, "BAR", "", "Open", $A$4, -$B76, $A$6,$A$10,,$A$8,$A$12),$A$15)</f>
        <v>6141.75</v>
      </c>
      <c r="F76" s="4" t="str">
        <f xml:space="preserve"> TEXT(RTD("cqg.rtd",,"StudyData", $A$2, "BAR", "", "High", $A$4, -$B76, $A$6,$A$10,,$A$8,$A$12),$A$15)</f>
        <v>6175.25</v>
      </c>
      <c r="G76" s="4" t="str">
        <f xml:space="preserve"> TEXT(RTD("cqg.rtd",,"StudyData", $A$2, "BAR", "", "Low", $A$4, -$B76, $A$6,$A$10,,$A$8,$A$12),$A$15)</f>
        <v>6093.25</v>
      </c>
      <c r="H76" s="4" t="str">
        <f>TEXT(RTD("cqg.rtd",,"StudyData", $A$2, "BAR", "", "Close", $A$4, -$B76, $A$6,$A$10,,$A$8,$A$12),$A$15)</f>
        <v>6101.50</v>
      </c>
      <c r="I76" s="5">
        <f xml:space="preserve"> RTD("cqg.rtd",,"StudyData", $A$2, "Vol", "VolType=auto, CoCType=Contract", "Vol",$A$4, -$B76, $A$6,$A$10,,$A$8,$A$12)</f>
        <v>1683475</v>
      </c>
      <c r="J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"Close",$A$4,-B76,,,,,"T")</f>
        <v>10</v>
      </c>
      <c r="K76" s="4" t="str">
        <f t="shared" si="2"/>
        <v>Evening Star (ES)</v>
      </c>
      <c r="S76" s="4"/>
    </row>
    <row r="77" spans="2:19" x14ac:dyDescent="0.25">
      <c r="B77" s="2">
        <f t="shared" si="3"/>
        <v>75</v>
      </c>
      <c r="C77" s="3">
        <f xml:space="preserve"> RTD("cqg.rtd",,"StudyData", $A$2, "BAR", "", "Time", $A$4,-$B77,$A$6,$A$10, "","False","T")</f>
        <v>45694</v>
      </c>
      <c r="D77" s="15">
        <f xml:space="preserve"> RTD("cqg.rtd",,"StudyData", $A$2, "BAR", "", "Time", $A$4,-$B77,$A$6,$A$10, "","False","T")</f>
        <v>45694</v>
      </c>
      <c r="E77" s="4" t="str">
        <f xml:space="preserve"> TEXT(RTD("cqg.rtd",,"StudyData", $A$2, "BAR", "", "Open", $A$4, -$B77, $A$6,$A$10,,$A$8,$A$12),$A$15)</f>
        <v>6142.25</v>
      </c>
      <c r="F77" s="4" t="str">
        <f xml:space="preserve"> TEXT(RTD("cqg.rtd",,"StudyData", $A$2, "BAR", "", "High", $A$4, -$B77, $A$6,$A$10,,$A$8,$A$12),$A$15)</f>
        <v>6160.50</v>
      </c>
      <c r="G77" s="4" t="str">
        <f xml:space="preserve"> TEXT(RTD("cqg.rtd",,"StudyData", $A$2, "BAR", "", "Low", $A$4, -$B77, $A$6,$A$10,,$A$8,$A$12),$A$15)</f>
        <v>6122.00</v>
      </c>
      <c r="H77" s="4" t="str">
        <f>TEXT(RTD("cqg.rtd",,"StudyData", $A$2, "BAR", "", "Close", $A$4, -$B77, $A$6,$A$10,,$A$8,$A$12),$A$15)</f>
        <v>6158.00</v>
      </c>
      <c r="I77" s="5">
        <f xml:space="preserve"> RTD("cqg.rtd",,"StudyData", $A$2, "Vol", "VolType=auto, CoCType=Contract", "Vol",$A$4, -$B77, $A$6,$A$10,,$A$8,$A$12)</f>
        <v>1179112</v>
      </c>
      <c r="J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"Close",$A$4,-B77,,,,,"T")</f>
        <v>0</v>
      </c>
      <c r="K77" s="4" t="str">
        <f t="shared" si="2"/>
        <v/>
      </c>
      <c r="S77" s="4"/>
    </row>
    <row r="78" spans="2:19" x14ac:dyDescent="0.25">
      <c r="B78" s="2">
        <f t="shared" si="3"/>
        <v>76</v>
      </c>
      <c r="C78" s="3">
        <f xml:space="preserve"> RTD("cqg.rtd",,"StudyData", $A$2, "BAR", "", "Time", $A$4,-$B78,$A$6,$A$10, "","False","T")</f>
        <v>45693</v>
      </c>
      <c r="D78" s="15">
        <f xml:space="preserve"> RTD("cqg.rtd",,"StudyData", $A$2, "BAR", "", "Time", $A$4,-$B78,$A$6,$A$10, "","False","T")</f>
        <v>45693</v>
      </c>
      <c r="E78" s="4" t="str">
        <f xml:space="preserve"> TEXT(RTD("cqg.rtd",,"StudyData", $A$2, "BAR", "", "Open", $A$4, -$B78, $A$6,$A$10,,$A$8,$A$12),$A$15)</f>
        <v>6094.75</v>
      </c>
      <c r="F78" s="4" t="str">
        <f xml:space="preserve"> TEXT(RTD("cqg.rtd",,"StudyData", $A$2, "BAR", "", "High", $A$4, -$B78, $A$6,$A$10,,$A$8,$A$12),$A$15)</f>
        <v>6144.00</v>
      </c>
      <c r="G78" s="4" t="str">
        <f xml:space="preserve"> TEXT(RTD("cqg.rtd",,"StudyData", $A$2, "BAR", "", "Low", $A$4, -$B78, $A$6,$A$10,,$A$8,$A$12),$A$15)</f>
        <v>6072.25</v>
      </c>
      <c r="H78" s="4" t="str">
        <f>TEXT(RTD("cqg.rtd",,"StudyData", $A$2, "BAR", "", "Close", $A$4, -$B78, $A$6,$A$10,,$A$8,$A$12),$A$15)</f>
        <v>6138.50</v>
      </c>
      <c r="I78" s="5">
        <f xml:space="preserve"> RTD("cqg.rtd",,"StudyData", $A$2, "Vol", "VolType=auto, CoCType=Contract", "Vol",$A$4, -$B78, $A$6,$A$10,,$A$8,$A$12)</f>
        <v>1216433</v>
      </c>
      <c r="J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"Close",$A$4,-B78,,,,,"T")</f>
        <v>0</v>
      </c>
      <c r="K78" s="4" t="str">
        <f t="shared" si="2"/>
        <v/>
      </c>
      <c r="S78" s="4"/>
    </row>
    <row r="79" spans="2:19" x14ac:dyDescent="0.25">
      <c r="B79" s="2">
        <f t="shared" si="3"/>
        <v>77</v>
      </c>
      <c r="C79" s="3">
        <f xml:space="preserve"> RTD("cqg.rtd",,"StudyData", $A$2, "BAR", "", "Time", $A$4,-$B79,$A$6,$A$10, "","False","T")</f>
        <v>45692</v>
      </c>
      <c r="D79" s="15">
        <f xml:space="preserve"> RTD("cqg.rtd",,"StudyData", $A$2, "BAR", "", "Time", $A$4,-$B79,$A$6,$A$10, "","False","T")</f>
        <v>45692</v>
      </c>
      <c r="E79" s="4" t="str">
        <f xml:space="preserve"> TEXT(RTD("cqg.rtd",,"StudyData", $A$2, "BAR", "", "Open", $A$4, -$B79, $A$6,$A$10,,$A$8,$A$12),$A$15)</f>
        <v>6121.00</v>
      </c>
      <c r="F79" s="4" t="str">
        <f xml:space="preserve"> TEXT(RTD("cqg.rtd",,"StudyData", $A$2, "BAR", "", "High", $A$4, -$B79, $A$6,$A$10,,$A$8,$A$12),$A$15)</f>
        <v>6121.00</v>
      </c>
      <c r="G79" s="4" t="str">
        <f xml:space="preserve"> TEXT(RTD("cqg.rtd",,"StudyData", $A$2, "BAR", "", "Low", $A$4, -$B79, $A$6,$A$10,,$A$8,$A$12),$A$15)</f>
        <v>6039.00</v>
      </c>
      <c r="H79" s="4" t="str">
        <f>TEXT(RTD("cqg.rtd",,"StudyData", $A$2, "BAR", "", "Close", $A$4, -$B79, $A$6,$A$10,,$A$8,$A$12),$A$15)</f>
        <v>6115.00</v>
      </c>
      <c r="I79" s="5">
        <f xml:space="preserve"> RTD("cqg.rtd",,"StudyData", $A$2, "Vol", "VolType=auto, CoCType=Contract", "Vol",$A$4, -$B79, $A$6,$A$10,,$A$8,$A$12)</f>
        <v>1333376</v>
      </c>
      <c r="J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"Close",$A$4,-B79,,,,,"T")</f>
        <v>4</v>
      </c>
      <c r="K79" s="4" t="str">
        <f t="shared" si="2"/>
        <v>Hanging Man (HM)</v>
      </c>
      <c r="S79" s="4"/>
    </row>
    <row r="80" spans="2:19" x14ac:dyDescent="0.25">
      <c r="B80" s="2">
        <f t="shared" si="3"/>
        <v>78</v>
      </c>
      <c r="C80" s="3">
        <f xml:space="preserve"> RTD("cqg.rtd",,"StudyData", $A$2, "BAR", "", "Time", $A$4,-$B80,$A$6,$A$10, "","False","T")</f>
        <v>45691</v>
      </c>
      <c r="D80" s="15">
        <f xml:space="preserve"> RTD("cqg.rtd",,"StudyData", $A$2, "BAR", "", "Time", $A$4,-$B80,$A$6,$A$10, "","False","T")</f>
        <v>45691</v>
      </c>
      <c r="E80" s="4" t="str">
        <f xml:space="preserve"> TEXT(RTD("cqg.rtd",,"StudyData", $A$2, "BAR", "", "Open", $A$4, -$B80, $A$6,$A$10,,$A$8,$A$12),$A$15)</f>
        <v>6034.25</v>
      </c>
      <c r="F80" s="4" t="str">
        <f xml:space="preserve"> TEXT(RTD("cqg.rtd",,"StudyData", $A$2, "BAR", "", "High", $A$4, -$B80, $A$6,$A$10,,$A$8,$A$12),$A$15)</f>
        <v>6114.00</v>
      </c>
      <c r="G80" s="4" t="str">
        <f xml:space="preserve"> TEXT(RTD("cqg.rtd",,"StudyData", $A$2, "BAR", "", "Low", $A$4, -$B80, $A$6,$A$10,,$A$8,$A$12),$A$15)</f>
        <v>5987.50</v>
      </c>
      <c r="H80" s="4" t="str">
        <f>TEXT(RTD("cqg.rtd",,"StudyData", $A$2, "BAR", "", "Close", $A$4, -$B80, $A$6,$A$10,,$A$8,$A$12),$A$15)</f>
        <v>6074.25</v>
      </c>
      <c r="I80" s="5">
        <f xml:space="preserve"> RTD("cqg.rtd",,"StudyData", $A$2, "Vol", "VolType=auto, CoCType=Contract", "Vol",$A$4, -$B80, $A$6,$A$10,,$A$8,$A$12)</f>
        <v>2314824</v>
      </c>
      <c r="J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"Close",$A$4,-B80,,,,,"T")</f>
        <v>0</v>
      </c>
      <c r="K80" s="4" t="str">
        <f t="shared" si="2"/>
        <v/>
      </c>
      <c r="S80" s="4"/>
    </row>
    <row r="81" spans="2:19" x14ac:dyDescent="0.25">
      <c r="B81" s="2">
        <f t="shared" si="3"/>
        <v>79</v>
      </c>
      <c r="C81" s="3">
        <f xml:space="preserve"> RTD("cqg.rtd",,"StudyData", $A$2, "BAR", "", "Time", $A$4,-$B81,$A$6,$A$10, "","False","T")</f>
        <v>45688</v>
      </c>
      <c r="D81" s="15">
        <f xml:space="preserve"> RTD("cqg.rtd",,"StudyData", $A$2, "BAR", "", "Time", $A$4,-$B81,$A$6,$A$10, "","False","T")</f>
        <v>45688</v>
      </c>
      <c r="E81" s="4" t="str">
        <f xml:space="preserve"> TEXT(RTD("cqg.rtd",,"StudyData", $A$2, "BAR", "", "Open", $A$4, -$B81, $A$6,$A$10,,$A$8,$A$12),$A$15)</f>
        <v>6158.00</v>
      </c>
      <c r="F81" s="4" t="str">
        <f xml:space="preserve"> TEXT(RTD("cqg.rtd",,"StudyData", $A$2, "BAR", "", "High", $A$4, -$B81, $A$6,$A$10,,$A$8,$A$12),$A$15)</f>
        <v>6199.75</v>
      </c>
      <c r="G81" s="4" t="str">
        <f xml:space="preserve"> TEXT(RTD("cqg.rtd",,"StudyData", $A$2, "BAR", "", "Low", $A$4, -$B81, $A$6,$A$10,,$A$8,$A$12),$A$15)</f>
        <v>6109.75</v>
      </c>
      <c r="H81" s="4" t="str">
        <f>TEXT(RTD("cqg.rtd",,"StudyData", $A$2, "BAR", "", "Close", $A$4, -$B81, $A$6,$A$10,,$A$8,$A$12),$A$15)</f>
        <v>6119.25</v>
      </c>
      <c r="I81" s="5">
        <f xml:space="preserve"> RTD("cqg.rtd",,"StudyData", $A$2, "Vol", "VolType=auto, CoCType=Contract", "Vol",$A$4, -$B81, $A$6,$A$10,,$A$8,$A$12)</f>
        <v>1866467</v>
      </c>
      <c r="J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"Close",$A$4,-B81,,,,,"T")</f>
        <v>2</v>
      </c>
      <c r="K81" s="4" t="str">
        <f t="shared" si="2"/>
        <v>Engulfing Bearish (EG)</v>
      </c>
      <c r="S81" s="4"/>
    </row>
    <row r="82" spans="2:19" x14ac:dyDescent="0.25">
      <c r="B82" s="2">
        <f t="shared" si="3"/>
        <v>80</v>
      </c>
      <c r="C82" s="3">
        <f xml:space="preserve"> RTD("cqg.rtd",,"StudyData", $A$2, "BAR", "", "Time", $A$4,-$B82,$A$6,$A$10, "","False","T")</f>
        <v>45687</v>
      </c>
      <c r="D82" s="15">
        <f xml:space="preserve"> RTD("cqg.rtd",,"StudyData", $A$2, "BAR", "", "Time", $A$4,-$B82,$A$6,$A$10, "","False","T")</f>
        <v>45687</v>
      </c>
      <c r="E82" s="4" t="str">
        <f xml:space="preserve"> TEXT(RTD("cqg.rtd",,"StudyData", $A$2, "BAR", "", "Open", $A$4, -$B82, $A$6,$A$10,,$A$8,$A$12),$A$15)</f>
        <v>6120.50</v>
      </c>
      <c r="F82" s="4" t="str">
        <f xml:space="preserve"> TEXT(RTD("cqg.rtd",,"StudyData", $A$2, "BAR", "", "High", $A$4, -$B82, $A$6,$A$10,,$A$8,$A$12),$A$15)</f>
        <v>6168.25</v>
      </c>
      <c r="G82" s="4" t="str">
        <f xml:space="preserve"> TEXT(RTD("cqg.rtd",,"StudyData", $A$2, "BAR", "", "Low", $A$4, -$B82, $A$6,$A$10,,$A$8,$A$12),$A$15)</f>
        <v>6108.50</v>
      </c>
      <c r="H82" s="4" t="str">
        <f>TEXT(RTD("cqg.rtd",,"StudyData", $A$2, "BAR", "", "Close", $A$4, -$B82, $A$6,$A$10,,$A$8,$A$12),$A$15)</f>
        <v>6151.25</v>
      </c>
      <c r="I82" s="5">
        <f xml:space="preserve"> RTD("cqg.rtd",,"StudyData", $A$2, "Vol", "VolType=auto, CoCType=Contract", "Vol",$A$4, -$B82, $A$6,$A$10,,$A$8,$A$12)</f>
        <v>1606753</v>
      </c>
      <c r="J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"Close",$A$4,-B82,,,,,"T")</f>
        <v>0</v>
      </c>
      <c r="K82" s="4" t="str">
        <f t="shared" si="2"/>
        <v/>
      </c>
      <c r="S82" s="4"/>
    </row>
    <row r="83" spans="2:19" x14ac:dyDescent="0.25">
      <c r="B83" s="2">
        <f t="shared" si="3"/>
        <v>81</v>
      </c>
      <c r="C83" s="3">
        <f xml:space="preserve"> RTD("cqg.rtd",,"StudyData", $A$2, "BAR", "", "Time", $A$4,-$B83,$A$6,$A$10, "","False","T")</f>
        <v>45686</v>
      </c>
      <c r="D83" s="15">
        <f xml:space="preserve"> RTD("cqg.rtd",,"StudyData", $A$2, "BAR", "", "Time", $A$4,-$B83,$A$6,$A$10, "","False","T")</f>
        <v>45686</v>
      </c>
      <c r="E83" s="4" t="str">
        <f xml:space="preserve"> TEXT(RTD("cqg.rtd",,"StudyData", $A$2, "BAR", "", "Open", $A$4, -$B83, $A$6,$A$10,,$A$8,$A$12),$A$15)</f>
        <v>6142.75</v>
      </c>
      <c r="F83" s="4" t="str">
        <f xml:space="preserve"> TEXT(RTD("cqg.rtd",,"StudyData", $A$2, "BAR", "", "High", $A$4, -$B83, $A$6,$A$10,,$A$8,$A$12),$A$15)</f>
        <v>6163.50</v>
      </c>
      <c r="G83" s="4" t="str">
        <f xml:space="preserve"> TEXT(RTD("cqg.rtd",,"StudyData", $A$2, "BAR", "", "Low", $A$4, -$B83, $A$6,$A$10,,$A$8,$A$12),$A$15)</f>
        <v>6094.25</v>
      </c>
      <c r="H83" s="4" t="str">
        <f>TEXT(RTD("cqg.rtd",,"StudyData", $A$2, "BAR", "", "Close", $A$4, -$B83, $A$6,$A$10,,$A$8,$A$12),$A$15)</f>
        <v>6119.50</v>
      </c>
      <c r="I83" s="5">
        <f xml:space="preserve"> RTD("cqg.rtd",,"StudyData", $A$2, "Vol", "VolType=auto, CoCType=Contract", "Vol",$A$4, -$B83, $A$6,$A$10,,$A$8,$A$12)</f>
        <v>1552941</v>
      </c>
      <c r="J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"Close",$A$4,-B83,,,,,"T")</f>
        <v>0</v>
      </c>
      <c r="K83" s="4" t="str">
        <f t="shared" si="2"/>
        <v/>
      </c>
      <c r="S83" s="4"/>
    </row>
    <row r="84" spans="2:19" x14ac:dyDescent="0.25">
      <c r="B84" s="2">
        <f t="shared" si="3"/>
        <v>82</v>
      </c>
      <c r="C84" s="3">
        <f xml:space="preserve"> RTD("cqg.rtd",,"StudyData", $A$2, "BAR", "", "Time", $A$4,-$B84,$A$6,$A$10, "","False","T")</f>
        <v>45685</v>
      </c>
      <c r="D84" s="15">
        <f xml:space="preserve"> RTD("cqg.rtd",,"StudyData", $A$2, "BAR", "", "Time", $A$4,-$B84,$A$6,$A$10, "","False","T")</f>
        <v>45685</v>
      </c>
      <c r="E84" s="4" t="str">
        <f xml:space="preserve"> TEXT(RTD("cqg.rtd",,"StudyData", $A$2, "BAR", "", "Open", $A$4, -$B84, $A$6,$A$10,,$A$8,$A$12),$A$15)</f>
        <v>6111.50</v>
      </c>
      <c r="F84" s="4" t="str">
        <f xml:space="preserve"> TEXT(RTD("cqg.rtd",,"StudyData", $A$2, "BAR", "", "High", $A$4, -$B84, $A$6,$A$10,,$A$8,$A$12),$A$15)</f>
        <v>6157.50</v>
      </c>
      <c r="G84" s="4" t="str">
        <f xml:space="preserve"> TEXT(RTD("cqg.rtd",,"StudyData", $A$2, "BAR", "", "Low", $A$4, -$B84, $A$6,$A$10,,$A$8,$A$12),$A$15)</f>
        <v>6075.50</v>
      </c>
      <c r="H84" s="4" t="str">
        <f>TEXT(RTD("cqg.rtd",,"StudyData", $A$2, "BAR", "", "Close", $A$4, -$B84, $A$6,$A$10,,$A$8,$A$12),$A$15)</f>
        <v>6149.00</v>
      </c>
      <c r="I84" s="5">
        <f xml:space="preserve"> RTD("cqg.rtd",,"StudyData", $A$2, "Vol", "VolType=auto, CoCType=Contract", "Vol",$A$4, -$B84, $A$6,$A$10,,$A$8,$A$12)</f>
        <v>1585216</v>
      </c>
      <c r="J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"Close",$A$4,-B84,,,,,"T")</f>
        <v>0</v>
      </c>
      <c r="K84" s="4" t="str">
        <f t="shared" si="2"/>
        <v/>
      </c>
      <c r="S84" s="4"/>
    </row>
    <row r="85" spans="2:19" x14ac:dyDescent="0.25">
      <c r="B85" s="2">
        <f t="shared" si="3"/>
        <v>83</v>
      </c>
      <c r="C85" s="3">
        <f xml:space="preserve"> RTD("cqg.rtd",,"StudyData", $A$2, "BAR", "", "Time", $A$4,-$B85,$A$6,$A$10, "","False","T")</f>
        <v>45684</v>
      </c>
      <c r="D85" s="15">
        <f xml:space="preserve"> RTD("cqg.rtd",,"StudyData", $A$2, "BAR", "", "Time", $A$4,-$B85,$A$6,$A$10, "","False","T")</f>
        <v>45684</v>
      </c>
      <c r="E85" s="4" t="str">
        <f xml:space="preserve"> TEXT(RTD("cqg.rtd",,"StudyData", $A$2, "BAR", "", "Open", $A$4, -$B85, $A$6,$A$10,,$A$8,$A$12),$A$15)</f>
        <v>6154.25</v>
      </c>
      <c r="F85" s="4" t="str">
        <f xml:space="preserve"> TEXT(RTD("cqg.rtd",,"StudyData", $A$2, "BAR", "", "High", $A$4, -$B85, $A$6,$A$10,,$A$8,$A$12),$A$15)</f>
        <v>6157.25</v>
      </c>
      <c r="G85" s="4" t="str">
        <f xml:space="preserve"> TEXT(RTD("cqg.rtd",,"StudyData", $A$2, "BAR", "", "Low", $A$4, -$B85, $A$6,$A$10,,$A$8,$A$12),$A$15)</f>
        <v>6000.00</v>
      </c>
      <c r="H85" s="4" t="str">
        <f>TEXT(RTD("cqg.rtd",,"StudyData", $A$2, "BAR", "", "Close", $A$4, -$B85, $A$6,$A$10,,$A$8,$A$12),$A$15)</f>
        <v>6098.75</v>
      </c>
      <c r="I85" s="5">
        <f xml:space="preserve"> RTD("cqg.rtd",,"StudyData", $A$2, "Vol", "VolType=auto, CoCType=Contract", "Vol",$A$4, -$B85, $A$6,$A$10,,$A$8,$A$12)</f>
        <v>2385614</v>
      </c>
      <c r="J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"Close",$A$4,-B85,,,,,"T")</f>
        <v>0</v>
      </c>
      <c r="K85" s="4" t="str">
        <f t="shared" si="2"/>
        <v/>
      </c>
      <c r="S85" s="4"/>
    </row>
    <row r="86" spans="2:19" x14ac:dyDescent="0.25">
      <c r="B86" s="2">
        <f t="shared" si="3"/>
        <v>84</v>
      </c>
      <c r="C86" s="3">
        <f xml:space="preserve"> RTD("cqg.rtd",,"StudyData", $A$2, "BAR", "", "Time", $A$4,-$B86,$A$6,$A$10, "","False","T")</f>
        <v>45681</v>
      </c>
      <c r="D86" s="15">
        <f xml:space="preserve"> RTD("cqg.rtd",,"StudyData", $A$2, "BAR", "", "Time", $A$4,-$B86,$A$6,$A$10, "","False","T")</f>
        <v>45681</v>
      </c>
      <c r="E86" s="4" t="str">
        <f xml:space="preserve"> TEXT(RTD("cqg.rtd",,"StudyData", $A$2, "BAR", "", "Open", $A$4, -$B86, $A$6,$A$10,,$A$8,$A$12),$A$15)</f>
        <v>6200.00</v>
      </c>
      <c r="F86" s="4" t="str">
        <f xml:space="preserve"> TEXT(RTD("cqg.rtd",,"StudyData", $A$2, "BAR", "", "High", $A$4, -$B86, $A$6,$A$10,,$A$8,$A$12),$A$15)</f>
        <v>6214.25</v>
      </c>
      <c r="G86" s="4" t="str">
        <f xml:space="preserve"> TEXT(RTD("cqg.rtd",,"StudyData", $A$2, "BAR", "", "Low", $A$4, -$B86, $A$6,$A$10,,$A$8,$A$12),$A$15)</f>
        <v>6174.00</v>
      </c>
      <c r="H86" s="4" t="str">
        <f>TEXT(RTD("cqg.rtd",,"StudyData", $A$2, "BAR", "", "Close", $A$4, -$B86, $A$6,$A$10,,$A$8,$A$12),$A$15)</f>
        <v>6185.25</v>
      </c>
      <c r="I86" s="5">
        <f xml:space="preserve"> RTD("cqg.rtd",,"StudyData", $A$2, "Vol", "VolType=auto, CoCType=Contract", "Vol",$A$4, -$B86, $A$6,$A$10,,$A$8,$A$12)</f>
        <v>1254280</v>
      </c>
      <c r="J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"Close",$A$4,-B86,,,,,"T")</f>
        <v>0</v>
      </c>
      <c r="K86" s="4" t="str">
        <f t="shared" si="2"/>
        <v/>
      </c>
      <c r="S86" s="4"/>
    </row>
    <row r="87" spans="2:19" x14ac:dyDescent="0.25">
      <c r="B87" s="2">
        <f t="shared" si="3"/>
        <v>85</v>
      </c>
      <c r="C87" s="3">
        <f xml:space="preserve"> RTD("cqg.rtd",,"StudyData", $A$2, "BAR", "", "Time", $A$4,-$B87,$A$6,$A$10, "","False","T")</f>
        <v>45680</v>
      </c>
      <c r="D87" s="15">
        <f xml:space="preserve"> RTD("cqg.rtd",,"StudyData", $A$2, "BAR", "", "Time", $A$4,-$B87,$A$6,$A$10, "","False","T")</f>
        <v>45680</v>
      </c>
      <c r="E87" s="4" t="str">
        <f xml:space="preserve"> TEXT(RTD("cqg.rtd",,"StudyData", $A$2, "BAR", "", "Open", $A$4, -$B87, $A$6,$A$10,,$A$8,$A$12),$A$15)</f>
        <v>6172.00</v>
      </c>
      <c r="F87" s="4" t="str">
        <f xml:space="preserve"> TEXT(RTD("cqg.rtd",,"StudyData", $A$2, "BAR", "", "High", $A$4, -$B87, $A$6,$A$10,,$A$8,$A$12),$A$15)</f>
        <v>6206.00</v>
      </c>
      <c r="G87" s="4" t="str">
        <f xml:space="preserve"> TEXT(RTD("cqg.rtd",,"StudyData", $A$2, "BAR", "", "Low", $A$4, -$B87, $A$6,$A$10,,$A$8,$A$12),$A$15)</f>
        <v>6153.50</v>
      </c>
      <c r="H87" s="4" t="str">
        <f>TEXT(RTD("cqg.rtd",,"StudyData", $A$2, "BAR", "", "Close", $A$4, -$B87, $A$6,$A$10,,$A$8,$A$12),$A$15)</f>
        <v>6204.00</v>
      </c>
      <c r="I87" s="5">
        <f xml:space="preserve"> RTD("cqg.rtd",,"StudyData", $A$2, "Vol", "VolType=auto, CoCType=Contract", "Vol",$A$4, -$B87, $A$6,$A$10,,$A$8,$A$12)</f>
        <v>1136009</v>
      </c>
      <c r="J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"Close",$A$4,-B87,,,,,"T")</f>
        <v>0</v>
      </c>
      <c r="K87" s="4" t="str">
        <f t="shared" si="2"/>
        <v/>
      </c>
      <c r="S87" s="4"/>
    </row>
    <row r="88" spans="2:19" x14ac:dyDescent="0.25">
      <c r="B88" s="2">
        <f t="shared" si="3"/>
        <v>86</v>
      </c>
      <c r="C88" s="3">
        <f xml:space="preserve"> RTD("cqg.rtd",,"StudyData", $A$2, "BAR", "", "Time", $A$4,-$B88,$A$6,$A$10, "","False","T")</f>
        <v>45679</v>
      </c>
      <c r="D88" s="15">
        <f xml:space="preserve"> RTD("cqg.rtd",,"StudyData", $A$2, "BAR", "", "Time", $A$4,-$B88,$A$6,$A$10, "","False","T")</f>
        <v>45679</v>
      </c>
      <c r="E88" s="4" t="str">
        <f xml:space="preserve"> TEXT(RTD("cqg.rtd",,"StudyData", $A$2, "BAR", "", "Open", $A$4, -$B88, $A$6,$A$10,,$A$8,$A$12),$A$15)</f>
        <v>6146.00</v>
      </c>
      <c r="F88" s="4" t="str">
        <f xml:space="preserve"> TEXT(RTD("cqg.rtd",,"StudyData", $A$2, "BAR", "", "High", $A$4, -$B88, $A$6,$A$10,,$A$8,$A$12),$A$15)</f>
        <v>6187.75</v>
      </c>
      <c r="G88" s="4" t="str">
        <f xml:space="preserve"> TEXT(RTD("cqg.rtd",,"StudyData", $A$2, "BAR", "", "Low", $A$4, -$B88, $A$6,$A$10,,$A$8,$A$12),$A$15)</f>
        <v>6139.00</v>
      </c>
      <c r="H88" s="4" t="str">
        <f>TEXT(RTD("cqg.rtd",,"StudyData", $A$2, "BAR", "", "Close", $A$4, -$B88, $A$6,$A$10,,$A$8,$A$12),$A$15)</f>
        <v>6172.50</v>
      </c>
      <c r="I88" s="5">
        <f xml:space="preserve"> RTD("cqg.rtd",,"StudyData", $A$2, "Vol", "VolType=auto, CoCType=Contract", "Vol",$A$4, -$B88, $A$6,$A$10,,$A$8,$A$12)</f>
        <v>1249850</v>
      </c>
      <c r="J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"Close",$A$4,-B88,,,,,"T")</f>
        <v>0</v>
      </c>
      <c r="K88" s="4" t="str">
        <f t="shared" si="2"/>
        <v/>
      </c>
      <c r="S88" s="4"/>
    </row>
    <row r="89" spans="2:19" x14ac:dyDescent="0.25">
      <c r="B89" s="2">
        <f t="shared" si="3"/>
        <v>87</v>
      </c>
      <c r="C89" s="3">
        <f xml:space="preserve"> RTD("cqg.rtd",,"StudyData", $A$2, "BAR", "", "Time", $A$4,-$B89,$A$6,$A$10, "","False","T")</f>
        <v>45678</v>
      </c>
      <c r="D89" s="15">
        <f xml:space="preserve"> RTD("cqg.rtd",,"StudyData", $A$2, "BAR", "", "Time", $A$4,-$B89,$A$6,$A$10, "","False","T")</f>
        <v>45678</v>
      </c>
      <c r="E89" s="4" t="str">
        <f xml:space="preserve"> TEXT(RTD("cqg.rtd",,"StudyData", $A$2, "BAR", "", "Open", $A$4, -$B89, $A$6,$A$10,,$A$8,$A$12),$A$15)</f>
        <v>6084.25</v>
      </c>
      <c r="F89" s="4" t="str">
        <f xml:space="preserve"> TEXT(RTD("cqg.rtd",,"StudyData", $A$2, "BAR", "", "High", $A$4, -$B89, $A$6,$A$10,,$A$8,$A$12),$A$15)</f>
        <v>6145.25</v>
      </c>
      <c r="G89" s="4" t="str">
        <f xml:space="preserve"> TEXT(RTD("cqg.rtd",,"StudyData", $A$2, "BAR", "", "Low", $A$4, -$B89, $A$6,$A$10,,$A$8,$A$12),$A$15)</f>
        <v>6046.50</v>
      </c>
      <c r="H89" s="4" t="str">
        <f>TEXT(RTD("cqg.rtd",,"StudyData", $A$2, "BAR", "", "Close", $A$4, -$B89, $A$6,$A$10,,$A$8,$A$12),$A$15)</f>
        <v>6136.25</v>
      </c>
      <c r="I89" s="5">
        <f xml:space="preserve"> RTD("cqg.rtd",,"StudyData", $A$2, "Vol", "VolType=auto, CoCType=Contract", "Vol",$A$4, -$B89, $A$6,$A$10,,$A$8,$A$12)</f>
        <v>1725952</v>
      </c>
      <c r="J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"Close",$A$4,-B89,,,,,"T")</f>
        <v>0</v>
      </c>
      <c r="K89" s="4" t="str">
        <f t="shared" si="2"/>
        <v/>
      </c>
      <c r="S89" s="4"/>
    </row>
    <row r="90" spans="2:19" x14ac:dyDescent="0.25">
      <c r="B90" s="2">
        <f t="shared" si="3"/>
        <v>88</v>
      </c>
      <c r="C90" s="3">
        <f xml:space="preserve"> RTD("cqg.rtd",,"StudyData", $A$2, "BAR", "", "Time", $A$4,-$B90,$A$6,$A$10, "","False","T")</f>
        <v>45674</v>
      </c>
      <c r="D90" s="15">
        <f xml:space="preserve"> RTD("cqg.rtd",,"StudyData", $A$2, "BAR", "", "Time", $A$4,-$B90,$A$6,$A$10, "","False","T")</f>
        <v>45674</v>
      </c>
      <c r="E90" s="4" t="str">
        <f xml:space="preserve"> TEXT(RTD("cqg.rtd",,"StudyData", $A$2, "BAR", "", "Open", $A$4, -$B90, $A$6,$A$10,,$A$8,$A$12),$A$15)</f>
        <v>6022.25</v>
      </c>
      <c r="F90" s="4" t="str">
        <f xml:space="preserve"> TEXT(RTD("cqg.rtd",,"StudyData", $A$2, "BAR", "", "High", $A$4, -$B90, $A$6,$A$10,,$A$8,$A$12),$A$15)</f>
        <v>6103.50</v>
      </c>
      <c r="G90" s="4" t="str">
        <f xml:space="preserve"> TEXT(RTD("cqg.rtd",,"StudyData", $A$2, "BAR", "", "Low", $A$4, -$B90, $A$6,$A$10,,$A$8,$A$12),$A$15)</f>
        <v>6020.00</v>
      </c>
      <c r="H90" s="4" t="str">
        <f>TEXT(RTD("cqg.rtd",,"StudyData", $A$2, "BAR", "", "Close", $A$4, -$B90, $A$6,$A$10,,$A$8,$A$12),$A$15)</f>
        <v>6085.50</v>
      </c>
      <c r="I90" s="5">
        <f xml:space="preserve"> RTD("cqg.rtd",,"StudyData", $A$2, "Vol", "VolType=auto, CoCType=Contract", "Vol",$A$4, -$B90, $A$6,$A$10,,$A$8,$A$12)</f>
        <v>1417304</v>
      </c>
      <c r="J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"Close",$A$4,-B90,,,,,"T")</f>
        <v>0</v>
      </c>
      <c r="K90" s="4" t="str">
        <f t="shared" si="2"/>
        <v/>
      </c>
      <c r="S90" s="4"/>
    </row>
    <row r="91" spans="2:19" x14ac:dyDescent="0.25">
      <c r="B91" s="2">
        <f t="shared" si="3"/>
        <v>89</v>
      </c>
      <c r="C91" s="3">
        <f xml:space="preserve"> RTD("cqg.rtd",,"StudyData", $A$2, "BAR", "", "Time", $A$4,-$B91,$A$6,$A$10, "","False","T")</f>
        <v>45673</v>
      </c>
      <c r="D91" s="15">
        <f xml:space="preserve"> RTD("cqg.rtd",,"StudyData", $A$2, "BAR", "", "Time", $A$4,-$B91,$A$6,$A$10, "","False","T")</f>
        <v>45673</v>
      </c>
      <c r="E91" s="4" t="str">
        <f xml:space="preserve"> TEXT(RTD("cqg.rtd",,"StudyData", $A$2, "BAR", "", "Open", $A$4, -$B91, $A$6,$A$10,,$A$8,$A$12),$A$15)</f>
        <v>6040.50</v>
      </c>
      <c r="F91" s="4" t="str">
        <f xml:space="preserve"> TEXT(RTD("cqg.rtd",,"StudyData", $A$2, "BAR", "", "High", $A$4, -$B91, $A$6,$A$10,,$A$8,$A$12),$A$15)</f>
        <v>6069.50</v>
      </c>
      <c r="G91" s="4" t="str">
        <f xml:space="preserve"> TEXT(RTD("cqg.rtd",,"StudyData", $A$2, "BAR", "", "Low", $A$4, -$B91, $A$6,$A$10,,$A$8,$A$12),$A$15)</f>
        <v>6013.75</v>
      </c>
      <c r="H91" s="4" t="str">
        <f>TEXT(RTD("cqg.rtd",,"StudyData", $A$2, "BAR", "", "Close", $A$4, -$B91, $A$6,$A$10,,$A$8,$A$12),$A$15)</f>
        <v>6027.50</v>
      </c>
      <c r="I91" s="5">
        <f xml:space="preserve"> RTD("cqg.rtd",,"StudyData", $A$2, "Vol", "VolType=auto, CoCType=Contract", "Vol",$A$4, -$B91, $A$6,$A$10,,$A$8,$A$12)</f>
        <v>1566439</v>
      </c>
      <c r="J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"Close",$A$4,-B91,,,,,"T")</f>
        <v>8</v>
      </c>
      <c r="K91" s="4" t="str">
        <f t="shared" si="2"/>
        <v>Harami Bearish (HI)</v>
      </c>
      <c r="S91" s="4"/>
    </row>
    <row r="92" spans="2:19" x14ac:dyDescent="0.25">
      <c r="B92" s="2">
        <f t="shared" si="3"/>
        <v>90</v>
      </c>
      <c r="C92" s="3">
        <f xml:space="preserve"> RTD("cqg.rtd",,"StudyData", $A$2, "BAR", "", "Time", $A$4,-$B92,$A$6,$A$10, "","False","T")</f>
        <v>45672</v>
      </c>
      <c r="D92" s="15">
        <f xml:space="preserve"> RTD("cqg.rtd",,"StudyData", $A$2, "BAR", "", "Time", $A$4,-$B92,$A$6,$A$10, "","False","T")</f>
        <v>45672</v>
      </c>
      <c r="E92" s="4" t="str">
        <f xml:space="preserve"> TEXT(RTD("cqg.rtd",,"StudyData", $A$2, "BAR", "", "Open", $A$4, -$B92, $A$6,$A$10,,$A$8,$A$12),$A$15)</f>
        <v>5943.50</v>
      </c>
      <c r="F92" s="4" t="str">
        <f xml:space="preserve"> TEXT(RTD("cqg.rtd",,"StudyData", $A$2, "BAR", "", "High", $A$4, -$B92, $A$6,$A$10,,$A$8,$A$12),$A$15)</f>
        <v>6053.25</v>
      </c>
      <c r="G92" s="4" t="str">
        <f xml:space="preserve"> TEXT(RTD("cqg.rtd",,"StudyData", $A$2, "BAR", "", "Low", $A$4, -$B92, $A$6,$A$10,,$A$8,$A$12),$A$15)</f>
        <v>5931.50</v>
      </c>
      <c r="H92" s="4" t="str">
        <f>TEXT(RTD("cqg.rtd",,"StudyData", $A$2, "BAR", "", "Close", $A$4, -$B92, $A$6,$A$10,,$A$8,$A$12),$A$15)</f>
        <v>6041.00</v>
      </c>
      <c r="I92" s="5">
        <f xml:space="preserve"> RTD("cqg.rtd",,"StudyData", $A$2, "Vol", "VolType=auto, CoCType=Contract", "Vol",$A$4, -$B92, $A$6,$A$10,,$A$8,$A$12)</f>
        <v>1657670</v>
      </c>
      <c r="J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"Close",$A$4,-B92,,,,,"T")</f>
        <v>0</v>
      </c>
      <c r="K92" s="4" t="str">
        <f t="shared" si="2"/>
        <v/>
      </c>
      <c r="S92" s="4"/>
    </row>
    <row r="93" spans="2:19" x14ac:dyDescent="0.25">
      <c r="B93" s="2">
        <f t="shared" si="3"/>
        <v>91</v>
      </c>
      <c r="C93" s="3">
        <f xml:space="preserve"> RTD("cqg.rtd",,"StudyData", $A$2, "BAR", "", "Time", $A$4,-$B93,$A$6,$A$10, "","False","T")</f>
        <v>45671</v>
      </c>
      <c r="D93" s="15">
        <f xml:space="preserve"> RTD("cqg.rtd",,"StudyData", $A$2, "BAR", "", "Time", $A$4,-$B93,$A$6,$A$10, "","False","T")</f>
        <v>45671</v>
      </c>
      <c r="E93" s="4" t="str">
        <f xml:space="preserve"> TEXT(RTD("cqg.rtd",,"StudyData", $A$2, "BAR", "", "Open", $A$4, -$B93, $A$6,$A$10,,$A$8,$A$12),$A$15)</f>
        <v>5939.25</v>
      </c>
      <c r="F93" s="4" t="str">
        <f xml:space="preserve"> TEXT(RTD("cqg.rtd",,"StudyData", $A$2, "BAR", "", "High", $A$4, -$B93, $A$6,$A$10,,$A$8,$A$12),$A$15)</f>
        <v>5970.50</v>
      </c>
      <c r="G93" s="4" t="str">
        <f xml:space="preserve"> TEXT(RTD("cqg.rtd",,"StudyData", $A$2, "BAR", "", "Low", $A$4, -$B93, $A$6,$A$10,,$A$8,$A$12),$A$15)</f>
        <v>5894.50</v>
      </c>
      <c r="H93" s="4" t="str">
        <f>TEXT(RTD("cqg.rtd",,"StudyData", $A$2, "BAR", "", "Close", $A$4, -$B93, $A$6,$A$10,,$A$8,$A$12),$A$15)</f>
        <v>5934.25</v>
      </c>
      <c r="I93" s="5">
        <f xml:space="preserve"> RTD("cqg.rtd",,"StudyData", $A$2, "Vol", "VolType=auto, CoCType=Contract", "Vol",$A$4, -$B93, $A$6,$A$10,,$A$8,$A$12)</f>
        <v>1839961</v>
      </c>
      <c r="J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"Close",$A$4,-B93,,,,,"T")</f>
        <v>0</v>
      </c>
      <c r="K93" s="4" t="str">
        <f t="shared" si="2"/>
        <v/>
      </c>
      <c r="S93" s="4"/>
    </row>
    <row r="94" spans="2:19" x14ac:dyDescent="0.25">
      <c r="B94" s="2">
        <f t="shared" si="3"/>
        <v>92</v>
      </c>
      <c r="C94" s="3">
        <f xml:space="preserve"> RTD("cqg.rtd",,"StudyData", $A$2, "BAR", "", "Time", $A$4,-$B94,$A$6,$A$10, "","False","T")</f>
        <v>45670</v>
      </c>
      <c r="D94" s="15">
        <f xml:space="preserve"> RTD("cqg.rtd",,"StudyData", $A$2, "BAR", "", "Time", $A$4,-$B94,$A$6,$A$10, "","False","T")</f>
        <v>45670</v>
      </c>
      <c r="E94" s="4" t="str">
        <f xml:space="preserve"> TEXT(RTD("cqg.rtd",,"StudyData", $A$2, "BAR", "", "Open", $A$4, -$B94, $A$6,$A$10,,$A$8,$A$12),$A$15)</f>
        <v>5916.50</v>
      </c>
      <c r="F94" s="4" t="str">
        <f xml:space="preserve"> TEXT(RTD("cqg.rtd",,"StudyData", $A$2, "BAR", "", "High", $A$4, -$B94, $A$6,$A$10,,$A$8,$A$12),$A$15)</f>
        <v>5935.25</v>
      </c>
      <c r="G94" s="4" t="str">
        <f xml:space="preserve"> TEXT(RTD("cqg.rtd",,"StudyData", $A$2, "BAR", "", "Low", $A$4, -$B94, $A$6,$A$10,,$A$8,$A$12),$A$15)</f>
        <v>5861.00</v>
      </c>
      <c r="H94" s="4" t="str">
        <f>TEXT(RTD("cqg.rtd",,"StudyData", $A$2, "BAR", "", "Close", $A$4, -$B94, $A$6,$A$10,,$A$8,$A$12),$A$15)</f>
        <v>5926.50</v>
      </c>
      <c r="I94" s="5">
        <f xml:space="preserve"> RTD("cqg.rtd",,"StudyData", $A$2, "Vol", "VolType=auto, CoCType=Contract", "Vol",$A$4, -$B94, $A$6,$A$10,,$A$8,$A$12)</f>
        <v>1755341</v>
      </c>
      <c r="J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"Close",$A$4,-B94,,,,,"T")</f>
        <v>0</v>
      </c>
      <c r="K94" s="4" t="str">
        <f t="shared" si="2"/>
        <v/>
      </c>
      <c r="S94" s="4"/>
    </row>
    <row r="95" spans="2:19" x14ac:dyDescent="0.25">
      <c r="B95" s="2">
        <f t="shared" si="3"/>
        <v>93</v>
      </c>
      <c r="C95" s="3">
        <f xml:space="preserve"> RTD("cqg.rtd",,"StudyData", $A$2, "BAR", "", "Time", $A$4,-$B95,$A$6,$A$10, "","False","T")</f>
        <v>45667</v>
      </c>
      <c r="D95" s="15">
        <f xml:space="preserve"> RTD("cqg.rtd",,"StudyData", $A$2, "BAR", "", "Time", $A$4,-$B95,$A$6,$A$10, "","False","T")</f>
        <v>45667</v>
      </c>
      <c r="E95" s="4" t="str">
        <f xml:space="preserve"> TEXT(RTD("cqg.rtd",,"StudyData", $A$2, "BAR", "", "Open", $A$4, -$B95, $A$6,$A$10,,$A$8,$A$12),$A$15)</f>
        <v>5995.75</v>
      </c>
      <c r="F95" s="4" t="str">
        <f xml:space="preserve"> TEXT(RTD("cqg.rtd",,"StudyData", $A$2, "BAR", "", "High", $A$4, -$B95, $A$6,$A$10,,$A$8,$A$12),$A$15)</f>
        <v>6011.25</v>
      </c>
      <c r="G95" s="4" t="str">
        <f xml:space="preserve"> TEXT(RTD("cqg.rtd",,"StudyData", $A$2, "BAR", "", "Low", $A$4, -$B95, $A$6,$A$10,,$A$8,$A$12),$A$15)</f>
        <v>5897.25</v>
      </c>
      <c r="H95" s="4" t="str">
        <f>TEXT(RTD("cqg.rtd",,"StudyData", $A$2, "BAR", "", "Close", $A$4, -$B95, $A$6,$A$10,,$A$8,$A$12),$A$15)</f>
        <v>5918.25</v>
      </c>
      <c r="I95" s="5">
        <f xml:space="preserve"> RTD("cqg.rtd",,"StudyData", $A$2, "Vol", "VolType=auto, CoCType=Contract", "Vol",$A$4, -$B95, $A$6,$A$10,,$A$8,$A$12)</f>
        <v>2130067</v>
      </c>
      <c r="J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"Close",$A$4,-B95,,,,,"T")</f>
        <v>0</v>
      </c>
      <c r="K95" s="4" t="str">
        <f t="shared" si="2"/>
        <v/>
      </c>
      <c r="S95" s="4"/>
    </row>
    <row r="96" spans="2:19" x14ac:dyDescent="0.25">
      <c r="B96" s="2">
        <f t="shared" si="3"/>
        <v>94</v>
      </c>
      <c r="C96" s="3">
        <f xml:space="preserve"> RTD("cqg.rtd",,"StudyData", $A$2, "BAR", "", "Time", $A$4,-$B96,$A$6,$A$10, "","False","T")</f>
        <v>45666</v>
      </c>
      <c r="D96" s="15">
        <f xml:space="preserve"> RTD("cqg.rtd",,"StudyData", $A$2, "BAR", "", "Time", $A$4,-$B96,$A$6,$A$10, "","False","T")</f>
        <v>45666</v>
      </c>
      <c r="E96" s="4" t="str">
        <f xml:space="preserve"> TEXT(RTD("cqg.rtd",,"StudyData", $A$2, "BAR", "", "Open", $A$4, -$B96, $A$6,$A$10,,$A$8,$A$12),$A$15)</f>
        <v>6007.00</v>
      </c>
      <c r="F96" s="4" t="str">
        <f xml:space="preserve"> TEXT(RTD("cqg.rtd",,"StudyData", $A$2, "BAR", "", "High", $A$4, -$B96, $A$6,$A$10,,$A$8,$A$12),$A$15)</f>
        <v>6011.25</v>
      </c>
      <c r="G96" s="4" t="str">
        <f xml:space="preserve"> TEXT(RTD("cqg.rtd",,"StudyData", $A$2, "BAR", "", "Low", $A$4, -$B96, $A$6,$A$10,,$A$8,$A$12),$A$15)</f>
        <v>5981.25</v>
      </c>
      <c r="H96" s="4" t="str">
        <f>TEXT(RTD("cqg.rtd",,"StudyData", $A$2, "BAR", "", "Close", $A$4, -$B96, $A$6,$A$10,,$A$8,$A$12),$A$15)</f>
        <v>6011.25</v>
      </c>
      <c r="I96" s="5">
        <f xml:space="preserve"> RTD("cqg.rtd",,"StudyData", $A$2, "Vol", "VolType=auto, CoCType=Contract", "Vol",$A$4, -$B96, $A$6,$A$10,,$A$8,$A$12)</f>
        <v>113831</v>
      </c>
      <c r="J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"Close",$A$4,-B96,,,,,"T")</f>
        <v>3</v>
      </c>
      <c r="K96" s="4" t="str">
        <f t="shared" si="2"/>
        <v>Hammer (HR)</v>
      </c>
      <c r="S96" s="4"/>
    </row>
    <row r="97" spans="2:19" x14ac:dyDescent="0.25">
      <c r="B97" s="2">
        <f t="shared" si="3"/>
        <v>95</v>
      </c>
      <c r="C97" s="3">
        <f xml:space="preserve"> RTD("cqg.rtd",,"StudyData", $A$2, "BAR", "", "Time", $A$4,-$B97,$A$6,$A$10, "","False","T")</f>
        <v>45665</v>
      </c>
      <c r="D97" s="15">
        <f xml:space="preserve"> RTD("cqg.rtd",,"StudyData", $A$2, "BAR", "", "Time", $A$4,-$B97,$A$6,$A$10, "","False","T")</f>
        <v>45665</v>
      </c>
      <c r="E97" s="4" t="str">
        <f xml:space="preserve"> TEXT(RTD("cqg.rtd",,"StudyData", $A$2, "BAR", "", "Open", $A$4, -$B97, $A$6,$A$10,,$A$8,$A$12),$A$15)</f>
        <v>6007.50</v>
      </c>
      <c r="F97" s="4" t="str">
        <f xml:space="preserve"> TEXT(RTD("cqg.rtd",,"StudyData", $A$2, "BAR", "", "High", $A$4, -$B97, $A$6,$A$10,,$A$8,$A$12),$A$15)</f>
        <v>6027.00</v>
      </c>
      <c r="G97" s="4" t="str">
        <f xml:space="preserve"> TEXT(RTD("cqg.rtd",,"StudyData", $A$2, "BAR", "", "Low", $A$4, -$B97, $A$6,$A$10,,$A$8,$A$12),$A$15)</f>
        <v>5969.00</v>
      </c>
      <c r="H97" s="4" t="str">
        <f>TEXT(RTD("cqg.rtd",,"StudyData", $A$2, "BAR", "", "Close", $A$4, -$B97, $A$6,$A$10,,$A$8,$A$12),$A$15)</f>
        <v>6011.25</v>
      </c>
      <c r="I97" s="5">
        <f xml:space="preserve"> RTD("cqg.rtd",,"StudyData", $A$2, "Vol", "VolType=auto, CoCType=Contract", "Vol",$A$4, -$B97, $A$6,$A$10,,$A$8,$A$12)</f>
        <v>1764315</v>
      </c>
      <c r="J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"Close",$A$4,-B97,,,,,"T")</f>
        <v>7</v>
      </c>
      <c r="K97" s="4" t="str">
        <f t="shared" si="2"/>
        <v>Harami Bullish (HI)</v>
      </c>
      <c r="S97" s="4"/>
    </row>
    <row r="98" spans="2:19" x14ac:dyDescent="0.25">
      <c r="B98" s="2">
        <f t="shared" si="3"/>
        <v>96</v>
      </c>
      <c r="C98" s="3">
        <f xml:space="preserve"> RTD("cqg.rtd",,"StudyData", $A$2, "BAR", "", "Time", $A$4,-$B98,$A$6,$A$10, "","False","T")</f>
        <v>45664</v>
      </c>
      <c r="D98" s="15">
        <f xml:space="preserve"> RTD("cqg.rtd",,"StudyData", $A$2, "BAR", "", "Time", $A$4,-$B98,$A$6,$A$10, "","False","T")</f>
        <v>45664</v>
      </c>
      <c r="E98" s="4" t="str">
        <f xml:space="preserve"> TEXT(RTD("cqg.rtd",,"StudyData", $A$2, "BAR", "", "Open", $A$4, -$B98, $A$6,$A$10,,$A$8,$A$12),$A$15)</f>
        <v>6080.00</v>
      </c>
      <c r="F98" s="4" t="str">
        <f xml:space="preserve"> TEXT(RTD("cqg.rtd",,"StudyData", $A$2, "BAR", "", "High", $A$4, -$B98, $A$6,$A$10,,$A$8,$A$12),$A$15)</f>
        <v>6097.50</v>
      </c>
      <c r="G98" s="4" t="str">
        <f xml:space="preserve"> TEXT(RTD("cqg.rtd",,"StudyData", $A$2, "BAR", "", "Low", $A$4, -$B98, $A$6,$A$10,,$A$8,$A$12),$A$15)</f>
        <v>5987.00</v>
      </c>
      <c r="H98" s="4" t="str">
        <f>TEXT(RTD("cqg.rtd",,"StudyData", $A$2, "BAR", "", "Close", $A$4, -$B98, $A$6,$A$10,,$A$8,$A$12),$A$15)</f>
        <v>6006.25</v>
      </c>
      <c r="I98" s="5">
        <f xml:space="preserve"> RTD("cqg.rtd",,"StudyData", $A$2, "Vol", "VolType=auto, CoCType=Contract", "Vol",$A$4, -$B98, $A$6,$A$10,,$A$8,$A$12)</f>
        <v>1771767</v>
      </c>
      <c r="J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"Close",$A$4,-B98,,,,,"T")</f>
        <v>10</v>
      </c>
      <c r="K98" s="4" t="str">
        <f t="shared" si="2"/>
        <v>Evening Star (ES)</v>
      </c>
      <c r="S98" s="4"/>
    </row>
    <row r="99" spans="2:19" x14ac:dyDescent="0.25">
      <c r="B99" s="2">
        <f t="shared" si="3"/>
        <v>97</v>
      </c>
      <c r="C99" s="3">
        <f xml:space="preserve"> RTD("cqg.rtd",,"StudyData", $A$2, "BAR", "", "Time", $A$4,-$B99,$A$6,$A$10, "","False","T")</f>
        <v>45663</v>
      </c>
      <c r="D99" s="15">
        <f xml:space="preserve"> RTD("cqg.rtd",,"StudyData", $A$2, "BAR", "", "Time", $A$4,-$B99,$A$6,$A$10, "","False","T")</f>
        <v>45663</v>
      </c>
      <c r="E99" s="4" t="str">
        <f xml:space="preserve"> TEXT(RTD("cqg.rtd",,"StudyData", $A$2, "BAR", "", "Open", $A$4, -$B99, $A$6,$A$10,,$A$8,$A$12),$A$15)</f>
        <v>6046.50</v>
      </c>
      <c r="F99" s="4" t="str">
        <f xml:space="preserve"> TEXT(RTD("cqg.rtd",,"StudyData", $A$2, "BAR", "", "High", $A$4, -$B99, $A$6,$A$10,,$A$8,$A$12),$A$15)</f>
        <v>6120.25</v>
      </c>
      <c r="G99" s="4" t="str">
        <f xml:space="preserve"> TEXT(RTD("cqg.rtd",,"StudyData", $A$2, "BAR", "", "Low", $A$4, -$B99, $A$6,$A$10,,$A$8,$A$12),$A$15)</f>
        <v>6032.75</v>
      </c>
      <c r="H99" s="4" t="str">
        <f>TEXT(RTD("cqg.rtd",,"StudyData", $A$2, "BAR", "", "Close", $A$4, -$B99, $A$6,$A$10,,$A$8,$A$12),$A$15)</f>
        <v>6072.50</v>
      </c>
      <c r="I99" s="5">
        <f xml:space="preserve"> RTD("cqg.rtd",,"StudyData", $A$2, "Vol", "VolType=auto, CoCType=Contract", "Vol",$A$4, -$B99, $A$6,$A$10,,$A$8,$A$12)</f>
        <v>1547298</v>
      </c>
      <c r="J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"Close",$A$4,-B99,,,,,"T")</f>
        <v>0</v>
      </c>
      <c r="K99" s="4" t="str">
        <f t="shared" si="2"/>
        <v/>
      </c>
      <c r="S99" s="4"/>
    </row>
    <row r="100" spans="2:19" x14ac:dyDescent="0.25">
      <c r="B100" s="2">
        <f t="shared" si="3"/>
        <v>98</v>
      </c>
      <c r="C100" s="3">
        <f xml:space="preserve"> RTD("cqg.rtd",,"StudyData", $A$2, "BAR", "", "Time", $A$4,-$B100,$A$6,$A$10, "","False","T")</f>
        <v>45660</v>
      </c>
      <c r="D100" s="15">
        <f xml:space="preserve"> RTD("cqg.rtd",,"StudyData", $A$2, "BAR", "", "Time", $A$4,-$B100,$A$6,$A$10, "","False","T")</f>
        <v>45660</v>
      </c>
      <c r="E100" s="4" t="str">
        <f xml:space="preserve"> TEXT(RTD("cqg.rtd",,"StudyData", $A$2, "BAR", "", "Open", $A$4, -$B100, $A$6,$A$10,,$A$8,$A$12),$A$15)</f>
        <v>5973.00</v>
      </c>
      <c r="F100" s="4" t="str">
        <f xml:space="preserve"> TEXT(RTD("cqg.rtd",,"StudyData", $A$2, "BAR", "", "High", $A$4, -$B100, $A$6,$A$10,,$A$8,$A$12),$A$15)</f>
        <v>6048.75</v>
      </c>
      <c r="G100" s="4" t="str">
        <f xml:space="preserve"> TEXT(RTD("cqg.rtd",,"StudyData", $A$2, "BAR", "", "Low", $A$4, -$B100, $A$6,$A$10,,$A$8,$A$12),$A$15)</f>
        <v>5963.25</v>
      </c>
      <c r="H100" s="4" t="str">
        <f>TEXT(RTD("cqg.rtd",,"StudyData", $A$2, "BAR", "", "Close", $A$4, -$B100, $A$6,$A$10,,$A$8,$A$12),$A$15)</f>
        <v>6041.50</v>
      </c>
      <c r="I100" s="5">
        <f xml:space="preserve"> RTD("cqg.rtd",,"StudyData", $A$2, "Vol", "VolType=auto, CoCType=Contract", "Vol",$A$4, -$B100, $A$6,$A$10,,$A$8,$A$12)</f>
        <v>1206570</v>
      </c>
      <c r="J1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"Close",$A$4,-B100,,,,,"T")</f>
        <v>0</v>
      </c>
      <c r="K100" s="4" t="str">
        <f t="shared" si="2"/>
        <v/>
      </c>
      <c r="S100" s="4"/>
    </row>
    <row r="101" spans="2:19" x14ac:dyDescent="0.25">
      <c r="B101" s="2">
        <f t="shared" si="3"/>
        <v>99</v>
      </c>
      <c r="C101" s="3">
        <f xml:space="preserve"> RTD("cqg.rtd",,"StudyData", $A$2, "BAR", "", "Time", $A$4,-$B101,$A$6,$A$10, "","False","T")</f>
        <v>45659</v>
      </c>
      <c r="D101" s="15">
        <f xml:space="preserve"> RTD("cqg.rtd",,"StudyData", $A$2, "BAR", "", "Time", $A$4,-$B101,$A$6,$A$10, "","False","T")</f>
        <v>45659</v>
      </c>
      <c r="E101" s="4" t="str">
        <f xml:space="preserve"> TEXT(RTD("cqg.rtd",,"StudyData", $A$2, "BAR", "", "Open", $A$4, -$B101, $A$6,$A$10,,$A$8,$A$12),$A$15)</f>
        <v>6001.25</v>
      </c>
      <c r="F101" s="4" t="str">
        <f xml:space="preserve"> TEXT(RTD("cqg.rtd",,"StudyData", $A$2, "BAR", "", "High", $A$4, -$B101, $A$6,$A$10,,$A$8,$A$12),$A$15)</f>
        <v>6047.25</v>
      </c>
      <c r="G101" s="4" t="str">
        <f xml:space="preserve"> TEXT(RTD("cqg.rtd",,"StudyData", $A$2, "BAR", "", "Low", $A$4, -$B101, $A$6,$A$10,,$A$8,$A$12),$A$15)</f>
        <v>5926.75</v>
      </c>
      <c r="H101" s="4" t="str">
        <f>TEXT(RTD("cqg.rtd",,"StudyData", $A$2, "BAR", "", "Close", $A$4, -$B101, $A$6,$A$10,,$A$8,$A$12),$A$15)</f>
        <v>5968.50</v>
      </c>
      <c r="I101" s="5">
        <f xml:space="preserve"> RTD("cqg.rtd",,"StudyData", $A$2, "Vol", "VolType=auto, CoCType=Contract", "Vol",$A$4, -$B101, $A$6,$A$10,,$A$8,$A$12)</f>
        <v>1826031</v>
      </c>
      <c r="J1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"Close",$A$4,-B101,,,,,"T")</f>
        <v>0</v>
      </c>
      <c r="K101" s="4" t="str">
        <f t="shared" si="2"/>
        <v/>
      </c>
      <c r="S101" s="4"/>
    </row>
    <row r="102" spans="2:19" x14ac:dyDescent="0.25">
      <c r="B102" s="2">
        <f t="shared" si="3"/>
        <v>100</v>
      </c>
      <c r="C102" s="3">
        <f xml:space="preserve"> RTD("cqg.rtd",,"StudyData", $A$2, "BAR", "", "Time", $A$4,-$B102,$A$6,$A$10, "","False","T")</f>
        <v>45657</v>
      </c>
      <c r="D102" s="15">
        <f xml:space="preserve"> RTD("cqg.rtd",,"StudyData", $A$2, "BAR", "", "Time", $A$4,-$B102,$A$6,$A$10, "","False","T")</f>
        <v>45657</v>
      </c>
      <c r="E102" s="4" t="str">
        <f xml:space="preserve"> TEXT(RTD("cqg.rtd",,"StudyData", $A$2, "BAR", "", "Open", $A$4, -$B102, $A$6,$A$10,,$A$8,$A$12),$A$15)</f>
        <v>6007.00</v>
      </c>
      <c r="F102" s="4" t="str">
        <f xml:space="preserve"> TEXT(RTD("cqg.rtd",,"StudyData", $A$2, "BAR", "", "High", $A$4, -$B102, $A$6,$A$10,,$A$8,$A$12),$A$15)</f>
        <v>6035.25</v>
      </c>
      <c r="G102" s="4" t="str">
        <f xml:space="preserve"> TEXT(RTD("cqg.rtd",,"StudyData", $A$2, "BAR", "", "Low", $A$4, -$B102, $A$6,$A$10,,$A$8,$A$12),$A$15)</f>
        <v>5969.25</v>
      </c>
      <c r="H102" s="4" t="str">
        <f>TEXT(RTD("cqg.rtd",,"StudyData", $A$2, "BAR", "", "Close", $A$4, -$B102, $A$6,$A$10,,$A$8,$A$12),$A$15)</f>
        <v>5987.75</v>
      </c>
      <c r="I102" s="5">
        <f xml:space="preserve"> RTD("cqg.rtd",,"StudyData", $A$2, "Vol", "VolType=auto, CoCType=Contract", "Vol",$A$4, -$B102, $A$6,$A$10,,$A$8,$A$12)</f>
        <v>1382187</v>
      </c>
      <c r="J10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"Close",$A$4,-B102,,,,,"T")</f>
        <v>0</v>
      </c>
      <c r="K102" s="4" t="str">
        <f t="shared" si="2"/>
        <v/>
      </c>
      <c r="S102" s="4"/>
    </row>
    <row r="103" spans="2:19" x14ac:dyDescent="0.25">
      <c r="B103" s="2">
        <f t="shared" si="3"/>
        <v>101</v>
      </c>
      <c r="C103" s="3">
        <f xml:space="preserve"> RTD("cqg.rtd",,"StudyData", $A$2, "BAR", "", "Time", $A$4,-$B103,$A$6,$A$10, "","False","T")</f>
        <v>45656</v>
      </c>
      <c r="D103" s="15">
        <f xml:space="preserve"> RTD("cqg.rtd",,"StudyData", $A$2, "BAR", "", "Time", $A$4,-$B103,$A$6,$A$10, "","False","T")</f>
        <v>45656</v>
      </c>
      <c r="E103" s="4" t="str">
        <f xml:space="preserve"> TEXT(RTD("cqg.rtd",,"StudyData", $A$2, "BAR", "", "Open", $A$4, -$B103, $A$6,$A$10,,$A$8,$A$12),$A$15)</f>
        <v>6080.75</v>
      </c>
      <c r="F103" s="4" t="str">
        <f xml:space="preserve"> TEXT(RTD("cqg.rtd",,"StudyData", $A$2, "BAR", "", "High", $A$4, -$B103, $A$6,$A$10,,$A$8,$A$12),$A$15)</f>
        <v>6088.25</v>
      </c>
      <c r="G103" s="4" t="str">
        <f xml:space="preserve"> TEXT(RTD("cqg.rtd",,"StudyData", $A$2, "BAR", "", "Low", $A$4, -$B103, $A$6,$A$10,,$A$8,$A$12),$A$15)</f>
        <v>5970.25</v>
      </c>
      <c r="H103" s="4" t="str">
        <f>TEXT(RTD("cqg.rtd",,"StudyData", $A$2, "BAR", "", "Close", $A$4, -$B103, $A$6,$A$10,,$A$8,$A$12),$A$15)</f>
        <v>6010.75</v>
      </c>
      <c r="I103" s="5">
        <f xml:space="preserve"> RTD("cqg.rtd",,"StudyData", $A$2, "Vol", "VolType=auto, CoCType=Contract", "Vol",$A$4, -$B103, $A$6,$A$10,,$A$8,$A$12)</f>
        <v>1575134</v>
      </c>
      <c r="J10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"Close",$A$4,-B103,,,,,"T")</f>
        <v>0</v>
      </c>
      <c r="K103" s="4" t="str">
        <f t="shared" si="2"/>
        <v/>
      </c>
      <c r="S103" s="4"/>
    </row>
    <row r="104" spans="2:19" x14ac:dyDescent="0.25">
      <c r="B104" s="2">
        <f t="shared" si="3"/>
        <v>102</v>
      </c>
      <c r="C104" s="3">
        <f xml:space="preserve"> RTD("cqg.rtd",,"StudyData", $A$2, "BAR", "", "Time", $A$4,-$B104,$A$6,$A$10, "","False","T")</f>
        <v>45653</v>
      </c>
      <c r="D104" s="15">
        <f xml:space="preserve"> RTD("cqg.rtd",,"StudyData", $A$2, "BAR", "", "Time", $A$4,-$B104,$A$6,$A$10, "","False","T")</f>
        <v>45653</v>
      </c>
      <c r="E104" s="4" t="str">
        <f xml:space="preserve"> TEXT(RTD("cqg.rtd",,"StudyData", $A$2, "BAR", "", "Open", $A$4, -$B104, $A$6,$A$10,,$A$8,$A$12),$A$15)</f>
        <v>6144.00</v>
      </c>
      <c r="F104" s="4" t="str">
        <f xml:space="preserve"> TEXT(RTD("cqg.rtd",,"StudyData", $A$2, "BAR", "", "High", $A$4, -$B104, $A$6,$A$10,,$A$8,$A$12),$A$15)</f>
        <v>6147.25</v>
      </c>
      <c r="G104" s="4" t="str">
        <f xml:space="preserve"> TEXT(RTD("cqg.rtd",,"StudyData", $A$2, "BAR", "", "Low", $A$4, -$B104, $A$6,$A$10,,$A$8,$A$12),$A$15)</f>
        <v>6034.75</v>
      </c>
      <c r="H104" s="4" t="str">
        <f>TEXT(RTD("cqg.rtd",,"StudyData", $A$2, "BAR", "", "Close", $A$4, -$B104, $A$6,$A$10,,$A$8,$A$12),$A$15)</f>
        <v>6079.00</v>
      </c>
      <c r="I104" s="5">
        <f xml:space="preserve"> RTD("cqg.rtd",,"StudyData", $A$2, "Vol", "VolType=auto, CoCType=Contract", "Vol",$A$4, -$B104, $A$6,$A$10,,$A$8,$A$12)</f>
        <v>1641100</v>
      </c>
      <c r="J10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"Close",$A$4,-B104,,,,,"T")</f>
        <v>0</v>
      </c>
      <c r="K104" s="4" t="str">
        <f t="shared" si="2"/>
        <v/>
      </c>
      <c r="S104" s="4"/>
    </row>
    <row r="105" spans="2:19" x14ac:dyDescent="0.25">
      <c r="B105" s="2">
        <f t="shared" si="3"/>
        <v>103</v>
      </c>
      <c r="C105" s="3">
        <f xml:space="preserve"> RTD("cqg.rtd",,"StudyData", $A$2, "BAR", "", "Time", $A$4,-$B105,$A$6,$A$10, "","False","T")</f>
        <v>45652</v>
      </c>
      <c r="D105" s="15">
        <f xml:space="preserve"> RTD("cqg.rtd",,"StudyData", $A$2, "BAR", "", "Time", $A$4,-$B105,$A$6,$A$10, "","False","T")</f>
        <v>45652</v>
      </c>
      <c r="E105" s="4" t="str">
        <f xml:space="preserve"> TEXT(RTD("cqg.rtd",,"StudyData", $A$2, "BAR", "", "Open", $A$4, -$B105, $A$6,$A$10,,$A$8,$A$12),$A$15)</f>
        <v>6151.25</v>
      </c>
      <c r="F105" s="4" t="str">
        <f xml:space="preserve"> TEXT(RTD("cqg.rtd",,"StudyData", $A$2, "BAR", "", "High", $A$4, -$B105, $A$6,$A$10,,$A$8,$A$12),$A$15)</f>
        <v>6159.50</v>
      </c>
      <c r="G105" s="4" t="str">
        <f xml:space="preserve"> TEXT(RTD("cqg.rtd",,"StudyData", $A$2, "BAR", "", "Low", $A$4, -$B105, $A$6,$A$10,,$A$8,$A$12),$A$15)</f>
        <v>6115.25</v>
      </c>
      <c r="H105" s="4" t="str">
        <f>TEXT(RTD("cqg.rtd",,"StudyData", $A$2, "BAR", "", "Close", $A$4, -$B105, $A$6,$A$10,,$A$8,$A$12),$A$15)</f>
        <v>6147.25</v>
      </c>
      <c r="I105" s="5">
        <f xml:space="preserve"> RTD("cqg.rtd",,"StudyData", $A$2, "Vol", "VolType=auto, CoCType=Contract", "Vol",$A$4, -$B105, $A$6,$A$10,,$A$8,$A$12)</f>
        <v>911486</v>
      </c>
      <c r="J10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"Close",$A$4,-B105,,,,,"T")</f>
        <v>0</v>
      </c>
      <c r="K105" s="4" t="str">
        <f t="shared" si="2"/>
        <v/>
      </c>
      <c r="S105" s="4"/>
    </row>
    <row r="106" spans="2:19" x14ac:dyDescent="0.25">
      <c r="B106" s="2">
        <f t="shared" si="3"/>
        <v>104</v>
      </c>
      <c r="C106" s="3">
        <f xml:space="preserve"> RTD("cqg.rtd",,"StudyData", $A$2, "BAR", "", "Time", $A$4,-$B106,$A$6,$A$10, "","False","T")</f>
        <v>45650</v>
      </c>
      <c r="D106" s="15">
        <f xml:space="preserve"> RTD("cqg.rtd",,"StudyData", $A$2, "BAR", "", "Time", $A$4,-$B106,$A$6,$A$10, "","False","T")</f>
        <v>45650</v>
      </c>
      <c r="E106" s="4" t="str">
        <f xml:space="preserve"> TEXT(RTD("cqg.rtd",,"StudyData", $A$2, "BAR", "", "Open", $A$4, -$B106, $A$6,$A$10,,$A$8,$A$12),$A$15)</f>
        <v>6089.75</v>
      </c>
      <c r="F106" s="4" t="str">
        <f xml:space="preserve"> TEXT(RTD("cqg.rtd",,"StudyData", $A$2, "BAR", "", "High", $A$4, -$B106, $A$6,$A$10,,$A$8,$A$12),$A$15)</f>
        <v>6151.50</v>
      </c>
      <c r="G106" s="4" t="str">
        <f xml:space="preserve"> TEXT(RTD("cqg.rtd",,"StudyData", $A$2, "BAR", "", "Low", $A$4, -$B106, $A$6,$A$10,,$A$8,$A$12),$A$15)</f>
        <v>6082.00</v>
      </c>
      <c r="H106" s="4" t="str">
        <f>TEXT(RTD("cqg.rtd",,"StudyData", $A$2, "BAR", "", "Close", $A$4, -$B106, $A$6,$A$10,,$A$8,$A$12),$A$15)</f>
        <v>6150.00</v>
      </c>
      <c r="I106" s="5">
        <f xml:space="preserve"> RTD("cqg.rtd",,"StudyData", $A$2, "Vol", "VolType=auto, CoCType=Contract", "Vol",$A$4, -$B106, $A$6,$A$10,,$A$8,$A$12)</f>
        <v>634201</v>
      </c>
      <c r="J10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"Close",$A$4,-B106,,,,,"T")</f>
        <v>0</v>
      </c>
      <c r="K106" s="4" t="str">
        <f t="shared" si="2"/>
        <v/>
      </c>
      <c r="S106" s="4"/>
    </row>
    <row r="107" spans="2:19" x14ac:dyDescent="0.25">
      <c r="B107" s="2">
        <f t="shared" si="3"/>
        <v>105</v>
      </c>
      <c r="C107" s="3">
        <f xml:space="preserve"> RTD("cqg.rtd",,"StudyData", $A$2, "BAR", "", "Time", $A$4,-$B107,$A$6,$A$10, "","False","T")</f>
        <v>45649</v>
      </c>
      <c r="D107" s="15">
        <f xml:space="preserve"> RTD("cqg.rtd",,"StudyData", $A$2, "BAR", "", "Time", $A$4,-$B107,$A$6,$A$10, "","False","T")</f>
        <v>45649</v>
      </c>
      <c r="E107" s="4" t="str">
        <f xml:space="preserve"> TEXT(RTD("cqg.rtd",,"StudyData", $A$2, "BAR", "", "Open", $A$4, -$B107, $A$6,$A$10,,$A$8,$A$12),$A$15)</f>
        <v>6053.75</v>
      </c>
      <c r="F107" s="4" t="str">
        <f xml:space="preserve"> TEXT(RTD("cqg.rtd",,"StudyData", $A$2, "BAR", "", "High", $A$4, -$B107, $A$6,$A$10,,$A$8,$A$12),$A$15)</f>
        <v>6095.00</v>
      </c>
      <c r="G107" s="4" t="str">
        <f xml:space="preserve"> TEXT(RTD("cqg.rtd",,"StudyData", $A$2, "BAR", "", "Low", $A$4, -$B107, $A$6,$A$10,,$A$8,$A$12),$A$15)</f>
        <v>6017.00</v>
      </c>
      <c r="H107" s="4" t="str">
        <f>TEXT(RTD("cqg.rtd",,"StudyData", $A$2, "BAR", "", "Close", $A$4, -$B107, $A$6,$A$10,,$A$8,$A$12),$A$15)</f>
        <v>6088.00</v>
      </c>
      <c r="I107" s="5">
        <f xml:space="preserve"> RTD("cqg.rtd",,"StudyData", $A$2, "Vol", "VolType=auto, CoCType=Contract", "Vol",$A$4, -$B107, $A$6,$A$10,,$A$8,$A$12)</f>
        <v>1406019</v>
      </c>
      <c r="J10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"Close",$A$4,-B107,,,,,"T")</f>
        <v>0</v>
      </c>
      <c r="K107" s="4" t="str">
        <f t="shared" si="2"/>
        <v/>
      </c>
      <c r="S107" s="4"/>
    </row>
    <row r="108" spans="2:19" x14ac:dyDescent="0.25">
      <c r="B108" s="2">
        <f t="shared" si="3"/>
        <v>106</v>
      </c>
      <c r="C108" s="3">
        <f xml:space="preserve"> RTD("cqg.rtd",,"StudyData", $A$2, "BAR", "", "Time", $A$4,-$B108,$A$6,$A$10, "","False","T")</f>
        <v>45646</v>
      </c>
      <c r="D108" s="15">
        <f xml:space="preserve"> RTD("cqg.rtd",,"StudyData", $A$2, "BAR", "", "Time", $A$4,-$B108,$A$6,$A$10, "","False","T")</f>
        <v>45646</v>
      </c>
      <c r="E108" s="4" t="str">
        <f xml:space="preserve"> TEXT(RTD("cqg.rtd",,"StudyData", $A$2, "BAR", "", "Open", $A$4, -$B108, $A$6,$A$10,,$A$8,$A$12),$A$15)</f>
        <v>5996.50</v>
      </c>
      <c r="F108" s="4" t="str">
        <f xml:space="preserve"> TEXT(RTD("cqg.rtd",,"StudyData", $A$2, "BAR", "", "High", $A$4, -$B108, $A$6,$A$10,,$A$8,$A$12),$A$15)</f>
        <v>6102.75</v>
      </c>
      <c r="G108" s="4" t="str">
        <f xml:space="preserve"> TEXT(RTD("cqg.rtd",,"StudyData", $A$2, "BAR", "", "Low", $A$4, -$B108, $A$6,$A$10,,$A$8,$A$12),$A$15)</f>
        <v>5918.00</v>
      </c>
      <c r="H108" s="4" t="str">
        <f>TEXT(RTD("cqg.rtd",,"StudyData", $A$2, "BAR", "", "Close", $A$4, -$B108, $A$6,$A$10,,$A$8,$A$12),$A$15)</f>
        <v>6053.75</v>
      </c>
      <c r="I108" s="5">
        <f xml:space="preserve"> RTD("cqg.rtd",,"StudyData", $A$2, "Vol", "VolType=auto, CoCType=Contract", "Vol",$A$4, -$B108, $A$6,$A$10,,$A$8,$A$12)</f>
        <v>2340873</v>
      </c>
      <c r="J10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"Close",$A$4,-B108,,,,,"T")</f>
        <v>0</v>
      </c>
      <c r="K108" s="4" t="str">
        <f t="shared" si="2"/>
        <v/>
      </c>
      <c r="S108" s="4"/>
    </row>
    <row r="109" spans="2:19" x14ac:dyDescent="0.25">
      <c r="B109" s="2">
        <f t="shared" si="3"/>
        <v>107</v>
      </c>
      <c r="C109" s="3">
        <f xml:space="preserve"> RTD("cqg.rtd",,"StudyData", $A$2, "BAR", "", "Time", $A$4,-$B109,$A$6,$A$10, "","False","T")</f>
        <v>45645</v>
      </c>
      <c r="D109" s="15">
        <f xml:space="preserve"> RTD("cqg.rtd",,"StudyData", $A$2, "BAR", "", "Time", $A$4,-$B109,$A$6,$A$10, "","False","T")</f>
        <v>45645</v>
      </c>
      <c r="E109" s="4" t="str">
        <f xml:space="preserve"> TEXT(RTD("cqg.rtd",,"StudyData", $A$2, "BAR", "", "Open", $A$4, -$B109, $A$6,$A$10,,$A$8,$A$12),$A$15)</f>
        <v>6001.50</v>
      </c>
      <c r="F109" s="4" t="str">
        <f xml:space="preserve"> TEXT(RTD("cqg.rtd",,"StudyData", $A$2, "BAR", "", "High", $A$4, -$B109, $A$6,$A$10,,$A$8,$A$12),$A$15)</f>
        <v>6057.25</v>
      </c>
      <c r="G109" s="4" t="str">
        <f xml:space="preserve"> TEXT(RTD("cqg.rtd",,"StudyData", $A$2, "BAR", "", "Low", $A$4, -$B109, $A$6,$A$10,,$A$8,$A$12),$A$15)</f>
        <v>5983.25</v>
      </c>
      <c r="H109" s="4" t="str">
        <f>TEXT(RTD("cqg.rtd",,"StudyData", $A$2, "BAR", "", "Close", $A$4, -$B109, $A$6,$A$10,,$A$8,$A$12),$A$15)</f>
        <v>5986.00</v>
      </c>
      <c r="I109" s="5">
        <f xml:space="preserve"> RTD("cqg.rtd",,"StudyData", $A$2, "Vol", "VolType=auto, CoCType=Contract", "Vol",$A$4, -$B109, $A$6,$A$10,,$A$8,$A$12)</f>
        <v>2391121</v>
      </c>
      <c r="J10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"Close",$A$4,-B109,,,,,"T")</f>
        <v>5</v>
      </c>
      <c r="K109" s="4" t="str">
        <f t="shared" si="2"/>
        <v>Inverted Hammer (IH)</v>
      </c>
      <c r="S109" s="4"/>
    </row>
    <row r="110" spans="2:19" x14ac:dyDescent="0.25">
      <c r="B110" s="2">
        <f t="shared" si="3"/>
        <v>108</v>
      </c>
      <c r="C110" s="3">
        <f xml:space="preserve"> RTD("cqg.rtd",,"StudyData", $A$2, "BAR", "", "Time", $A$4,-$B110,$A$6,$A$10, "","False","T")</f>
        <v>45644</v>
      </c>
      <c r="D110" s="15">
        <f xml:space="preserve"> RTD("cqg.rtd",,"StudyData", $A$2, "BAR", "", "Time", $A$4,-$B110,$A$6,$A$10, "","False","T")</f>
        <v>45644</v>
      </c>
      <c r="E110" s="4" t="str">
        <f xml:space="preserve"> TEXT(RTD("cqg.rtd",,"StudyData", $A$2, "BAR", "", "Open", $A$4, -$B110, $A$6,$A$10,,$A$8,$A$12),$A$15)</f>
        <v>6178.75</v>
      </c>
      <c r="F110" s="4" t="str">
        <f xml:space="preserve"> TEXT(RTD("cqg.rtd",,"StudyData", $A$2, "BAR", "", "High", $A$4, -$B110, $A$6,$A$10,,$A$8,$A$12),$A$15)</f>
        <v>6200.00</v>
      </c>
      <c r="G110" s="4" t="str">
        <f xml:space="preserve"> TEXT(RTD("cqg.rtd",,"StudyData", $A$2, "BAR", "", "Low", $A$4, -$B110, $A$6,$A$10,,$A$8,$A$12),$A$15)</f>
        <v>5958.50</v>
      </c>
      <c r="H110" s="4" t="str">
        <f>TEXT(RTD("cqg.rtd",,"StudyData", $A$2, "BAR", "", "Close", $A$4, -$B110, $A$6,$A$10,,$A$8,$A$12),$A$15)</f>
        <v>5992.25</v>
      </c>
      <c r="I110" s="5">
        <f xml:space="preserve"> RTD("cqg.rtd",,"StudyData", $A$2, "Vol", "VolType=auto, CoCType=Contract", "Vol",$A$4, -$B110, $A$6,$A$10,,$A$8,$A$12)</f>
        <v>2604006</v>
      </c>
      <c r="J1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"Close",$A$4,-B110,,,,,"T")</f>
        <v>0</v>
      </c>
      <c r="K110" s="4" t="str">
        <f t="shared" si="2"/>
        <v/>
      </c>
      <c r="S110" s="4"/>
    </row>
    <row r="111" spans="2:19" x14ac:dyDescent="0.25">
      <c r="B111" s="2">
        <f t="shared" si="3"/>
        <v>109</v>
      </c>
      <c r="C111" s="3">
        <f xml:space="preserve"> RTD("cqg.rtd",,"StudyData", $A$2, "BAR", "", "Time", $A$4,-$B111,$A$6,$A$10, "","False","T")</f>
        <v>45643</v>
      </c>
      <c r="D111" s="15">
        <f xml:space="preserve"> RTD("cqg.rtd",,"StudyData", $A$2, "BAR", "", "Time", $A$4,-$B111,$A$6,$A$10, "","False","T")</f>
        <v>45643</v>
      </c>
      <c r="E111" s="4" t="str">
        <f xml:space="preserve"> TEXT(RTD("cqg.rtd",,"StudyData", $A$2, "BAR", "", "Open", $A$4, -$B111, $A$6,$A$10,,$A$8,$A$12),$A$15)</f>
        <v>6202.25</v>
      </c>
      <c r="F111" s="4" t="str">
        <f xml:space="preserve"> TEXT(RTD("cqg.rtd",,"StudyData", $A$2, "BAR", "", "High", $A$4, -$B111, $A$6,$A$10,,$A$8,$A$12),$A$15)</f>
        <v>6204.75</v>
      </c>
      <c r="G111" s="4" t="str">
        <f xml:space="preserve"> TEXT(RTD("cqg.rtd",,"StudyData", $A$2, "BAR", "", "Low", $A$4, -$B111, $A$6,$A$10,,$A$8,$A$12),$A$15)</f>
        <v>6166.25</v>
      </c>
      <c r="H111" s="4" t="str">
        <f>TEXT(RTD("cqg.rtd",,"StudyData", $A$2, "BAR", "", "Close", $A$4, -$B111, $A$6,$A$10,,$A$8,$A$12),$A$15)</f>
        <v>6179.25</v>
      </c>
      <c r="I111" s="5">
        <f xml:space="preserve"> RTD("cqg.rtd",,"StudyData", $A$2, "Vol", "VolType=auto, CoCType=Contract", "Vol",$A$4, -$B111, $A$6,$A$10,,$A$8,$A$12)</f>
        <v>1874532</v>
      </c>
      <c r="J1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"Close",$A$4,-B111,,,,,"T")</f>
        <v>0</v>
      </c>
      <c r="K111" s="4" t="str">
        <f t="shared" si="2"/>
        <v/>
      </c>
      <c r="S111" s="4"/>
    </row>
    <row r="112" spans="2:19" x14ac:dyDescent="0.25">
      <c r="B112" s="2">
        <f t="shared" si="3"/>
        <v>110</v>
      </c>
      <c r="C112" s="3">
        <f xml:space="preserve"> RTD("cqg.rtd",,"StudyData", $A$2, "BAR", "", "Time", $A$4,-$B112,$A$6,$A$10, "","False","T")</f>
        <v>45642</v>
      </c>
      <c r="D112" s="15">
        <f xml:space="preserve"> RTD("cqg.rtd",,"StudyData", $A$2, "BAR", "", "Time", $A$4,-$B112,$A$6,$A$10, "","False","T")</f>
        <v>45642</v>
      </c>
      <c r="E112" s="4" t="str">
        <f xml:space="preserve"> TEXT(RTD("cqg.rtd",,"StudyData", $A$2, "BAR", "", "Open", $A$4, -$B112, $A$6,$A$10,,$A$8,$A$12),$A$15)</f>
        <v>6177.50</v>
      </c>
      <c r="F112" s="4" t="str">
        <f xml:space="preserve"> TEXT(RTD("cqg.rtd",,"StudyData", $A$2, "BAR", "", "High", $A$4, -$B112, $A$6,$A$10,,$A$8,$A$12),$A$15)</f>
        <v>6215.75</v>
      </c>
      <c r="G112" s="4" t="str">
        <f xml:space="preserve"> TEXT(RTD("cqg.rtd",,"StudyData", $A$2, "BAR", "", "Low", $A$4, -$B112, $A$6,$A$10,,$A$8,$A$12),$A$15)</f>
        <v>6174.00</v>
      </c>
      <c r="H112" s="4" t="str">
        <f>TEXT(RTD("cqg.rtd",,"StudyData", $A$2, "BAR", "", "Close", $A$4, -$B112, $A$6,$A$10,,$A$8,$A$12),$A$15)</f>
        <v>6206.00</v>
      </c>
      <c r="I112" s="5">
        <f xml:space="preserve"> RTD("cqg.rtd",,"StudyData", $A$2, "Vol", "VolType=auto, CoCType=Contract", "Vol",$A$4, -$B112, $A$6,$A$10,,$A$8,$A$12)</f>
        <v>1871975</v>
      </c>
      <c r="J1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"Close",$A$4,-B112,,,,,"T")</f>
        <v>0</v>
      </c>
      <c r="K112" s="4" t="str">
        <f t="shared" si="2"/>
        <v/>
      </c>
      <c r="S112" s="4"/>
    </row>
    <row r="113" spans="2:19" x14ac:dyDescent="0.25">
      <c r="B113" s="2">
        <f t="shared" si="3"/>
        <v>111</v>
      </c>
      <c r="C113" s="3">
        <f xml:space="preserve"> RTD("cqg.rtd",,"StudyData", $A$2, "BAR", "", "Time", $A$4,-$B113,$A$6,$A$10, "","False","T")</f>
        <v>45639</v>
      </c>
      <c r="D113" s="15">
        <f xml:space="preserve"> RTD("cqg.rtd",,"StudyData", $A$2, "BAR", "", "Time", $A$4,-$B113,$A$6,$A$10, "","False","T")</f>
        <v>45639</v>
      </c>
      <c r="E113" s="4" t="str">
        <f xml:space="preserve"> TEXT(RTD("cqg.rtd",,"StudyData", $A$2, "BAR", "", "Open", $A$4, -$B113, $A$6,$A$10,,$A$8,$A$12),$A$15)</f>
        <v>6187.25</v>
      </c>
      <c r="F113" s="4" t="str">
        <f xml:space="preserve"> TEXT(RTD("cqg.rtd",,"StudyData", $A$2, "BAR", "", "High", $A$4, -$B113, $A$6,$A$10,,$A$8,$A$12),$A$15)</f>
        <v>6207.50</v>
      </c>
      <c r="G113" s="4" t="str">
        <f xml:space="preserve"> TEXT(RTD("cqg.rtd",,"StudyData", $A$2, "BAR", "", "Low", $A$4, -$B113, $A$6,$A$10,,$A$8,$A$12),$A$15)</f>
        <v>6163.50</v>
      </c>
      <c r="H113" s="4" t="str">
        <f>TEXT(RTD("cqg.rtd",,"StudyData", $A$2, "BAR", "", "Close", $A$4, -$B113, $A$6,$A$10,,$A$8,$A$12),$A$15)</f>
        <v>6177.75</v>
      </c>
      <c r="I113" s="5">
        <f xml:space="preserve"> RTD("cqg.rtd",,"StudyData", $A$2, "Vol", "VolType=auto, CoCType=Contract", "Vol",$A$4, -$B113, $A$6,$A$10,,$A$8,$A$12)</f>
        <v>1996354</v>
      </c>
      <c r="J1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"Close",$A$4,-B113,,,,,"T")</f>
        <v>0</v>
      </c>
      <c r="K113" s="4" t="str">
        <f t="shared" si="2"/>
        <v/>
      </c>
      <c r="S113" s="4"/>
    </row>
    <row r="114" spans="2:19" x14ac:dyDescent="0.25">
      <c r="B114" s="2">
        <f t="shared" si="3"/>
        <v>112</v>
      </c>
      <c r="C114" s="3">
        <f xml:space="preserve"> RTD("cqg.rtd",,"StudyData", $A$2, "BAR", "", "Time", $A$4,-$B114,$A$6,$A$10, "","False","T")</f>
        <v>45638</v>
      </c>
      <c r="D114" s="15">
        <f xml:space="preserve"> RTD("cqg.rtd",,"StudyData", $A$2, "BAR", "", "Time", $A$4,-$B114,$A$6,$A$10, "","False","T")</f>
        <v>45638</v>
      </c>
      <c r="E114" s="4" t="str">
        <f xml:space="preserve"> TEXT(RTD("cqg.rtd",,"StudyData", $A$2, "BAR", "", "Open", $A$4, -$B114, $A$6,$A$10,,$A$8,$A$12),$A$15)</f>
        <v>6209.75</v>
      </c>
      <c r="F114" s="4" t="str">
        <f xml:space="preserve"> TEXT(RTD("cqg.rtd",,"StudyData", $A$2, "BAR", "", "High", $A$4, -$B114, $A$6,$A$10,,$A$8,$A$12),$A$15)</f>
        <v>6210.50</v>
      </c>
      <c r="G114" s="4" t="str">
        <f xml:space="preserve"> TEXT(RTD("cqg.rtd",,"StudyData", $A$2, "BAR", "", "Low", $A$4, -$B114, $A$6,$A$10,,$A$8,$A$12),$A$15)</f>
        <v>6177.75</v>
      </c>
      <c r="H114" s="4" t="str">
        <f>TEXT(RTD("cqg.rtd",,"StudyData", $A$2, "BAR", "", "Close", $A$4, -$B114, $A$6,$A$10,,$A$8,$A$12),$A$15)</f>
        <v>6183.00</v>
      </c>
      <c r="I114" s="5">
        <f xml:space="preserve"> RTD("cqg.rtd",,"StudyData", $A$2, "Vol", "VolType=auto, CoCType=Contract", "Vol",$A$4, -$B114, $A$6,$A$10,,$A$8,$A$12)</f>
        <v>1565731</v>
      </c>
      <c r="J1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"Close",$A$4,-B114,,,,,"T")</f>
        <v>0</v>
      </c>
      <c r="K114" s="4" t="str">
        <f t="shared" si="2"/>
        <v/>
      </c>
      <c r="S114" s="4"/>
    </row>
    <row r="115" spans="2:19" x14ac:dyDescent="0.25">
      <c r="B115" s="2">
        <f t="shared" si="3"/>
        <v>113</v>
      </c>
      <c r="C115" s="3">
        <f xml:space="preserve"> RTD("cqg.rtd",,"StudyData", $A$2, "BAR", "", "Time", $A$4,-$B115,$A$6,$A$10, "","False","T")</f>
        <v>45637</v>
      </c>
      <c r="D115" s="15">
        <f xml:space="preserve"> RTD("cqg.rtd",,"StudyData", $A$2, "BAR", "", "Time", $A$4,-$B115,$A$6,$A$10, "","False","T")</f>
        <v>45637</v>
      </c>
      <c r="E115" s="4" t="str">
        <f xml:space="preserve"> TEXT(RTD("cqg.rtd",,"StudyData", $A$2, "BAR", "", "Open", $A$4, -$B115, $A$6,$A$10,,$A$8,$A$12),$A$15)</f>
        <v>6175.00</v>
      </c>
      <c r="F115" s="4" t="str">
        <f xml:space="preserve"> TEXT(RTD("cqg.rtd",,"StudyData", $A$2, "BAR", "", "High", $A$4, -$B115, $A$6,$A$10,,$A$8,$A$12),$A$15)</f>
        <v>6224.75</v>
      </c>
      <c r="G115" s="4" t="str">
        <f xml:space="preserve"> TEXT(RTD("cqg.rtd",,"StudyData", $A$2, "BAR", "", "Low", $A$4, -$B115, $A$6,$A$10,,$A$8,$A$12),$A$15)</f>
        <v>6167.75</v>
      </c>
      <c r="H115" s="4" t="str">
        <f>TEXT(RTD("cqg.rtd",,"StudyData", $A$2, "BAR", "", "Close", $A$4, -$B115, $A$6,$A$10,,$A$8,$A$12),$A$15)</f>
        <v>6215.00</v>
      </c>
      <c r="I115" s="5">
        <f xml:space="preserve"> RTD("cqg.rtd",,"StudyData", $A$2, "Vol", "VolType=auto, CoCType=Contract", "Vol",$A$4, -$B115, $A$6,$A$10,,$A$8,$A$12)</f>
        <v>1271795</v>
      </c>
      <c r="J1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"Close",$A$4,-B115,,,,,"T")</f>
        <v>0</v>
      </c>
      <c r="K115" s="4" t="str">
        <f t="shared" si="2"/>
        <v/>
      </c>
      <c r="S115" s="4"/>
    </row>
    <row r="116" spans="2:19" x14ac:dyDescent="0.25">
      <c r="B116" s="2">
        <f t="shared" si="3"/>
        <v>114</v>
      </c>
      <c r="C116" s="3">
        <f xml:space="preserve"> RTD("cqg.rtd",,"StudyData", $A$2, "BAR", "", "Time", $A$4,-$B116,$A$6,$A$10, "","False","T")</f>
        <v>45636</v>
      </c>
      <c r="D116" s="15">
        <f xml:space="preserve"> RTD("cqg.rtd",,"StudyData", $A$2, "BAR", "", "Time", $A$4,-$B116,$A$6,$A$10, "","False","T")</f>
        <v>45636</v>
      </c>
      <c r="E116" s="4" t="str">
        <f xml:space="preserve"> TEXT(RTD("cqg.rtd",,"StudyData", $A$2, "BAR", "", "Open", $A$4, -$B116, $A$6,$A$10,,$A$8,$A$12),$A$15)</f>
        <v>6187.50</v>
      </c>
      <c r="F116" s="4" t="str">
        <f xml:space="preserve"> TEXT(RTD("cqg.rtd",,"StudyData", $A$2, "BAR", "", "High", $A$4, -$B116, $A$6,$A$10,,$A$8,$A$12),$A$15)</f>
        <v>6197.50</v>
      </c>
      <c r="G116" s="4" t="str">
        <f xml:space="preserve"> TEXT(RTD("cqg.rtd",,"StudyData", $A$2, "BAR", "", "Low", $A$4, -$B116, $A$6,$A$10,,$A$8,$A$12),$A$15)</f>
        <v>6162.00</v>
      </c>
      <c r="H116" s="4" t="str">
        <f>TEXT(RTD("cqg.rtd",,"StudyData", $A$2, "BAR", "", "Close", $A$4, -$B116, $A$6,$A$10,,$A$8,$A$12),$A$15)</f>
        <v>6168.50</v>
      </c>
      <c r="I116" s="5">
        <f xml:space="preserve"> RTD("cqg.rtd",,"StudyData", $A$2, "Vol", "VolType=auto, CoCType=Contract", "Vol",$A$4, -$B116, $A$6,$A$10,,$A$8,$A$12)</f>
        <v>1350731</v>
      </c>
      <c r="J1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"Close",$A$4,-B116,,,,,"T")</f>
        <v>0</v>
      </c>
      <c r="K116" s="4" t="str">
        <f t="shared" si="2"/>
        <v/>
      </c>
      <c r="S116" s="4"/>
    </row>
    <row r="117" spans="2:19" x14ac:dyDescent="0.25">
      <c r="B117" s="2">
        <f t="shared" si="3"/>
        <v>115</v>
      </c>
      <c r="C117" s="3">
        <f xml:space="preserve"> RTD("cqg.rtd",,"StudyData", $A$2, "BAR", "", "Time", $A$4,-$B117,$A$6,$A$10, "","False","T")</f>
        <v>45635</v>
      </c>
      <c r="D117" s="15">
        <f xml:space="preserve"> RTD("cqg.rtd",,"StudyData", $A$2, "BAR", "", "Time", $A$4,-$B117,$A$6,$A$10, "","False","T")</f>
        <v>45635</v>
      </c>
      <c r="E117" s="4" t="str">
        <f xml:space="preserve"> TEXT(RTD("cqg.rtd",,"StudyData", $A$2, "BAR", "", "Open", $A$4, -$B117, $A$6,$A$10,,$A$8,$A$12),$A$15)</f>
        <v>6218.50</v>
      </c>
      <c r="F117" s="4" t="str">
        <f xml:space="preserve"> TEXT(RTD("cqg.rtd",,"StudyData", $A$2, "BAR", "", "High", $A$4, -$B117, $A$6,$A$10,,$A$8,$A$12),$A$15)</f>
        <v>6228.00</v>
      </c>
      <c r="G117" s="4" t="str">
        <f xml:space="preserve"> TEXT(RTD("cqg.rtd",,"StudyData", $A$2, "BAR", "", "Low", $A$4, -$B117, $A$6,$A$10,,$A$8,$A$12),$A$15)</f>
        <v>6182.25</v>
      </c>
      <c r="H117" s="4" t="str">
        <f>TEXT(RTD("cqg.rtd",,"StudyData", $A$2, "BAR", "", "Close", $A$4, -$B117, $A$6,$A$10,,$A$8,$A$12),$A$15)</f>
        <v>6188.00</v>
      </c>
      <c r="I117" s="5">
        <f xml:space="preserve"> RTD("cqg.rtd",,"StudyData", $A$2, "Vol", "VolType=auto, CoCType=Contract", "Vol",$A$4, -$B117, $A$6,$A$10,,$A$8,$A$12)</f>
        <v>1351194</v>
      </c>
      <c r="J1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"Close",$A$4,-B117,,,,,"T")</f>
        <v>0</v>
      </c>
      <c r="K117" s="4" t="str">
        <f t="shared" si="2"/>
        <v/>
      </c>
      <c r="S117" s="4"/>
    </row>
    <row r="118" spans="2:19" x14ac:dyDescent="0.25">
      <c r="B118" s="2">
        <f t="shared" si="3"/>
        <v>116</v>
      </c>
      <c r="C118" s="3">
        <f xml:space="preserve"> RTD("cqg.rtd",,"StudyData", $A$2, "BAR", "", "Time", $A$4,-$B118,$A$6,$A$10, "","False","T")</f>
        <v>45632</v>
      </c>
      <c r="D118" s="15">
        <f xml:space="preserve"> RTD("cqg.rtd",,"StudyData", $A$2, "BAR", "", "Time", $A$4,-$B118,$A$6,$A$10, "","False","T")</f>
        <v>45632</v>
      </c>
      <c r="E118" s="4" t="str">
        <f xml:space="preserve"> TEXT(RTD("cqg.rtd",,"StudyData", $A$2, "BAR", "", "Open", $A$4, -$B118, $A$6,$A$10,,$A$8,$A$12),$A$15)</f>
        <v>6207.75</v>
      </c>
      <c r="F118" s="4" t="str">
        <f xml:space="preserve"> TEXT(RTD("cqg.rtd",,"StudyData", $A$2, "BAR", "", "High", $A$4, -$B118, $A$6,$A$10,,$A$8,$A$12),$A$15)</f>
        <v>6233.25</v>
      </c>
      <c r="G118" s="4" t="str">
        <f xml:space="preserve"> TEXT(RTD("cqg.rtd",,"StudyData", $A$2, "BAR", "", "Low", $A$4, -$B118, $A$6,$A$10,,$A$8,$A$12),$A$15)</f>
        <v>6198.25</v>
      </c>
      <c r="H118" s="4" t="str">
        <f>TEXT(RTD("cqg.rtd",,"StudyData", $A$2, "BAR", "", "Close", $A$4, -$B118, $A$6,$A$10,,$A$8,$A$12),$A$15)</f>
        <v>6221.25</v>
      </c>
      <c r="I118" s="5">
        <f xml:space="preserve"> RTD("cqg.rtd",,"StudyData", $A$2, "Vol", "VolType=auto, CoCType=Contract", "Vol",$A$4, -$B118, $A$6,$A$10,,$A$8,$A$12)</f>
        <v>1167677</v>
      </c>
      <c r="J1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"Close",$A$4,-B118,,,,,"T")</f>
        <v>0</v>
      </c>
      <c r="K118" s="4" t="str">
        <f t="shared" si="2"/>
        <v/>
      </c>
      <c r="S118" s="4"/>
    </row>
    <row r="119" spans="2:19" x14ac:dyDescent="0.25">
      <c r="B119" s="2">
        <f t="shared" si="3"/>
        <v>117</v>
      </c>
      <c r="C119" s="3">
        <f xml:space="preserve"> RTD("cqg.rtd",,"StudyData", $A$2, "BAR", "", "Time", $A$4,-$B119,$A$6,$A$10, "","False","T")</f>
        <v>45631</v>
      </c>
      <c r="D119" s="15">
        <f xml:space="preserve"> RTD("cqg.rtd",,"StudyData", $A$2, "BAR", "", "Time", $A$4,-$B119,$A$6,$A$10, "","False","T")</f>
        <v>45631</v>
      </c>
      <c r="E119" s="4" t="str">
        <f xml:space="preserve"> TEXT(RTD("cqg.rtd",,"StudyData", $A$2, "BAR", "", "Open", $A$4, -$B119, $A$6,$A$10,,$A$8,$A$12),$A$15)</f>
        <v>6217.50</v>
      </c>
      <c r="F119" s="4" t="str">
        <f xml:space="preserve"> TEXT(RTD("cqg.rtd",,"StudyData", $A$2, "BAR", "", "High", $A$4, -$B119, $A$6,$A$10,,$A$8,$A$12),$A$15)</f>
        <v>6229.50</v>
      </c>
      <c r="G119" s="4" t="str">
        <f xml:space="preserve"> TEXT(RTD("cqg.rtd",,"StudyData", $A$2, "BAR", "", "Low", $A$4, -$B119, $A$6,$A$10,,$A$8,$A$12),$A$15)</f>
        <v>6203.75</v>
      </c>
      <c r="H119" s="4" t="str">
        <f>TEXT(RTD("cqg.rtd",,"StudyData", $A$2, "BAR", "", "Close", $A$4, -$B119, $A$6,$A$10,,$A$8,$A$12),$A$15)</f>
        <v>6211.00</v>
      </c>
      <c r="I119" s="5">
        <f xml:space="preserve"> RTD("cqg.rtd",,"StudyData", $A$2, "Vol", "VolType=auto, CoCType=Contract", "Vol",$A$4, -$B119, $A$6,$A$10,,$A$8,$A$12)</f>
        <v>1118784</v>
      </c>
      <c r="J1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"Close",$A$4,-B119,,,,,"T")</f>
        <v>8</v>
      </c>
      <c r="K119" s="4" t="str">
        <f t="shared" si="2"/>
        <v>Harami Bearish (HI)</v>
      </c>
      <c r="S119" s="4"/>
    </row>
    <row r="120" spans="2:19" x14ac:dyDescent="0.25">
      <c r="B120" s="2">
        <f t="shared" si="3"/>
        <v>118</v>
      </c>
      <c r="C120" s="3">
        <f xml:space="preserve"> RTD("cqg.rtd",,"StudyData", $A$2, "BAR", "", "Time", $A$4,-$B120,$A$6,$A$10, "","False","T")</f>
        <v>45630</v>
      </c>
      <c r="D120" s="15">
        <f xml:space="preserve"> RTD("cqg.rtd",,"StudyData", $A$2, "BAR", "", "Time", $A$4,-$B120,$A$6,$A$10, "","False","T")</f>
        <v>45630</v>
      </c>
      <c r="E120" s="4" t="str">
        <f xml:space="preserve"> TEXT(RTD("cqg.rtd",,"StudyData", $A$2, "BAR", "", "Open", $A$4, -$B120, $A$6,$A$10,,$A$8,$A$12),$A$15)</f>
        <v>6189.25</v>
      </c>
      <c r="F120" s="4" t="str">
        <f xml:space="preserve"> TEXT(RTD("cqg.rtd",,"StudyData", $A$2, "BAR", "", "High", $A$4, -$B120, $A$6,$A$10,,$A$8,$A$12),$A$15)</f>
        <v>6224.50</v>
      </c>
      <c r="G120" s="4" t="str">
        <f xml:space="preserve"> TEXT(RTD("cqg.rtd",,"StudyData", $A$2, "BAR", "", "Low", $A$4, -$B120, $A$6,$A$10,,$A$8,$A$12),$A$15)</f>
        <v>6185.25</v>
      </c>
      <c r="H120" s="4" t="str">
        <f>TEXT(RTD("cqg.rtd",,"StudyData", $A$2, "BAR", "", "Close", $A$4, -$B120, $A$6,$A$10,,$A$8,$A$12),$A$15)</f>
        <v>6220.75</v>
      </c>
      <c r="I120" s="5">
        <f xml:space="preserve"> RTD("cqg.rtd",,"StudyData", $A$2, "Vol", "VolType=auto, CoCType=Contract", "Vol",$A$4, -$B120, $A$6,$A$10,,$A$8,$A$12)</f>
        <v>1142137</v>
      </c>
      <c r="J1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"Close",$A$4,-B120,,,,,"T")</f>
        <v>0</v>
      </c>
      <c r="K120" s="4" t="str">
        <f t="shared" si="2"/>
        <v/>
      </c>
      <c r="S120" s="4"/>
    </row>
    <row r="121" spans="2:19" x14ac:dyDescent="0.25">
      <c r="B121" s="2">
        <f t="shared" si="3"/>
        <v>119</v>
      </c>
      <c r="C121" s="3">
        <f xml:space="preserve"> RTD("cqg.rtd",,"StudyData", $A$2, "BAR", "", "Time", $A$4,-$B121,$A$6,$A$10, "","False","T")</f>
        <v>45629</v>
      </c>
      <c r="D121" s="15">
        <f xml:space="preserve"> RTD("cqg.rtd",,"StudyData", $A$2, "BAR", "", "Time", $A$4,-$B121,$A$6,$A$10, "","False","T")</f>
        <v>45629</v>
      </c>
      <c r="E121" s="4" t="str">
        <f xml:space="preserve"> TEXT(RTD("cqg.rtd",,"StudyData", $A$2, "BAR", "", "Open", $A$4, -$B121, $A$6,$A$10,,$A$8,$A$12),$A$15)</f>
        <v>6186.25</v>
      </c>
      <c r="F121" s="4" t="str">
        <f xml:space="preserve"> TEXT(RTD("cqg.rtd",,"StudyData", $A$2, "BAR", "", "High", $A$4, -$B121, $A$6,$A$10,,$A$8,$A$12),$A$15)</f>
        <v>6193.00</v>
      </c>
      <c r="G121" s="4" t="str">
        <f xml:space="preserve"> TEXT(RTD("cqg.rtd",,"StudyData", $A$2, "BAR", "", "Low", $A$4, -$B121, $A$6,$A$10,,$A$8,$A$12),$A$15)</f>
        <v>6169.75</v>
      </c>
      <c r="H121" s="4" t="str">
        <f>TEXT(RTD("cqg.rtd",,"StudyData", $A$2, "BAR", "", "Close", $A$4, -$B121, $A$6,$A$10,,$A$8,$A$12),$A$15)</f>
        <v>6185.50</v>
      </c>
      <c r="I121" s="5">
        <f xml:space="preserve"> RTD("cqg.rtd",,"StudyData", $A$2, "Vol", "VolType=auto, CoCType=Contract", "Vol",$A$4, -$B121, $A$6,$A$10,,$A$8,$A$12)</f>
        <v>991961</v>
      </c>
      <c r="J1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"Close",$A$4,-B121,,,,,"T")</f>
        <v>0</v>
      </c>
      <c r="K121" s="4" t="str">
        <f t="shared" si="2"/>
        <v/>
      </c>
      <c r="S121" s="4"/>
    </row>
    <row r="122" spans="2:19" x14ac:dyDescent="0.25">
      <c r="B122" s="2">
        <f t="shared" si="3"/>
        <v>120</v>
      </c>
      <c r="C122" s="3">
        <f xml:space="preserve"> RTD("cqg.rtd",,"StudyData", $A$2, "BAR", "", "Time", $A$4,-$B122,$A$6,$A$10, "","False","T")</f>
        <v>45628</v>
      </c>
      <c r="D122" s="15">
        <f xml:space="preserve"> RTD("cqg.rtd",,"StudyData", $A$2, "BAR", "", "Time", $A$4,-$B122,$A$6,$A$10, "","False","T")</f>
        <v>45628</v>
      </c>
      <c r="E122" s="4" t="str">
        <f xml:space="preserve"> TEXT(RTD("cqg.rtd",,"StudyData", $A$2, "BAR", "", "Open", $A$4, -$B122, $A$6,$A$10,,$A$8,$A$12),$A$15)</f>
        <v>6173.75</v>
      </c>
      <c r="F122" s="4" t="str">
        <f xml:space="preserve"> TEXT(RTD("cqg.rtd",,"StudyData", $A$2, "BAR", "", "High", $A$4, -$B122, $A$6,$A$10,,$A$8,$A$12),$A$15)</f>
        <v>6190.75</v>
      </c>
      <c r="G122" s="4" t="str">
        <f xml:space="preserve"> TEXT(RTD("cqg.rtd",,"StudyData", $A$2, "BAR", "", "Low", $A$4, -$B122, $A$6,$A$10,,$A$8,$A$12),$A$15)</f>
        <v>6158.25</v>
      </c>
      <c r="H122" s="4" t="str">
        <f>TEXT(RTD("cqg.rtd",,"StudyData", $A$2, "BAR", "", "Close", $A$4, -$B122, $A$6,$A$10,,$A$8,$A$12),$A$15)</f>
        <v>6184.00</v>
      </c>
      <c r="I122" s="5">
        <f xml:space="preserve"> RTD("cqg.rtd",,"StudyData", $A$2, "Vol", "VolType=auto, CoCType=Contract", "Vol",$A$4, -$B122, $A$6,$A$10,,$A$8,$A$12)</f>
        <v>989033</v>
      </c>
      <c r="J1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"Close",$A$4,-B122,,,,,"T")</f>
        <v>0</v>
      </c>
      <c r="K122" s="4" t="str">
        <f t="shared" si="2"/>
        <v/>
      </c>
      <c r="S122" s="4"/>
    </row>
    <row r="123" spans="2:19" x14ac:dyDescent="0.25">
      <c r="B123" s="2">
        <f t="shared" si="3"/>
        <v>121</v>
      </c>
      <c r="C123" s="3">
        <f xml:space="preserve"> RTD("cqg.rtd",,"StudyData", $A$2, "BAR", "", "Time", $A$4,-$B123,$A$6,$A$10, "","False","T")</f>
        <v>45625</v>
      </c>
      <c r="D123" s="15">
        <f xml:space="preserve"> RTD("cqg.rtd",,"StudyData", $A$2, "BAR", "", "Time", $A$4,-$B123,$A$6,$A$10, "","False","T")</f>
        <v>45625</v>
      </c>
      <c r="E123" s="4" t="str">
        <f xml:space="preserve"> TEXT(RTD("cqg.rtd",,"StudyData", $A$2, "BAR", "", "Open", $A$4, -$B123, $A$6,$A$10,,$A$8,$A$12),$A$15)</f>
        <v>6137.25</v>
      </c>
      <c r="F123" s="4" t="str">
        <f xml:space="preserve"> TEXT(RTD("cqg.rtd",,"StudyData", $A$2, "BAR", "", "High", $A$4, -$B123, $A$6,$A$10,,$A$8,$A$12),$A$15)</f>
        <v>6182.25</v>
      </c>
      <c r="G123" s="4" t="str">
        <f xml:space="preserve"> TEXT(RTD("cqg.rtd",,"StudyData", $A$2, "BAR", "", "Low", $A$4, -$B123, $A$6,$A$10,,$A$8,$A$12),$A$15)</f>
        <v>6137.00</v>
      </c>
      <c r="H123" s="4" t="str">
        <f>TEXT(RTD("cqg.rtd",,"StudyData", $A$2, "BAR", "", "Close", $A$4, -$B123, $A$6,$A$10,,$A$8,$A$12),$A$15)</f>
        <v>6173.75</v>
      </c>
      <c r="I123" s="5">
        <f xml:space="preserve"> RTD("cqg.rtd",,"StudyData", $A$2, "Vol", "VolType=auto, CoCType=Contract", "Vol",$A$4, -$B123, $A$6,$A$10,,$A$8,$A$12)</f>
        <v>847984</v>
      </c>
      <c r="J1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"Close",$A$4,-B123,,,,,"T")</f>
        <v>0</v>
      </c>
      <c r="K123" s="4" t="str">
        <f t="shared" si="2"/>
        <v/>
      </c>
      <c r="S123" s="4"/>
    </row>
    <row r="124" spans="2:19" x14ac:dyDescent="0.25">
      <c r="B124" s="2">
        <f t="shared" si="3"/>
        <v>122</v>
      </c>
      <c r="C124" s="3">
        <f xml:space="preserve"> RTD("cqg.rtd",,"StudyData", $A$2, "BAR", "", "Time", $A$4,-$B124,$A$6,$A$10, "","False","T")</f>
        <v>45623</v>
      </c>
      <c r="D124" s="15">
        <f xml:space="preserve"> RTD("cqg.rtd",,"StudyData", $A$2, "BAR", "", "Time", $A$4,-$B124,$A$6,$A$10, "","False","T")</f>
        <v>45623</v>
      </c>
      <c r="E124" s="4" t="str">
        <f xml:space="preserve"> TEXT(RTD("cqg.rtd",,"StudyData", $A$2, "BAR", "", "Open", $A$4, -$B124, $A$6,$A$10,,$A$8,$A$12),$A$15)</f>
        <v>6164.00</v>
      </c>
      <c r="F124" s="4" t="str">
        <f xml:space="preserve"> TEXT(RTD("cqg.rtd",,"StudyData", $A$2, "BAR", "", "High", $A$4, -$B124, $A$6,$A$10,,$A$8,$A$12),$A$15)</f>
        <v>6169.25</v>
      </c>
      <c r="G124" s="4" t="str">
        <f xml:space="preserve"> TEXT(RTD("cqg.rtd",,"StudyData", $A$2, "BAR", "", "Low", $A$4, -$B124, $A$6,$A$10,,$A$8,$A$12),$A$15)</f>
        <v>6122.50</v>
      </c>
      <c r="H124" s="4" t="str">
        <f>TEXT(RTD("cqg.rtd",,"StudyData", $A$2, "BAR", "", "Close", $A$4, -$B124, $A$6,$A$10,,$A$8,$A$12),$A$15)</f>
        <v>6137.25</v>
      </c>
      <c r="I124" s="5">
        <f xml:space="preserve"> RTD("cqg.rtd",,"StudyData", $A$2, "Vol", "VolType=auto, CoCType=Contract", "Vol",$A$4, -$B124, $A$6,$A$10,,$A$8,$A$12)</f>
        <v>1157171</v>
      </c>
      <c r="J1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"Close",$A$4,-B124,,,,,"T")</f>
        <v>0</v>
      </c>
      <c r="K124" s="4" t="str">
        <f t="shared" si="2"/>
        <v/>
      </c>
      <c r="S124" s="4"/>
    </row>
    <row r="125" spans="2:19" x14ac:dyDescent="0.25">
      <c r="B125" s="2">
        <f t="shared" si="3"/>
        <v>123</v>
      </c>
      <c r="C125" s="3">
        <f xml:space="preserve"> RTD("cqg.rtd",,"StudyData", $A$2, "BAR", "", "Time", $A$4,-$B125,$A$6,$A$10, "","False","T")</f>
        <v>45622</v>
      </c>
      <c r="D125" s="15">
        <f xml:space="preserve"> RTD("cqg.rtd",,"StudyData", $A$2, "BAR", "", "Time", $A$4,-$B125,$A$6,$A$10, "","False","T")</f>
        <v>45622</v>
      </c>
      <c r="E125" s="4" t="str">
        <f xml:space="preserve"> TEXT(RTD("cqg.rtd",,"StudyData", $A$2, "BAR", "", "Open", $A$4, -$B125, $A$6,$A$10,,$A$8,$A$12),$A$15)</f>
        <v>6135.50</v>
      </c>
      <c r="F125" s="4" t="str">
        <f xml:space="preserve"> TEXT(RTD("cqg.rtd",,"StudyData", $A$2, "BAR", "", "High", $A$4, -$B125, $A$6,$A$10,,$A$8,$A$12),$A$15)</f>
        <v>6166.25</v>
      </c>
      <c r="G125" s="4" t="str">
        <f xml:space="preserve"> TEXT(RTD("cqg.rtd",,"StudyData", $A$2, "BAR", "", "Low", $A$4, -$B125, $A$6,$A$10,,$A$8,$A$12),$A$15)</f>
        <v>6098.50</v>
      </c>
      <c r="H125" s="4" t="str">
        <f>TEXT(RTD("cqg.rtd",,"StudyData", $A$2, "BAR", "", "Close", $A$4, -$B125, $A$6,$A$10,,$A$8,$A$12),$A$15)</f>
        <v>6160.50</v>
      </c>
      <c r="I125" s="5">
        <f xml:space="preserve"> RTD("cqg.rtd",,"StudyData", $A$2, "Vol", "VolType=auto, CoCType=Contract", "Vol",$A$4, -$B125, $A$6,$A$10,,$A$8,$A$12)</f>
        <v>1336843</v>
      </c>
      <c r="J1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"Close",$A$4,-B125,,,,,"T")</f>
        <v>0</v>
      </c>
      <c r="K125" s="4" t="str">
        <f t="shared" si="2"/>
        <v/>
      </c>
      <c r="S125" s="4"/>
    </row>
    <row r="126" spans="2:19" x14ac:dyDescent="0.25">
      <c r="B126" s="2">
        <f t="shared" si="3"/>
        <v>124</v>
      </c>
      <c r="C126" s="3">
        <f xml:space="preserve"> RTD("cqg.rtd",,"StudyData", $A$2, "BAR", "", "Time", $A$4,-$B126,$A$6,$A$10, "","False","T")</f>
        <v>45621</v>
      </c>
      <c r="D126" s="15">
        <f xml:space="preserve"> RTD("cqg.rtd",,"StudyData", $A$2, "BAR", "", "Time", $A$4,-$B126,$A$6,$A$10, "","False","T")</f>
        <v>45621</v>
      </c>
      <c r="E126" s="4" t="str">
        <f xml:space="preserve"> TEXT(RTD("cqg.rtd",,"StudyData", $A$2, "BAR", "", "Open", $A$4, -$B126, $A$6,$A$10,,$A$8,$A$12),$A$15)</f>
        <v>6128.25</v>
      </c>
      <c r="F126" s="4" t="str">
        <f xml:space="preserve"> TEXT(RTD("cqg.rtd",,"StudyData", $A$2, "BAR", "", "High", $A$4, -$B126, $A$6,$A$10,,$A$8,$A$12),$A$15)</f>
        <v>6162.25</v>
      </c>
      <c r="G126" s="4" t="str">
        <f xml:space="preserve"> TEXT(RTD("cqg.rtd",,"StudyData", $A$2, "BAR", "", "Low", $A$4, -$B126, $A$6,$A$10,,$A$8,$A$12),$A$15)</f>
        <v>6104.75</v>
      </c>
      <c r="H126" s="4" t="str">
        <f>TEXT(RTD("cqg.rtd",,"StudyData", $A$2, "BAR", "", "Close", $A$4, -$B126, $A$6,$A$10,,$A$8,$A$12),$A$15)</f>
        <v>6128.75</v>
      </c>
      <c r="I126" s="5">
        <f xml:space="preserve"> RTD("cqg.rtd",,"StudyData", $A$2, "Vol", "VolType=auto, CoCType=Contract", "Vol",$A$4, -$B126, $A$6,$A$10,,$A$8,$A$12)</f>
        <v>1619917</v>
      </c>
      <c r="J1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"Close",$A$4,-B126,,,,,"T")</f>
        <v>0</v>
      </c>
      <c r="K126" s="4" t="str">
        <f t="shared" si="2"/>
        <v/>
      </c>
      <c r="S126" s="4"/>
    </row>
    <row r="127" spans="2:19" x14ac:dyDescent="0.25">
      <c r="B127" s="2">
        <f t="shared" si="3"/>
        <v>125</v>
      </c>
      <c r="C127" s="3">
        <f xml:space="preserve"> RTD("cqg.rtd",,"StudyData", $A$2, "BAR", "", "Time", $A$4,-$B127,$A$6,$A$10, "","False","T")</f>
        <v>45618</v>
      </c>
      <c r="D127" s="15">
        <f xml:space="preserve"> RTD("cqg.rtd",,"StudyData", $A$2, "BAR", "", "Time", $A$4,-$B127,$A$6,$A$10, "","False","T")</f>
        <v>45618</v>
      </c>
      <c r="E127" s="4" t="str">
        <f xml:space="preserve"> TEXT(RTD("cqg.rtd",,"StudyData", $A$2, "BAR", "", "Open", $A$4, -$B127, $A$6,$A$10,,$A$8,$A$12),$A$15)</f>
        <v>6089.25</v>
      </c>
      <c r="F127" s="4" t="str">
        <f xml:space="preserve"> TEXT(RTD("cqg.rtd",,"StudyData", $A$2, "BAR", "", "High", $A$4, -$B127, $A$6,$A$10,,$A$8,$A$12),$A$15)</f>
        <v>6115.75</v>
      </c>
      <c r="G127" s="4" t="str">
        <f xml:space="preserve"> TEXT(RTD("cqg.rtd",,"StudyData", $A$2, "BAR", "", "Low", $A$4, -$B127, $A$6,$A$10,,$A$8,$A$12),$A$15)</f>
        <v>6063.00</v>
      </c>
      <c r="H127" s="4" t="str">
        <f>TEXT(RTD("cqg.rtd",,"StudyData", $A$2, "BAR", "", "Close", $A$4, -$B127, $A$6,$A$10,,$A$8,$A$12),$A$15)</f>
        <v>6109.25</v>
      </c>
      <c r="I127" s="5">
        <f xml:space="preserve"> RTD("cqg.rtd",,"StudyData", $A$2, "Vol", "VolType=auto, CoCType=Contract", "Vol",$A$4, -$B127, $A$6,$A$10,,$A$8,$A$12)</f>
        <v>1550734</v>
      </c>
      <c r="J1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"Close",$A$4,-B127,,,,,"T")</f>
        <v>0</v>
      </c>
      <c r="K127" s="4" t="str">
        <f t="shared" si="2"/>
        <v/>
      </c>
      <c r="S127" s="4"/>
    </row>
    <row r="128" spans="2:19" x14ac:dyDescent="0.25">
      <c r="B128" s="2">
        <f t="shared" si="3"/>
        <v>126</v>
      </c>
      <c r="C128" s="3">
        <f xml:space="preserve"> RTD("cqg.rtd",,"StudyData", $A$2, "BAR", "", "Time", $A$4,-$B128,$A$6,$A$10, "","False","T")</f>
        <v>45617</v>
      </c>
      <c r="D128" s="15">
        <f xml:space="preserve"> RTD("cqg.rtd",,"StudyData", $A$2, "BAR", "", "Time", $A$4,-$B128,$A$6,$A$10, "","False","T")</f>
        <v>45617</v>
      </c>
      <c r="E128" s="4" t="str">
        <f xml:space="preserve"> TEXT(RTD("cqg.rtd",,"StudyData", $A$2, "BAR", "", "Open", $A$4, -$B128, $A$6,$A$10,,$A$8,$A$12),$A$15)</f>
        <v>6059.50</v>
      </c>
      <c r="F128" s="4" t="str">
        <f xml:space="preserve"> TEXT(RTD("cqg.rtd",,"StudyData", $A$2, "BAR", "", "High", $A$4, -$B128, $A$6,$A$10,,$A$8,$A$12),$A$15)</f>
        <v>6107.25</v>
      </c>
      <c r="G128" s="4" t="str">
        <f xml:space="preserve"> TEXT(RTD("cqg.rtd",,"StudyData", $A$2, "BAR", "", "Low", $A$4, -$B128, $A$6,$A$10,,$A$8,$A$12),$A$15)</f>
        <v>6027.50</v>
      </c>
      <c r="H128" s="4" t="str">
        <f>TEXT(RTD("cqg.rtd",,"StudyData", $A$2, "BAR", "", "Close", $A$4, -$B128, $A$6,$A$10,,$A$8,$A$12),$A$15)</f>
        <v>6092.75</v>
      </c>
      <c r="I128" s="5">
        <f xml:space="preserve"> RTD("cqg.rtd",,"StudyData", $A$2, "Vol", "VolType=auto, CoCType=Contract", "Vol",$A$4, -$B128, $A$6,$A$10,,$A$8,$A$12)</f>
        <v>1867101</v>
      </c>
      <c r="J1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"Close",$A$4,-B128,,,,,"T")</f>
        <v>1</v>
      </c>
      <c r="K128" s="4" t="str">
        <f t="shared" si="2"/>
        <v>Engulfing Bullish (EG)</v>
      </c>
      <c r="S128" s="4"/>
    </row>
    <row r="129" spans="2:19" x14ac:dyDescent="0.25">
      <c r="B129" s="2">
        <f t="shared" si="3"/>
        <v>127</v>
      </c>
      <c r="C129" s="3">
        <f xml:space="preserve"> RTD("cqg.rtd",,"StudyData", $A$2, "BAR", "", "Time", $A$4,-$B129,$A$6,$A$10, "","False","T")</f>
        <v>45616</v>
      </c>
      <c r="D129" s="15">
        <f xml:space="preserve"> RTD("cqg.rtd",,"StudyData", $A$2, "BAR", "", "Time", $A$4,-$B129,$A$6,$A$10, "","False","T")</f>
        <v>45616</v>
      </c>
      <c r="E129" s="4" t="str">
        <f xml:space="preserve"> TEXT(RTD("cqg.rtd",,"StudyData", $A$2, "BAR", "", "Open", $A$4, -$B129, $A$6,$A$10,,$A$8,$A$12),$A$15)</f>
        <v>6060.00</v>
      </c>
      <c r="F129" s="4" t="str">
        <f xml:space="preserve"> TEXT(RTD("cqg.rtd",,"StudyData", $A$2, "BAR", "", "High", $A$4, -$B129, $A$6,$A$10,,$A$8,$A$12),$A$15)</f>
        <v>6080.00</v>
      </c>
      <c r="G129" s="4" t="str">
        <f xml:space="preserve"> TEXT(RTD("cqg.rtd",,"StudyData", $A$2, "BAR", "", "Low", $A$4, -$B129, $A$6,$A$10,,$A$8,$A$12),$A$15)</f>
        <v>6002.25</v>
      </c>
      <c r="H129" s="4" t="str">
        <f>TEXT(RTD("cqg.rtd",,"StudyData", $A$2, "BAR", "", "Close", $A$4, -$B129, $A$6,$A$10,,$A$8,$A$12),$A$15)</f>
        <v>6060.00</v>
      </c>
      <c r="I129" s="5">
        <f xml:space="preserve"> RTD("cqg.rtd",,"StudyData", $A$2, "Vol", "VolType=auto, CoCType=Contract", "Vol",$A$4, -$B129, $A$6,$A$10,,$A$8,$A$12)</f>
        <v>1597257</v>
      </c>
      <c r="J1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"Close",$A$4,-B129,,,,,"T")</f>
        <v>0</v>
      </c>
      <c r="K129" s="4" t="str">
        <f t="shared" si="2"/>
        <v/>
      </c>
      <c r="S129" s="4"/>
    </row>
    <row r="130" spans="2:19" x14ac:dyDescent="0.25">
      <c r="B130" s="2">
        <f t="shared" si="3"/>
        <v>128</v>
      </c>
      <c r="C130" s="3">
        <f xml:space="preserve"> RTD("cqg.rtd",,"StudyData", $A$2, "BAR", "", "Time", $A$4,-$B130,$A$6,$A$10, "","False","T")</f>
        <v>45615</v>
      </c>
      <c r="D130" s="15">
        <f xml:space="preserve"> RTD("cqg.rtd",,"StudyData", $A$2, "BAR", "", "Time", $A$4,-$B130,$A$6,$A$10, "","False","T")</f>
        <v>45615</v>
      </c>
      <c r="E130" s="4" t="str">
        <f xml:space="preserve"> TEXT(RTD("cqg.rtd",,"StudyData", $A$2, "BAR", "", "Open", $A$4, -$B130, $A$6,$A$10,,$A$8,$A$12),$A$15)</f>
        <v>6041.25</v>
      </c>
      <c r="F130" s="4" t="str">
        <f xml:space="preserve"> TEXT(RTD("cqg.rtd",,"StudyData", $A$2, "BAR", "", "High", $A$4, -$B130, $A$6,$A$10,,$A$8,$A$12),$A$15)</f>
        <v>6069.75</v>
      </c>
      <c r="G130" s="4" t="str">
        <f xml:space="preserve"> TEXT(RTD("cqg.rtd",,"StudyData", $A$2, "BAR", "", "Low", $A$4, -$B130, $A$6,$A$10,,$A$8,$A$12),$A$15)</f>
        <v>5977.25</v>
      </c>
      <c r="H130" s="4" t="str">
        <f>TEXT(RTD("cqg.rtd",,"StudyData", $A$2, "BAR", "", "Close", $A$4, -$B130, $A$6,$A$10,,$A$8,$A$12),$A$15)</f>
        <v>6061.00</v>
      </c>
      <c r="I130" s="5">
        <f xml:space="preserve"> RTD("cqg.rtd",,"StudyData", $A$2, "Vol", "VolType=auto, CoCType=Contract", "Vol",$A$4, -$B130, $A$6,$A$10,,$A$8,$A$12)</f>
        <v>1636346</v>
      </c>
      <c r="J1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"Close",$A$4,-B130,,,,,"T")</f>
        <v>3</v>
      </c>
      <c r="K130" s="4" t="str">
        <f t="shared" si="2"/>
        <v>Hammer (HR)</v>
      </c>
      <c r="S130" s="4"/>
    </row>
    <row r="131" spans="2:19" x14ac:dyDescent="0.25">
      <c r="B131" s="2">
        <f t="shared" si="3"/>
        <v>129</v>
      </c>
      <c r="C131" s="3">
        <f xml:space="preserve"> RTD("cqg.rtd",,"StudyData", $A$2, "BAR", "", "Time", $A$4,-$B131,$A$6,$A$10, "","False","T")</f>
        <v>45614</v>
      </c>
      <c r="D131" s="15">
        <f xml:space="preserve"> RTD("cqg.rtd",,"StudyData", $A$2, "BAR", "", "Time", $A$4,-$B131,$A$6,$A$10, "","False","T")</f>
        <v>45614</v>
      </c>
      <c r="E131" s="4" t="str">
        <f xml:space="preserve"> TEXT(RTD("cqg.rtd",,"StudyData", $A$2, "BAR", "", "Open", $A$4, -$B131, $A$6,$A$10,,$A$8,$A$12),$A$15)</f>
        <v>6022.00</v>
      </c>
      <c r="F131" s="4" t="str">
        <f xml:space="preserve"> TEXT(RTD("cqg.rtd",,"StudyData", $A$2, "BAR", "", "High", $A$4, -$B131, $A$6,$A$10,,$A$8,$A$12),$A$15)</f>
        <v>6055.25</v>
      </c>
      <c r="G131" s="4" t="str">
        <f xml:space="preserve"> TEXT(RTD("cqg.rtd",,"StudyData", $A$2, "BAR", "", "Low", $A$4, -$B131, $A$6,$A$10,,$A$8,$A$12),$A$15)</f>
        <v>6008.75</v>
      </c>
      <c r="H131" s="4" t="str">
        <f>TEXT(RTD("cqg.rtd",,"StudyData", $A$2, "BAR", "", "Close", $A$4, -$B131, $A$6,$A$10,,$A$8,$A$12),$A$15)</f>
        <v>6042.25</v>
      </c>
      <c r="I131" s="5">
        <f xml:space="preserve"> RTD("cqg.rtd",,"StudyData", $A$2, "Vol", "VolType=auto, CoCType=Contract", "Vol",$A$4, -$B131, $A$6,$A$10,,$A$8,$A$12)</f>
        <v>1332326</v>
      </c>
      <c r="J1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"Close",$A$4,-B131,,,,,"T")</f>
        <v>7</v>
      </c>
      <c r="K131" s="4" t="str">
        <f t="shared" ref="K131:K194" si="4">IF(J131=0,"",VLOOKUP(J131,$L$2:$M$16,2,FALSE))</f>
        <v>Harami Bullish (HI)</v>
      </c>
      <c r="S131" s="4"/>
    </row>
    <row r="132" spans="2:19" x14ac:dyDescent="0.25">
      <c r="B132" s="2">
        <f t="shared" ref="B132:B195" si="5">B131+1</f>
        <v>130</v>
      </c>
      <c r="C132" s="3">
        <f xml:space="preserve"> RTD("cqg.rtd",,"StudyData", $A$2, "BAR", "", "Time", $A$4,-$B132,$A$6,$A$10, "","False","T")</f>
        <v>45611</v>
      </c>
      <c r="D132" s="15">
        <f xml:space="preserve"> RTD("cqg.rtd",,"StudyData", $A$2, "BAR", "", "Time", $A$4,-$B132,$A$6,$A$10, "","False","T")</f>
        <v>45611</v>
      </c>
      <c r="E132" s="4" t="str">
        <f xml:space="preserve"> TEXT(RTD("cqg.rtd",,"StudyData", $A$2, "BAR", "", "Open", $A$4, -$B132, $A$6,$A$10,,$A$8,$A$12),$A$15)</f>
        <v>6094.25</v>
      </c>
      <c r="F132" s="4" t="str">
        <f xml:space="preserve"> TEXT(RTD("cqg.rtd",,"StudyData", $A$2, "BAR", "", "High", $A$4, -$B132, $A$6,$A$10,,$A$8,$A$12),$A$15)</f>
        <v>6096.50</v>
      </c>
      <c r="G132" s="4" t="str">
        <f xml:space="preserve"> TEXT(RTD("cqg.rtd",,"StudyData", $A$2, "BAR", "", "Low", $A$4, -$B132, $A$6,$A$10,,$A$8,$A$12),$A$15)</f>
        <v>5999.00</v>
      </c>
      <c r="H132" s="4" t="str">
        <f>TEXT(RTD("cqg.rtd",,"StudyData", $A$2, "BAR", "", "Close", $A$4, -$B132, $A$6,$A$10,,$A$8,$A$12),$A$15)</f>
        <v>6018.75</v>
      </c>
      <c r="I132" s="5">
        <f xml:space="preserve"> RTD("cqg.rtd",,"StudyData", $A$2, "Vol", "VolType=auto, CoCType=Contract", "Vol",$A$4, -$B132, $A$6,$A$10,,$A$8,$A$12)</f>
        <v>2008339</v>
      </c>
      <c r="J1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"Close",$A$4,-B132,,,,,"T")</f>
        <v>0</v>
      </c>
      <c r="K132" s="4" t="str">
        <f t="shared" si="4"/>
        <v/>
      </c>
      <c r="S132" s="4"/>
    </row>
    <row r="133" spans="2:19" x14ac:dyDescent="0.25">
      <c r="B133" s="2">
        <f t="shared" si="5"/>
        <v>131</v>
      </c>
      <c r="C133" s="3">
        <f xml:space="preserve"> RTD("cqg.rtd",,"StudyData", $A$2, "BAR", "", "Time", $A$4,-$B133,$A$6,$A$10, "","False","T")</f>
        <v>45610</v>
      </c>
      <c r="D133" s="15">
        <f xml:space="preserve"> RTD("cqg.rtd",,"StudyData", $A$2, "BAR", "", "Time", $A$4,-$B133,$A$6,$A$10, "","False","T")</f>
        <v>45610</v>
      </c>
      <c r="E133" s="4" t="str">
        <f xml:space="preserve"> TEXT(RTD("cqg.rtd",,"StudyData", $A$2, "BAR", "", "Open", $A$4, -$B133, $A$6,$A$10,,$A$8,$A$12),$A$15)</f>
        <v>6140.00</v>
      </c>
      <c r="F133" s="4" t="str">
        <f xml:space="preserve"> TEXT(RTD("cqg.rtd",,"StudyData", $A$2, "BAR", "", "High", $A$4, -$B133, $A$6,$A$10,,$A$8,$A$12),$A$15)</f>
        <v>6147.50</v>
      </c>
      <c r="G133" s="4" t="str">
        <f xml:space="preserve"> TEXT(RTD("cqg.rtd",,"StudyData", $A$2, "BAR", "", "Low", $A$4, -$B133, $A$6,$A$10,,$A$8,$A$12),$A$15)</f>
        <v>6086.50</v>
      </c>
      <c r="H133" s="4" t="str">
        <f>TEXT(RTD("cqg.rtd",,"StudyData", $A$2, "BAR", "", "Close", $A$4, -$B133, $A$6,$A$10,,$A$8,$A$12),$A$15)</f>
        <v>6100.50</v>
      </c>
      <c r="I133" s="5">
        <f xml:space="preserve"> RTD("cqg.rtd",,"StudyData", $A$2, "Vol", "VolType=auto, CoCType=Contract", "Vol",$A$4, -$B133, $A$6,$A$10,,$A$8,$A$12)</f>
        <v>1538927</v>
      </c>
      <c r="J1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"Close",$A$4,-B133,,,,,"T")</f>
        <v>2</v>
      </c>
      <c r="K133" s="4" t="str">
        <f t="shared" si="4"/>
        <v>Engulfing Bearish (EG)</v>
      </c>
      <c r="S133" s="4"/>
    </row>
    <row r="134" spans="2:19" x14ac:dyDescent="0.25">
      <c r="B134" s="2">
        <f t="shared" si="5"/>
        <v>132</v>
      </c>
      <c r="C134" s="3">
        <f xml:space="preserve"> RTD("cqg.rtd",,"StudyData", $A$2, "BAR", "", "Time", $A$4,-$B134,$A$6,$A$10, "","False","T")</f>
        <v>45609</v>
      </c>
      <c r="D134" s="15">
        <f xml:space="preserve"> RTD("cqg.rtd",,"StudyData", $A$2, "BAR", "", "Time", $A$4,-$B134,$A$6,$A$10, "","False","T")</f>
        <v>45609</v>
      </c>
      <c r="E134" s="4" t="str">
        <f xml:space="preserve"> TEXT(RTD("cqg.rtd",,"StudyData", $A$2, "BAR", "", "Open", $A$4, -$B134, $A$6,$A$10,,$A$8,$A$12),$A$15)</f>
        <v>6134.50</v>
      </c>
      <c r="F134" s="4" t="str">
        <f xml:space="preserve"> TEXT(RTD("cqg.rtd",,"StudyData", $A$2, "BAR", "", "High", $A$4, -$B134, $A$6,$A$10,,$A$8,$A$12),$A$15)</f>
        <v>6157.50</v>
      </c>
      <c r="G134" s="4" t="str">
        <f xml:space="preserve"> TEXT(RTD("cqg.rtd",,"StudyData", $A$2, "BAR", "", "Low", $A$4, -$B134, $A$6,$A$10,,$A$8,$A$12),$A$15)</f>
        <v>6114.00</v>
      </c>
      <c r="H134" s="4" t="str">
        <f>TEXT(RTD("cqg.rtd",,"StudyData", $A$2, "BAR", "", "Close", $A$4, -$B134, $A$6,$A$10,,$A$8,$A$12),$A$15)</f>
        <v>6138.25</v>
      </c>
      <c r="I134" s="5">
        <f xml:space="preserve"> RTD("cqg.rtd",,"StudyData", $A$2, "Vol", "VolType=auto, CoCType=Contract", "Vol",$A$4, -$B134, $A$6,$A$10,,$A$8,$A$12)</f>
        <v>1445258</v>
      </c>
      <c r="J1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"Close",$A$4,-B134,,,,,"T")</f>
        <v>0</v>
      </c>
      <c r="K134" s="4" t="str">
        <f t="shared" si="4"/>
        <v/>
      </c>
      <c r="S134" s="4"/>
    </row>
    <row r="135" spans="2:19" x14ac:dyDescent="0.25">
      <c r="B135" s="2">
        <f t="shared" si="5"/>
        <v>133</v>
      </c>
      <c r="C135" s="3">
        <f xml:space="preserve"> RTD("cqg.rtd",,"StudyData", $A$2, "BAR", "", "Time", $A$4,-$B135,$A$6,$A$10, "","False","T")</f>
        <v>45608</v>
      </c>
      <c r="D135" s="15">
        <f xml:space="preserve"> RTD("cqg.rtd",,"StudyData", $A$2, "BAR", "", "Time", $A$4,-$B135,$A$6,$A$10, "","False","T")</f>
        <v>45608</v>
      </c>
      <c r="E135" s="4" t="str">
        <f xml:space="preserve"> TEXT(RTD("cqg.rtd",,"StudyData", $A$2, "BAR", "", "Open", $A$4, -$B135, $A$6,$A$10,,$A$8,$A$12),$A$15)</f>
        <v>6151.50</v>
      </c>
      <c r="F135" s="4" t="str">
        <f xml:space="preserve"> TEXT(RTD("cqg.rtd",,"StudyData", $A$2, "BAR", "", "High", $A$4, -$B135, $A$6,$A$10,,$A$8,$A$12),$A$15)</f>
        <v>6158.75</v>
      </c>
      <c r="G135" s="4" t="str">
        <f xml:space="preserve"> TEXT(RTD("cqg.rtd",,"StudyData", $A$2, "BAR", "", "Low", $A$4, -$B135, $A$6,$A$10,,$A$8,$A$12),$A$15)</f>
        <v>6109.00</v>
      </c>
      <c r="H135" s="4" t="str">
        <f>TEXT(RTD("cqg.rtd",,"StudyData", $A$2, "BAR", "", "Close", $A$4, -$B135, $A$6,$A$10,,$A$8,$A$12),$A$15)</f>
        <v>6135.25</v>
      </c>
      <c r="I135" s="5">
        <f xml:space="preserve"> RTD("cqg.rtd",,"StudyData", $A$2, "Vol", "VolType=auto, CoCType=Contract", "Vol",$A$4, -$B135, $A$6,$A$10,,$A$8,$A$12)</f>
        <v>1407120</v>
      </c>
      <c r="J1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"Close",$A$4,-B135,,,,,"T")</f>
        <v>0</v>
      </c>
      <c r="K135" s="4" t="str">
        <f t="shared" si="4"/>
        <v/>
      </c>
      <c r="S135" s="4"/>
    </row>
    <row r="136" spans="2:19" x14ac:dyDescent="0.25">
      <c r="B136" s="2">
        <f t="shared" si="5"/>
        <v>134</v>
      </c>
      <c r="C136" s="3">
        <f xml:space="preserve"> RTD("cqg.rtd",,"StudyData", $A$2, "BAR", "", "Time", $A$4,-$B136,$A$6,$A$10, "","False","T")</f>
        <v>45607</v>
      </c>
      <c r="D136" s="15">
        <f xml:space="preserve"> RTD("cqg.rtd",,"StudyData", $A$2, "BAR", "", "Time", $A$4,-$B136,$A$6,$A$10, "","False","T")</f>
        <v>45607</v>
      </c>
      <c r="E136" s="4" t="str">
        <f xml:space="preserve"> TEXT(RTD("cqg.rtd",,"StudyData", $A$2, "BAR", "", "Open", $A$4, -$B136, $A$6,$A$10,,$A$8,$A$12),$A$15)</f>
        <v>6152.25</v>
      </c>
      <c r="F136" s="4" t="str">
        <f xml:space="preserve"> TEXT(RTD("cqg.rtd",,"StudyData", $A$2, "BAR", "", "High", $A$4, -$B136, $A$6,$A$10,,$A$8,$A$12),$A$15)</f>
        <v>6175.50</v>
      </c>
      <c r="G136" s="4" t="str">
        <f xml:space="preserve"> TEXT(RTD("cqg.rtd",,"StudyData", $A$2, "BAR", "", "Low", $A$4, -$B136, $A$6,$A$10,,$A$8,$A$12),$A$15)</f>
        <v>6135.75</v>
      </c>
      <c r="H136" s="4" t="str">
        <f>TEXT(RTD("cqg.rtd",,"StudyData", $A$2, "BAR", "", "Close", $A$4, -$B136, $A$6,$A$10,,$A$8,$A$12),$A$15)</f>
        <v>6154.00</v>
      </c>
      <c r="I136" s="5">
        <f xml:space="preserve"> RTD("cqg.rtd",,"StudyData", $A$2, "Vol", "VolType=auto, CoCType=Contract", "Vol",$A$4, -$B136, $A$6,$A$10,,$A$8,$A$12)</f>
        <v>1069929</v>
      </c>
      <c r="J1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"Close",$A$4,-B136,,,,,"T")</f>
        <v>0</v>
      </c>
      <c r="K136" s="4" t="str">
        <f t="shared" si="4"/>
        <v/>
      </c>
      <c r="S136" s="4"/>
    </row>
    <row r="137" spans="2:19" x14ac:dyDescent="0.25">
      <c r="B137" s="2">
        <f t="shared" si="5"/>
        <v>135</v>
      </c>
      <c r="C137" s="3">
        <f xml:space="preserve"> RTD("cqg.rtd",,"StudyData", $A$2, "BAR", "", "Time", $A$4,-$B137,$A$6,$A$10, "","False","T")</f>
        <v>45604</v>
      </c>
      <c r="D137" s="15">
        <f xml:space="preserve"> RTD("cqg.rtd",,"StudyData", $A$2, "BAR", "", "Time", $A$4,-$B137,$A$6,$A$10, "","False","T")</f>
        <v>45604</v>
      </c>
      <c r="E137" s="4" t="str">
        <f xml:space="preserve"> TEXT(RTD("cqg.rtd",,"StudyData", $A$2, "BAR", "", "Open", $A$4, -$B137, $A$6,$A$10,,$A$8,$A$12),$A$15)</f>
        <v>6130.00</v>
      </c>
      <c r="F137" s="4" t="str">
        <f xml:space="preserve"> TEXT(RTD("cqg.rtd",,"StudyData", $A$2, "BAR", "", "High", $A$4, -$B137, $A$6,$A$10,,$A$8,$A$12),$A$15)</f>
        <v>6162.75</v>
      </c>
      <c r="G137" s="4" t="str">
        <f xml:space="preserve"> TEXT(RTD("cqg.rtd",,"StudyData", $A$2, "BAR", "", "Low", $A$4, -$B137, $A$6,$A$10,,$A$8,$A$12),$A$15)</f>
        <v>6112.50</v>
      </c>
      <c r="H137" s="4" t="str">
        <f>TEXT(RTD("cqg.rtd",,"StudyData", $A$2, "BAR", "", "Close", $A$4, -$B137, $A$6,$A$10,,$A$8,$A$12),$A$15)</f>
        <v>6147.50</v>
      </c>
      <c r="I137" s="5">
        <f xml:space="preserve"> RTD("cqg.rtd",,"StudyData", $A$2, "Vol", "VolType=auto, CoCType=Contract", "Vol",$A$4, -$B137, $A$6,$A$10,,$A$8,$A$12)</f>
        <v>1184512</v>
      </c>
      <c r="J1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"Close",$A$4,-B137,,,,,"T")</f>
        <v>0</v>
      </c>
      <c r="K137" s="4" t="str">
        <f t="shared" si="4"/>
        <v/>
      </c>
      <c r="S137" s="4"/>
    </row>
    <row r="138" spans="2:19" x14ac:dyDescent="0.25">
      <c r="B138" s="2">
        <f t="shared" si="5"/>
        <v>136</v>
      </c>
      <c r="C138" s="3">
        <f xml:space="preserve"> RTD("cqg.rtd",,"StudyData", $A$2, "BAR", "", "Time", $A$4,-$B138,$A$6,$A$10, "","False","T")</f>
        <v>45603</v>
      </c>
      <c r="D138" s="15">
        <f xml:space="preserve"> RTD("cqg.rtd",,"StudyData", $A$2, "BAR", "", "Time", $A$4,-$B138,$A$6,$A$10, "","False","T")</f>
        <v>45603</v>
      </c>
      <c r="E138" s="4" t="str">
        <f xml:space="preserve"> TEXT(RTD("cqg.rtd",,"StudyData", $A$2, "BAR", "", "Open", $A$4, -$B138, $A$6,$A$10,,$A$8,$A$12),$A$15)</f>
        <v>6085.75</v>
      </c>
      <c r="F138" s="4" t="str">
        <f xml:space="preserve"> TEXT(RTD("cqg.rtd",,"StudyData", $A$2, "BAR", "", "High", $A$4, -$B138, $A$6,$A$10,,$A$8,$A$12),$A$15)</f>
        <v>6135.25</v>
      </c>
      <c r="G138" s="4" t="str">
        <f xml:space="preserve"> TEXT(RTD("cqg.rtd",,"StudyData", $A$2, "BAR", "", "Low", $A$4, -$B138, $A$6,$A$10,,$A$8,$A$12),$A$15)</f>
        <v>6073.25</v>
      </c>
      <c r="H138" s="4" t="str">
        <f>TEXT(RTD("cqg.rtd",,"StudyData", $A$2, "BAR", "", "Close", $A$4, -$B138, $A$6,$A$10,,$A$8,$A$12),$A$15)</f>
        <v>6126.00</v>
      </c>
      <c r="I138" s="5">
        <f xml:space="preserve"> RTD("cqg.rtd",,"StudyData", $A$2, "Vol", "VolType=auto, CoCType=Contract", "Vol",$A$4, -$B138, $A$6,$A$10,,$A$8,$A$12)</f>
        <v>1285585</v>
      </c>
      <c r="J1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"Close",$A$4,-B138,,,,,"T")</f>
        <v>0</v>
      </c>
      <c r="K138" s="4" t="str">
        <f t="shared" si="4"/>
        <v/>
      </c>
      <c r="S138" s="4"/>
    </row>
    <row r="139" spans="2:19" x14ac:dyDescent="0.25">
      <c r="B139" s="2">
        <f t="shared" si="5"/>
        <v>137</v>
      </c>
      <c r="C139" s="3">
        <f xml:space="preserve"> RTD("cqg.rtd",,"StudyData", $A$2, "BAR", "", "Time", $A$4,-$B139,$A$6,$A$10, "","False","T")</f>
        <v>45602</v>
      </c>
      <c r="D139" s="15">
        <f xml:space="preserve"> RTD("cqg.rtd",,"StudyData", $A$2, "BAR", "", "Time", $A$4,-$B139,$A$6,$A$10, "","False","T")</f>
        <v>45602</v>
      </c>
      <c r="E139" s="4" t="str">
        <f xml:space="preserve"> TEXT(RTD("cqg.rtd",,"StudyData", $A$2, "BAR", "", "Open", $A$4, -$B139, $A$6,$A$10,,$A$8,$A$12),$A$15)</f>
        <v>5942.50</v>
      </c>
      <c r="F139" s="4" t="str">
        <f xml:space="preserve"> TEXT(RTD("cqg.rtd",,"StudyData", $A$2, "BAR", "", "High", $A$4, -$B139, $A$6,$A$10,,$A$8,$A$12),$A$15)</f>
        <v>6089.25</v>
      </c>
      <c r="G139" s="4" t="str">
        <f xml:space="preserve"> TEXT(RTD("cqg.rtd",,"StudyData", $A$2, "BAR", "", "Low", $A$4, -$B139, $A$6,$A$10,,$A$8,$A$12),$A$15)</f>
        <v>5937.00</v>
      </c>
      <c r="H139" s="4" t="str">
        <f>TEXT(RTD("cqg.rtd",,"StudyData", $A$2, "BAR", "", "Close", $A$4, -$B139, $A$6,$A$10,,$A$8,$A$12),$A$15)</f>
        <v>6080.50</v>
      </c>
      <c r="I139" s="5">
        <f xml:space="preserve"> RTD("cqg.rtd",,"StudyData", $A$2, "Vol", "VolType=auto, CoCType=Contract", "Vol",$A$4, -$B139, $A$6,$A$10,,$A$8,$A$12)</f>
        <v>2023257</v>
      </c>
      <c r="J1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"Close",$A$4,-B139,,,,,"T")</f>
        <v>0</v>
      </c>
      <c r="K139" s="4" t="str">
        <f t="shared" si="4"/>
        <v/>
      </c>
      <c r="S139" s="4"/>
    </row>
    <row r="140" spans="2:19" x14ac:dyDescent="0.25">
      <c r="B140" s="2">
        <f t="shared" si="5"/>
        <v>138</v>
      </c>
      <c r="C140" s="3">
        <f xml:space="preserve"> RTD("cqg.rtd",,"StudyData", $A$2, "BAR", "", "Time", $A$4,-$B140,$A$6,$A$10, "","False","T")</f>
        <v>45601</v>
      </c>
      <c r="D140" s="15">
        <f xml:space="preserve"> RTD("cqg.rtd",,"StudyData", $A$2, "BAR", "", "Time", $A$4,-$B140,$A$6,$A$10, "","False","T")</f>
        <v>45601</v>
      </c>
      <c r="E140" s="4" t="str">
        <f xml:space="preserve"> TEXT(RTD("cqg.rtd",,"StudyData", $A$2, "BAR", "", "Open", $A$4, -$B140, $A$6,$A$10,,$A$8,$A$12),$A$15)</f>
        <v>5874.50</v>
      </c>
      <c r="F140" s="4" t="str">
        <f xml:space="preserve"> TEXT(RTD("cqg.rtd",,"StudyData", $A$2, "BAR", "", "High", $A$4, -$B140, $A$6,$A$10,,$A$8,$A$12),$A$15)</f>
        <v>5945.50</v>
      </c>
      <c r="G140" s="4" t="str">
        <f xml:space="preserve"> TEXT(RTD("cqg.rtd",,"StudyData", $A$2, "BAR", "", "Low", $A$4, -$B140, $A$6,$A$10,,$A$8,$A$12),$A$15)</f>
        <v>5857.25</v>
      </c>
      <c r="H140" s="4" t="str">
        <f>TEXT(RTD("cqg.rtd",,"StudyData", $A$2, "BAR", "", "Close", $A$4, -$B140, $A$6,$A$10,,$A$8,$A$12),$A$15)</f>
        <v>5934.50</v>
      </c>
      <c r="I140" s="5">
        <f xml:space="preserve"> RTD("cqg.rtd",,"StudyData", $A$2, "Vol", "VolType=auto, CoCType=Contract", "Vol",$A$4, -$B140, $A$6,$A$10,,$A$8,$A$12)</f>
        <v>1198797</v>
      </c>
      <c r="J1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"Close",$A$4,-B140,,,,,"T")</f>
        <v>0</v>
      </c>
      <c r="K140" s="4" t="str">
        <f t="shared" si="4"/>
        <v/>
      </c>
      <c r="S140" s="4"/>
    </row>
    <row r="141" spans="2:19" x14ac:dyDescent="0.25">
      <c r="B141" s="2">
        <f t="shared" si="5"/>
        <v>139</v>
      </c>
      <c r="C141" s="3">
        <f xml:space="preserve"> RTD("cqg.rtd",,"StudyData", $A$2, "BAR", "", "Time", $A$4,-$B141,$A$6,$A$10, "","False","T")</f>
        <v>45600</v>
      </c>
      <c r="D141" s="15">
        <f xml:space="preserve"> RTD("cqg.rtd",,"StudyData", $A$2, "BAR", "", "Time", $A$4,-$B141,$A$6,$A$10, "","False","T")</f>
        <v>45600</v>
      </c>
      <c r="E141" s="4" t="str">
        <f xml:space="preserve"> TEXT(RTD("cqg.rtd",,"StudyData", $A$2, "BAR", "", "Open", $A$4, -$B141, $A$6,$A$10,,$A$8,$A$12),$A$15)</f>
        <v>5864.00</v>
      </c>
      <c r="F141" s="4" t="str">
        <f xml:space="preserve"> TEXT(RTD("cqg.rtd",,"StudyData", $A$2, "BAR", "", "High", $A$4, -$B141, $A$6,$A$10,,$A$8,$A$12),$A$15)</f>
        <v>5898.75</v>
      </c>
      <c r="G141" s="4" t="str">
        <f xml:space="preserve"> TEXT(RTD("cqg.rtd",,"StudyData", $A$2, "BAR", "", "Low", $A$4, -$B141, $A$6,$A$10,,$A$8,$A$12),$A$15)</f>
        <v>5846.50</v>
      </c>
      <c r="H141" s="4" t="str">
        <f>TEXT(RTD("cqg.rtd",,"StudyData", $A$2, "BAR", "", "Close", $A$4, -$B141, $A$6,$A$10,,$A$8,$A$12),$A$15)</f>
        <v>5865.50</v>
      </c>
      <c r="I141" s="5">
        <f xml:space="preserve"> RTD("cqg.rtd",,"StudyData", $A$2, "Vol", "VolType=auto, CoCType=Contract", "Vol",$A$4, -$B141, $A$6,$A$10,,$A$8,$A$12)</f>
        <v>1333685</v>
      </c>
      <c r="J1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"Close",$A$4,-B141,,,,,"T")</f>
        <v>0</v>
      </c>
      <c r="K141" s="4" t="str">
        <f t="shared" si="4"/>
        <v/>
      </c>
      <c r="S141" s="4"/>
    </row>
    <row r="142" spans="2:19" x14ac:dyDescent="0.25">
      <c r="B142" s="2">
        <f t="shared" si="5"/>
        <v>140</v>
      </c>
      <c r="C142" s="3">
        <f xml:space="preserve"> RTD("cqg.rtd",,"StudyData", $A$2, "BAR", "", "Time", $A$4,-$B142,$A$6,$A$10, "","False","T")</f>
        <v>45597</v>
      </c>
      <c r="D142" s="15">
        <f xml:space="preserve"> RTD("cqg.rtd",,"StudyData", $A$2, "BAR", "", "Time", $A$4,-$B142,$A$6,$A$10, "","False","T")</f>
        <v>45597</v>
      </c>
      <c r="E142" s="4" t="str">
        <f xml:space="preserve"> TEXT(RTD("cqg.rtd",,"StudyData", $A$2, "BAR", "", "Open", $A$4, -$B142, $A$6,$A$10,,$A$8,$A$12),$A$15)</f>
        <v>5864.25</v>
      </c>
      <c r="F142" s="4" t="str">
        <f xml:space="preserve"> TEXT(RTD("cqg.rtd",,"StudyData", $A$2, "BAR", "", "High", $A$4, -$B142, $A$6,$A$10,,$A$8,$A$12),$A$15)</f>
        <v>5926.00</v>
      </c>
      <c r="G142" s="4" t="str">
        <f xml:space="preserve"> TEXT(RTD("cqg.rtd",,"StudyData", $A$2, "BAR", "", "Low", $A$4, -$B142, $A$6,$A$10,,$A$8,$A$12),$A$15)</f>
        <v>5854.75</v>
      </c>
      <c r="H142" s="4" t="str">
        <f>TEXT(RTD("cqg.rtd",,"StudyData", $A$2, "BAR", "", "Close", $A$4, -$B142, $A$6,$A$10,,$A$8,$A$12),$A$15)</f>
        <v>5880.50</v>
      </c>
      <c r="I142" s="5">
        <f xml:space="preserve"> RTD("cqg.rtd",,"StudyData", $A$2, "Vol", "VolType=auto, CoCType=Contract", "Vol",$A$4, -$B142, $A$6,$A$10,,$A$8,$A$12)</f>
        <v>1592031</v>
      </c>
      <c r="J1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"Close",$A$4,-B142,,,,,"T")</f>
        <v>7</v>
      </c>
      <c r="K142" s="4" t="str">
        <f t="shared" si="4"/>
        <v>Harami Bullish (HI)</v>
      </c>
      <c r="S142" s="4"/>
    </row>
    <row r="143" spans="2:19" x14ac:dyDescent="0.25">
      <c r="B143" s="2">
        <f t="shared" si="5"/>
        <v>141</v>
      </c>
      <c r="C143" s="3">
        <f xml:space="preserve"> RTD("cqg.rtd",,"StudyData", $A$2, "BAR", "", "Time", $A$4,-$B143,$A$6,$A$10, "","False","T")</f>
        <v>45596</v>
      </c>
      <c r="D143" s="15">
        <f xml:space="preserve"> RTD("cqg.rtd",,"StudyData", $A$2, "BAR", "", "Time", $A$4,-$B143,$A$6,$A$10, "","False","T")</f>
        <v>45596</v>
      </c>
      <c r="E143" s="4" t="str">
        <f xml:space="preserve"> TEXT(RTD("cqg.rtd",,"StudyData", $A$2, "BAR", "", "Open", $A$4, -$B143, $A$6,$A$10,,$A$8,$A$12),$A$15)</f>
        <v>5962.25</v>
      </c>
      <c r="F143" s="4" t="str">
        <f xml:space="preserve"> TEXT(RTD("cqg.rtd",,"StudyData", $A$2, "BAR", "", "High", $A$4, -$B143, $A$6,$A$10,,$A$8,$A$12),$A$15)</f>
        <v>5966.25</v>
      </c>
      <c r="G143" s="4" t="str">
        <f xml:space="preserve"> TEXT(RTD("cqg.rtd",,"StudyData", $A$2, "BAR", "", "Low", $A$4, -$B143, $A$6,$A$10,,$A$8,$A$12),$A$15)</f>
        <v>5855.50</v>
      </c>
      <c r="H143" s="4" t="str">
        <f>TEXT(RTD("cqg.rtd",,"StudyData", $A$2, "BAR", "", "Close", $A$4, -$B143, $A$6,$A$10,,$A$8,$A$12),$A$15)</f>
        <v>5860.75</v>
      </c>
      <c r="I143" s="5">
        <f xml:space="preserve"> RTD("cqg.rtd",,"StudyData", $A$2, "Vol", "VolType=auto, CoCType=Contract", "Vol",$A$4, -$B143, $A$6,$A$10,,$A$8,$A$12)</f>
        <v>1973513</v>
      </c>
      <c r="J1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"Close",$A$4,-B143,,,,,"T")</f>
        <v>0</v>
      </c>
      <c r="K143" s="4" t="str">
        <f t="shared" si="4"/>
        <v/>
      </c>
      <c r="S143" s="4"/>
    </row>
    <row r="144" spans="2:19" x14ac:dyDescent="0.25">
      <c r="B144" s="2">
        <f t="shared" si="5"/>
        <v>142</v>
      </c>
      <c r="C144" s="3">
        <f xml:space="preserve"> RTD("cqg.rtd",,"StudyData", $A$2, "BAR", "", "Time", $A$4,-$B144,$A$6,$A$10, "","False","T")</f>
        <v>45595</v>
      </c>
      <c r="D144" s="15">
        <f xml:space="preserve"> RTD("cqg.rtd",,"StudyData", $A$2, "BAR", "", "Time", $A$4,-$B144,$A$6,$A$10, "","False","T")</f>
        <v>45595</v>
      </c>
      <c r="E144" s="4" t="str">
        <f xml:space="preserve"> TEXT(RTD("cqg.rtd",,"StudyData", $A$2, "BAR", "", "Open", $A$4, -$B144, $A$6,$A$10,,$A$8,$A$12),$A$15)</f>
        <v>6005.25</v>
      </c>
      <c r="F144" s="4" t="str">
        <f xml:space="preserve"> TEXT(RTD("cqg.rtd",,"StudyData", $A$2, "BAR", "", "High", $A$4, -$B144, $A$6,$A$10,,$A$8,$A$12),$A$15)</f>
        <v>6015.25</v>
      </c>
      <c r="G144" s="4" t="str">
        <f xml:space="preserve"> TEXT(RTD("cqg.rtd",,"StudyData", $A$2, "BAR", "", "Low", $A$4, -$B144, $A$6,$A$10,,$A$8,$A$12),$A$15)</f>
        <v>5962.50</v>
      </c>
      <c r="H144" s="4" t="str">
        <f>TEXT(RTD("cqg.rtd",,"StudyData", $A$2, "BAR", "", "Close", $A$4, -$B144, $A$6,$A$10,,$A$8,$A$12),$A$15)</f>
        <v>5974.25</v>
      </c>
      <c r="I144" s="5">
        <f xml:space="preserve"> RTD("cqg.rtd",,"StudyData", $A$2, "Vol", "VolType=auto, CoCType=Contract", "Vol",$A$4, -$B144, $A$6,$A$10,,$A$8,$A$12)</f>
        <v>1347170</v>
      </c>
      <c r="J1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"Close",$A$4,-B144,,,,,"T")</f>
        <v>2</v>
      </c>
      <c r="K144" s="4" t="str">
        <f t="shared" si="4"/>
        <v>Engulfing Bearish (EG)</v>
      </c>
      <c r="S144" s="4"/>
    </row>
    <row r="145" spans="2:19" x14ac:dyDescent="0.25">
      <c r="B145" s="2">
        <f t="shared" si="5"/>
        <v>143</v>
      </c>
      <c r="C145" s="3">
        <f xml:space="preserve"> RTD("cqg.rtd",,"StudyData", $A$2, "BAR", "", "Time", $A$4,-$B145,$A$6,$A$10, "","False","T")</f>
        <v>45594</v>
      </c>
      <c r="D145" s="15">
        <f xml:space="preserve"> RTD("cqg.rtd",,"StudyData", $A$2, "BAR", "", "Time", $A$4,-$B145,$A$6,$A$10, "","False","T")</f>
        <v>45594</v>
      </c>
      <c r="E145" s="4" t="str">
        <f xml:space="preserve"> TEXT(RTD("cqg.rtd",,"StudyData", $A$2, "BAR", "", "Open", $A$4, -$B145, $A$6,$A$10,,$A$8,$A$12),$A$15)</f>
        <v>5989.25</v>
      </c>
      <c r="F145" s="4" t="str">
        <f xml:space="preserve"> TEXT(RTD("cqg.rtd",,"StudyData", $A$2, "BAR", "", "High", $A$4, -$B145, $A$6,$A$10,,$A$8,$A$12),$A$15)</f>
        <v>6006.00</v>
      </c>
      <c r="G145" s="4" t="str">
        <f xml:space="preserve"> TEXT(RTD("cqg.rtd",,"StudyData", $A$2, "BAR", "", "Low", $A$4, -$B145, $A$6,$A$10,,$A$8,$A$12),$A$15)</f>
        <v>5959.75</v>
      </c>
      <c r="H145" s="4" t="str">
        <f>TEXT(RTD("cqg.rtd",,"StudyData", $A$2, "BAR", "", "Close", $A$4, -$B145, $A$6,$A$10,,$A$8,$A$12),$A$15)</f>
        <v>5993.25</v>
      </c>
      <c r="I145" s="5">
        <f xml:space="preserve"> RTD("cqg.rtd",,"StudyData", $A$2, "Vol", "VolType=auto, CoCType=Contract", "Vol",$A$4, -$B145, $A$6,$A$10,,$A$8,$A$12)</f>
        <v>1195753</v>
      </c>
      <c r="J1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"Close",$A$4,-B145,,,,,"T")</f>
        <v>0</v>
      </c>
      <c r="K145" s="4" t="str">
        <f t="shared" si="4"/>
        <v/>
      </c>
      <c r="S145" s="4"/>
    </row>
    <row r="146" spans="2:19" x14ac:dyDescent="0.25">
      <c r="B146" s="2">
        <f t="shared" si="5"/>
        <v>144</v>
      </c>
      <c r="C146" s="3">
        <f xml:space="preserve"> RTD("cqg.rtd",,"StudyData", $A$2, "BAR", "", "Time", $A$4,-$B146,$A$6,$A$10, "","False","T")</f>
        <v>45593</v>
      </c>
      <c r="D146" s="15">
        <f xml:space="preserve"> RTD("cqg.rtd",,"StudyData", $A$2, "BAR", "", "Time", $A$4,-$B146,$A$6,$A$10, "","False","T")</f>
        <v>45593</v>
      </c>
      <c r="E146" s="4" t="str">
        <f xml:space="preserve"> TEXT(RTD("cqg.rtd",,"StudyData", $A$2, "BAR", "", "Open", $A$4, -$B146, $A$6,$A$10,,$A$8,$A$12),$A$15)</f>
        <v>5979.25</v>
      </c>
      <c r="F146" s="4" t="str">
        <f xml:space="preserve"> TEXT(RTD("cqg.rtd",,"StudyData", $A$2, "BAR", "", "High", $A$4, -$B146, $A$6,$A$10,,$A$8,$A$12),$A$15)</f>
        <v>6006.75</v>
      </c>
      <c r="G146" s="4" t="str">
        <f xml:space="preserve"> TEXT(RTD("cqg.rtd",,"StudyData", $A$2, "BAR", "", "Low", $A$4, -$B146, $A$6,$A$10,,$A$8,$A$12),$A$15)</f>
        <v>5979.25</v>
      </c>
      <c r="H146" s="4" t="str">
        <f>TEXT(RTD("cqg.rtd",,"StudyData", $A$2, "BAR", "", "Close", $A$4, -$B146, $A$6,$A$10,,$A$8,$A$12),$A$15)</f>
        <v>5983.75</v>
      </c>
      <c r="I146" s="5">
        <f xml:space="preserve"> RTD("cqg.rtd",,"StudyData", $A$2, "Vol", "VolType=auto, CoCType=Contract", "Vol",$A$4, -$B146, $A$6,$A$10,,$A$8,$A$12)</f>
        <v>1017440</v>
      </c>
      <c r="J1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"Close",$A$4,-B146,,,,,"T")</f>
        <v>6</v>
      </c>
      <c r="K146" s="4" t="str">
        <f t="shared" si="4"/>
        <v>Shooting Star (SS)</v>
      </c>
      <c r="S146" s="4"/>
    </row>
    <row r="147" spans="2:19" x14ac:dyDescent="0.25">
      <c r="B147" s="2">
        <f t="shared" si="5"/>
        <v>145</v>
      </c>
      <c r="C147" s="3">
        <f xml:space="preserve"> RTD("cqg.rtd",,"StudyData", $A$2, "BAR", "", "Time", $A$4,-$B147,$A$6,$A$10, "","False","T")</f>
        <v>45590</v>
      </c>
      <c r="D147" s="15">
        <f xml:space="preserve"> RTD("cqg.rtd",,"StudyData", $A$2, "BAR", "", "Time", $A$4,-$B147,$A$6,$A$10, "","False","T")</f>
        <v>45590</v>
      </c>
      <c r="E147" s="4" t="str">
        <f xml:space="preserve"> TEXT(RTD("cqg.rtd",,"StudyData", $A$2, "BAR", "", "Open", $A$4, -$B147, $A$6,$A$10,,$A$8,$A$12),$A$15)</f>
        <v>5975.50</v>
      </c>
      <c r="F147" s="4" t="str">
        <f xml:space="preserve"> TEXT(RTD("cqg.rtd",,"StudyData", $A$2, "BAR", "", "High", $A$4, -$B147, $A$6,$A$10,,$A$8,$A$12),$A$15)</f>
        <v>6023.00</v>
      </c>
      <c r="G147" s="4" t="str">
        <f xml:space="preserve"> TEXT(RTD("cqg.rtd",,"StudyData", $A$2, "BAR", "", "Low", $A$4, -$B147, $A$6,$A$10,,$A$8,$A$12),$A$15)</f>
        <v>5957.25</v>
      </c>
      <c r="H147" s="4" t="str">
        <f>TEXT(RTD("cqg.rtd",,"StudyData", $A$2, "BAR", "", "Close", $A$4, -$B147, $A$6,$A$10,,$A$8,$A$12),$A$15)</f>
        <v>5968.25</v>
      </c>
      <c r="I147" s="5">
        <f xml:space="preserve"> RTD("cqg.rtd",,"StudyData", $A$2, "Vol", "VolType=auto, CoCType=Contract", "Vol",$A$4, -$B147, $A$6,$A$10,,$A$8,$A$12)</f>
        <v>1368245</v>
      </c>
      <c r="J1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"Close",$A$4,-B147,,,,,"T")</f>
        <v>0</v>
      </c>
      <c r="K147" s="4" t="str">
        <f t="shared" si="4"/>
        <v/>
      </c>
      <c r="S147" s="4"/>
    </row>
    <row r="148" spans="2:19" x14ac:dyDescent="0.25">
      <c r="B148" s="2">
        <f t="shared" si="5"/>
        <v>146</v>
      </c>
      <c r="C148" s="3">
        <f xml:space="preserve"> RTD("cqg.rtd",,"StudyData", $A$2, "BAR", "", "Time", $A$4,-$B148,$A$6,$A$10, "","False","T")</f>
        <v>45589</v>
      </c>
      <c r="D148" s="15">
        <f xml:space="preserve"> RTD("cqg.rtd",,"StudyData", $A$2, "BAR", "", "Time", $A$4,-$B148,$A$6,$A$10, "","False","T")</f>
        <v>45589</v>
      </c>
      <c r="E148" s="4" t="str">
        <f xml:space="preserve"> TEXT(RTD("cqg.rtd",,"StudyData", $A$2, "BAR", "", "Open", $A$4, -$B148, $A$6,$A$10,,$A$8,$A$12),$A$15)</f>
        <v>5966.25</v>
      </c>
      <c r="F148" s="4" t="str">
        <f xml:space="preserve"> TEXT(RTD("cqg.rtd",,"StudyData", $A$2, "BAR", "", "High", $A$4, -$B148, $A$6,$A$10,,$A$8,$A$12),$A$15)</f>
        <v>5992.25</v>
      </c>
      <c r="G148" s="4" t="str">
        <f xml:space="preserve"> TEXT(RTD("cqg.rtd",,"StudyData", $A$2, "BAR", "", "Low", $A$4, -$B148, $A$6,$A$10,,$A$8,$A$12),$A$15)</f>
        <v>5944.75</v>
      </c>
      <c r="H148" s="4" t="str">
        <f>TEXT(RTD("cqg.rtd",,"StudyData", $A$2, "BAR", "", "Close", $A$4, -$B148, $A$6,$A$10,,$A$8,$A$12),$A$15)</f>
        <v>5971.25</v>
      </c>
      <c r="I148" s="5">
        <f xml:space="preserve"> RTD("cqg.rtd",,"StudyData", $A$2, "Vol", "VolType=auto, CoCType=Contract", "Vol",$A$4, -$B148, $A$6,$A$10,,$A$8,$A$12)</f>
        <v>1159448</v>
      </c>
      <c r="J1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"Close",$A$4,-B148,,,,,"T")</f>
        <v>7</v>
      </c>
      <c r="K148" s="4" t="str">
        <f t="shared" si="4"/>
        <v>Harami Bullish (HI)</v>
      </c>
      <c r="S148" s="4"/>
    </row>
    <row r="149" spans="2:19" x14ac:dyDescent="0.25">
      <c r="B149" s="2">
        <f t="shared" si="5"/>
        <v>147</v>
      </c>
      <c r="C149" s="3">
        <f xml:space="preserve"> RTD("cqg.rtd",,"StudyData", $A$2, "BAR", "", "Time", $A$4,-$B149,$A$6,$A$10, "","False","T")</f>
        <v>45588</v>
      </c>
      <c r="D149" s="15">
        <f xml:space="preserve"> RTD("cqg.rtd",,"StudyData", $A$2, "BAR", "", "Time", $A$4,-$B149,$A$6,$A$10, "","False","T")</f>
        <v>45588</v>
      </c>
      <c r="E149" s="4" t="str">
        <f xml:space="preserve"> TEXT(RTD("cqg.rtd",,"StudyData", $A$2, "BAR", "", "Open", $A$4, -$B149, $A$6,$A$10,,$A$8,$A$12),$A$15)</f>
        <v>6009.50</v>
      </c>
      <c r="F149" s="4" t="str">
        <f xml:space="preserve"> TEXT(RTD("cqg.rtd",,"StudyData", $A$2, "BAR", "", "High", $A$4, -$B149, $A$6,$A$10,,$A$8,$A$12),$A$15)</f>
        <v>6016.00</v>
      </c>
      <c r="G149" s="4" t="str">
        <f xml:space="preserve"> TEXT(RTD("cqg.rtd",,"StudyData", $A$2, "BAR", "", "Low", $A$4, -$B149, $A$6,$A$10,,$A$8,$A$12),$A$15)</f>
        <v>5923.25</v>
      </c>
      <c r="H149" s="4" t="str">
        <f>TEXT(RTD("cqg.rtd",,"StudyData", $A$2, "BAR", "", "Close", $A$4, -$B149, $A$6,$A$10,,$A$8,$A$12),$A$15)</f>
        <v>5960.00</v>
      </c>
      <c r="I149" s="5">
        <f xml:space="preserve"> RTD("cqg.rtd",,"StudyData", $A$2, "Vol", "VolType=auto, CoCType=Contract", "Vol",$A$4, -$B149, $A$6,$A$10,,$A$8,$A$12)</f>
        <v>1468269</v>
      </c>
      <c r="J1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"Close",$A$4,-B149,,,,,"T")</f>
        <v>0</v>
      </c>
      <c r="K149" s="4" t="str">
        <f t="shared" si="4"/>
        <v/>
      </c>
      <c r="S149" s="4"/>
    </row>
    <row r="150" spans="2:19" x14ac:dyDescent="0.25">
      <c r="B150" s="2">
        <f t="shared" si="5"/>
        <v>148</v>
      </c>
      <c r="C150" s="3">
        <f xml:space="preserve"> RTD("cqg.rtd",,"StudyData", $A$2, "BAR", "", "Time", $A$4,-$B150,$A$6,$A$10, "","False","T")</f>
        <v>45587</v>
      </c>
      <c r="D150" s="15">
        <f xml:space="preserve"> RTD("cqg.rtd",,"StudyData", $A$2, "BAR", "", "Time", $A$4,-$B150,$A$6,$A$10, "","False","T")</f>
        <v>45587</v>
      </c>
      <c r="E150" s="4" t="str">
        <f xml:space="preserve"> TEXT(RTD("cqg.rtd",,"StudyData", $A$2, "BAR", "", "Open", $A$4, -$B150, $A$6,$A$10,,$A$8,$A$12),$A$15)</f>
        <v>6023.00</v>
      </c>
      <c r="F150" s="4" t="str">
        <f xml:space="preserve"> TEXT(RTD("cqg.rtd",,"StudyData", $A$2, "BAR", "", "High", $A$4, -$B150, $A$6,$A$10,,$A$8,$A$12),$A$15)</f>
        <v>6026.50</v>
      </c>
      <c r="G150" s="4" t="str">
        <f xml:space="preserve"> TEXT(RTD("cqg.rtd",,"StudyData", $A$2, "BAR", "", "Low", $A$4, -$B150, $A$6,$A$10,,$A$8,$A$12),$A$15)</f>
        <v>5983.50</v>
      </c>
      <c r="H150" s="4" t="str">
        <f>TEXT(RTD("cqg.rtd",,"StudyData", $A$2, "BAR", "", "Close", $A$4, -$B150, $A$6,$A$10,,$A$8,$A$12),$A$15)</f>
        <v>6014.75</v>
      </c>
      <c r="I150" s="5">
        <f xml:space="preserve"> RTD("cqg.rtd",,"StudyData", $A$2, "Vol", "VolType=auto, CoCType=Contract", "Vol",$A$4, -$B150, $A$6,$A$10,,$A$8,$A$12)</f>
        <v>1033296</v>
      </c>
      <c r="J1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"Close",$A$4,-B150,,,,,"T")</f>
        <v>4</v>
      </c>
      <c r="K150" s="4" t="str">
        <f t="shared" si="4"/>
        <v>Hanging Man (HM)</v>
      </c>
      <c r="S150" s="4"/>
    </row>
    <row r="151" spans="2:19" x14ac:dyDescent="0.25">
      <c r="B151" s="2">
        <f t="shared" si="5"/>
        <v>149</v>
      </c>
      <c r="C151" s="3">
        <f xml:space="preserve"> RTD("cqg.rtd",,"StudyData", $A$2, "BAR", "", "Time", $A$4,-$B151,$A$6,$A$10, "","False","T")</f>
        <v>45586</v>
      </c>
      <c r="D151" s="15">
        <f xml:space="preserve"> RTD("cqg.rtd",,"StudyData", $A$2, "BAR", "", "Time", $A$4,-$B151,$A$6,$A$10, "","False","T")</f>
        <v>45586</v>
      </c>
      <c r="E151" s="4" t="str">
        <f xml:space="preserve"> TEXT(RTD("cqg.rtd",,"StudyData", $A$2, "BAR", "", "Open", $A$4, -$B151, $A$6,$A$10,,$A$8,$A$12),$A$15)</f>
        <v>6033.75</v>
      </c>
      <c r="F151" s="4" t="str">
        <f xml:space="preserve"> TEXT(RTD("cqg.rtd",,"StudyData", $A$2, "BAR", "", "High", $A$4, -$B151, $A$6,$A$10,,$A$8,$A$12),$A$15)</f>
        <v>6037.75</v>
      </c>
      <c r="G151" s="4" t="str">
        <f xml:space="preserve"> TEXT(RTD("cqg.rtd",,"StudyData", $A$2, "BAR", "", "Low", $A$4, -$B151, $A$6,$A$10,,$A$8,$A$12),$A$15)</f>
        <v>5987.25</v>
      </c>
      <c r="H151" s="4" t="str">
        <f>TEXT(RTD("cqg.rtd",,"StudyData", $A$2, "BAR", "", "Close", $A$4, -$B151, $A$6,$A$10,,$A$8,$A$12),$A$15)</f>
        <v>6018.50</v>
      </c>
      <c r="I151" s="5">
        <f xml:space="preserve"> RTD("cqg.rtd",,"StudyData", $A$2, "Vol", "VolType=auto, CoCType=Contract", "Vol",$A$4, -$B151, $A$6,$A$10,,$A$8,$A$12)</f>
        <v>1063780</v>
      </c>
      <c r="J1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"Close",$A$4,-B151,,,,,"T")</f>
        <v>4</v>
      </c>
      <c r="K151" s="4" t="str">
        <f t="shared" si="4"/>
        <v>Hanging Man (HM)</v>
      </c>
      <c r="S151" s="4"/>
    </row>
    <row r="152" spans="2:19" x14ac:dyDescent="0.25">
      <c r="B152" s="2">
        <f t="shared" si="5"/>
        <v>150</v>
      </c>
      <c r="C152" s="3">
        <f xml:space="preserve"> RTD("cqg.rtd",,"StudyData", $A$2, "BAR", "", "Time", $A$4,-$B152,$A$6,$A$10, "","False","T")</f>
        <v>45583</v>
      </c>
      <c r="D152" s="15">
        <f xml:space="preserve"> RTD("cqg.rtd",,"StudyData", $A$2, "BAR", "", "Time", $A$4,-$B152,$A$6,$A$10, "","False","T")</f>
        <v>45583</v>
      </c>
      <c r="E152" s="4" t="str">
        <f xml:space="preserve"> TEXT(RTD("cqg.rtd",,"StudyData", $A$2, "BAR", "", "Open", $A$4, -$B152, $A$6,$A$10,,$A$8,$A$12),$A$15)</f>
        <v>6010.50</v>
      </c>
      <c r="F152" s="4" t="str">
        <f xml:space="preserve"> TEXT(RTD("cqg.rtd",,"StudyData", $A$2, "BAR", "", "High", $A$4, -$B152, $A$6,$A$10,,$A$8,$A$12),$A$15)</f>
        <v>6037.75</v>
      </c>
      <c r="G152" s="4" t="str">
        <f xml:space="preserve"> TEXT(RTD("cqg.rtd",,"StudyData", $A$2, "BAR", "", "Low", $A$4, -$B152, $A$6,$A$10,,$A$8,$A$12),$A$15)</f>
        <v>5998.50</v>
      </c>
      <c r="H152" s="4" t="str">
        <f>TEXT(RTD("cqg.rtd",,"StudyData", $A$2, "BAR", "", "Close", $A$4, -$B152, $A$6,$A$10,,$A$8,$A$12),$A$15)</f>
        <v>6028.25</v>
      </c>
      <c r="I152" s="5">
        <f xml:space="preserve"> RTD("cqg.rtd",,"StudyData", $A$2, "Vol", "VolType=auto, CoCType=Contract", "Vol",$A$4, -$B152, $A$6,$A$10,,$A$8,$A$12)</f>
        <v>952612</v>
      </c>
      <c r="J1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"Close",$A$4,-B152,,,,,"T")</f>
        <v>0</v>
      </c>
      <c r="K152" s="4" t="str">
        <f t="shared" si="4"/>
        <v/>
      </c>
      <c r="S152" s="4"/>
    </row>
    <row r="153" spans="2:19" x14ac:dyDescent="0.25">
      <c r="B153" s="2">
        <f t="shared" si="5"/>
        <v>151</v>
      </c>
      <c r="C153" s="3">
        <f xml:space="preserve"> RTD("cqg.rtd",,"StudyData", $A$2, "BAR", "", "Time", $A$4,-$B153,$A$6,$A$10, "","False","T")</f>
        <v>45582</v>
      </c>
      <c r="D153" s="15">
        <f xml:space="preserve"> RTD("cqg.rtd",,"StudyData", $A$2, "BAR", "", "Time", $A$4,-$B153,$A$6,$A$10, "","False","T")</f>
        <v>45582</v>
      </c>
      <c r="E153" s="4" t="str">
        <f xml:space="preserve"> TEXT(RTD("cqg.rtd",,"StudyData", $A$2, "BAR", "", "Open", $A$4, -$B153, $A$6,$A$10,,$A$8,$A$12),$A$15)</f>
        <v>6005.00</v>
      </c>
      <c r="F153" s="4" t="str">
        <f xml:space="preserve"> TEXT(RTD("cqg.rtd",,"StudyData", $A$2, "BAR", "", "High", $A$4, -$B153, $A$6,$A$10,,$A$8,$A$12),$A$15)</f>
        <v>6049.50</v>
      </c>
      <c r="G153" s="4" t="str">
        <f xml:space="preserve"> TEXT(RTD("cqg.rtd",,"StudyData", $A$2, "BAR", "", "Low", $A$4, -$B153, $A$6,$A$10,,$A$8,$A$12),$A$15)</f>
        <v>5993.50</v>
      </c>
      <c r="H153" s="4" t="str">
        <f>TEXT(RTD("cqg.rtd",,"StudyData", $A$2, "BAR", "", "Close", $A$4, -$B153, $A$6,$A$10,,$A$8,$A$12),$A$15)</f>
        <v>6009.25</v>
      </c>
      <c r="I153" s="5">
        <f xml:space="preserve"> RTD("cqg.rtd",,"StudyData", $A$2, "Vol", "VolType=auto, CoCType=Contract", "Vol",$A$4, -$B153, $A$6,$A$10,,$A$8,$A$12)</f>
        <v>1236083</v>
      </c>
      <c r="J1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"Close",$A$4,-B153,,,,,"T")</f>
        <v>0</v>
      </c>
      <c r="K153" s="4" t="str">
        <f t="shared" si="4"/>
        <v/>
      </c>
      <c r="S153" s="4"/>
    </row>
    <row r="154" spans="2:19" x14ac:dyDescent="0.25">
      <c r="B154" s="2">
        <f t="shared" si="5"/>
        <v>152</v>
      </c>
      <c r="C154" s="3">
        <f xml:space="preserve"> RTD("cqg.rtd",,"StudyData", $A$2, "BAR", "", "Time", $A$4,-$B154,$A$6,$A$10, "","False","T")</f>
        <v>45581</v>
      </c>
      <c r="D154" s="15">
        <f xml:space="preserve"> RTD("cqg.rtd",,"StudyData", $A$2, "BAR", "", "Time", $A$4,-$B154,$A$6,$A$10, "","False","T")</f>
        <v>45581</v>
      </c>
      <c r="E154" s="4" t="str">
        <f xml:space="preserve"> TEXT(RTD("cqg.rtd",,"StudyData", $A$2, "BAR", "", "Open", $A$4, -$B154, $A$6,$A$10,,$A$8,$A$12),$A$15)</f>
        <v>5983.25</v>
      </c>
      <c r="F154" s="4" t="str">
        <f xml:space="preserve"> TEXT(RTD("cqg.rtd",,"StudyData", $A$2, "BAR", "", "High", $A$4, -$B154, $A$6,$A$10,,$A$8,$A$12),$A$15)</f>
        <v>6015.00</v>
      </c>
      <c r="G154" s="4" t="str">
        <f xml:space="preserve"> TEXT(RTD("cqg.rtd",,"StudyData", $A$2, "BAR", "", "Low", $A$4, -$B154, $A$6,$A$10,,$A$8,$A$12),$A$15)</f>
        <v>5975.50</v>
      </c>
      <c r="H154" s="4" t="str">
        <f>TEXT(RTD("cqg.rtd",,"StudyData", $A$2, "BAR", "", "Close", $A$4, -$B154, $A$6,$A$10,,$A$8,$A$12),$A$15)</f>
        <v>6009.25</v>
      </c>
      <c r="I154" s="5">
        <f xml:space="preserve"> RTD("cqg.rtd",,"StudyData", $A$2, "Vol", "VolType=auto, CoCType=Contract", "Vol",$A$4, -$B154, $A$6,$A$10,,$A$8,$A$12)</f>
        <v>935721</v>
      </c>
      <c r="J1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"Close",$A$4,-B154,,,,,"T")</f>
        <v>0</v>
      </c>
      <c r="K154" s="4" t="str">
        <f t="shared" si="4"/>
        <v/>
      </c>
      <c r="S154" s="4"/>
    </row>
    <row r="155" spans="2:19" x14ac:dyDescent="0.25">
      <c r="B155" s="2">
        <f t="shared" si="5"/>
        <v>153</v>
      </c>
      <c r="C155" s="3">
        <f xml:space="preserve"> RTD("cqg.rtd",,"StudyData", $A$2, "BAR", "", "Time", $A$4,-$B155,$A$6,$A$10, "","False","T")</f>
        <v>45580</v>
      </c>
      <c r="D155" s="15">
        <f xml:space="preserve"> RTD("cqg.rtd",,"StudyData", $A$2, "BAR", "", "Time", $A$4,-$B155,$A$6,$A$10, "","False","T")</f>
        <v>45580</v>
      </c>
      <c r="E155" s="4" t="str">
        <f xml:space="preserve"> TEXT(RTD("cqg.rtd",,"StudyData", $A$2, "BAR", "", "Open", $A$4, -$B155, $A$6,$A$10,,$A$8,$A$12),$A$15)</f>
        <v>6036.50</v>
      </c>
      <c r="F155" s="4" t="str">
        <f xml:space="preserve"> TEXT(RTD("cqg.rtd",,"StudyData", $A$2, "BAR", "", "High", $A$4, -$B155, $A$6,$A$10,,$A$8,$A$12),$A$15)</f>
        <v>6037.75</v>
      </c>
      <c r="G155" s="4" t="str">
        <f xml:space="preserve"> TEXT(RTD("cqg.rtd",,"StudyData", $A$2, "BAR", "", "Low", $A$4, -$B155, $A$6,$A$10,,$A$8,$A$12),$A$15)</f>
        <v>5972.25</v>
      </c>
      <c r="H155" s="4" t="str">
        <f>TEXT(RTD("cqg.rtd",,"StudyData", $A$2, "BAR", "", "Close", $A$4, -$B155, $A$6,$A$10,,$A$8,$A$12),$A$15)</f>
        <v>5985.00</v>
      </c>
      <c r="I155" s="5">
        <f xml:space="preserve"> RTD("cqg.rtd",,"StudyData", $A$2, "Vol", "VolType=auto, CoCType=Contract", "Vol",$A$4, -$B155, $A$6,$A$10,,$A$8,$A$12)</f>
        <v>1365310</v>
      </c>
      <c r="J1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"Close",$A$4,-B155,,,,,"T")</f>
        <v>0</v>
      </c>
      <c r="K155" s="4" t="str">
        <f t="shared" si="4"/>
        <v/>
      </c>
      <c r="S155" s="4"/>
    </row>
    <row r="156" spans="2:19" x14ac:dyDescent="0.25">
      <c r="B156" s="2">
        <f t="shared" si="5"/>
        <v>154</v>
      </c>
      <c r="C156" s="3">
        <f xml:space="preserve"> RTD("cqg.rtd",,"StudyData", $A$2, "BAR", "", "Time", $A$4,-$B156,$A$6,$A$10, "","False","T")</f>
        <v>45579</v>
      </c>
      <c r="D156" s="15">
        <f xml:space="preserve"> RTD("cqg.rtd",,"StudyData", $A$2, "BAR", "", "Time", $A$4,-$B156,$A$6,$A$10, "","False","T")</f>
        <v>45579</v>
      </c>
      <c r="E156" s="4" t="str">
        <f xml:space="preserve"> TEXT(RTD("cqg.rtd",,"StudyData", $A$2, "BAR", "", "Open", $A$4, -$B156, $A$6,$A$10,,$A$8,$A$12),$A$15)</f>
        <v>5976.75</v>
      </c>
      <c r="F156" s="4" t="str">
        <f xml:space="preserve"> TEXT(RTD("cqg.rtd",,"StudyData", $A$2, "BAR", "", "High", $A$4, -$B156, $A$6,$A$10,,$A$8,$A$12),$A$15)</f>
        <v>6040.75</v>
      </c>
      <c r="G156" s="4" t="str">
        <f xml:space="preserve"> TEXT(RTD("cqg.rtd",,"StudyData", $A$2, "BAR", "", "Low", $A$4, -$B156, $A$6,$A$10,,$A$8,$A$12),$A$15)</f>
        <v>5972.25</v>
      </c>
      <c r="H156" s="4" t="str">
        <f>TEXT(RTD("cqg.rtd",,"StudyData", $A$2, "BAR", "", "Close", $A$4, -$B156, $A$6,$A$10,,$A$8,$A$12),$A$15)</f>
        <v>6030.50</v>
      </c>
      <c r="I156" s="5">
        <f xml:space="preserve"> RTD("cqg.rtd",,"StudyData", $A$2, "Vol", "VolType=auto, CoCType=Contract", "Vol",$A$4, -$B156, $A$6,$A$10,,$A$8,$A$12)</f>
        <v>919072</v>
      </c>
      <c r="J1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"Close",$A$4,-B156,,,,,"T")</f>
        <v>0</v>
      </c>
      <c r="K156" s="4" t="str">
        <f t="shared" si="4"/>
        <v/>
      </c>
      <c r="S156" s="4"/>
    </row>
    <row r="157" spans="2:19" x14ac:dyDescent="0.25">
      <c r="B157" s="2">
        <f t="shared" si="5"/>
        <v>155</v>
      </c>
      <c r="C157" s="3">
        <f xml:space="preserve"> RTD("cqg.rtd",,"StudyData", $A$2, "BAR", "", "Time", $A$4,-$B157,$A$6,$A$10, "","False","T")</f>
        <v>45576</v>
      </c>
      <c r="D157" s="15">
        <f xml:space="preserve"> RTD("cqg.rtd",,"StudyData", $A$2, "BAR", "", "Time", $A$4,-$B157,$A$6,$A$10, "","False","T")</f>
        <v>45576</v>
      </c>
      <c r="E157" s="4" t="str">
        <f xml:space="preserve"> TEXT(RTD("cqg.rtd",,"StudyData", $A$2, "BAR", "", "Open", $A$4, -$B157, $A$6,$A$10,,$A$8,$A$12),$A$15)</f>
        <v>5953.25</v>
      </c>
      <c r="F157" s="4" t="str">
        <f xml:space="preserve"> TEXT(RTD("cqg.rtd",,"StudyData", $A$2, "BAR", "", "High", $A$4, -$B157, $A$6,$A$10,,$A$8,$A$12),$A$15)</f>
        <v>5990.50</v>
      </c>
      <c r="G157" s="4" t="str">
        <f xml:space="preserve"> TEXT(RTD("cqg.rtd",,"StudyData", $A$2, "BAR", "", "Low", $A$4, -$B157, $A$6,$A$10,,$A$8,$A$12),$A$15)</f>
        <v>5938.25</v>
      </c>
      <c r="H157" s="4" t="str">
        <f>TEXT(RTD("cqg.rtd",,"StudyData", $A$2, "BAR", "", "Close", $A$4, -$B157, $A$6,$A$10,,$A$8,$A$12),$A$15)</f>
        <v>5982.00</v>
      </c>
      <c r="I157" s="5">
        <f xml:space="preserve"> RTD("cqg.rtd",,"StudyData", $A$2, "Vol", "VolType=auto, CoCType=Contract", "Vol",$A$4, -$B157, $A$6,$A$10,,$A$8,$A$12)</f>
        <v>1028816</v>
      </c>
      <c r="J1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"Close",$A$4,-B157,,,,,"T")</f>
        <v>0</v>
      </c>
      <c r="K157" s="4" t="str">
        <f t="shared" si="4"/>
        <v/>
      </c>
      <c r="S157" s="4"/>
    </row>
    <row r="158" spans="2:19" x14ac:dyDescent="0.25">
      <c r="B158" s="2">
        <f t="shared" si="5"/>
        <v>156</v>
      </c>
      <c r="C158" s="3">
        <f xml:space="preserve"> RTD("cqg.rtd",,"StudyData", $A$2, "BAR", "", "Time", $A$4,-$B158,$A$6,$A$10, "","False","T")</f>
        <v>45575</v>
      </c>
      <c r="D158" s="15">
        <f xml:space="preserve"> RTD("cqg.rtd",,"StudyData", $A$2, "BAR", "", "Time", $A$4,-$B158,$A$6,$A$10, "","False","T")</f>
        <v>45575</v>
      </c>
      <c r="E158" s="4" t="str">
        <f xml:space="preserve"> TEXT(RTD("cqg.rtd",,"StudyData", $A$2, "BAR", "", "Open", $A$4, -$B158, $A$6,$A$10,,$A$8,$A$12),$A$15)</f>
        <v>5958.25</v>
      </c>
      <c r="F158" s="4" t="str">
        <f xml:space="preserve"> TEXT(RTD("cqg.rtd",,"StudyData", $A$2, "BAR", "", "High", $A$4, -$B158, $A$6,$A$10,,$A$8,$A$12),$A$15)</f>
        <v>5966.25</v>
      </c>
      <c r="G158" s="4" t="str">
        <f xml:space="preserve"> TEXT(RTD("cqg.rtd",,"StudyData", $A$2, "BAR", "", "Low", $A$4, -$B158, $A$6,$A$10,,$A$8,$A$12),$A$15)</f>
        <v>5933.75</v>
      </c>
      <c r="H158" s="4" t="str">
        <f>TEXT(RTD("cqg.rtd",,"StudyData", $A$2, "BAR", "", "Close", $A$4, -$B158, $A$6,$A$10,,$A$8,$A$12),$A$15)</f>
        <v>5951.25</v>
      </c>
      <c r="I158" s="5">
        <f xml:space="preserve"> RTD("cqg.rtd",,"StudyData", $A$2, "Vol", "VolType=auto, CoCType=Contract", "Vol",$A$4, -$B158, $A$6,$A$10,,$A$8,$A$12)</f>
        <v>1116046</v>
      </c>
      <c r="J1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"Close",$A$4,-B158,,,,,"T")</f>
        <v>8</v>
      </c>
      <c r="K158" s="4" t="str">
        <f t="shared" si="4"/>
        <v>Harami Bearish (HI)</v>
      </c>
      <c r="S158" s="4"/>
    </row>
    <row r="159" spans="2:19" x14ac:dyDescent="0.25">
      <c r="B159" s="2">
        <f t="shared" si="5"/>
        <v>157</v>
      </c>
      <c r="C159" s="3">
        <f xml:space="preserve"> RTD("cqg.rtd",,"StudyData", $A$2, "BAR", "", "Time", $A$4,-$B159,$A$6,$A$10, "","False","T")</f>
        <v>45574</v>
      </c>
      <c r="D159" s="15">
        <f xml:space="preserve"> RTD("cqg.rtd",,"StudyData", $A$2, "BAR", "", "Time", $A$4,-$B159,$A$6,$A$10, "","False","T")</f>
        <v>45574</v>
      </c>
      <c r="E159" s="4" t="str">
        <f xml:space="preserve"> TEXT(RTD("cqg.rtd",,"StudyData", $A$2, "BAR", "", "Open", $A$4, -$B159, $A$6,$A$10,,$A$8,$A$12),$A$15)</f>
        <v>5921.50</v>
      </c>
      <c r="F159" s="4" t="str">
        <f xml:space="preserve"> TEXT(RTD("cqg.rtd",,"StudyData", $A$2, "BAR", "", "High", $A$4, -$B159, $A$6,$A$10,,$A$8,$A$12),$A$15)</f>
        <v>5968.75</v>
      </c>
      <c r="G159" s="4" t="str">
        <f xml:space="preserve"> TEXT(RTD("cqg.rtd",,"StudyData", $A$2, "BAR", "", "Low", $A$4, -$B159, $A$6,$A$10,,$A$8,$A$12),$A$15)</f>
        <v>5903.00</v>
      </c>
      <c r="H159" s="4" t="str">
        <f>TEXT(RTD("cqg.rtd",,"StudyData", $A$2, "BAR", "", "Close", $A$4, -$B159, $A$6,$A$10,,$A$8,$A$12),$A$15)</f>
        <v>5963.50</v>
      </c>
      <c r="I159" s="5">
        <f xml:space="preserve"> RTD("cqg.rtd",,"StudyData", $A$2, "Vol", "VolType=auto, CoCType=Contract", "Vol",$A$4, -$B159, $A$6,$A$10,,$A$8,$A$12)</f>
        <v>1113875</v>
      </c>
      <c r="J1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"Close",$A$4,-B159,,,,,"T")</f>
        <v>0</v>
      </c>
      <c r="K159" s="4" t="str">
        <f t="shared" si="4"/>
        <v/>
      </c>
      <c r="S159" s="4"/>
    </row>
    <row r="160" spans="2:19" x14ac:dyDescent="0.25">
      <c r="B160" s="2">
        <f t="shared" si="5"/>
        <v>158</v>
      </c>
      <c r="C160" s="3">
        <f xml:space="preserve"> RTD("cqg.rtd",,"StudyData", $A$2, "BAR", "", "Time", $A$4,-$B160,$A$6,$A$10, "","False","T")</f>
        <v>45573</v>
      </c>
      <c r="D160" s="15">
        <f xml:space="preserve"> RTD("cqg.rtd",,"StudyData", $A$2, "BAR", "", "Time", $A$4,-$B160,$A$6,$A$10, "","False","T")</f>
        <v>45573</v>
      </c>
      <c r="E160" s="4" t="str">
        <f xml:space="preserve"> TEXT(RTD("cqg.rtd",,"StudyData", $A$2, "BAR", "", "Open", $A$4, -$B160, $A$6,$A$10,,$A$8,$A$12),$A$15)</f>
        <v>5874.75</v>
      </c>
      <c r="F160" s="4" t="str">
        <f xml:space="preserve"> TEXT(RTD("cqg.rtd",,"StudyData", $A$2, "BAR", "", "High", $A$4, -$B160, $A$6,$A$10,,$A$8,$A$12),$A$15)</f>
        <v>5929.00</v>
      </c>
      <c r="G160" s="4" t="str">
        <f xml:space="preserve"> TEXT(RTD("cqg.rtd",,"StudyData", $A$2, "BAR", "", "Low", $A$4, -$B160, $A$6,$A$10,,$A$8,$A$12),$A$15)</f>
        <v>5847.50</v>
      </c>
      <c r="H160" s="4" t="str">
        <f>TEXT(RTD("cqg.rtd",,"StudyData", $A$2, "BAR", "", "Close", $A$4, -$B160, $A$6,$A$10,,$A$8,$A$12),$A$15)</f>
        <v>5922.75</v>
      </c>
      <c r="I160" s="5">
        <f xml:space="preserve"> RTD("cqg.rtd",,"StudyData", $A$2, "Vol", "VolType=auto, CoCType=Contract", "Vol",$A$4, -$B160, $A$6,$A$10,,$A$8,$A$12)</f>
        <v>1172261</v>
      </c>
      <c r="J1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"Close",$A$4,-B160,,,,,"T")</f>
        <v>0</v>
      </c>
      <c r="K160" s="4" t="str">
        <f t="shared" si="4"/>
        <v/>
      </c>
      <c r="S160" s="4"/>
    </row>
    <row r="161" spans="2:19" x14ac:dyDescent="0.25">
      <c r="B161" s="2">
        <f t="shared" si="5"/>
        <v>159</v>
      </c>
      <c r="C161" s="3">
        <f xml:space="preserve"> RTD("cqg.rtd",,"StudyData", $A$2, "BAR", "", "Time", $A$4,-$B161,$A$6,$A$10, "","False","T")</f>
        <v>45572</v>
      </c>
      <c r="D161" s="15">
        <f xml:space="preserve"> RTD("cqg.rtd",,"StudyData", $A$2, "BAR", "", "Time", $A$4,-$B161,$A$6,$A$10, "","False","T")</f>
        <v>45572</v>
      </c>
      <c r="E161" s="4" t="str">
        <f xml:space="preserve"> TEXT(RTD("cqg.rtd",,"StudyData", $A$2, "BAR", "", "Open", $A$4, -$B161, $A$6,$A$10,,$A$8,$A$12),$A$15)</f>
        <v>5924.25</v>
      </c>
      <c r="F161" s="4" t="str">
        <f xml:space="preserve"> TEXT(RTD("cqg.rtd",,"StudyData", $A$2, "BAR", "", "High", $A$4, -$B161, $A$6,$A$10,,$A$8,$A$12),$A$15)</f>
        <v>5930.25</v>
      </c>
      <c r="G161" s="4" t="str">
        <f xml:space="preserve"> TEXT(RTD("cqg.rtd",,"StudyData", $A$2, "BAR", "", "Low", $A$4, -$B161, $A$6,$A$10,,$A$8,$A$12),$A$15)</f>
        <v>5856.50</v>
      </c>
      <c r="H161" s="4" t="str">
        <f>TEXT(RTD("cqg.rtd",,"StudyData", $A$2, "BAR", "", "Close", $A$4, -$B161, $A$6,$A$10,,$A$8,$A$12),$A$15)</f>
        <v>5867.00</v>
      </c>
      <c r="I161" s="5">
        <f xml:space="preserve"> RTD("cqg.rtd",,"StudyData", $A$2, "Vol", "VolType=auto, CoCType=Contract", "Vol",$A$4, -$B161, $A$6,$A$10,,$A$8,$A$12)</f>
        <v>1211368</v>
      </c>
      <c r="J1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"Close",$A$4,-B161,,,,,"T")</f>
        <v>2</v>
      </c>
      <c r="K161" s="4" t="str">
        <f t="shared" si="4"/>
        <v>Engulfing Bearish (EG)</v>
      </c>
      <c r="S161" s="4"/>
    </row>
    <row r="162" spans="2:19" x14ac:dyDescent="0.25">
      <c r="B162" s="2">
        <f t="shared" si="5"/>
        <v>160</v>
      </c>
      <c r="C162" s="3">
        <f xml:space="preserve"> RTD("cqg.rtd",,"StudyData", $A$2, "BAR", "", "Time", $A$4,-$B162,$A$6,$A$10, "","False","T")</f>
        <v>45569</v>
      </c>
      <c r="D162" s="15">
        <f xml:space="preserve"> RTD("cqg.rtd",,"StudyData", $A$2, "BAR", "", "Time", $A$4,-$B162,$A$6,$A$10, "","False","T")</f>
        <v>45569</v>
      </c>
      <c r="E162" s="4" t="str">
        <f xml:space="preserve"> TEXT(RTD("cqg.rtd",,"StudyData", $A$2, "BAR", "", "Open", $A$4, -$B162, $A$6,$A$10,,$A$8,$A$12),$A$15)</f>
        <v>5868.00</v>
      </c>
      <c r="F162" s="4" t="str">
        <f xml:space="preserve"> TEXT(RTD("cqg.rtd",,"StudyData", $A$2, "BAR", "", "High", $A$4, -$B162, $A$6,$A$10,,$A$8,$A$12),$A$15)</f>
        <v>5927.00</v>
      </c>
      <c r="G162" s="4" t="str">
        <f xml:space="preserve"> TEXT(RTD("cqg.rtd",,"StudyData", $A$2, "BAR", "", "Low", $A$4, -$B162, $A$6,$A$10,,$A$8,$A$12),$A$15)</f>
        <v>5863.25</v>
      </c>
      <c r="H162" s="4" t="str">
        <f>TEXT(RTD("cqg.rtd",,"StudyData", $A$2, "BAR", "", "Close", $A$4, -$B162, $A$6,$A$10,,$A$8,$A$12),$A$15)</f>
        <v>5922.25</v>
      </c>
      <c r="I162" s="5">
        <f xml:space="preserve"> RTD("cqg.rtd",,"StudyData", $A$2, "Vol", "VolType=auto, CoCType=Contract", "Vol",$A$4, -$B162, $A$6,$A$10,,$A$8,$A$12)</f>
        <v>1460645</v>
      </c>
      <c r="J1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"Close",$A$4,-B162,,,,,"T")</f>
        <v>1</v>
      </c>
      <c r="K162" s="4" t="str">
        <f t="shared" si="4"/>
        <v>Engulfing Bullish (EG)</v>
      </c>
      <c r="S162" s="4"/>
    </row>
    <row r="163" spans="2:19" x14ac:dyDescent="0.25">
      <c r="B163" s="2">
        <f t="shared" si="5"/>
        <v>161</v>
      </c>
      <c r="C163" s="3">
        <f xml:space="preserve"> RTD("cqg.rtd",,"StudyData", $A$2, "BAR", "", "Time", $A$4,-$B163,$A$6,$A$10, "","False","T")</f>
        <v>45568</v>
      </c>
      <c r="D163" s="15">
        <f xml:space="preserve"> RTD("cqg.rtd",,"StudyData", $A$2, "BAR", "", "Time", $A$4,-$B163,$A$6,$A$10, "","False","T")</f>
        <v>45568</v>
      </c>
      <c r="E163" s="4" t="str">
        <f xml:space="preserve"> TEXT(RTD("cqg.rtd",,"StudyData", $A$2, "BAR", "", "Open", $A$4, -$B163, $A$6,$A$10,,$A$8,$A$12),$A$15)</f>
        <v>5891.75</v>
      </c>
      <c r="F163" s="4" t="str">
        <f xml:space="preserve"> TEXT(RTD("cqg.rtd",,"StudyData", $A$2, "BAR", "", "High", $A$4, -$B163, $A$6,$A$10,,$A$8,$A$12),$A$15)</f>
        <v>5895.00</v>
      </c>
      <c r="G163" s="4" t="str">
        <f xml:space="preserve"> TEXT(RTD("cqg.rtd",,"StudyData", $A$2, "BAR", "", "Low", $A$4, -$B163, $A$6,$A$10,,$A$8,$A$12),$A$15)</f>
        <v>5848.00</v>
      </c>
      <c r="H163" s="4" t="str">
        <f>TEXT(RTD("cqg.rtd",,"StudyData", $A$2, "BAR", "", "Close", $A$4, -$B163, $A$6,$A$10,,$A$8,$A$12),$A$15)</f>
        <v>5871.75</v>
      </c>
      <c r="I163" s="5">
        <f xml:space="preserve"> RTD("cqg.rtd",,"StudyData", $A$2, "Vol", "VolType=auto, CoCType=Contract", "Vol",$A$4, -$B163, $A$6,$A$10,,$A$8,$A$12)</f>
        <v>1421429</v>
      </c>
      <c r="J1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"Close",$A$4,-B163,,,,,"T")</f>
        <v>0</v>
      </c>
      <c r="K163" s="4" t="str">
        <f t="shared" si="4"/>
        <v/>
      </c>
      <c r="S163" s="4"/>
    </row>
    <row r="164" spans="2:19" x14ac:dyDescent="0.25">
      <c r="B164" s="2">
        <f t="shared" si="5"/>
        <v>162</v>
      </c>
      <c r="C164" s="3">
        <f xml:space="preserve"> RTD("cqg.rtd",,"StudyData", $A$2, "BAR", "", "Time", $A$4,-$B164,$A$6,$A$10, "","False","T")</f>
        <v>45567</v>
      </c>
      <c r="D164" s="15">
        <f xml:space="preserve"> RTD("cqg.rtd",,"StudyData", $A$2, "BAR", "", "Time", $A$4,-$B164,$A$6,$A$10, "","False","T")</f>
        <v>45567</v>
      </c>
      <c r="E164" s="4" t="str">
        <f xml:space="preserve"> TEXT(RTD("cqg.rtd",,"StudyData", $A$2, "BAR", "", "Open", $A$4, -$B164, $A$6,$A$10,,$A$8,$A$12),$A$15)</f>
        <v>5882.50</v>
      </c>
      <c r="F164" s="4" t="str">
        <f xml:space="preserve"> TEXT(RTD("cqg.rtd",,"StudyData", $A$2, "BAR", "", "High", $A$4, -$B164, $A$6,$A$10,,$A$8,$A$12),$A$15)</f>
        <v>5895.50</v>
      </c>
      <c r="G164" s="4" t="str">
        <f xml:space="preserve"> TEXT(RTD("cqg.rtd",,"StudyData", $A$2, "BAR", "", "Low", $A$4, -$B164, $A$6,$A$10,,$A$8,$A$12),$A$15)</f>
        <v>5846.25</v>
      </c>
      <c r="H164" s="4" t="str">
        <f>TEXT(RTD("cqg.rtd",,"StudyData", $A$2, "BAR", "", "Close", $A$4, -$B164, $A$6,$A$10,,$A$8,$A$12),$A$15)</f>
        <v>5882.50</v>
      </c>
      <c r="I164" s="5">
        <f xml:space="preserve"> RTD("cqg.rtd",,"StudyData", $A$2, "Vol", "VolType=auto, CoCType=Contract", "Vol",$A$4, -$B164, $A$6,$A$10,,$A$8,$A$12)</f>
        <v>1250353</v>
      </c>
      <c r="J1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"Close",$A$4,-B164,,,,,"T")</f>
        <v>0</v>
      </c>
      <c r="K164" s="4" t="str">
        <f t="shared" si="4"/>
        <v/>
      </c>
      <c r="S164" s="4"/>
    </row>
    <row r="165" spans="2:19" x14ac:dyDescent="0.25">
      <c r="B165" s="2">
        <f t="shared" si="5"/>
        <v>163</v>
      </c>
      <c r="C165" s="3">
        <f xml:space="preserve"> RTD("cqg.rtd",,"StudyData", $A$2, "BAR", "", "Time", $A$4,-$B165,$A$6,$A$10, "","False","T")</f>
        <v>45566</v>
      </c>
      <c r="D165" s="15">
        <f xml:space="preserve"> RTD("cqg.rtd",,"StudyData", $A$2, "BAR", "", "Time", $A$4,-$B165,$A$6,$A$10, "","False","T")</f>
        <v>45566</v>
      </c>
      <c r="E165" s="4" t="str">
        <f xml:space="preserve"> TEXT(RTD("cqg.rtd",,"StudyData", $A$2, "BAR", "", "Open", $A$4, -$B165, $A$6,$A$10,,$A$8,$A$12),$A$15)</f>
        <v>5929.25</v>
      </c>
      <c r="F165" s="4" t="str">
        <f xml:space="preserve"> TEXT(RTD("cqg.rtd",,"StudyData", $A$2, "BAR", "", "High", $A$4, -$B165, $A$6,$A$10,,$A$8,$A$12),$A$15)</f>
        <v>5944.75</v>
      </c>
      <c r="G165" s="4" t="str">
        <f xml:space="preserve"> TEXT(RTD("cqg.rtd",,"StudyData", $A$2, "BAR", "", "Low", $A$4, -$B165, $A$6,$A$10,,$A$8,$A$12),$A$15)</f>
        <v>5855.25</v>
      </c>
      <c r="H165" s="4" t="str">
        <f>TEXT(RTD("cqg.rtd",,"StudyData", $A$2, "BAR", "", "Close", $A$4, -$B165, $A$6,$A$10,,$A$8,$A$12),$A$15)</f>
        <v>5882.00</v>
      </c>
      <c r="I165" s="5">
        <f xml:space="preserve"> RTD("cqg.rtd",,"StudyData", $A$2, "Vol", "VolType=auto, CoCType=Contract", "Vol",$A$4, -$B165, $A$6,$A$10,,$A$8,$A$12)</f>
        <v>1947177</v>
      </c>
      <c r="J1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"Close",$A$4,-B165,,,,,"T")</f>
        <v>0</v>
      </c>
      <c r="K165" s="4" t="str">
        <f t="shared" si="4"/>
        <v/>
      </c>
      <c r="S165" s="4"/>
    </row>
    <row r="166" spans="2:19" x14ac:dyDescent="0.25">
      <c r="B166" s="2">
        <f t="shared" si="5"/>
        <v>164</v>
      </c>
      <c r="C166" s="3">
        <f xml:space="preserve"> RTD("cqg.rtd",,"StudyData", $A$2, "BAR", "", "Time", $A$4,-$B166,$A$6,$A$10, "","False","T")</f>
        <v>45565</v>
      </c>
      <c r="D166" s="15">
        <f xml:space="preserve"> RTD("cqg.rtd",,"StudyData", $A$2, "BAR", "", "Time", $A$4,-$B166,$A$6,$A$10, "","False","T")</f>
        <v>45565</v>
      </c>
      <c r="E166" s="4" t="str">
        <f xml:space="preserve"> TEXT(RTD("cqg.rtd",,"StudyData", $A$2, "BAR", "", "Open", $A$4, -$B166, $A$6,$A$10,,$A$8,$A$12),$A$15)</f>
        <v>5906.25</v>
      </c>
      <c r="F166" s="4" t="str">
        <f xml:space="preserve"> TEXT(RTD("cqg.rtd",,"StudyData", $A$2, "BAR", "", "High", $A$4, -$B166, $A$6,$A$10,,$A$8,$A$12),$A$15)</f>
        <v>5942.50</v>
      </c>
      <c r="G166" s="4" t="str">
        <f xml:space="preserve"> TEXT(RTD("cqg.rtd",,"StudyData", $A$2, "BAR", "", "Low", $A$4, -$B166, $A$6,$A$10,,$A$8,$A$12),$A$15)</f>
        <v>5878.50</v>
      </c>
      <c r="H166" s="4" t="str">
        <f>TEXT(RTD("cqg.rtd",,"StudyData", $A$2, "BAR", "", "Close", $A$4, -$B166, $A$6,$A$10,,$A$8,$A$12),$A$15)</f>
        <v>5936.50</v>
      </c>
      <c r="I166" s="5">
        <f xml:space="preserve"> RTD("cqg.rtd",,"StudyData", $A$2, "Vol", "VolType=auto, CoCType=Contract", "Vol",$A$4, -$B166, $A$6,$A$10,,$A$8,$A$12)</f>
        <v>1502729</v>
      </c>
      <c r="J1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"Close",$A$4,-B166,,,,,"T")</f>
        <v>0</v>
      </c>
      <c r="K166" s="4" t="str">
        <f t="shared" si="4"/>
        <v/>
      </c>
      <c r="S166" s="4"/>
    </row>
    <row r="167" spans="2:19" x14ac:dyDescent="0.25">
      <c r="B167" s="2">
        <f t="shared" si="5"/>
        <v>165</v>
      </c>
      <c r="C167" s="3">
        <f xml:space="preserve"> RTD("cqg.rtd",,"StudyData", $A$2, "BAR", "", "Time", $A$4,-$B167,$A$6,$A$10, "","False","T")</f>
        <v>45562</v>
      </c>
      <c r="D167" s="15">
        <f xml:space="preserve"> RTD("cqg.rtd",,"StudyData", $A$2, "BAR", "", "Time", $A$4,-$B167,$A$6,$A$10, "","False","T")</f>
        <v>45562</v>
      </c>
      <c r="E167" s="4" t="str">
        <f xml:space="preserve"> TEXT(RTD("cqg.rtd",,"StudyData", $A$2, "BAR", "", "Open", $A$4, -$B167, $A$6,$A$10,,$A$8,$A$12),$A$15)</f>
        <v>5926.50</v>
      </c>
      <c r="F167" s="4" t="str">
        <f xml:space="preserve"> TEXT(RTD("cqg.rtd",,"StudyData", $A$2, "BAR", "", "High", $A$4, -$B167, $A$6,$A$10,,$A$8,$A$12),$A$15)</f>
        <v>5943.75</v>
      </c>
      <c r="G167" s="4" t="str">
        <f xml:space="preserve"> TEXT(RTD("cqg.rtd",,"StudyData", $A$2, "BAR", "", "Low", $A$4, -$B167, $A$6,$A$10,,$A$8,$A$12),$A$15)</f>
        <v>5904.25</v>
      </c>
      <c r="H167" s="4" t="str">
        <f>TEXT(RTD("cqg.rtd",,"StudyData", $A$2, "BAR", "", "Close", $A$4, -$B167, $A$6,$A$10,,$A$8,$A$12),$A$15)</f>
        <v>5913.50</v>
      </c>
      <c r="I167" s="5">
        <f xml:space="preserve"> RTD("cqg.rtd",,"StudyData", $A$2, "Vol", "VolType=auto, CoCType=Contract", "Vol",$A$4, -$B167, $A$6,$A$10,,$A$8,$A$12)</f>
        <v>1280272</v>
      </c>
      <c r="J1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"Close",$A$4,-B167,,,,,"T")</f>
        <v>0</v>
      </c>
      <c r="K167" s="4" t="str">
        <f t="shared" si="4"/>
        <v/>
      </c>
      <c r="S167" s="4"/>
    </row>
    <row r="168" spans="2:19" x14ac:dyDescent="0.25">
      <c r="B168" s="2">
        <f t="shared" si="5"/>
        <v>166</v>
      </c>
      <c r="C168" s="3">
        <f xml:space="preserve"> RTD("cqg.rtd",,"StudyData", $A$2, "BAR", "", "Time", $A$4,-$B168,$A$6,$A$10, "","False","T")</f>
        <v>45561</v>
      </c>
      <c r="D168" s="15">
        <f xml:space="preserve"> RTD("cqg.rtd",,"StudyData", $A$2, "BAR", "", "Time", $A$4,-$B168,$A$6,$A$10, "","False","T")</f>
        <v>45561</v>
      </c>
      <c r="E168" s="4" t="str">
        <f xml:space="preserve"> TEXT(RTD("cqg.rtd",,"StudyData", $A$2, "BAR", "", "Open", $A$4, -$B168, $A$6,$A$10,,$A$8,$A$12),$A$15)</f>
        <v>5905.75</v>
      </c>
      <c r="F168" s="4" t="str">
        <f xml:space="preserve"> TEXT(RTD("cqg.rtd",,"StudyData", $A$2, "BAR", "", "High", $A$4, -$B168, $A$6,$A$10,,$A$8,$A$12),$A$15)</f>
        <v>5952.25</v>
      </c>
      <c r="G168" s="4" t="str">
        <f xml:space="preserve"> TEXT(RTD("cqg.rtd",,"StudyData", $A$2, "BAR", "", "Low", $A$4, -$B168, $A$6,$A$10,,$A$8,$A$12),$A$15)</f>
        <v>5900.50</v>
      </c>
      <c r="H168" s="4" t="str">
        <f>TEXT(RTD("cqg.rtd",,"StudyData", $A$2, "BAR", "", "Close", $A$4, -$B168, $A$6,$A$10,,$A$8,$A$12),$A$15)</f>
        <v>5926.75</v>
      </c>
      <c r="I168" s="5">
        <f xml:space="preserve"> RTD("cqg.rtd",,"StudyData", $A$2, "Vol", "VolType=auto, CoCType=Contract", "Vol",$A$4, -$B168, $A$6,$A$10,,$A$8,$A$12)</f>
        <v>1360026</v>
      </c>
      <c r="J1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"Close",$A$4,-B168,,,,,"T")</f>
        <v>0</v>
      </c>
      <c r="K168" s="4" t="str">
        <f t="shared" si="4"/>
        <v/>
      </c>
      <c r="S168" s="4"/>
    </row>
    <row r="169" spans="2:19" x14ac:dyDescent="0.25">
      <c r="B169" s="2">
        <f t="shared" si="5"/>
        <v>167</v>
      </c>
      <c r="C169" s="3">
        <f xml:space="preserve"> RTD("cqg.rtd",,"StudyData", $A$2, "BAR", "", "Time", $A$4,-$B169,$A$6,$A$10, "","False","T")</f>
        <v>45560</v>
      </c>
      <c r="D169" s="15">
        <f xml:space="preserve"> RTD("cqg.rtd",,"StudyData", $A$2, "BAR", "", "Time", $A$4,-$B169,$A$6,$A$10, "","False","T")</f>
        <v>45560</v>
      </c>
      <c r="E169" s="4" t="str">
        <f xml:space="preserve"> TEXT(RTD("cqg.rtd",,"StudyData", $A$2, "BAR", "", "Open", $A$4, -$B169, $A$6,$A$10,,$A$8,$A$12),$A$15)</f>
        <v>5914.50</v>
      </c>
      <c r="F169" s="4" t="str">
        <f xml:space="preserve"> TEXT(RTD("cqg.rtd",,"StudyData", $A$2, "BAR", "", "High", $A$4, -$B169, $A$6,$A$10,,$A$8,$A$12),$A$15)</f>
        <v>5921.00</v>
      </c>
      <c r="G169" s="4" t="str">
        <f xml:space="preserve"> TEXT(RTD("cqg.rtd",,"StudyData", $A$2, "BAR", "", "Low", $A$4, -$B169, $A$6,$A$10,,$A$8,$A$12),$A$15)</f>
        <v>5890.25</v>
      </c>
      <c r="H169" s="4" t="str">
        <f>TEXT(RTD("cqg.rtd",,"StudyData", $A$2, "BAR", "", "Close", $A$4, -$B169, $A$6,$A$10,,$A$8,$A$12),$A$15)</f>
        <v>5901.25</v>
      </c>
      <c r="I169" s="5">
        <f xml:space="preserve"> RTD("cqg.rtd",,"StudyData", $A$2, "Vol", "VolType=auto, CoCType=Contract", "Vol",$A$4, -$B169, $A$6,$A$10,,$A$8,$A$12)</f>
        <v>1043665</v>
      </c>
      <c r="J1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"Close",$A$4,-B169,,,,,"T")</f>
        <v>0</v>
      </c>
      <c r="K169" s="4" t="str">
        <f t="shared" si="4"/>
        <v/>
      </c>
      <c r="S169" s="4"/>
    </row>
    <row r="170" spans="2:19" x14ac:dyDescent="0.25">
      <c r="B170" s="2">
        <f t="shared" si="5"/>
        <v>168</v>
      </c>
      <c r="C170" s="3">
        <f xml:space="preserve"> RTD("cqg.rtd",,"StudyData", $A$2, "BAR", "", "Time", $A$4,-$B170,$A$6,$A$10, "","False","T")</f>
        <v>45559</v>
      </c>
      <c r="D170" s="15">
        <f xml:space="preserve"> RTD("cqg.rtd",,"StudyData", $A$2, "BAR", "", "Time", $A$4,-$B170,$A$6,$A$10, "","False","T")</f>
        <v>45559</v>
      </c>
      <c r="E170" s="4" t="str">
        <f xml:space="preserve"> TEXT(RTD("cqg.rtd",,"StudyData", $A$2, "BAR", "", "Open", $A$4, -$B170, $A$6,$A$10,,$A$8,$A$12),$A$15)</f>
        <v>5896.25</v>
      </c>
      <c r="F170" s="4" t="str">
        <f xml:space="preserve"> TEXT(RTD("cqg.rtd",,"StudyData", $A$2, "BAR", "", "High", $A$4, -$B170, $A$6,$A$10,,$A$8,$A$12),$A$15)</f>
        <v>5916.50</v>
      </c>
      <c r="G170" s="4" t="str">
        <f xml:space="preserve"> TEXT(RTD("cqg.rtd",,"StudyData", $A$2, "BAR", "", "Low", $A$4, -$B170, $A$6,$A$10,,$A$8,$A$12),$A$15)</f>
        <v>5877.00</v>
      </c>
      <c r="H170" s="4" t="str">
        <f>TEXT(RTD("cqg.rtd",,"StudyData", $A$2, "BAR", "", "Close", $A$4, -$B170, $A$6,$A$10,,$A$8,$A$12),$A$15)</f>
        <v>5914.25</v>
      </c>
      <c r="I170" s="5">
        <f xml:space="preserve"> RTD("cqg.rtd",,"StudyData", $A$2, "Vol", "VolType=auto, CoCType=Contract", "Vol",$A$4, -$B170, $A$6,$A$10,,$A$8,$A$12)</f>
        <v>1181221</v>
      </c>
      <c r="J1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"Close",$A$4,-B170,,,,,"T")</f>
        <v>0</v>
      </c>
      <c r="K170" s="4" t="str">
        <f t="shared" si="4"/>
        <v/>
      </c>
      <c r="S170" s="4"/>
    </row>
    <row r="171" spans="2:19" x14ac:dyDescent="0.25">
      <c r="B171" s="2">
        <f t="shared" si="5"/>
        <v>169</v>
      </c>
      <c r="C171" s="3">
        <f xml:space="preserve"> RTD("cqg.rtd",,"StudyData", $A$2, "BAR", "", "Time", $A$4,-$B171,$A$6,$A$10, "","False","T")</f>
        <v>45558</v>
      </c>
      <c r="D171" s="15">
        <f xml:space="preserve"> RTD("cqg.rtd",,"StudyData", $A$2, "BAR", "", "Time", $A$4,-$B171,$A$6,$A$10, "","False","T")</f>
        <v>45558</v>
      </c>
      <c r="E171" s="4" t="str">
        <f xml:space="preserve"> TEXT(RTD("cqg.rtd",,"StudyData", $A$2, "BAR", "", "Open", $A$4, -$B171, $A$6,$A$10,,$A$8,$A$12),$A$15)</f>
        <v>5884.25</v>
      </c>
      <c r="F171" s="4" t="str">
        <f xml:space="preserve"> TEXT(RTD("cqg.rtd",,"StudyData", $A$2, "BAR", "", "High", $A$4, -$B171, $A$6,$A$10,,$A$8,$A$12),$A$15)</f>
        <v>5906.75</v>
      </c>
      <c r="G171" s="4" t="str">
        <f xml:space="preserve"> TEXT(RTD("cqg.rtd",,"StudyData", $A$2, "BAR", "", "Low", $A$4, -$B171, $A$6,$A$10,,$A$8,$A$12),$A$15)</f>
        <v>5867.50</v>
      </c>
      <c r="H171" s="4" t="str">
        <f>TEXT(RTD("cqg.rtd",,"StudyData", $A$2, "BAR", "", "Close", $A$4, -$B171, $A$6,$A$10,,$A$8,$A$12),$A$15)</f>
        <v>5899.00</v>
      </c>
      <c r="I171" s="5">
        <f xml:space="preserve"> RTD("cqg.rtd",,"StudyData", $A$2, "Vol", "VolType=auto, CoCType=Contract", "Vol",$A$4, -$B171, $A$6,$A$10,,$A$8,$A$12)</f>
        <v>1077941</v>
      </c>
      <c r="J1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"Close",$A$4,-B171,,,,,"T")</f>
        <v>0</v>
      </c>
      <c r="K171" s="4" t="str">
        <f t="shared" si="4"/>
        <v/>
      </c>
      <c r="S171" s="4"/>
    </row>
    <row r="172" spans="2:19" x14ac:dyDescent="0.25">
      <c r="B172" s="2">
        <f t="shared" si="5"/>
        <v>170</v>
      </c>
      <c r="C172" s="3">
        <f xml:space="preserve"> RTD("cqg.rtd",,"StudyData", $A$2, "BAR", "", "Time", $A$4,-$B172,$A$6,$A$10, "","False","T")</f>
        <v>45555</v>
      </c>
      <c r="D172" s="15">
        <f xml:space="preserve"> RTD("cqg.rtd",,"StudyData", $A$2, "BAR", "", "Time", $A$4,-$B172,$A$6,$A$10, "","False","T")</f>
        <v>45555</v>
      </c>
      <c r="E172" s="4" t="str">
        <f xml:space="preserve"> TEXT(RTD("cqg.rtd",,"StudyData", $A$2, "BAR", "", "Open", $A$4, -$B172, $A$6,$A$10,,$A$8,$A$12),$A$15)</f>
        <v>5898.25</v>
      </c>
      <c r="F172" s="4" t="str">
        <f xml:space="preserve"> TEXT(RTD("cqg.rtd",,"StudyData", $A$2, "BAR", "", "High", $A$4, -$B172, $A$6,$A$10,,$A$8,$A$12),$A$15)</f>
        <v>5899.00</v>
      </c>
      <c r="G172" s="4" t="str">
        <f xml:space="preserve"> TEXT(RTD("cqg.rtd",,"StudyData", $A$2, "BAR", "", "Low", $A$4, -$B172, $A$6,$A$10,,$A$8,$A$12),$A$15)</f>
        <v>5855.75</v>
      </c>
      <c r="H172" s="4" t="str">
        <f>TEXT(RTD("cqg.rtd",,"StudyData", $A$2, "BAR", "", "Close", $A$4, -$B172, $A$6,$A$10,,$A$8,$A$12),$A$15)</f>
        <v>5884.25</v>
      </c>
      <c r="I172" s="5">
        <f xml:space="preserve"> RTD("cqg.rtd",,"StudyData", $A$2, "Vol", "VolType=auto, CoCType=Contract", "Vol",$A$4, -$B172, $A$6,$A$10,,$A$8,$A$12)</f>
        <v>1623655</v>
      </c>
      <c r="J1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"Close",$A$4,-B172,,,,,"T")</f>
        <v>4</v>
      </c>
      <c r="K172" s="4" t="str">
        <f t="shared" si="4"/>
        <v>Hanging Man (HM)</v>
      </c>
      <c r="S172" s="4"/>
    </row>
    <row r="173" spans="2:19" x14ac:dyDescent="0.25">
      <c r="B173" s="2">
        <f t="shared" si="5"/>
        <v>171</v>
      </c>
      <c r="C173" s="3">
        <f xml:space="preserve"> RTD("cqg.rtd",,"StudyData", $A$2, "BAR", "", "Time", $A$4,-$B173,$A$6,$A$10, "","False","T")</f>
        <v>45554</v>
      </c>
      <c r="D173" s="15">
        <f xml:space="preserve"> RTD("cqg.rtd",,"StudyData", $A$2, "BAR", "", "Time", $A$4,-$B173,$A$6,$A$10, "","False","T")</f>
        <v>45554</v>
      </c>
      <c r="E173" s="4" t="str">
        <f xml:space="preserve"> TEXT(RTD("cqg.rtd",,"StudyData", $A$2, "BAR", "", "Open", $A$4, -$B173, $A$6,$A$10,,$A$8,$A$12),$A$15)</f>
        <v>5815.25</v>
      </c>
      <c r="F173" s="4" t="str">
        <f xml:space="preserve"> TEXT(RTD("cqg.rtd",,"StudyData", $A$2, "BAR", "", "High", $A$4, -$B173, $A$6,$A$10,,$A$8,$A$12),$A$15)</f>
        <v>5919.75</v>
      </c>
      <c r="G173" s="4" t="str">
        <f xml:space="preserve"> TEXT(RTD("cqg.rtd",,"StudyData", $A$2, "BAR", "", "Low", $A$4, -$B173, $A$6,$A$10,,$A$8,$A$12),$A$15)</f>
        <v>5813.25</v>
      </c>
      <c r="H173" s="4" t="str">
        <f>TEXT(RTD("cqg.rtd",,"StudyData", $A$2, "BAR", "", "Close", $A$4, -$B173, $A$6,$A$10,,$A$8,$A$12),$A$15)</f>
        <v>5900.25</v>
      </c>
      <c r="I173" s="5">
        <f xml:space="preserve"> RTD("cqg.rtd",,"StudyData", $A$2, "Vol", "VolType=auto, CoCType=Contract", "Vol",$A$4, -$B173, $A$6,$A$10,,$A$8,$A$12)</f>
        <v>1739117</v>
      </c>
      <c r="J1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"Close",$A$4,-B173,,,,,"T")</f>
        <v>0</v>
      </c>
      <c r="K173" s="4" t="str">
        <f t="shared" si="4"/>
        <v/>
      </c>
      <c r="S173" s="4"/>
    </row>
    <row r="174" spans="2:19" x14ac:dyDescent="0.25">
      <c r="B174" s="2">
        <f t="shared" si="5"/>
        <v>172</v>
      </c>
      <c r="C174" s="3">
        <f xml:space="preserve"> RTD("cqg.rtd",,"StudyData", $A$2, "BAR", "", "Time", $A$4,-$B174,$A$6,$A$10, "","False","T")</f>
        <v>45553</v>
      </c>
      <c r="D174" s="15">
        <f xml:space="preserve"> RTD("cqg.rtd",,"StudyData", $A$2, "BAR", "", "Time", $A$4,-$B174,$A$6,$A$10, "","False","T")</f>
        <v>45553</v>
      </c>
      <c r="E174" s="4" t="str">
        <f xml:space="preserve"> TEXT(RTD("cqg.rtd",,"StudyData", $A$2, "BAR", "", "Open", $A$4, -$B174, $A$6,$A$10,,$A$8,$A$12),$A$15)</f>
        <v>5823.25</v>
      </c>
      <c r="F174" s="4" t="str">
        <f xml:space="preserve"> TEXT(RTD("cqg.rtd",,"StudyData", $A$2, "BAR", "", "High", $A$4, -$B174, $A$6,$A$10,,$A$8,$A$12),$A$15)</f>
        <v>5878.00</v>
      </c>
      <c r="G174" s="4" t="str">
        <f xml:space="preserve"> TEXT(RTD("cqg.rtd",,"StudyData", $A$2, "BAR", "", "Low", $A$4, -$B174, $A$6,$A$10,,$A$8,$A$12),$A$15)</f>
        <v>5797.50</v>
      </c>
      <c r="H174" s="4" t="str">
        <f>TEXT(RTD("cqg.rtd",,"StudyData", $A$2, "BAR", "", "Close", $A$4, -$B174, $A$6,$A$10,,$A$8,$A$12),$A$15)</f>
        <v>5802.25</v>
      </c>
      <c r="I174" s="5">
        <f xml:space="preserve"> RTD("cqg.rtd",,"StudyData", $A$2, "Vol", "VolType=auto, CoCType=Contract", "Vol",$A$4, -$B174, $A$6,$A$10,,$A$8,$A$12)</f>
        <v>1735285</v>
      </c>
      <c r="J1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"Close",$A$4,-B174,,,,,"T")</f>
        <v>2</v>
      </c>
      <c r="K174" s="4" t="str">
        <f t="shared" si="4"/>
        <v>Engulfing Bearish (EG)</v>
      </c>
      <c r="S174" s="4"/>
    </row>
    <row r="175" spans="2:19" x14ac:dyDescent="0.25">
      <c r="B175" s="2">
        <f t="shared" si="5"/>
        <v>173</v>
      </c>
      <c r="C175" s="3">
        <f xml:space="preserve"> RTD("cqg.rtd",,"StudyData", $A$2, "BAR", "", "Time", $A$4,-$B175,$A$6,$A$10, "","False","T")</f>
        <v>45552</v>
      </c>
      <c r="D175" s="15">
        <f xml:space="preserve"> RTD("cqg.rtd",,"StudyData", $A$2, "BAR", "", "Time", $A$4,-$B175,$A$6,$A$10, "","False","T")</f>
        <v>45552</v>
      </c>
      <c r="E175" s="4" t="str">
        <f xml:space="preserve"> TEXT(RTD("cqg.rtd",,"StudyData", $A$2, "BAR", "", "Open", $A$4, -$B175, $A$6,$A$10,,$A$8,$A$12),$A$15)</f>
        <v>5816.50</v>
      </c>
      <c r="F175" s="4" t="str">
        <f xml:space="preserve"> TEXT(RTD("cqg.rtd",,"StudyData", $A$2, "BAR", "", "High", $A$4, -$B175, $A$6,$A$10,,$A$8,$A$12),$A$15)</f>
        <v>5859.25</v>
      </c>
      <c r="G175" s="4" t="str">
        <f xml:space="preserve"> TEXT(RTD("cqg.rtd",,"StudyData", $A$2, "BAR", "", "Low", $A$4, -$B175, $A$6,$A$10,,$A$8,$A$12),$A$15)</f>
        <v>5800.00</v>
      </c>
      <c r="H175" s="4" t="str">
        <f>TEXT(RTD("cqg.rtd",,"StudyData", $A$2, "BAR", "", "Close", $A$4, -$B175, $A$6,$A$10,,$A$8,$A$12),$A$15)</f>
        <v>5822.50</v>
      </c>
      <c r="I175" s="5">
        <f xml:space="preserve"> RTD("cqg.rtd",,"StudyData", $A$2, "Vol", "VolType=auto, CoCType=Contract", "Vol",$A$4, -$B175, $A$6,$A$10,,$A$8,$A$12)</f>
        <v>1773538</v>
      </c>
      <c r="J1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"Close",$A$4,-B175,,,,,"T")</f>
        <v>0</v>
      </c>
      <c r="K175" s="4" t="str">
        <f t="shared" si="4"/>
        <v/>
      </c>
      <c r="S175" s="4"/>
    </row>
    <row r="176" spans="2:19" x14ac:dyDescent="0.25">
      <c r="B176" s="2">
        <f t="shared" si="5"/>
        <v>174</v>
      </c>
      <c r="C176" s="3">
        <f xml:space="preserve"> RTD("cqg.rtd",,"StudyData", $A$2, "BAR", "", "Time", $A$4,-$B176,$A$6,$A$10, "","False","T")</f>
        <v>45551</v>
      </c>
      <c r="D176" s="15">
        <f xml:space="preserve"> RTD("cqg.rtd",,"StudyData", $A$2, "BAR", "", "Time", $A$4,-$B176,$A$6,$A$10, "","False","T")</f>
        <v>45551</v>
      </c>
      <c r="E176" s="4" t="str">
        <f xml:space="preserve"> TEXT(RTD("cqg.rtd",,"StudyData", $A$2, "BAR", "", "Open", $A$4, -$B176, $A$6,$A$10,,$A$8,$A$12),$A$15)</f>
        <v>5806.25</v>
      </c>
      <c r="F176" s="4" t="str">
        <f xml:space="preserve"> TEXT(RTD("cqg.rtd",,"StudyData", $A$2, "BAR", "", "High", $A$4, -$B176, $A$6,$A$10,,$A$8,$A$12),$A$15)</f>
        <v>5825.00</v>
      </c>
      <c r="G176" s="4" t="str">
        <f xml:space="preserve"> TEXT(RTD("cqg.rtd",,"StudyData", $A$2, "BAR", "", "Low", $A$4, -$B176, $A$6,$A$10,,$A$8,$A$12),$A$15)</f>
        <v>5791.75</v>
      </c>
      <c r="H176" s="4" t="str">
        <f>TEXT(RTD("cqg.rtd",,"StudyData", $A$2, "BAR", "", "Close", $A$4, -$B176, $A$6,$A$10,,$A$8,$A$12),$A$15)</f>
        <v>5821.50</v>
      </c>
      <c r="I176" s="5">
        <f xml:space="preserve"> RTD("cqg.rtd",,"StudyData", $A$2, "Vol", "VolType=auto, CoCType=Contract", "Vol",$A$4, -$B176, $A$6,$A$10,,$A$8,$A$12)</f>
        <v>1740015</v>
      </c>
      <c r="J1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"Close",$A$4,-B176,,,,,"T")</f>
        <v>0</v>
      </c>
      <c r="K176" s="4" t="str">
        <f t="shared" si="4"/>
        <v/>
      </c>
      <c r="S176" s="4"/>
    </row>
    <row r="177" spans="2:19" x14ac:dyDescent="0.25">
      <c r="B177" s="2">
        <f t="shared" si="5"/>
        <v>175</v>
      </c>
      <c r="C177" s="3">
        <f xml:space="preserve"> RTD("cqg.rtd",,"StudyData", $A$2, "BAR", "", "Time", $A$4,-$B177,$A$6,$A$10, "","False","T")</f>
        <v>45548</v>
      </c>
      <c r="D177" s="15">
        <f xml:space="preserve"> RTD("cqg.rtd",,"StudyData", $A$2, "BAR", "", "Time", $A$4,-$B177,$A$6,$A$10, "","False","T")</f>
        <v>45548</v>
      </c>
      <c r="E177" s="4" t="str">
        <f xml:space="preserve"> TEXT(RTD("cqg.rtd",,"StudyData", $A$2, "BAR", "", "Open", $A$4, -$B177, $A$6,$A$10,,$A$8,$A$12),$A$15)</f>
        <v>5782.00</v>
      </c>
      <c r="F177" s="4" t="str">
        <f xml:space="preserve"> TEXT(RTD("cqg.rtd",,"StudyData", $A$2, "BAR", "", "High", $A$4, -$B177, $A$6,$A$10,,$A$8,$A$12),$A$15)</f>
        <v>5825.00</v>
      </c>
      <c r="G177" s="4" t="str">
        <f xml:space="preserve"> TEXT(RTD("cqg.rtd",,"StudyData", $A$2, "BAR", "", "Low", $A$4, -$B177, $A$6,$A$10,,$A$8,$A$12),$A$15)</f>
        <v>5780.75</v>
      </c>
      <c r="H177" s="4" t="str">
        <f>TEXT(RTD("cqg.rtd",,"StudyData", $A$2, "BAR", "", "Close", $A$4, -$B177, $A$6,$A$10,,$A$8,$A$12),$A$15)</f>
        <v>5813.25</v>
      </c>
      <c r="I177" s="5">
        <f xml:space="preserve"> RTD("cqg.rtd",,"StudyData", $A$2, "Vol", "VolType=auto, CoCType=Contract", "Vol",$A$4, -$B177, $A$6,$A$10,,$A$8,$A$12)</f>
        <v>1706322</v>
      </c>
      <c r="J1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"Close",$A$4,-B177,,,,,"T")</f>
        <v>0</v>
      </c>
      <c r="K177" s="4" t="str">
        <f t="shared" si="4"/>
        <v/>
      </c>
      <c r="S177" s="4"/>
    </row>
    <row r="178" spans="2:19" x14ac:dyDescent="0.25">
      <c r="B178" s="2">
        <f t="shared" si="5"/>
        <v>176</v>
      </c>
      <c r="C178" s="3">
        <f xml:space="preserve"> RTD("cqg.rtd",,"StudyData", $A$2, "BAR", "", "Time", $A$4,-$B178,$A$6,$A$10, "","False","T")</f>
        <v>45547</v>
      </c>
      <c r="D178" s="15">
        <f xml:space="preserve"> RTD("cqg.rtd",,"StudyData", $A$2, "BAR", "", "Time", $A$4,-$B178,$A$6,$A$10, "","False","T")</f>
        <v>45547</v>
      </c>
      <c r="E178" s="4" t="str">
        <f xml:space="preserve"> TEXT(RTD("cqg.rtd",,"StudyData", $A$2, "BAR", "", "Open", $A$4, -$B178, $A$6,$A$10,,$A$8,$A$12),$A$15)</f>
        <v>5741.50</v>
      </c>
      <c r="F178" s="4" t="str">
        <f xml:space="preserve"> TEXT(RTD("cqg.rtd",,"StudyData", $A$2, "BAR", "", "High", $A$4, -$B178, $A$6,$A$10,,$A$8,$A$12),$A$15)</f>
        <v>5790.50</v>
      </c>
      <c r="G178" s="4" t="str">
        <f xml:space="preserve"> TEXT(RTD("cqg.rtd",,"StudyData", $A$2, "BAR", "", "Low", $A$4, -$B178, $A$6,$A$10,,$A$8,$A$12),$A$15)</f>
        <v>5723.75</v>
      </c>
      <c r="H178" s="4" t="str">
        <f>TEXT(RTD("cqg.rtd",,"StudyData", $A$2, "BAR", "", "Close", $A$4, -$B178, $A$6,$A$10,,$A$8,$A$12),$A$15)</f>
        <v>5785.75</v>
      </c>
      <c r="I178" s="5">
        <f xml:space="preserve"> RTD("cqg.rtd",,"StudyData", $A$2, "Vol", "VolType=auto, CoCType=Contract", "Vol",$A$4, -$B178, $A$6,$A$10,,$A$8,$A$12)</f>
        <v>1726434</v>
      </c>
      <c r="J1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"Close",$A$4,-B178,,,,,"T")</f>
        <v>0</v>
      </c>
      <c r="K178" s="4" t="str">
        <f t="shared" si="4"/>
        <v/>
      </c>
      <c r="S178" s="4"/>
    </row>
    <row r="179" spans="2:19" x14ac:dyDescent="0.25">
      <c r="B179" s="2">
        <f t="shared" si="5"/>
        <v>177</v>
      </c>
      <c r="C179" s="3">
        <f xml:space="preserve"> RTD("cqg.rtd",,"StudyData", $A$2, "BAR", "", "Time", $A$4,-$B179,$A$6,$A$10, "","False","T")</f>
        <v>45546</v>
      </c>
      <c r="D179" s="15">
        <f xml:space="preserve"> RTD("cqg.rtd",,"StudyData", $A$2, "BAR", "", "Time", $A$4,-$B179,$A$6,$A$10, "","False","T")</f>
        <v>45546</v>
      </c>
      <c r="E179" s="4" t="str">
        <f xml:space="preserve"> TEXT(RTD("cqg.rtd",,"StudyData", $A$2, "BAR", "", "Open", $A$4, -$B179, $A$6,$A$10,,$A$8,$A$12),$A$15)</f>
        <v>5682.75</v>
      </c>
      <c r="F179" s="4" t="str">
        <f xml:space="preserve"> TEXT(RTD("cqg.rtd",,"StudyData", $A$2, "BAR", "", "High", $A$4, -$B179, $A$6,$A$10,,$A$8,$A$12),$A$15)</f>
        <v>5751.00</v>
      </c>
      <c r="G179" s="4" t="str">
        <f xml:space="preserve"> TEXT(RTD("cqg.rtd",,"StudyData", $A$2, "BAR", "", "Low", $A$4, -$B179, $A$6,$A$10,,$A$8,$A$12),$A$15)</f>
        <v>5595.50</v>
      </c>
      <c r="H179" s="4" t="str">
        <f>TEXT(RTD("cqg.rtd",,"StudyData", $A$2, "BAR", "", "Close", $A$4, -$B179, $A$6,$A$10,,$A$8,$A$12),$A$15)</f>
        <v>5744.75</v>
      </c>
      <c r="I179" s="5">
        <f xml:space="preserve"> RTD("cqg.rtd",,"StudyData", $A$2, "Vol", "VolType=auto, CoCType=Contract", "Vol",$A$4, -$B179, $A$6,$A$10,,$A$8,$A$12)</f>
        <v>2309139</v>
      </c>
      <c r="J1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"Close",$A$4,-B179,,,,,"T")</f>
        <v>0</v>
      </c>
      <c r="K179" s="4" t="str">
        <f t="shared" si="4"/>
        <v/>
      </c>
      <c r="S179" s="4"/>
    </row>
    <row r="180" spans="2:19" x14ac:dyDescent="0.25">
      <c r="B180" s="2">
        <f t="shared" si="5"/>
        <v>178</v>
      </c>
      <c r="C180" s="3">
        <f xml:space="preserve"> RTD("cqg.rtd",,"StudyData", $A$2, "BAR", "", "Time", $A$4,-$B180,$A$6,$A$10, "","False","T")</f>
        <v>45545</v>
      </c>
      <c r="D180" s="15">
        <f xml:space="preserve"> RTD("cqg.rtd",,"StudyData", $A$2, "BAR", "", "Time", $A$4,-$B180,$A$6,$A$10, "","False","T")</f>
        <v>45545</v>
      </c>
      <c r="E180" s="4" t="str">
        <f xml:space="preserve"> TEXT(RTD("cqg.rtd",,"StudyData", $A$2, "BAR", "", "Open", $A$4, -$B180, $A$6,$A$10,,$A$8,$A$12),$A$15)</f>
        <v>5671.75</v>
      </c>
      <c r="F180" s="4" t="str">
        <f xml:space="preserve"> TEXT(RTD("cqg.rtd",,"StudyData", $A$2, "BAR", "", "High", $A$4, -$B180, $A$6,$A$10,,$A$8,$A$12),$A$15)</f>
        <v>5689.50</v>
      </c>
      <c r="G180" s="4" t="str">
        <f xml:space="preserve"> TEXT(RTD("cqg.rtd",,"StudyData", $A$2, "BAR", "", "Low", $A$4, -$B180, $A$6,$A$10,,$A$8,$A$12),$A$15)</f>
        <v>5631.75</v>
      </c>
      <c r="H180" s="4" t="str">
        <f>TEXT(RTD("cqg.rtd",,"StudyData", $A$2, "BAR", "", "Close", $A$4, -$B180, $A$6,$A$10,,$A$8,$A$12),$A$15)</f>
        <v>5687.50</v>
      </c>
      <c r="I180" s="5">
        <f xml:space="preserve"> RTD("cqg.rtd",,"StudyData", $A$2, "Vol", "VolType=auto, CoCType=Contract", "Vol",$A$4, -$B180, $A$6,$A$10,,$A$8,$A$12)</f>
        <v>1525620</v>
      </c>
      <c r="J1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"Close",$A$4,-B180,,,,,"T")</f>
        <v>4</v>
      </c>
      <c r="K180" s="4" t="str">
        <f t="shared" si="4"/>
        <v>Hanging Man (HM)</v>
      </c>
      <c r="S180" s="4"/>
    </row>
    <row r="181" spans="2:19" x14ac:dyDescent="0.25">
      <c r="B181" s="2">
        <f t="shared" si="5"/>
        <v>179</v>
      </c>
      <c r="C181" s="3">
        <f xml:space="preserve"> RTD("cqg.rtd",,"StudyData", $A$2, "BAR", "", "Time", $A$4,-$B181,$A$6,$A$10, "","False","T")</f>
        <v>45544</v>
      </c>
      <c r="D181" s="15">
        <f xml:space="preserve"> RTD("cqg.rtd",,"StudyData", $A$2, "BAR", "", "Time", $A$4,-$B181,$A$6,$A$10, "","False","T")</f>
        <v>45544</v>
      </c>
      <c r="E181" s="4" t="str">
        <f xml:space="preserve"> TEXT(RTD("cqg.rtd",,"StudyData", $A$2, "BAR", "", "Open", $A$4, -$B181, $A$6,$A$10,,$A$8,$A$12),$A$15)</f>
        <v>5593.50</v>
      </c>
      <c r="F181" s="4" t="str">
        <f xml:space="preserve"> TEXT(RTD("cqg.rtd",,"StudyData", $A$2, "BAR", "", "High", $A$4, -$B181, $A$6,$A$10,,$A$8,$A$12),$A$15)</f>
        <v>5676.50</v>
      </c>
      <c r="G181" s="4" t="str">
        <f xml:space="preserve"> TEXT(RTD("cqg.rtd",,"StudyData", $A$2, "BAR", "", "Low", $A$4, -$B181, $A$6,$A$10,,$A$8,$A$12),$A$15)</f>
        <v>5588.75</v>
      </c>
      <c r="H181" s="4" t="str">
        <f>TEXT(RTD("cqg.rtd",,"StudyData", $A$2, "BAR", "", "Close", $A$4, -$B181, $A$6,$A$10,,$A$8,$A$12),$A$15)</f>
        <v>5663.00</v>
      </c>
      <c r="I181" s="5">
        <f xml:space="preserve"> RTD("cqg.rtd",,"StudyData", $A$2, "Vol", "VolType=auto, CoCType=Contract", "Vol",$A$4, -$B181, $A$6,$A$10,,$A$8,$A$12)</f>
        <v>1611701</v>
      </c>
      <c r="J1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"Close",$A$4,-B181,,,,,"T")</f>
        <v>0</v>
      </c>
      <c r="K181" s="4" t="str">
        <f t="shared" si="4"/>
        <v/>
      </c>
      <c r="S181" s="4"/>
    </row>
    <row r="182" spans="2:19" x14ac:dyDescent="0.25">
      <c r="B182" s="2">
        <f t="shared" si="5"/>
        <v>180</v>
      </c>
      <c r="C182" s="3">
        <f xml:space="preserve"> RTD("cqg.rtd",,"StudyData", $A$2, "BAR", "", "Time", $A$4,-$B182,$A$6,$A$10, "","False","T")</f>
        <v>45541</v>
      </c>
      <c r="D182" s="15">
        <f xml:space="preserve"> RTD("cqg.rtd",,"StudyData", $A$2, "BAR", "", "Time", $A$4,-$B182,$A$6,$A$10, "","False","T")</f>
        <v>45541</v>
      </c>
      <c r="E182" s="4" t="str">
        <f xml:space="preserve"> TEXT(RTD("cqg.rtd",,"StudyData", $A$2, "BAR", "", "Open", $A$4, -$B182, $A$6,$A$10,,$A$8,$A$12),$A$15)</f>
        <v>5696.50</v>
      </c>
      <c r="F182" s="4" t="str">
        <f xml:space="preserve"> TEXT(RTD("cqg.rtd",,"StudyData", $A$2, "BAR", "", "High", $A$4, -$B182, $A$6,$A$10,,$A$8,$A$12),$A$15)</f>
        <v>5716.00</v>
      </c>
      <c r="G182" s="4" t="str">
        <f xml:space="preserve"> TEXT(RTD("cqg.rtd",,"StudyData", $A$2, "BAR", "", "Low", $A$4, -$B182, $A$6,$A$10,,$A$8,$A$12),$A$15)</f>
        <v>5577.50</v>
      </c>
      <c r="H182" s="4" t="str">
        <f>TEXT(RTD("cqg.rtd",,"StudyData", $A$2, "BAR", "", "Close", $A$4, -$B182, $A$6,$A$10,,$A$8,$A$12),$A$15)</f>
        <v>5603.00</v>
      </c>
      <c r="I182" s="5">
        <f xml:space="preserve"> RTD("cqg.rtd",,"StudyData", $A$2, "Vol", "VolType=auto, CoCType=Contract", "Vol",$A$4, -$B182, $A$6,$A$10,,$A$8,$A$12)</f>
        <v>2377532</v>
      </c>
      <c r="J1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"Close",$A$4,-B182,,,,,"T")</f>
        <v>0</v>
      </c>
      <c r="K182" s="4" t="str">
        <f t="shared" si="4"/>
        <v/>
      </c>
      <c r="S182" s="4"/>
    </row>
    <row r="183" spans="2:19" x14ac:dyDescent="0.25">
      <c r="B183" s="2">
        <f t="shared" si="5"/>
        <v>181</v>
      </c>
      <c r="C183" s="3">
        <f xml:space="preserve"> RTD("cqg.rtd",,"StudyData", $A$2, "BAR", "", "Time", $A$4,-$B183,$A$6,$A$10, "","False","T")</f>
        <v>45540</v>
      </c>
      <c r="D183" s="15">
        <f xml:space="preserve"> RTD("cqg.rtd",,"StudyData", $A$2, "BAR", "", "Time", $A$4,-$B183,$A$6,$A$10, "","False","T")</f>
        <v>45540</v>
      </c>
      <c r="E183" s="4" t="str">
        <f xml:space="preserve"> TEXT(RTD("cqg.rtd",,"StudyData", $A$2, "BAR", "", "Open", $A$4, -$B183, $A$6,$A$10,,$A$8,$A$12),$A$15)</f>
        <v>5711.00</v>
      </c>
      <c r="F183" s="4" t="str">
        <f xml:space="preserve"> TEXT(RTD("cqg.rtd",,"StudyData", $A$2, "BAR", "", "High", $A$4, -$B183, $A$6,$A$10,,$A$8,$A$12),$A$15)</f>
        <v>5740.75</v>
      </c>
      <c r="G183" s="4" t="str">
        <f xml:space="preserve"> TEXT(RTD("cqg.rtd",,"StudyData", $A$2, "BAR", "", "Low", $A$4, -$B183, $A$6,$A$10,,$A$8,$A$12),$A$15)</f>
        <v>5673.50</v>
      </c>
      <c r="H183" s="4" t="str">
        <f>TEXT(RTD("cqg.rtd",,"StudyData", $A$2, "BAR", "", "Close", $A$4, -$B183, $A$6,$A$10,,$A$8,$A$12),$A$15)</f>
        <v>5695.75</v>
      </c>
      <c r="I183" s="5">
        <f xml:space="preserve"> RTD("cqg.rtd",,"StudyData", $A$2, "Vol", "VolType=auto, CoCType=Contract", "Vol",$A$4, -$B183, $A$6,$A$10,,$A$8,$A$12)</f>
        <v>1737210</v>
      </c>
      <c r="J1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"Close",$A$4,-B183,,,,,"T")</f>
        <v>0</v>
      </c>
      <c r="K183" s="4" t="str">
        <f t="shared" si="4"/>
        <v/>
      </c>
      <c r="S183" s="4"/>
    </row>
    <row r="184" spans="2:19" x14ac:dyDescent="0.25">
      <c r="B184" s="2">
        <f t="shared" si="5"/>
        <v>182</v>
      </c>
      <c r="C184" s="3">
        <f xml:space="preserve"> RTD("cqg.rtd",,"StudyData", $A$2, "BAR", "", "Time", $A$4,-$B184,$A$6,$A$10, "","False","T")</f>
        <v>45539</v>
      </c>
      <c r="D184" s="15">
        <f xml:space="preserve"> RTD("cqg.rtd",,"StudyData", $A$2, "BAR", "", "Time", $A$4,-$B184,$A$6,$A$10, "","False","T")</f>
        <v>45539</v>
      </c>
      <c r="E184" s="4" t="str">
        <f xml:space="preserve"> TEXT(RTD("cqg.rtd",,"StudyData", $A$2, "BAR", "", "Open", $A$4, -$B184, $A$6,$A$10,,$A$8,$A$12),$A$15)</f>
        <v>5722.00</v>
      </c>
      <c r="F184" s="4" t="str">
        <f xml:space="preserve"> TEXT(RTD("cqg.rtd",,"StudyData", $A$2, "BAR", "", "High", $A$4, -$B184, $A$6,$A$10,,$A$8,$A$12),$A$15)</f>
        <v>5748.50</v>
      </c>
      <c r="G184" s="4" t="str">
        <f xml:space="preserve"> TEXT(RTD("cqg.rtd",,"StudyData", $A$2, "BAR", "", "Low", $A$4, -$B184, $A$6,$A$10,,$A$8,$A$12),$A$15)</f>
        <v>5690.25</v>
      </c>
      <c r="H184" s="4" t="str">
        <f>TEXT(RTD("cqg.rtd",,"StudyData", $A$2, "BAR", "", "Close", $A$4, -$B184, $A$6,$A$10,,$A$8,$A$12),$A$15)</f>
        <v>5713.50</v>
      </c>
      <c r="I184" s="5">
        <f xml:space="preserve"> RTD("cqg.rtd",,"StudyData", $A$2, "Vol", "VolType=auto, CoCType=Contract", "Vol",$A$4, -$B184, $A$6,$A$10,,$A$8,$A$12)</f>
        <v>1749591</v>
      </c>
      <c r="J1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"Close",$A$4,-B184,,,,,"T")</f>
        <v>0</v>
      </c>
      <c r="K184" s="4" t="str">
        <f t="shared" si="4"/>
        <v/>
      </c>
      <c r="S184" s="4"/>
    </row>
    <row r="185" spans="2:19" x14ac:dyDescent="0.25">
      <c r="B185" s="2">
        <f t="shared" si="5"/>
        <v>183</v>
      </c>
      <c r="C185" s="3">
        <f xml:space="preserve"> RTD("cqg.rtd",,"StudyData", $A$2, "BAR", "", "Time", $A$4,-$B185,$A$6,$A$10, "","False","T")</f>
        <v>45538</v>
      </c>
      <c r="D185" s="15">
        <f xml:space="preserve"> RTD("cqg.rtd",,"StudyData", $A$2, "BAR", "", "Time", $A$4,-$B185,$A$6,$A$10, "","False","T")</f>
        <v>45538</v>
      </c>
      <c r="E185" s="4" t="str">
        <f xml:space="preserve"> TEXT(RTD("cqg.rtd",,"StudyData", $A$2, "BAR", "", "Open", $A$4, -$B185, $A$6,$A$10,,$A$8,$A$12),$A$15)</f>
        <v>5839.75</v>
      </c>
      <c r="F185" s="4" t="str">
        <f xml:space="preserve"> TEXT(RTD("cqg.rtd",,"StudyData", $A$2, "BAR", "", "High", $A$4, -$B185, $A$6,$A$10,,$A$8,$A$12),$A$15)</f>
        <v>5853.25</v>
      </c>
      <c r="G185" s="4" t="str">
        <f xml:space="preserve"> TEXT(RTD("cqg.rtd",,"StudyData", $A$2, "BAR", "", "Low", $A$4, -$B185, $A$6,$A$10,,$A$8,$A$12),$A$15)</f>
        <v>5700.25</v>
      </c>
      <c r="H185" s="4" t="str">
        <f>TEXT(RTD("cqg.rtd",,"StudyData", $A$2, "BAR", "", "Close", $A$4, -$B185, $A$6,$A$10,,$A$8,$A$12),$A$15)</f>
        <v>5725.25</v>
      </c>
      <c r="I185" s="5">
        <f xml:space="preserve"> RTD("cqg.rtd",,"StudyData", $A$2, "Vol", "VolType=auto, CoCType=Contract", "Vol",$A$4, -$B185, $A$6,$A$10,,$A$8,$A$12)</f>
        <v>1910577</v>
      </c>
      <c r="J1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"Close",$A$4,-B185,,,,,"T")</f>
        <v>0</v>
      </c>
      <c r="K185" s="4" t="str">
        <f t="shared" si="4"/>
        <v/>
      </c>
      <c r="S185" s="4"/>
    </row>
    <row r="186" spans="2:19" x14ac:dyDescent="0.25">
      <c r="B186" s="2">
        <f t="shared" si="5"/>
        <v>184</v>
      </c>
      <c r="C186" s="3">
        <f xml:space="preserve"> RTD("cqg.rtd",,"StudyData", $A$2, "BAR", "", "Time", $A$4,-$B186,$A$6,$A$10, "","False","T")</f>
        <v>45534</v>
      </c>
      <c r="D186" s="15">
        <f xml:space="preserve"> RTD("cqg.rtd",,"StudyData", $A$2, "BAR", "", "Time", $A$4,-$B186,$A$6,$A$10, "","False","T")</f>
        <v>45534</v>
      </c>
      <c r="E186" s="4" t="str">
        <f xml:space="preserve"> TEXT(RTD("cqg.rtd",,"StudyData", $A$2, "BAR", "", "Open", $A$4, -$B186, $A$6,$A$10,,$A$8,$A$12),$A$15)</f>
        <v>5802.00</v>
      </c>
      <c r="F186" s="4" t="str">
        <f xml:space="preserve"> TEXT(RTD("cqg.rtd",,"StudyData", $A$2, "BAR", "", "High", $A$4, -$B186, $A$6,$A$10,,$A$8,$A$12),$A$15)</f>
        <v>5848.50</v>
      </c>
      <c r="G186" s="4" t="str">
        <f xml:space="preserve"> TEXT(RTD("cqg.rtd",,"StudyData", $A$2, "BAR", "", "Low", $A$4, -$B186, $A$6,$A$10,,$A$8,$A$12),$A$15)</f>
        <v>5777.75</v>
      </c>
      <c r="H186" s="4" t="str">
        <f>TEXT(RTD("cqg.rtd",,"StudyData", $A$2, "BAR", "", "Close", $A$4, -$B186, $A$6,$A$10,,$A$8,$A$12),$A$15)</f>
        <v>5844.50</v>
      </c>
      <c r="I186" s="5">
        <f xml:space="preserve"> RTD("cqg.rtd",,"StudyData", $A$2, "Vol", "VolType=auto, CoCType=Contract", "Vol",$A$4, -$B186, $A$6,$A$10,,$A$8,$A$12)</f>
        <v>1558874</v>
      </c>
      <c r="J1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"Close",$A$4,-B186,,,,,"T")</f>
        <v>0</v>
      </c>
      <c r="K186" s="4" t="str">
        <f t="shared" si="4"/>
        <v/>
      </c>
      <c r="S186" s="4"/>
    </row>
    <row r="187" spans="2:19" x14ac:dyDescent="0.25">
      <c r="B187" s="2">
        <f t="shared" si="5"/>
        <v>185</v>
      </c>
      <c r="C187" s="3">
        <f xml:space="preserve"> RTD("cqg.rtd",,"StudyData", $A$2, "BAR", "", "Time", $A$4,-$B187,$A$6,$A$10, "","False","T")</f>
        <v>45533</v>
      </c>
      <c r="D187" s="15">
        <f xml:space="preserve"> RTD("cqg.rtd",,"StudyData", $A$2, "BAR", "", "Time", $A$4,-$B187,$A$6,$A$10, "","False","T")</f>
        <v>45533</v>
      </c>
      <c r="E187" s="4" t="str">
        <f xml:space="preserve"> TEXT(RTD("cqg.rtd",,"StudyData", $A$2, "BAR", "", "Open", $A$4, -$B187, $A$6,$A$10,,$A$8,$A$12),$A$15)</f>
        <v>5764.00</v>
      </c>
      <c r="F187" s="4" t="str">
        <f xml:space="preserve"> TEXT(RTD("cqg.rtd",,"StudyData", $A$2, "BAR", "", "High", $A$4, -$B187, $A$6,$A$10,,$A$8,$A$12),$A$15)</f>
        <v>5847.25</v>
      </c>
      <c r="G187" s="4" t="str">
        <f xml:space="preserve"> TEXT(RTD("cqg.rtd",,"StudyData", $A$2, "BAR", "", "Low", $A$4, -$B187, $A$6,$A$10,,$A$8,$A$12),$A$15)</f>
        <v>5744.75</v>
      </c>
      <c r="H187" s="4" t="str">
        <f>TEXT(RTD("cqg.rtd",,"StudyData", $A$2, "BAR", "", "Close", $A$4, -$B187, $A$6,$A$10,,$A$8,$A$12),$A$15)</f>
        <v>5793.50</v>
      </c>
      <c r="I187" s="5">
        <f xml:space="preserve"> RTD("cqg.rtd",,"StudyData", $A$2, "Vol", "VolType=auto, CoCType=Contract", "Vol",$A$4, -$B187, $A$6,$A$10,,$A$8,$A$12)</f>
        <v>1571688</v>
      </c>
      <c r="J1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"Close",$A$4,-B187,,,,,"T")</f>
        <v>0</v>
      </c>
      <c r="K187" s="4" t="str">
        <f t="shared" si="4"/>
        <v/>
      </c>
      <c r="S187" s="4"/>
    </row>
    <row r="188" spans="2:19" x14ac:dyDescent="0.25">
      <c r="B188" s="2">
        <f t="shared" si="5"/>
        <v>186</v>
      </c>
      <c r="C188" s="3">
        <f xml:space="preserve"> RTD("cqg.rtd",,"StudyData", $A$2, "BAR", "", "Time", $A$4,-$B188,$A$6,$A$10, "","False","T")</f>
        <v>45532</v>
      </c>
      <c r="D188" s="15">
        <f xml:space="preserve"> RTD("cqg.rtd",,"StudyData", $A$2, "BAR", "", "Time", $A$4,-$B188,$A$6,$A$10, "","False","T")</f>
        <v>45532</v>
      </c>
      <c r="E188" s="4" t="str">
        <f xml:space="preserve"> TEXT(RTD("cqg.rtd",,"StudyData", $A$2, "BAR", "", "Open", $A$4, -$B188, $A$6,$A$10,,$A$8,$A$12),$A$15)</f>
        <v>5827.25</v>
      </c>
      <c r="F188" s="4" t="str">
        <f xml:space="preserve"> TEXT(RTD("cqg.rtd",,"StudyData", $A$2, "BAR", "", "High", $A$4, -$B188, $A$6,$A$10,,$A$8,$A$12),$A$15)</f>
        <v>5834.00</v>
      </c>
      <c r="G188" s="4" t="str">
        <f xml:space="preserve"> TEXT(RTD("cqg.rtd",,"StudyData", $A$2, "BAR", "", "Low", $A$4, -$B188, $A$6,$A$10,,$A$8,$A$12),$A$15)</f>
        <v>5759.50</v>
      </c>
      <c r="H188" s="4" t="str">
        <f>TEXT(RTD("cqg.rtd",,"StudyData", $A$2, "BAR", "", "Close", $A$4, -$B188, $A$6,$A$10,,$A$8,$A$12),$A$15)</f>
        <v>5793.75</v>
      </c>
      <c r="I188" s="5">
        <f xml:space="preserve"> RTD("cqg.rtd",,"StudyData", $A$2, "Vol", "VolType=auto, CoCType=Contract", "Vol",$A$4, -$B188, $A$6,$A$10,,$A$8,$A$12)</f>
        <v>1381099</v>
      </c>
      <c r="J1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"Close",$A$4,-B188,,,,,"T")</f>
        <v>0</v>
      </c>
      <c r="K188" s="4" t="str">
        <f t="shared" si="4"/>
        <v/>
      </c>
      <c r="S188" s="4"/>
    </row>
    <row r="189" spans="2:19" x14ac:dyDescent="0.25">
      <c r="B189" s="2">
        <f t="shared" si="5"/>
        <v>187</v>
      </c>
      <c r="C189" s="3">
        <f xml:space="preserve"> RTD("cqg.rtd",,"StudyData", $A$2, "BAR", "", "Time", $A$4,-$B189,$A$6,$A$10, "","False","T")</f>
        <v>45531</v>
      </c>
      <c r="D189" s="15">
        <f xml:space="preserve"> RTD("cqg.rtd",,"StudyData", $A$2, "BAR", "", "Time", $A$4,-$B189,$A$6,$A$10, "","False","T")</f>
        <v>45531</v>
      </c>
      <c r="E189" s="4" t="str">
        <f xml:space="preserve"> TEXT(RTD("cqg.rtd",,"StudyData", $A$2, "BAR", "", "Open", $A$4, -$B189, $A$6,$A$10,,$A$8,$A$12),$A$15)</f>
        <v>5813.50</v>
      </c>
      <c r="F189" s="4" t="str">
        <f xml:space="preserve"> TEXT(RTD("cqg.rtd",,"StudyData", $A$2, "BAR", "", "High", $A$4, -$B189, $A$6,$A$10,,$A$8,$A$12),$A$15)</f>
        <v>5833.00</v>
      </c>
      <c r="G189" s="4" t="str">
        <f xml:space="preserve"> TEXT(RTD("cqg.rtd",,"StudyData", $A$2, "BAR", "", "Low", $A$4, -$B189, $A$6,$A$10,,$A$8,$A$12),$A$15)</f>
        <v>5795.00</v>
      </c>
      <c r="H189" s="4" t="str">
        <f>TEXT(RTD("cqg.rtd",,"StudyData", $A$2, "BAR", "", "Close", $A$4, -$B189, $A$6,$A$10,,$A$8,$A$12),$A$15)</f>
        <v>5828.25</v>
      </c>
      <c r="I189" s="5">
        <f xml:space="preserve"> RTD("cqg.rtd",,"StudyData", $A$2, "Vol", "VolType=auto, CoCType=Contract", "Vol",$A$4, -$B189, $A$6,$A$10,,$A$8,$A$12)</f>
        <v>1027658</v>
      </c>
      <c r="J1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"Close",$A$4,-B189,,,,,"T")</f>
        <v>0</v>
      </c>
      <c r="K189" s="4" t="str">
        <f t="shared" si="4"/>
        <v/>
      </c>
      <c r="S189" s="4"/>
    </row>
    <row r="190" spans="2:19" x14ac:dyDescent="0.25">
      <c r="B190" s="2">
        <f t="shared" si="5"/>
        <v>188</v>
      </c>
      <c r="C190" s="3">
        <f xml:space="preserve"> RTD("cqg.rtd",,"StudyData", $A$2, "BAR", "", "Time", $A$4,-$B190,$A$6,$A$10, "","False","T")</f>
        <v>45530</v>
      </c>
      <c r="D190" s="15">
        <f xml:space="preserve"> RTD("cqg.rtd",,"StudyData", $A$2, "BAR", "", "Time", $A$4,-$B190,$A$6,$A$10, "","False","T")</f>
        <v>45530</v>
      </c>
      <c r="E190" s="4" t="str">
        <f xml:space="preserve"> TEXT(RTD("cqg.rtd",,"StudyData", $A$2, "BAR", "", "Open", $A$4, -$B190, $A$6,$A$10,,$A$8,$A$12),$A$15)</f>
        <v>5834.00</v>
      </c>
      <c r="F190" s="4" t="str">
        <f xml:space="preserve"> TEXT(RTD("cqg.rtd",,"StudyData", $A$2, "BAR", "", "High", $A$4, -$B190, $A$6,$A$10,,$A$8,$A$12),$A$15)</f>
        <v>5852.50</v>
      </c>
      <c r="G190" s="4" t="str">
        <f xml:space="preserve"> TEXT(RTD("cqg.rtd",,"StudyData", $A$2, "BAR", "", "Low", $A$4, -$B190, $A$6,$A$10,,$A$8,$A$12),$A$15)</f>
        <v>5803.25</v>
      </c>
      <c r="H190" s="4" t="str">
        <f>TEXT(RTD("cqg.rtd",,"StudyData", $A$2, "BAR", "", "Close", $A$4, -$B190, $A$6,$A$10,,$A$8,$A$12),$A$15)</f>
        <v>5820.50</v>
      </c>
      <c r="I190" s="5">
        <f xml:space="preserve"> RTD("cqg.rtd",,"StudyData", $A$2, "Vol", "VolType=auto, CoCType=Contract", "Vol",$A$4, -$B190, $A$6,$A$10,,$A$8,$A$12)</f>
        <v>1090361</v>
      </c>
      <c r="J1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"Close",$A$4,-B190,,,,,"T")</f>
        <v>8</v>
      </c>
      <c r="K190" s="4" t="str">
        <f t="shared" si="4"/>
        <v>Harami Bearish (HI)</v>
      </c>
      <c r="S190" s="4"/>
    </row>
    <row r="191" spans="2:19" x14ac:dyDescent="0.25">
      <c r="B191" s="2">
        <f t="shared" si="5"/>
        <v>189</v>
      </c>
      <c r="C191" s="3">
        <f xml:space="preserve"> RTD("cqg.rtd",,"StudyData", $A$2, "BAR", "", "Time", $A$4,-$B191,$A$6,$A$10, "","False","T")</f>
        <v>45527</v>
      </c>
      <c r="D191" s="15">
        <f xml:space="preserve"> RTD("cqg.rtd",,"StudyData", $A$2, "BAR", "", "Time", $A$4,-$B191,$A$6,$A$10, "","False","T")</f>
        <v>45527</v>
      </c>
      <c r="E191" s="4" t="str">
        <f xml:space="preserve"> TEXT(RTD("cqg.rtd",,"StudyData", $A$2, "BAR", "", "Open", $A$4, -$B191, $A$6,$A$10,,$A$8,$A$12),$A$15)</f>
        <v>5781.25</v>
      </c>
      <c r="F191" s="4" t="str">
        <f xml:space="preserve"> TEXT(RTD("cqg.rtd",,"StudyData", $A$2, "BAR", "", "High", $A$4, -$B191, $A$6,$A$10,,$A$8,$A$12),$A$15)</f>
        <v>5845.75</v>
      </c>
      <c r="G191" s="4" t="str">
        <f xml:space="preserve"> TEXT(RTD("cqg.rtd",,"StudyData", $A$2, "BAR", "", "Low", $A$4, -$B191, $A$6,$A$10,,$A$8,$A$12),$A$15)</f>
        <v>5781.25</v>
      </c>
      <c r="H191" s="4" t="str">
        <f>TEXT(RTD("cqg.rtd",,"StudyData", $A$2, "BAR", "", "Close", $A$4, -$B191, $A$6,$A$10,,$A$8,$A$12),$A$15)</f>
        <v>5836.00</v>
      </c>
      <c r="I191" s="5">
        <f xml:space="preserve"> RTD("cqg.rtd",,"StudyData", $A$2, "Vol", "VolType=auto, CoCType=Contract", "Vol",$A$4, -$B191, $A$6,$A$10,,$A$8,$A$12)</f>
        <v>1415472</v>
      </c>
      <c r="J1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"Close",$A$4,-B191,,,,,"T")</f>
        <v>0</v>
      </c>
      <c r="K191" s="4" t="str">
        <f t="shared" si="4"/>
        <v/>
      </c>
      <c r="S191" s="4"/>
    </row>
    <row r="192" spans="2:19" x14ac:dyDescent="0.25">
      <c r="B192" s="2">
        <f t="shared" si="5"/>
        <v>190</v>
      </c>
      <c r="C192" s="3">
        <f xml:space="preserve"> RTD("cqg.rtd",,"StudyData", $A$2, "BAR", "", "Time", $A$4,-$B192,$A$6,$A$10, "","False","T")</f>
        <v>45526</v>
      </c>
      <c r="D192" s="15">
        <f xml:space="preserve"> RTD("cqg.rtd",,"StudyData", $A$2, "BAR", "", "Time", $A$4,-$B192,$A$6,$A$10, "","False","T")</f>
        <v>45526</v>
      </c>
      <c r="E192" s="4" t="str">
        <f xml:space="preserve"> TEXT(RTD("cqg.rtd",,"StudyData", $A$2, "BAR", "", "Open", $A$4, -$B192, $A$6,$A$10,,$A$8,$A$12),$A$15)</f>
        <v>5825.50</v>
      </c>
      <c r="F192" s="4" t="str">
        <f xml:space="preserve"> TEXT(RTD("cqg.rtd",,"StudyData", $A$2, "BAR", "", "High", $A$4, -$B192, $A$6,$A$10,,$A$8,$A$12),$A$15)</f>
        <v>5848.75</v>
      </c>
      <c r="G192" s="4" t="str">
        <f xml:space="preserve"> TEXT(RTD("cqg.rtd",,"StudyData", $A$2, "BAR", "", "Low", $A$4, -$B192, $A$6,$A$10,,$A$8,$A$12),$A$15)</f>
        <v>5766.25</v>
      </c>
      <c r="H192" s="4" t="str">
        <f>TEXT(RTD("cqg.rtd",,"StudyData", $A$2, "BAR", "", "Close", $A$4, -$B192, $A$6,$A$10,,$A$8,$A$12),$A$15)</f>
        <v>5777.50</v>
      </c>
      <c r="I192" s="5">
        <f xml:space="preserve"> RTD("cqg.rtd",,"StudyData", $A$2, "Vol", "VolType=auto, CoCType=Contract", "Vol",$A$4, -$B192, $A$6,$A$10,,$A$8,$A$12)</f>
        <v>1409474</v>
      </c>
      <c r="J1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"Close",$A$4,-B192,,,,,"T")</f>
        <v>2</v>
      </c>
      <c r="K192" s="4" t="str">
        <f t="shared" si="4"/>
        <v>Engulfing Bearish (EG)</v>
      </c>
      <c r="S192" s="4"/>
    </row>
    <row r="193" spans="2:19" x14ac:dyDescent="0.25">
      <c r="B193" s="2">
        <f t="shared" si="5"/>
        <v>191</v>
      </c>
      <c r="C193" s="3">
        <f xml:space="preserve"> RTD("cqg.rtd",,"StudyData", $A$2, "BAR", "", "Time", $A$4,-$B193,$A$6,$A$10, "","False","T")</f>
        <v>45525</v>
      </c>
      <c r="D193" s="15">
        <f xml:space="preserve"> RTD("cqg.rtd",,"StudyData", $A$2, "BAR", "", "Time", $A$4,-$B193,$A$6,$A$10, "","False","T")</f>
        <v>45525</v>
      </c>
      <c r="E193" s="4" t="str">
        <f xml:space="preserve"> TEXT(RTD("cqg.rtd",,"StudyData", $A$2, "BAR", "", "Open", $A$4, -$B193, $A$6,$A$10,,$A$8,$A$12),$A$15)</f>
        <v>5803.00</v>
      </c>
      <c r="F193" s="4" t="str">
        <f xml:space="preserve"> TEXT(RTD("cqg.rtd",,"StudyData", $A$2, "BAR", "", "High", $A$4, -$B193, $A$6,$A$10,,$A$8,$A$12),$A$15)</f>
        <v>5838.75</v>
      </c>
      <c r="G193" s="4" t="str">
        <f xml:space="preserve"> TEXT(RTD("cqg.rtd",,"StudyData", $A$2, "BAR", "", "Low", $A$4, -$B193, $A$6,$A$10,,$A$8,$A$12),$A$15)</f>
        <v>5797.00</v>
      </c>
      <c r="H193" s="4" t="str">
        <f>TEXT(RTD("cqg.rtd",,"StudyData", $A$2, "BAR", "", "Close", $A$4, -$B193, $A$6,$A$10,,$A$8,$A$12),$A$15)</f>
        <v>5825.00</v>
      </c>
      <c r="I193" s="5">
        <f xml:space="preserve"> RTD("cqg.rtd",,"StudyData", $A$2, "Vol", "VolType=auto, CoCType=Contract", "Vol",$A$4, -$B193, $A$6,$A$10,,$A$8,$A$12)</f>
        <v>1086814</v>
      </c>
      <c r="J1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"Close",$A$4,-B193,,,,,"T")</f>
        <v>0</v>
      </c>
      <c r="K193" s="4" t="str">
        <f t="shared" si="4"/>
        <v/>
      </c>
      <c r="S193" s="4"/>
    </row>
    <row r="194" spans="2:19" x14ac:dyDescent="0.25">
      <c r="B194" s="2">
        <f t="shared" si="5"/>
        <v>192</v>
      </c>
      <c r="C194" s="3">
        <f xml:space="preserve"> RTD("cqg.rtd",,"StudyData", $A$2, "BAR", "", "Time", $A$4,-$B194,$A$6,$A$10, "","False","T")</f>
        <v>45524</v>
      </c>
      <c r="D194" s="15">
        <f xml:space="preserve"> RTD("cqg.rtd",,"StudyData", $A$2, "BAR", "", "Time", $A$4,-$B194,$A$6,$A$10, "","False","T")</f>
        <v>45524</v>
      </c>
      <c r="E194" s="4" t="str">
        <f xml:space="preserve"> TEXT(RTD("cqg.rtd",,"StudyData", $A$2, "BAR", "", "Open", $A$4, -$B194, $A$6,$A$10,,$A$8,$A$12),$A$15)</f>
        <v>5813.00</v>
      </c>
      <c r="F194" s="4" t="str">
        <f xml:space="preserve"> TEXT(RTD("cqg.rtd",,"StudyData", $A$2, "BAR", "", "High", $A$4, -$B194, $A$6,$A$10,,$A$8,$A$12),$A$15)</f>
        <v>5827.25</v>
      </c>
      <c r="G194" s="4" t="str">
        <f xml:space="preserve"> TEXT(RTD("cqg.rtd",,"StudyData", $A$2, "BAR", "", "Low", $A$4, -$B194, $A$6,$A$10,,$A$8,$A$12),$A$15)</f>
        <v>5791.25</v>
      </c>
      <c r="H194" s="4" t="str">
        <f>TEXT(RTD("cqg.rtd",,"StudyData", $A$2, "BAR", "", "Close", $A$4, -$B194, $A$6,$A$10,,$A$8,$A$12),$A$15)</f>
        <v>5803.25</v>
      </c>
      <c r="I194" s="5">
        <f xml:space="preserve"> RTD("cqg.rtd",,"StudyData", $A$2, "Vol", "VolType=auto, CoCType=Contract", "Vol",$A$4, -$B194, $A$6,$A$10,,$A$8,$A$12)</f>
        <v>1020393</v>
      </c>
      <c r="J1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"Close",$A$4,-B194,,,,,"T")</f>
        <v>8</v>
      </c>
      <c r="K194" s="4" t="str">
        <f t="shared" si="4"/>
        <v>Harami Bearish (HI)</v>
      </c>
      <c r="S194" s="4"/>
    </row>
    <row r="195" spans="2:19" x14ac:dyDescent="0.25">
      <c r="B195" s="2">
        <f t="shared" si="5"/>
        <v>193</v>
      </c>
      <c r="C195" s="3">
        <f xml:space="preserve"> RTD("cqg.rtd",,"StudyData", $A$2, "BAR", "", "Time", $A$4,-$B195,$A$6,$A$10, "","False","T")</f>
        <v>45523</v>
      </c>
      <c r="D195" s="15">
        <f xml:space="preserve"> RTD("cqg.rtd",,"StudyData", $A$2, "BAR", "", "Time", $A$4,-$B195,$A$6,$A$10, "","False","T")</f>
        <v>45523</v>
      </c>
      <c r="E195" s="4" t="str">
        <f xml:space="preserve"> TEXT(RTD("cqg.rtd",,"StudyData", $A$2, "BAR", "", "Open", $A$4, -$B195, $A$6,$A$10,,$A$8,$A$12),$A$15)</f>
        <v>5767.50</v>
      </c>
      <c r="F195" s="4" t="str">
        <f xml:space="preserve"> TEXT(RTD("cqg.rtd",,"StudyData", $A$2, "BAR", "", "High", $A$4, -$B195, $A$6,$A$10,,$A$8,$A$12),$A$15)</f>
        <v>5815.25</v>
      </c>
      <c r="G195" s="4" t="str">
        <f xml:space="preserve"> TEXT(RTD("cqg.rtd",,"StudyData", $A$2, "BAR", "", "Low", $A$4, -$B195, $A$6,$A$10,,$A$8,$A$12),$A$15)</f>
        <v>5748.75</v>
      </c>
      <c r="H195" s="4" t="str">
        <f>TEXT(RTD("cqg.rtd",,"StudyData", $A$2, "BAR", "", "Close", $A$4, -$B195, $A$6,$A$10,,$A$8,$A$12),$A$15)</f>
        <v>5813.50</v>
      </c>
      <c r="I195" s="5">
        <f xml:space="preserve"> RTD("cqg.rtd",,"StudyData", $A$2, "Vol", "VolType=auto, CoCType=Contract", "Vol",$A$4, -$B195, $A$6,$A$10,,$A$8,$A$12)</f>
        <v>1010612</v>
      </c>
      <c r="J1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"Close",$A$4,-B195,,,,,"T")</f>
        <v>0</v>
      </c>
      <c r="K195" s="4" t="str">
        <f t="shared" ref="K195:K258" si="6">IF(J195=0,"",VLOOKUP(J195,$L$2:$M$16,2,FALSE))</f>
        <v/>
      </c>
      <c r="S195" s="4"/>
    </row>
    <row r="196" spans="2:19" x14ac:dyDescent="0.25">
      <c r="B196" s="2">
        <f t="shared" ref="B196:B259" si="7">B195+1</f>
        <v>194</v>
      </c>
      <c r="C196" s="3">
        <f xml:space="preserve"> RTD("cqg.rtd",,"StudyData", $A$2, "BAR", "", "Time", $A$4,-$B196,$A$6,$A$10, "","False","T")</f>
        <v>45520</v>
      </c>
      <c r="D196" s="15">
        <f xml:space="preserve"> RTD("cqg.rtd",,"StudyData", $A$2, "BAR", "", "Time", $A$4,-$B196,$A$6,$A$10, "","False","T")</f>
        <v>45520</v>
      </c>
      <c r="E196" s="4" t="str">
        <f xml:space="preserve"> TEXT(RTD("cqg.rtd",,"StudyData", $A$2, "BAR", "", "Open", $A$4, -$B196, $A$6,$A$10,,$A$8,$A$12),$A$15)</f>
        <v>5752.00</v>
      </c>
      <c r="F196" s="4" t="str">
        <f xml:space="preserve"> TEXT(RTD("cqg.rtd",,"StudyData", $A$2, "BAR", "", "High", $A$4, -$B196, $A$6,$A$10,,$A$8,$A$12),$A$15)</f>
        <v>5769.75</v>
      </c>
      <c r="G196" s="4" t="str">
        <f xml:space="preserve"> TEXT(RTD("cqg.rtd",,"StudyData", $A$2, "BAR", "", "Low", $A$4, -$B196, $A$6,$A$10,,$A$8,$A$12),$A$15)</f>
        <v>5720.00</v>
      </c>
      <c r="H196" s="4" t="str">
        <f>TEXT(RTD("cqg.rtd",,"StudyData", $A$2, "BAR", "", "Close", $A$4, -$B196, $A$6,$A$10,,$A$8,$A$12),$A$15)</f>
        <v>5761.75</v>
      </c>
      <c r="I196" s="5">
        <f xml:space="preserve"> RTD("cqg.rtd",,"StudyData", $A$2, "Vol", "VolType=auto, CoCType=Contract", "Vol",$A$4, -$B196, $A$6,$A$10,,$A$8,$A$12)</f>
        <v>1183498</v>
      </c>
      <c r="J1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"Close",$A$4,-B196,,,,,"T")</f>
        <v>0</v>
      </c>
      <c r="K196" s="4" t="str">
        <f t="shared" si="6"/>
        <v/>
      </c>
      <c r="S196" s="4"/>
    </row>
    <row r="197" spans="2:19" x14ac:dyDescent="0.25">
      <c r="B197" s="2">
        <f t="shared" si="7"/>
        <v>195</v>
      </c>
      <c r="C197" s="3">
        <f xml:space="preserve"> RTD("cqg.rtd",,"StudyData", $A$2, "BAR", "", "Time", $A$4,-$B197,$A$6,$A$10, "","False","T")</f>
        <v>45519</v>
      </c>
      <c r="D197" s="15">
        <f xml:space="preserve"> RTD("cqg.rtd",,"StudyData", $A$2, "BAR", "", "Time", $A$4,-$B197,$A$6,$A$10, "","False","T")</f>
        <v>45519</v>
      </c>
      <c r="E197" s="4" t="str">
        <f xml:space="preserve"> TEXT(RTD("cqg.rtd",,"StudyData", $A$2, "BAR", "", "Open", $A$4, -$B197, $A$6,$A$10,,$A$8,$A$12),$A$15)</f>
        <v>5664.75</v>
      </c>
      <c r="F197" s="4" t="str">
        <f xml:space="preserve"> TEXT(RTD("cqg.rtd",,"StudyData", $A$2, "BAR", "", "High", $A$4, -$B197, $A$6,$A$10,,$A$8,$A$12),$A$15)</f>
        <v>5755.25</v>
      </c>
      <c r="G197" s="4" t="str">
        <f xml:space="preserve"> TEXT(RTD("cqg.rtd",,"StudyData", $A$2, "BAR", "", "Low", $A$4, -$B197, $A$6,$A$10,,$A$8,$A$12),$A$15)</f>
        <v>5655.25</v>
      </c>
      <c r="H197" s="4" t="str">
        <f>TEXT(RTD("cqg.rtd",,"StudyData", $A$2, "BAR", "", "Close", $A$4, -$B197, $A$6,$A$10,,$A$8,$A$12),$A$15)</f>
        <v>5751.00</v>
      </c>
      <c r="I197" s="5">
        <f xml:space="preserve"> RTD("cqg.rtd",,"StudyData", $A$2, "Vol", "VolType=auto, CoCType=Contract", "Vol",$A$4, -$B197, $A$6,$A$10,,$A$8,$A$12)</f>
        <v>1440377</v>
      </c>
      <c r="J1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"Close",$A$4,-B197,,,,,"T")</f>
        <v>0</v>
      </c>
      <c r="K197" s="4" t="str">
        <f t="shared" si="6"/>
        <v/>
      </c>
      <c r="S197" s="4"/>
    </row>
    <row r="198" spans="2:19" x14ac:dyDescent="0.25">
      <c r="B198" s="2">
        <f t="shared" si="7"/>
        <v>196</v>
      </c>
      <c r="C198" s="3">
        <f xml:space="preserve"> RTD("cqg.rtd",,"StudyData", $A$2, "BAR", "", "Time", $A$4,-$B198,$A$6,$A$10, "","False","T")</f>
        <v>45518</v>
      </c>
      <c r="D198" s="15">
        <f xml:space="preserve"> RTD("cqg.rtd",,"StudyData", $A$2, "BAR", "", "Time", $A$4,-$B198,$A$6,$A$10, "","False","T")</f>
        <v>45518</v>
      </c>
      <c r="E198" s="4" t="str">
        <f xml:space="preserve"> TEXT(RTD("cqg.rtd",,"StudyData", $A$2, "BAR", "", "Open", $A$4, -$B198, $A$6,$A$10,,$A$8,$A$12),$A$15)</f>
        <v>5641.00</v>
      </c>
      <c r="F198" s="4" t="str">
        <f xml:space="preserve"> TEXT(RTD("cqg.rtd",,"StudyData", $A$2, "BAR", "", "High", $A$4, -$B198, $A$6,$A$10,,$A$8,$A$12),$A$15)</f>
        <v>5671.25</v>
      </c>
      <c r="G198" s="4" t="str">
        <f xml:space="preserve"> TEXT(RTD("cqg.rtd",,"StudyData", $A$2, "BAR", "", "Low", $A$4, -$B198, $A$6,$A$10,,$A$8,$A$12),$A$15)</f>
        <v>5622.25</v>
      </c>
      <c r="H198" s="4" t="str">
        <f>TEXT(RTD("cqg.rtd",,"StudyData", $A$2, "BAR", "", "Close", $A$4, -$B198, $A$6,$A$10,,$A$8,$A$12),$A$15)</f>
        <v>5660.50</v>
      </c>
      <c r="I198" s="5">
        <f xml:space="preserve"> RTD("cqg.rtd",,"StudyData", $A$2, "Vol", "VolType=auto, CoCType=Contract", "Vol",$A$4, -$B198, $A$6,$A$10,,$A$8,$A$12)</f>
        <v>1301826</v>
      </c>
      <c r="J1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"Close",$A$4,-B198,,,,,"T")</f>
        <v>0</v>
      </c>
      <c r="K198" s="4" t="str">
        <f t="shared" si="6"/>
        <v/>
      </c>
      <c r="S198" s="4"/>
    </row>
    <row r="199" spans="2:19" x14ac:dyDescent="0.25">
      <c r="B199" s="2">
        <f t="shared" si="7"/>
        <v>197</v>
      </c>
      <c r="C199" s="3">
        <f xml:space="preserve"> RTD("cqg.rtd",,"StudyData", $A$2, "BAR", "", "Time", $A$4,-$B199,$A$6,$A$10, "","False","T")</f>
        <v>45517</v>
      </c>
      <c r="D199" s="15">
        <f xml:space="preserve"> RTD("cqg.rtd",,"StudyData", $A$2, "BAR", "", "Time", $A$4,-$B199,$A$6,$A$10, "","False","T")</f>
        <v>45517</v>
      </c>
      <c r="E199" s="4" t="str">
        <f xml:space="preserve"> TEXT(RTD("cqg.rtd",,"StudyData", $A$2, "BAR", "", "Open", $A$4, -$B199, $A$6,$A$10,,$A$8,$A$12),$A$15)</f>
        <v>5556.00</v>
      </c>
      <c r="F199" s="4" t="str">
        <f xml:space="preserve"> TEXT(RTD("cqg.rtd",,"StudyData", $A$2, "BAR", "", "High", $A$4, -$B199, $A$6,$A$10,,$A$8,$A$12),$A$15)</f>
        <v>5644.75</v>
      </c>
      <c r="G199" s="4" t="str">
        <f xml:space="preserve"> TEXT(RTD("cqg.rtd",,"StudyData", $A$2, "BAR", "", "Low", $A$4, -$B199, $A$6,$A$10,,$A$8,$A$12),$A$15)</f>
        <v>5551.00</v>
      </c>
      <c r="H199" s="4" t="str">
        <f>TEXT(RTD("cqg.rtd",,"StudyData", $A$2, "BAR", "", "Close", $A$4, -$B199, $A$6,$A$10,,$A$8,$A$12),$A$15)</f>
        <v>5642.50</v>
      </c>
      <c r="I199" s="5">
        <f xml:space="preserve"> RTD("cqg.rtd",,"StudyData", $A$2, "Vol", "VolType=auto, CoCType=Contract", "Vol",$A$4, -$B199, $A$6,$A$10,,$A$8,$A$12)</f>
        <v>1271171</v>
      </c>
      <c r="J1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"Close",$A$4,-B199,,,,,"T")</f>
        <v>0</v>
      </c>
      <c r="K199" s="4" t="str">
        <f t="shared" si="6"/>
        <v/>
      </c>
      <c r="S199" s="4"/>
    </row>
    <row r="200" spans="2:19" x14ac:dyDescent="0.25">
      <c r="B200" s="2">
        <f t="shared" si="7"/>
        <v>198</v>
      </c>
      <c r="C200" s="3">
        <f xml:space="preserve"> RTD("cqg.rtd",,"StudyData", $A$2, "BAR", "", "Time", $A$4,-$B200,$A$6,$A$10, "","False","T")</f>
        <v>45516</v>
      </c>
      <c r="D200" s="15">
        <f xml:space="preserve"> RTD("cqg.rtd",,"StudyData", $A$2, "BAR", "", "Time", $A$4,-$B200,$A$6,$A$10, "","False","T")</f>
        <v>45516</v>
      </c>
      <c r="E200" s="4" t="str">
        <f xml:space="preserve"> TEXT(RTD("cqg.rtd",,"StudyData", $A$2, "BAR", "", "Open", $A$4, -$B200, $A$6,$A$10,,$A$8,$A$12),$A$15)</f>
        <v>5547.75</v>
      </c>
      <c r="F200" s="4" t="str">
        <f xml:space="preserve"> TEXT(RTD("cqg.rtd",,"StudyData", $A$2, "BAR", "", "High", $A$4, -$B200, $A$6,$A$10,,$A$8,$A$12),$A$15)</f>
        <v>5580.25</v>
      </c>
      <c r="G200" s="4" t="str">
        <f xml:space="preserve"> TEXT(RTD("cqg.rtd",,"StudyData", $A$2, "BAR", "", "Low", $A$4, -$B200, $A$6,$A$10,,$A$8,$A$12),$A$15)</f>
        <v>5531.25</v>
      </c>
      <c r="H200" s="4" t="str">
        <f>TEXT(RTD("cqg.rtd",,"StudyData", $A$2, "BAR", "", "Close", $A$4, -$B200, $A$6,$A$10,,$A$8,$A$12),$A$15)</f>
        <v>5553.25</v>
      </c>
      <c r="I200" s="5">
        <f xml:space="preserve"> RTD("cqg.rtd",,"StudyData", $A$2, "Vol", "VolType=auto, CoCType=Contract", "Vol",$A$4, -$B200, $A$6,$A$10,,$A$8,$A$12)</f>
        <v>1219995</v>
      </c>
      <c r="J2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"Close",$A$4,-B200,,,,,"T")</f>
        <v>0</v>
      </c>
      <c r="K200" s="4" t="str">
        <f t="shared" si="6"/>
        <v/>
      </c>
      <c r="S200" s="4"/>
    </row>
    <row r="201" spans="2:19" x14ac:dyDescent="0.25">
      <c r="B201" s="2">
        <f t="shared" si="7"/>
        <v>199</v>
      </c>
      <c r="C201" s="3">
        <f xml:space="preserve"> RTD("cqg.rtd",,"StudyData", $A$2, "BAR", "", "Time", $A$4,-$B201,$A$6,$A$10, "","False","T")</f>
        <v>45513</v>
      </c>
      <c r="D201" s="15">
        <f xml:space="preserve"> RTD("cqg.rtd",,"StudyData", $A$2, "BAR", "", "Time", $A$4,-$B201,$A$6,$A$10, "","False","T")</f>
        <v>45513</v>
      </c>
      <c r="E201" s="4" t="str">
        <f xml:space="preserve"> TEXT(RTD("cqg.rtd",,"StudyData", $A$2, "BAR", "", "Open", $A$4, -$B201, $A$6,$A$10,,$A$8,$A$12),$A$15)</f>
        <v>5531.75</v>
      </c>
      <c r="F201" s="4" t="str">
        <f xml:space="preserve"> TEXT(RTD("cqg.rtd",,"StudyData", $A$2, "BAR", "", "High", $A$4, -$B201, $A$6,$A$10,,$A$8,$A$12),$A$15)</f>
        <v>5568.75</v>
      </c>
      <c r="G201" s="4" t="str">
        <f xml:space="preserve"> TEXT(RTD("cqg.rtd",,"StudyData", $A$2, "BAR", "", "Low", $A$4, -$B201, $A$6,$A$10,,$A$8,$A$12),$A$15)</f>
        <v>5503.00</v>
      </c>
      <c r="H201" s="4" t="str">
        <f>TEXT(RTD("cqg.rtd",,"StudyData", $A$2, "BAR", "", "Close", $A$4, -$B201, $A$6,$A$10,,$A$8,$A$12),$A$15)</f>
        <v>5553.75</v>
      </c>
      <c r="I201" s="5">
        <f xml:space="preserve"> RTD("cqg.rtd",,"StudyData", $A$2, "Vol", "VolType=auto, CoCType=Contract", "Vol",$A$4, -$B201, $A$6,$A$10,,$A$8,$A$12)</f>
        <v>1412017</v>
      </c>
      <c r="J2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"Close",$A$4,-B201,,,,,"T")</f>
        <v>0</v>
      </c>
      <c r="K201" s="4" t="str">
        <f t="shared" si="6"/>
        <v/>
      </c>
      <c r="S201" s="4"/>
    </row>
    <row r="202" spans="2:19" x14ac:dyDescent="0.25">
      <c r="B202" s="2">
        <f t="shared" si="7"/>
        <v>200</v>
      </c>
      <c r="C202" s="3">
        <f xml:space="preserve"> RTD("cqg.rtd",,"StudyData", $A$2, "BAR", "", "Time", $A$4,-$B202,$A$6,$A$10, "","False","T")</f>
        <v>45512</v>
      </c>
      <c r="D202" s="15">
        <f xml:space="preserve"> RTD("cqg.rtd",,"StudyData", $A$2, "BAR", "", "Time", $A$4,-$B202,$A$6,$A$10, "","False","T")</f>
        <v>45512</v>
      </c>
      <c r="E202" s="4" t="str">
        <f xml:space="preserve"> TEXT(RTD("cqg.rtd",,"StudyData", $A$2, "BAR", "", "Open", $A$4, -$B202, $A$6,$A$10,,$A$8,$A$12),$A$15)</f>
        <v>5391.75</v>
      </c>
      <c r="F202" s="4" t="str">
        <f xml:space="preserve"> TEXT(RTD("cqg.rtd",,"StudyData", $A$2, "BAR", "", "High", $A$4, -$B202, $A$6,$A$10,,$A$8,$A$12),$A$15)</f>
        <v>5544.50</v>
      </c>
      <c r="G202" s="4" t="str">
        <f xml:space="preserve"> TEXT(RTD("cqg.rtd",,"StudyData", $A$2, "BAR", "", "Low", $A$4, -$B202, $A$6,$A$10,,$A$8,$A$12),$A$15)</f>
        <v>5365.50</v>
      </c>
      <c r="H202" s="4" t="str">
        <f>TEXT(RTD("cqg.rtd",,"StudyData", $A$2, "BAR", "", "Close", $A$4, -$B202, $A$6,$A$10,,$A$8,$A$12),$A$15)</f>
        <v>5531.75</v>
      </c>
      <c r="I202" s="5">
        <f xml:space="preserve"> RTD("cqg.rtd",,"StudyData", $A$2, "Vol", "VolType=auto, CoCType=Contract", "Vol",$A$4, -$B202, $A$6,$A$10,,$A$8,$A$12)</f>
        <v>1912347</v>
      </c>
      <c r="J20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"Close",$A$4,-B202,,,,,"T")</f>
        <v>1</v>
      </c>
      <c r="K202" s="4" t="str">
        <f t="shared" si="6"/>
        <v>Engulfing Bullish (EG)</v>
      </c>
      <c r="S202" s="4"/>
    </row>
    <row r="203" spans="2:19" x14ac:dyDescent="0.25">
      <c r="B203" s="2">
        <f t="shared" si="7"/>
        <v>201</v>
      </c>
      <c r="C203" s="3">
        <f xml:space="preserve"> RTD("cqg.rtd",,"StudyData", $A$2, "BAR", "", "Time", $A$4,-$B203,$A$6,$A$10, "","False","T")</f>
        <v>45511</v>
      </c>
      <c r="D203" s="15">
        <f xml:space="preserve"> RTD("cqg.rtd",,"StudyData", $A$2, "BAR", "", "Time", $A$4,-$B203,$A$6,$A$10, "","False","T")</f>
        <v>45511</v>
      </c>
      <c r="E203" s="4" t="str">
        <f xml:space="preserve"> TEXT(RTD("cqg.rtd",,"StudyData", $A$2, "BAR", "", "Open", $A$4, -$B203, $A$6,$A$10,,$A$8,$A$12),$A$15)</f>
        <v>5425.00</v>
      </c>
      <c r="F203" s="4" t="str">
        <f xml:space="preserve"> TEXT(RTD("cqg.rtd",,"StudyData", $A$2, "BAR", "", "High", $A$4, -$B203, $A$6,$A$10,,$A$8,$A$12),$A$15)</f>
        <v>5542.75</v>
      </c>
      <c r="G203" s="4" t="str">
        <f xml:space="preserve"> TEXT(RTD("cqg.rtd",,"StudyData", $A$2, "BAR", "", "Low", $A$4, -$B203, $A$6,$A$10,,$A$8,$A$12),$A$15)</f>
        <v>5380.25</v>
      </c>
      <c r="H203" s="4" t="str">
        <f>TEXT(RTD("cqg.rtd",,"StudyData", $A$2, "BAR", "", "Close", $A$4, -$B203, $A$6,$A$10,,$A$8,$A$12),$A$15)</f>
        <v>5411.00</v>
      </c>
      <c r="I203" s="5">
        <f xml:space="preserve"> RTD("cqg.rtd",,"StudyData", $A$2, "Vol", "VolType=auto, CoCType=Contract", "Vol",$A$4, -$B203, $A$6,$A$10,,$A$8,$A$12)</f>
        <v>2247229</v>
      </c>
      <c r="J20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"Close",$A$4,-B203,,,,,"T")</f>
        <v>0</v>
      </c>
      <c r="K203" s="4" t="str">
        <f t="shared" si="6"/>
        <v/>
      </c>
      <c r="S203" s="4"/>
    </row>
    <row r="204" spans="2:19" x14ac:dyDescent="0.25">
      <c r="B204" s="2">
        <f t="shared" si="7"/>
        <v>202</v>
      </c>
      <c r="C204" s="3">
        <f xml:space="preserve"> RTD("cqg.rtd",,"StudyData", $A$2, "BAR", "", "Time", $A$4,-$B204,$A$6,$A$10, "","False","T")</f>
        <v>45510</v>
      </c>
      <c r="D204" s="15">
        <f xml:space="preserve"> RTD("cqg.rtd",,"StudyData", $A$2, "BAR", "", "Time", $A$4,-$B204,$A$6,$A$10, "","False","T")</f>
        <v>45510</v>
      </c>
      <c r="E204" s="4" t="str">
        <f xml:space="preserve"> TEXT(RTD("cqg.rtd",,"StudyData", $A$2, "BAR", "", "Open", $A$4, -$B204, $A$6,$A$10,,$A$8,$A$12),$A$15)</f>
        <v>5433.50</v>
      </c>
      <c r="F204" s="4" t="str">
        <f xml:space="preserve"> TEXT(RTD("cqg.rtd",,"StudyData", $A$2, "BAR", "", "High", $A$4, -$B204, $A$6,$A$10,,$A$8,$A$12),$A$15)</f>
        <v>5525.50</v>
      </c>
      <c r="G204" s="4" t="str">
        <f xml:space="preserve"> TEXT(RTD("cqg.rtd",,"StudyData", $A$2, "BAR", "", "Low", $A$4, -$B204, $A$6,$A$10,,$A$8,$A$12),$A$15)</f>
        <v>5405.25</v>
      </c>
      <c r="H204" s="4" t="str">
        <f>TEXT(RTD("cqg.rtd",,"StudyData", $A$2, "BAR", "", "Close", $A$4, -$B204, $A$6,$A$10,,$A$8,$A$12),$A$15)</f>
        <v>5449.75</v>
      </c>
      <c r="I204" s="5">
        <f xml:space="preserve"> RTD("cqg.rtd",,"StudyData", $A$2, "Vol", "VolType=auto, CoCType=Contract", "Vol",$A$4, -$B204, $A$6,$A$10,,$A$8,$A$12)</f>
        <v>2172067</v>
      </c>
      <c r="J20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"Close",$A$4,-B204,,,,,"T")</f>
        <v>7</v>
      </c>
      <c r="K204" s="4" t="str">
        <f t="shared" si="6"/>
        <v>Harami Bullish (HI)</v>
      </c>
      <c r="S204" s="4"/>
    </row>
    <row r="205" spans="2:19" x14ac:dyDescent="0.25">
      <c r="B205" s="2">
        <f t="shared" si="7"/>
        <v>203</v>
      </c>
      <c r="C205" s="3">
        <f xml:space="preserve"> RTD("cqg.rtd",,"StudyData", $A$2, "BAR", "", "Time", $A$4,-$B205,$A$6,$A$10, "","False","T")</f>
        <v>45509</v>
      </c>
      <c r="D205" s="15">
        <f xml:space="preserve"> RTD("cqg.rtd",,"StudyData", $A$2, "BAR", "", "Time", $A$4,-$B205,$A$6,$A$10, "","False","T")</f>
        <v>45509</v>
      </c>
      <c r="E205" s="4" t="str">
        <f xml:space="preserve"> TEXT(RTD("cqg.rtd",,"StudyData", $A$2, "BAR", "", "Open", $A$4, -$B205, $A$6,$A$10,,$A$8,$A$12),$A$15)</f>
        <v>5513.50</v>
      </c>
      <c r="F205" s="4" t="str">
        <f xml:space="preserve"> TEXT(RTD("cqg.rtd",,"StudyData", $A$2, "BAR", "", "High", $A$4, -$B205, $A$6,$A$10,,$A$8,$A$12),$A$15)</f>
        <v>5529.00</v>
      </c>
      <c r="G205" s="4" t="str">
        <f xml:space="preserve"> TEXT(RTD("cqg.rtd",,"StudyData", $A$2, "BAR", "", "Low", $A$4, -$B205, $A$6,$A$10,,$A$8,$A$12),$A$15)</f>
        <v>5303.50</v>
      </c>
      <c r="H205" s="4" t="str">
        <f>TEXT(RTD("cqg.rtd",,"StudyData", $A$2, "BAR", "", "Close", $A$4, -$B205, $A$6,$A$10,,$A$8,$A$12),$A$15)</f>
        <v>5401.00</v>
      </c>
      <c r="I205" s="5">
        <f xml:space="preserve"> RTD("cqg.rtd",,"StudyData", $A$2, "Vol", "VolType=auto, CoCType=Contract", "Vol",$A$4, -$B205, $A$6,$A$10,,$A$8,$A$12)</f>
        <v>3436090</v>
      </c>
      <c r="J20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"Close",$A$4,-B205,,,,,"T")</f>
        <v>0</v>
      </c>
      <c r="K205" s="4" t="str">
        <f t="shared" si="6"/>
        <v/>
      </c>
      <c r="S205" s="4"/>
    </row>
    <row r="206" spans="2:19" x14ac:dyDescent="0.25">
      <c r="B206" s="2">
        <f t="shared" si="7"/>
        <v>204</v>
      </c>
      <c r="C206" s="3">
        <f xml:space="preserve"> RTD("cqg.rtd",,"StudyData", $A$2, "BAR", "", "Time", $A$4,-$B206,$A$6,$A$10, "","False","T")</f>
        <v>45506</v>
      </c>
      <c r="D206" s="15">
        <f xml:space="preserve"> RTD("cqg.rtd",,"StudyData", $A$2, "BAR", "", "Time", $A$4,-$B206,$A$6,$A$10, "","False","T")</f>
        <v>45506</v>
      </c>
      <c r="E206" s="4" t="str">
        <f xml:space="preserve"> TEXT(RTD("cqg.rtd",,"StudyData", $A$2, "BAR", "", "Open", $A$4, -$B206, $A$6,$A$10,,$A$8,$A$12),$A$15)</f>
        <v>5647.75</v>
      </c>
      <c r="F206" s="4" t="str">
        <f xml:space="preserve"> TEXT(RTD("cqg.rtd",,"StudyData", $A$2, "BAR", "", "High", $A$4, -$B206, $A$6,$A$10,,$A$8,$A$12),$A$15)</f>
        <v>5656.75</v>
      </c>
      <c r="G206" s="4" t="str">
        <f xml:space="preserve"> TEXT(RTD("cqg.rtd",,"StudyData", $A$2, "BAR", "", "Low", $A$4, -$B206, $A$6,$A$10,,$A$8,$A$12),$A$15)</f>
        <v>5515.25</v>
      </c>
      <c r="H206" s="4" t="str">
        <f>TEXT(RTD("cqg.rtd",,"StudyData", $A$2, "BAR", "", "Close", $A$4, -$B206, $A$6,$A$10,,$A$8,$A$12),$A$15)</f>
        <v>5559.50</v>
      </c>
      <c r="I206" s="5">
        <f xml:space="preserve"> RTD("cqg.rtd",,"StudyData", $A$2, "Vol", "VolType=auto, CoCType=Contract", "Vol",$A$4, -$B206, $A$6,$A$10,,$A$8,$A$12)</f>
        <v>3239738</v>
      </c>
      <c r="J20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"Close",$A$4,-B206,,,,,"T")</f>
        <v>0</v>
      </c>
      <c r="K206" s="4" t="str">
        <f t="shared" si="6"/>
        <v/>
      </c>
      <c r="S206" s="4"/>
    </row>
    <row r="207" spans="2:19" x14ac:dyDescent="0.25">
      <c r="B207" s="2">
        <f t="shared" si="7"/>
        <v>205</v>
      </c>
      <c r="C207" s="3">
        <f xml:space="preserve"> RTD("cqg.rtd",,"StudyData", $A$2, "BAR", "", "Time", $A$4,-$B207,$A$6,$A$10, "","False","T")</f>
        <v>45505</v>
      </c>
      <c r="D207" s="15">
        <f xml:space="preserve"> RTD("cqg.rtd",,"StudyData", $A$2, "BAR", "", "Time", $A$4,-$B207,$A$6,$A$10, "","False","T")</f>
        <v>45505</v>
      </c>
      <c r="E207" s="4" t="str">
        <f xml:space="preserve"> TEXT(RTD("cqg.rtd",,"StudyData", $A$2, "BAR", "", "Open", $A$4, -$B207, $A$6,$A$10,,$A$8,$A$12),$A$15)</f>
        <v>5758.25</v>
      </c>
      <c r="F207" s="4" t="str">
        <f xml:space="preserve"> TEXT(RTD("cqg.rtd",,"StudyData", $A$2, "BAR", "", "High", $A$4, -$B207, $A$6,$A$10,,$A$8,$A$12),$A$15)</f>
        <v>5784.25</v>
      </c>
      <c r="G207" s="4" t="str">
        <f xml:space="preserve"> TEXT(RTD("cqg.rtd",,"StudyData", $A$2, "BAR", "", "Low", $A$4, -$B207, $A$6,$A$10,,$A$8,$A$12),$A$15)</f>
        <v>5628.25</v>
      </c>
      <c r="H207" s="4" t="str">
        <f>TEXT(RTD("cqg.rtd",,"StudyData", $A$2, "BAR", "", "Close", $A$4, -$B207, $A$6,$A$10,,$A$8,$A$12),$A$15)</f>
        <v>5663.75</v>
      </c>
      <c r="I207" s="5">
        <f xml:space="preserve"> RTD("cqg.rtd",,"StudyData", $A$2, "Vol", "VolType=auto, CoCType=Contract", "Vol",$A$4, -$B207, $A$6,$A$10,,$A$8,$A$12)</f>
        <v>2751690</v>
      </c>
      <c r="J20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"Close",$A$4,-B207,,,,,"T")</f>
        <v>0</v>
      </c>
      <c r="K207" s="4" t="str">
        <f t="shared" si="6"/>
        <v/>
      </c>
      <c r="S207" s="4"/>
    </row>
    <row r="208" spans="2:19" x14ac:dyDescent="0.25">
      <c r="B208" s="2">
        <f t="shared" si="7"/>
        <v>206</v>
      </c>
      <c r="C208" s="3">
        <f xml:space="preserve"> RTD("cqg.rtd",,"StudyData", $A$2, "BAR", "", "Time", $A$4,-$B208,$A$6,$A$10, "","False","T")</f>
        <v>45504</v>
      </c>
      <c r="D208" s="15">
        <f xml:space="preserve"> RTD("cqg.rtd",,"StudyData", $A$2, "BAR", "", "Time", $A$4,-$B208,$A$6,$A$10, "","False","T")</f>
        <v>45504</v>
      </c>
      <c r="E208" s="4" t="str">
        <f xml:space="preserve"> TEXT(RTD("cqg.rtd",,"StudyData", $A$2, "BAR", "", "Open", $A$4, -$B208, $A$6,$A$10,,$A$8,$A$12),$A$15)</f>
        <v>5638.25</v>
      </c>
      <c r="F208" s="4" t="str">
        <f xml:space="preserve"> TEXT(RTD("cqg.rtd",,"StudyData", $A$2, "BAR", "", "High", $A$4, -$B208, $A$6,$A$10,,$A$8,$A$12),$A$15)</f>
        <v>5772.00</v>
      </c>
      <c r="G208" s="4" t="str">
        <f xml:space="preserve"> TEXT(RTD("cqg.rtd",,"StudyData", $A$2, "BAR", "", "Low", $A$4, -$B208, $A$6,$A$10,,$A$8,$A$12),$A$15)</f>
        <v>5635.00</v>
      </c>
      <c r="H208" s="4" t="str">
        <f>TEXT(RTD("cqg.rtd",,"StudyData", $A$2, "BAR", "", "Close", $A$4, -$B208, $A$6,$A$10,,$A$8,$A$12),$A$15)</f>
        <v>5741.50</v>
      </c>
      <c r="I208" s="5">
        <f xml:space="preserve"> RTD("cqg.rtd",,"StudyData", $A$2, "Vol", "VolType=auto, CoCType=Contract", "Vol",$A$4, -$B208, $A$6,$A$10,,$A$8,$A$12)</f>
        <v>2156505</v>
      </c>
      <c r="J20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"Close",$A$4,-B208,,,,,"T")</f>
        <v>1</v>
      </c>
      <c r="K208" s="4" t="str">
        <f t="shared" si="6"/>
        <v>Engulfing Bullish (EG)</v>
      </c>
      <c r="S208" s="4"/>
    </row>
    <row r="209" spans="2:19" x14ac:dyDescent="0.25">
      <c r="B209" s="2">
        <f t="shared" si="7"/>
        <v>207</v>
      </c>
      <c r="C209" s="3">
        <f xml:space="preserve"> RTD("cqg.rtd",,"StudyData", $A$2, "BAR", "", "Time", $A$4,-$B209,$A$6,$A$10, "","False","T")</f>
        <v>45503</v>
      </c>
      <c r="D209" s="15">
        <f xml:space="preserve"> RTD("cqg.rtd",,"StudyData", $A$2, "BAR", "", "Time", $A$4,-$B209,$A$6,$A$10, "","False","T")</f>
        <v>45503</v>
      </c>
      <c r="E209" s="4" t="str">
        <f xml:space="preserve"> TEXT(RTD("cqg.rtd",,"StudyData", $A$2, "BAR", "", "Open", $A$4, -$B209, $A$6,$A$10,,$A$8,$A$12),$A$15)</f>
        <v>5688.00</v>
      </c>
      <c r="F209" s="4" t="str">
        <f xml:space="preserve"> TEXT(RTD("cqg.rtd",,"StudyData", $A$2, "BAR", "", "High", $A$4, -$B209, $A$6,$A$10,,$A$8,$A$12),$A$15)</f>
        <v>5711.00</v>
      </c>
      <c r="G209" s="4" t="str">
        <f xml:space="preserve"> TEXT(RTD("cqg.rtd",,"StudyData", $A$2, "BAR", "", "Low", $A$4, -$B209, $A$6,$A$10,,$A$8,$A$12),$A$15)</f>
        <v>5616.50</v>
      </c>
      <c r="H209" s="4" t="str">
        <f>TEXT(RTD("cqg.rtd",,"StudyData", $A$2, "BAR", "", "Close", $A$4, -$B209, $A$6,$A$10,,$A$8,$A$12),$A$15)</f>
        <v>5656.00</v>
      </c>
      <c r="I209" s="5">
        <f xml:space="preserve"> RTD("cqg.rtd",,"StudyData", $A$2, "Vol", "VolType=auto, CoCType=Contract", "Vol",$A$4, -$B209, $A$6,$A$10,,$A$8,$A$12)</f>
        <v>1982400</v>
      </c>
      <c r="J20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"Close",$A$4,-B209,,,,,"T")</f>
        <v>0</v>
      </c>
      <c r="K209" s="4" t="str">
        <f t="shared" si="6"/>
        <v/>
      </c>
      <c r="S209" s="4"/>
    </row>
    <row r="210" spans="2:19" x14ac:dyDescent="0.25">
      <c r="B210" s="2">
        <f t="shared" si="7"/>
        <v>208</v>
      </c>
      <c r="C210" s="3">
        <f xml:space="preserve"> RTD("cqg.rtd",,"StudyData", $A$2, "BAR", "", "Time", $A$4,-$B210,$A$6,$A$10, "","False","T")</f>
        <v>45502</v>
      </c>
      <c r="D210" s="15">
        <f xml:space="preserve"> RTD("cqg.rtd",,"StudyData", $A$2, "BAR", "", "Time", $A$4,-$B210,$A$6,$A$10, "","False","T")</f>
        <v>45502</v>
      </c>
      <c r="E210" s="4" t="str">
        <f xml:space="preserve"> TEXT(RTD("cqg.rtd",,"StudyData", $A$2, "BAR", "", "Open", $A$4, -$B210, $A$6,$A$10,,$A$8,$A$12),$A$15)</f>
        <v>5680.00</v>
      </c>
      <c r="F210" s="4" t="str">
        <f xml:space="preserve"> TEXT(RTD("cqg.rtd",,"StudyData", $A$2, "BAR", "", "High", $A$4, -$B210, $A$6,$A$10,,$A$8,$A$12),$A$15)</f>
        <v>5718.00</v>
      </c>
      <c r="G210" s="4" t="str">
        <f xml:space="preserve"> TEXT(RTD("cqg.rtd",,"StudyData", $A$2, "BAR", "", "Low", $A$4, -$B210, $A$6,$A$10,,$A$8,$A$12),$A$15)</f>
        <v>5664.50</v>
      </c>
      <c r="H210" s="4" t="str">
        <f>TEXT(RTD("cqg.rtd",,"StudyData", $A$2, "BAR", "", "Close", $A$4, -$B210, $A$6,$A$10,,$A$8,$A$12),$A$15)</f>
        <v>5686.50</v>
      </c>
      <c r="I210" s="5">
        <f xml:space="preserve"> RTD("cqg.rtd",,"StudyData", $A$2, "Vol", "VolType=auto, CoCType=Contract", "Vol",$A$4, -$B210, $A$6,$A$10,,$A$8,$A$12)</f>
        <v>1697647</v>
      </c>
      <c r="J2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"Close",$A$4,-B210,,,,,"T")</f>
        <v>0</v>
      </c>
      <c r="K210" s="4" t="str">
        <f t="shared" si="6"/>
        <v/>
      </c>
      <c r="S210" s="4"/>
    </row>
    <row r="211" spans="2:19" x14ac:dyDescent="0.25">
      <c r="B211" s="2">
        <f t="shared" si="7"/>
        <v>209</v>
      </c>
      <c r="C211" s="3">
        <f xml:space="preserve"> RTD("cqg.rtd",,"StudyData", $A$2, "BAR", "", "Time", $A$4,-$B211,$A$6,$A$10, "","False","T")</f>
        <v>45499</v>
      </c>
      <c r="D211" s="15">
        <f xml:space="preserve"> RTD("cqg.rtd",,"StudyData", $A$2, "BAR", "", "Time", $A$4,-$B211,$A$6,$A$10, "","False","T")</f>
        <v>45499</v>
      </c>
      <c r="E211" s="4" t="str">
        <f xml:space="preserve"> TEXT(RTD("cqg.rtd",,"StudyData", $A$2, "BAR", "", "Open", $A$4, -$B211, $A$6,$A$10,,$A$8,$A$12),$A$15)</f>
        <v>5629.50</v>
      </c>
      <c r="F211" s="4" t="str">
        <f xml:space="preserve"> TEXT(RTD("cqg.rtd",,"StudyData", $A$2, "BAR", "", "High", $A$4, -$B211, $A$6,$A$10,,$A$8,$A$12),$A$15)</f>
        <v>5711.75</v>
      </c>
      <c r="G211" s="4" t="str">
        <f xml:space="preserve"> TEXT(RTD("cqg.rtd",,"StudyData", $A$2, "BAR", "", "Low", $A$4, -$B211, $A$6,$A$10,,$A$8,$A$12),$A$15)</f>
        <v>5628.75</v>
      </c>
      <c r="H211" s="4" t="str">
        <f>TEXT(RTD("cqg.rtd",,"StudyData", $A$2, "BAR", "", "Close", $A$4, -$B211, $A$6,$A$10,,$A$8,$A$12),$A$15)</f>
        <v>5682.50</v>
      </c>
      <c r="I211" s="5">
        <f xml:space="preserve"> RTD("cqg.rtd",,"StudyData", $A$2, "Vol", "VolType=auto, CoCType=Contract", "Vol",$A$4, -$B211, $A$6,$A$10,,$A$8,$A$12)</f>
        <v>1977698</v>
      </c>
      <c r="J2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"Close",$A$4,-B211,,,,,"T")</f>
        <v>0</v>
      </c>
      <c r="K211" s="4" t="str">
        <f t="shared" si="6"/>
        <v/>
      </c>
      <c r="S211" s="4"/>
    </row>
    <row r="212" spans="2:19" x14ac:dyDescent="0.25">
      <c r="B212" s="2">
        <f t="shared" si="7"/>
        <v>210</v>
      </c>
      <c r="C212" s="3">
        <f xml:space="preserve"> RTD("cqg.rtd",,"StudyData", $A$2, "BAR", "", "Time", $A$4,-$B212,$A$6,$A$10, "","False","T")</f>
        <v>45498</v>
      </c>
      <c r="D212" s="15">
        <f xml:space="preserve"> RTD("cqg.rtd",,"StudyData", $A$2, "BAR", "", "Time", $A$4,-$B212,$A$6,$A$10, "","False","T")</f>
        <v>45498</v>
      </c>
      <c r="E212" s="4" t="str">
        <f xml:space="preserve"> TEXT(RTD("cqg.rtd",,"StudyData", $A$2, "BAR", "", "Open", $A$4, -$B212, $A$6,$A$10,,$A$8,$A$12),$A$15)</f>
        <v>5666.00</v>
      </c>
      <c r="F212" s="4" t="str">
        <f xml:space="preserve"> TEXT(RTD("cqg.rtd",,"StudyData", $A$2, "BAR", "", "High", $A$4, -$B212, $A$6,$A$10,,$A$8,$A$12),$A$15)</f>
        <v>5716.75</v>
      </c>
      <c r="G212" s="4" t="str">
        <f xml:space="preserve"> TEXT(RTD("cqg.rtd",,"StudyData", $A$2, "BAR", "", "Low", $A$4, -$B212, $A$6,$A$10,,$A$8,$A$12),$A$15)</f>
        <v>5616.00</v>
      </c>
      <c r="H212" s="4" t="str">
        <f>TEXT(RTD("cqg.rtd",,"StudyData", $A$2, "BAR", "", "Close", $A$4, -$B212, $A$6,$A$10,,$A$8,$A$12),$A$15)</f>
        <v>5624.75</v>
      </c>
      <c r="I212" s="5">
        <f xml:space="preserve"> RTD("cqg.rtd",,"StudyData", $A$2, "Vol", "VolType=auto, CoCType=Contract", "Vol",$A$4, -$B212, $A$6,$A$10,,$A$8,$A$12)</f>
        <v>2888086</v>
      </c>
      <c r="J2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"Close",$A$4,-B212,,,,,"T")</f>
        <v>0</v>
      </c>
      <c r="K212" s="4" t="str">
        <f t="shared" si="6"/>
        <v/>
      </c>
      <c r="S212" s="4"/>
    </row>
    <row r="213" spans="2:19" x14ac:dyDescent="0.25">
      <c r="B213" s="2">
        <f t="shared" si="7"/>
        <v>211</v>
      </c>
      <c r="C213" s="3">
        <f xml:space="preserve"> RTD("cqg.rtd",,"StudyData", $A$2, "BAR", "", "Time", $A$4,-$B213,$A$6,$A$10, "","False","T")</f>
        <v>45497</v>
      </c>
      <c r="D213" s="15">
        <f xml:space="preserve"> RTD("cqg.rtd",,"StudyData", $A$2, "BAR", "", "Time", $A$4,-$B213,$A$6,$A$10, "","False","T")</f>
        <v>45497</v>
      </c>
      <c r="E213" s="4" t="str">
        <f xml:space="preserve"> TEXT(RTD("cqg.rtd",,"StudyData", $A$2, "BAR", "", "Open", $A$4, -$B213, $A$6,$A$10,,$A$8,$A$12),$A$15)</f>
        <v>5768.50</v>
      </c>
      <c r="F213" s="4" t="str">
        <f xml:space="preserve"> TEXT(RTD("cqg.rtd",,"StudyData", $A$2, "BAR", "", "High", $A$4, -$B213, $A$6,$A$10,,$A$8,$A$12),$A$15)</f>
        <v>5768.50</v>
      </c>
      <c r="G213" s="4" t="str">
        <f xml:space="preserve"> TEXT(RTD("cqg.rtd",,"StudyData", $A$2, "BAR", "", "Low", $A$4, -$B213, $A$6,$A$10,,$A$8,$A$12),$A$15)</f>
        <v>5645.50</v>
      </c>
      <c r="H213" s="4" t="str">
        <f>TEXT(RTD("cqg.rtd",,"StudyData", $A$2, "BAR", "", "Close", $A$4, -$B213, $A$6,$A$10,,$A$8,$A$12),$A$15)</f>
        <v>5655.50</v>
      </c>
      <c r="I213" s="5">
        <f xml:space="preserve"> RTD("cqg.rtd",,"StudyData", $A$2, "Vol", "VolType=auto, CoCType=Contract", "Vol",$A$4, -$B213, $A$6,$A$10,,$A$8,$A$12)</f>
        <v>2178690</v>
      </c>
      <c r="J2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"Close",$A$4,-B213,,,,,"T")</f>
        <v>0</v>
      </c>
      <c r="K213" s="4" t="str">
        <f t="shared" si="6"/>
        <v/>
      </c>
      <c r="S213" s="4"/>
    </row>
    <row r="214" spans="2:19" x14ac:dyDescent="0.25">
      <c r="B214" s="2">
        <f t="shared" si="7"/>
        <v>212</v>
      </c>
      <c r="C214" s="3">
        <f xml:space="preserve"> RTD("cqg.rtd",,"StudyData", $A$2, "BAR", "", "Time", $A$4,-$B214,$A$6,$A$10, "","False","T")</f>
        <v>45496</v>
      </c>
      <c r="D214" s="15">
        <f xml:space="preserve"> RTD("cqg.rtd",,"StudyData", $A$2, "BAR", "", "Time", $A$4,-$B214,$A$6,$A$10, "","False","T")</f>
        <v>45496</v>
      </c>
      <c r="E214" s="4" t="str">
        <f xml:space="preserve"> TEXT(RTD("cqg.rtd",,"StudyData", $A$2, "BAR", "", "Open", $A$4, -$B214, $A$6,$A$10,,$A$8,$A$12),$A$15)</f>
        <v>5791.25</v>
      </c>
      <c r="F214" s="4" t="str">
        <f xml:space="preserve"> TEXT(RTD("cqg.rtd",,"StudyData", $A$2, "BAR", "", "High", $A$4, -$B214, $A$6,$A$10,,$A$8,$A$12),$A$15)</f>
        <v>5813.25</v>
      </c>
      <c r="G214" s="4" t="str">
        <f xml:space="preserve"> TEXT(RTD("cqg.rtd",,"StudyData", $A$2, "BAR", "", "Low", $A$4, -$B214, $A$6,$A$10,,$A$8,$A$12),$A$15)</f>
        <v>5771.25</v>
      </c>
      <c r="H214" s="4" t="str">
        <f>TEXT(RTD("cqg.rtd",,"StudyData", $A$2, "BAR", "", "Close", $A$4, -$B214, $A$6,$A$10,,$A$8,$A$12),$A$15)</f>
        <v>5782.75</v>
      </c>
      <c r="I214" s="5">
        <f xml:space="preserve"> RTD("cqg.rtd",,"StudyData", $A$2, "Vol", "VolType=auto, CoCType=Contract", "Vol",$A$4, -$B214, $A$6,$A$10,,$A$8,$A$12)</f>
        <v>1385653</v>
      </c>
      <c r="J2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"Close",$A$4,-B214,,,,,"T")</f>
        <v>7</v>
      </c>
      <c r="K214" s="4" t="str">
        <f t="shared" si="6"/>
        <v>Harami Bullish (HI)</v>
      </c>
      <c r="S214" s="4"/>
    </row>
    <row r="215" spans="2:19" x14ac:dyDescent="0.25">
      <c r="B215" s="2">
        <f t="shared" si="7"/>
        <v>213</v>
      </c>
      <c r="C215" s="3">
        <f xml:space="preserve"> RTD("cqg.rtd",,"StudyData", $A$2, "BAR", "", "Time", $A$4,-$B215,$A$6,$A$10, "","False","T")</f>
        <v>45495</v>
      </c>
      <c r="D215" s="15">
        <f xml:space="preserve"> RTD("cqg.rtd",,"StudyData", $A$2, "BAR", "", "Time", $A$4,-$B215,$A$6,$A$10, "","False","T")</f>
        <v>45495</v>
      </c>
      <c r="E215" s="4" t="str">
        <f xml:space="preserve"> TEXT(RTD("cqg.rtd",,"StudyData", $A$2, "BAR", "", "Open", $A$4, -$B215, $A$6,$A$10,,$A$8,$A$12),$A$15)</f>
        <v>5748.00</v>
      </c>
      <c r="F215" s="4" t="str">
        <f xml:space="preserve"> TEXT(RTD("cqg.rtd",,"StudyData", $A$2, "BAR", "", "High", $A$4, -$B215, $A$6,$A$10,,$A$8,$A$12),$A$15)</f>
        <v>5799.50</v>
      </c>
      <c r="G215" s="4" t="str">
        <f xml:space="preserve"> TEXT(RTD("cqg.rtd",,"StudyData", $A$2, "BAR", "", "Low", $A$4, -$B215, $A$6,$A$10,,$A$8,$A$12),$A$15)</f>
        <v>5737.00</v>
      </c>
      <c r="H215" s="4" t="str">
        <f>TEXT(RTD("cqg.rtd",,"StudyData", $A$2, "BAR", "", "Close", $A$4, -$B215, $A$6,$A$10,,$A$8,$A$12),$A$15)</f>
        <v>5794.25</v>
      </c>
      <c r="I215" s="5">
        <f xml:space="preserve"> RTD("cqg.rtd",,"StudyData", $A$2, "Vol", "VolType=auto, CoCType=Contract", "Vol",$A$4, -$B215, $A$6,$A$10,,$A$8,$A$12)</f>
        <v>1671918</v>
      </c>
      <c r="J2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"Close",$A$4,-B215,,,,,"T")</f>
        <v>0</v>
      </c>
      <c r="K215" s="4" t="str">
        <f t="shared" si="6"/>
        <v/>
      </c>
      <c r="S215" s="4"/>
    </row>
    <row r="216" spans="2:19" x14ac:dyDescent="0.25">
      <c r="B216" s="2">
        <f t="shared" si="7"/>
        <v>214</v>
      </c>
      <c r="C216" s="3">
        <f xml:space="preserve"> RTD("cqg.rtd",,"StudyData", $A$2, "BAR", "", "Time", $A$4,-$B216,$A$6,$A$10, "","False","T")</f>
        <v>45492</v>
      </c>
      <c r="D216" s="15">
        <f xml:space="preserve"> RTD("cqg.rtd",,"StudyData", $A$2, "BAR", "", "Time", $A$4,-$B216,$A$6,$A$10, "","False","T")</f>
        <v>45492</v>
      </c>
      <c r="E216" s="4" t="str">
        <f xml:space="preserve"> TEXT(RTD("cqg.rtd",,"StudyData", $A$2, "BAR", "", "Open", $A$4, -$B216, $A$6,$A$10,,$A$8,$A$12),$A$15)</f>
        <v>5786.00</v>
      </c>
      <c r="F216" s="4" t="str">
        <f xml:space="preserve"> TEXT(RTD("cqg.rtd",,"StudyData", $A$2, "BAR", "", "High", $A$4, -$B216, $A$6,$A$10,,$A$8,$A$12),$A$15)</f>
        <v>5791.00</v>
      </c>
      <c r="G216" s="4" t="str">
        <f xml:space="preserve"> TEXT(RTD("cqg.rtd",,"StudyData", $A$2, "BAR", "", "Low", $A$4, -$B216, $A$6,$A$10,,$A$8,$A$12),$A$15)</f>
        <v>5725.50</v>
      </c>
      <c r="H216" s="4" t="str">
        <f>TEXT(RTD("cqg.rtd",,"StudyData", $A$2, "BAR", "", "Close", $A$4, -$B216, $A$6,$A$10,,$A$8,$A$12),$A$15)</f>
        <v>5737.25</v>
      </c>
      <c r="I216" s="5">
        <f xml:space="preserve"> RTD("cqg.rtd",,"StudyData", $A$2, "Vol", "VolType=auto, CoCType=Contract", "Vol",$A$4, -$B216, $A$6,$A$10,,$A$8,$A$12)</f>
        <v>2106581</v>
      </c>
      <c r="J2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"Close",$A$4,-B216,,,,,"T")</f>
        <v>0</v>
      </c>
      <c r="K216" s="4" t="str">
        <f t="shared" si="6"/>
        <v/>
      </c>
      <c r="S216" s="4"/>
    </row>
    <row r="217" spans="2:19" x14ac:dyDescent="0.25">
      <c r="B217" s="2">
        <f t="shared" si="7"/>
        <v>215</v>
      </c>
      <c r="C217" s="3">
        <f xml:space="preserve"> RTD("cqg.rtd",,"StudyData", $A$2, "BAR", "", "Time", $A$4,-$B217,$A$6,$A$10, "","False","T")</f>
        <v>45491</v>
      </c>
      <c r="D217" s="15">
        <f xml:space="preserve"> RTD("cqg.rtd",,"StudyData", $A$2, "BAR", "", "Time", $A$4,-$B217,$A$6,$A$10, "","False","T")</f>
        <v>45491</v>
      </c>
      <c r="E217" s="4" t="str">
        <f xml:space="preserve"> TEXT(RTD("cqg.rtd",,"StudyData", $A$2, "BAR", "", "Open", $A$4, -$B217, $A$6,$A$10,,$A$8,$A$12),$A$15)</f>
        <v>5827.50</v>
      </c>
      <c r="F217" s="4" t="str">
        <f xml:space="preserve"> TEXT(RTD("cqg.rtd",,"StudyData", $A$2, "BAR", "", "High", $A$4, -$B217, $A$6,$A$10,,$A$8,$A$12),$A$15)</f>
        <v>5847.50</v>
      </c>
      <c r="G217" s="4" t="str">
        <f xml:space="preserve"> TEXT(RTD("cqg.rtd",,"StudyData", $A$2, "BAR", "", "Low", $A$4, -$B217, $A$6,$A$10,,$A$8,$A$12),$A$15)</f>
        <v>5753.75</v>
      </c>
      <c r="H217" s="4" t="str">
        <f>TEXT(RTD("cqg.rtd",,"StudyData", $A$2, "BAR", "", "Close", $A$4, -$B217, $A$6,$A$10,,$A$8,$A$12),$A$15)</f>
        <v>5778.00</v>
      </c>
      <c r="I217" s="5">
        <f xml:space="preserve"> RTD("cqg.rtd",,"StudyData", $A$2, "Vol", "VolType=auto, CoCType=Contract", "Vol",$A$4, -$B217, $A$6,$A$10,,$A$8,$A$12)</f>
        <v>2528379</v>
      </c>
      <c r="J2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"Close",$A$4,-B217,,,,,"T")</f>
        <v>0</v>
      </c>
      <c r="K217" s="4" t="str">
        <f t="shared" si="6"/>
        <v/>
      </c>
      <c r="S217" s="4"/>
    </row>
    <row r="218" spans="2:19" x14ac:dyDescent="0.25">
      <c r="B218" s="2">
        <f t="shared" si="7"/>
        <v>216</v>
      </c>
      <c r="C218" s="3">
        <f xml:space="preserve"> RTD("cqg.rtd",,"StudyData", $A$2, "BAR", "", "Time", $A$4,-$B218,$A$6,$A$10, "","False","T")</f>
        <v>45490</v>
      </c>
      <c r="D218" s="15">
        <f xml:space="preserve"> RTD("cqg.rtd",,"StudyData", $A$2, "BAR", "", "Time", $A$4,-$B218,$A$6,$A$10, "","False","T")</f>
        <v>45490</v>
      </c>
      <c r="E218" s="4" t="str">
        <f xml:space="preserve"> TEXT(RTD("cqg.rtd",,"StudyData", $A$2, "BAR", "", "Open", $A$4, -$B218, $A$6,$A$10,,$A$8,$A$12),$A$15)</f>
        <v>5898.50</v>
      </c>
      <c r="F218" s="4" t="str">
        <f xml:space="preserve"> TEXT(RTD("cqg.rtd",,"StudyData", $A$2, "BAR", "", "High", $A$4, -$B218, $A$6,$A$10,,$A$8,$A$12),$A$15)</f>
        <v>5901.25</v>
      </c>
      <c r="G218" s="4" t="str">
        <f xml:space="preserve"> TEXT(RTD("cqg.rtd",,"StudyData", $A$2, "BAR", "", "Low", $A$4, -$B218, $A$6,$A$10,,$A$8,$A$12),$A$15)</f>
        <v>5815.25</v>
      </c>
      <c r="H218" s="4" t="str">
        <f>TEXT(RTD("cqg.rtd",,"StudyData", $A$2, "BAR", "", "Close", $A$4, -$B218, $A$6,$A$10,,$A$8,$A$12),$A$15)</f>
        <v>5822.50</v>
      </c>
      <c r="I218" s="5">
        <f xml:space="preserve"> RTD("cqg.rtd",,"StudyData", $A$2, "Vol", "VolType=auto, CoCType=Contract", "Vol",$A$4, -$B218, $A$6,$A$10,,$A$8,$A$12)</f>
        <v>2059862</v>
      </c>
      <c r="J2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"Close",$A$4,-B218,,,,,"T")</f>
        <v>0</v>
      </c>
      <c r="K218" s="4" t="str">
        <f t="shared" si="6"/>
        <v/>
      </c>
      <c r="S218" s="4"/>
    </row>
    <row r="219" spans="2:19" x14ac:dyDescent="0.25">
      <c r="B219" s="2">
        <f t="shared" si="7"/>
        <v>217</v>
      </c>
      <c r="C219" s="3">
        <f xml:space="preserve"> RTD("cqg.rtd",,"StudyData", $A$2, "BAR", "", "Time", $A$4,-$B219,$A$6,$A$10, "","False","T")</f>
        <v>45489</v>
      </c>
      <c r="D219" s="15">
        <f xml:space="preserve"> RTD("cqg.rtd",,"StudyData", $A$2, "BAR", "", "Time", $A$4,-$B219,$A$6,$A$10, "","False","T")</f>
        <v>45489</v>
      </c>
      <c r="E219" s="4" t="str">
        <f xml:space="preserve"> TEXT(RTD("cqg.rtd",,"StudyData", $A$2, "BAR", "", "Open", $A$4, -$B219, $A$6,$A$10,,$A$8,$A$12),$A$15)</f>
        <v>5872.25</v>
      </c>
      <c r="F219" s="4" t="str">
        <f xml:space="preserve"> TEXT(RTD("cqg.rtd",,"StudyData", $A$2, "BAR", "", "High", $A$4, -$B219, $A$6,$A$10,,$A$8,$A$12),$A$15)</f>
        <v>5904.75</v>
      </c>
      <c r="G219" s="4" t="str">
        <f xml:space="preserve"> TEXT(RTD("cqg.rtd",,"StudyData", $A$2, "BAR", "", "Low", $A$4, -$B219, $A$6,$A$10,,$A$8,$A$12),$A$15)</f>
        <v>5856.50</v>
      </c>
      <c r="H219" s="4" t="str">
        <f>TEXT(RTD("cqg.rtd",,"StudyData", $A$2, "BAR", "", "Close", $A$4, -$B219, $A$6,$A$10,,$A$8,$A$12),$A$15)</f>
        <v>5900.75</v>
      </c>
      <c r="I219" s="5">
        <f xml:space="preserve"> RTD("cqg.rtd",,"StudyData", $A$2, "Vol", "VolType=auto, CoCType=Contract", "Vol",$A$4, -$B219, $A$6,$A$10,,$A$8,$A$12)</f>
        <v>1485113</v>
      </c>
      <c r="J2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"Close",$A$4,-B219,,,,,"T")</f>
        <v>0</v>
      </c>
      <c r="K219" s="4" t="str">
        <f t="shared" si="6"/>
        <v/>
      </c>
      <c r="S219" s="4"/>
    </row>
    <row r="220" spans="2:19" x14ac:dyDescent="0.25">
      <c r="B220" s="2">
        <f t="shared" si="7"/>
        <v>218</v>
      </c>
      <c r="C220" s="3">
        <f xml:space="preserve"> RTD("cqg.rtd",,"StudyData", $A$2, "BAR", "", "Time", $A$4,-$B220,$A$6,$A$10, "","False","T")</f>
        <v>45488</v>
      </c>
      <c r="D220" s="15">
        <f xml:space="preserve"> RTD("cqg.rtd",,"StudyData", $A$2, "BAR", "", "Time", $A$4,-$B220,$A$6,$A$10, "","False","T")</f>
        <v>45488</v>
      </c>
      <c r="E220" s="4" t="str">
        <f xml:space="preserve"> TEXT(RTD("cqg.rtd",,"StudyData", $A$2, "BAR", "", "Open", $A$4, -$B220, $A$6,$A$10,,$A$8,$A$12),$A$15)</f>
        <v>5864.50</v>
      </c>
      <c r="F220" s="4" t="str">
        <f xml:space="preserve"> TEXT(RTD("cqg.rtd",,"StudyData", $A$2, "BAR", "", "High", $A$4, -$B220, $A$6,$A$10,,$A$8,$A$12),$A$15)</f>
        <v>5902.25</v>
      </c>
      <c r="G220" s="4" t="str">
        <f xml:space="preserve"> TEXT(RTD("cqg.rtd",,"StudyData", $A$2, "BAR", "", "Low", $A$4, -$B220, $A$6,$A$10,,$A$8,$A$12),$A$15)</f>
        <v>5849.00</v>
      </c>
      <c r="H220" s="4" t="str">
        <f>TEXT(RTD("cqg.rtd",,"StudyData", $A$2, "BAR", "", "Close", $A$4, -$B220, $A$6,$A$10,,$A$8,$A$12),$A$15)</f>
        <v>5866.50</v>
      </c>
      <c r="I220" s="5">
        <f xml:space="preserve"> RTD("cqg.rtd",,"StudyData", $A$2, "Vol", "VolType=auto, CoCType=Contract", "Vol",$A$4, -$B220, $A$6,$A$10,,$A$8,$A$12)</f>
        <v>1701349</v>
      </c>
      <c r="J2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"Close",$A$4,-B220,,,,,"T")</f>
        <v>0</v>
      </c>
      <c r="K220" s="4" t="str">
        <f t="shared" si="6"/>
        <v/>
      </c>
      <c r="S220" s="4"/>
    </row>
    <row r="221" spans="2:19" x14ac:dyDescent="0.25">
      <c r="B221" s="2">
        <f t="shared" si="7"/>
        <v>219</v>
      </c>
      <c r="C221" s="3">
        <f xml:space="preserve"> RTD("cqg.rtd",,"StudyData", $A$2, "BAR", "", "Time", $A$4,-$B221,$A$6,$A$10, "","False","T")</f>
        <v>45485</v>
      </c>
      <c r="D221" s="15">
        <f xml:space="preserve"> RTD("cqg.rtd",,"StudyData", $A$2, "BAR", "", "Time", $A$4,-$B221,$A$6,$A$10, "","False","T")</f>
        <v>45485</v>
      </c>
      <c r="E221" s="4" t="str">
        <f xml:space="preserve"> TEXT(RTD("cqg.rtd",,"StudyData", $A$2, "BAR", "", "Open", $A$4, -$B221, $A$6,$A$10,,$A$8,$A$12),$A$15)</f>
        <v>5822.00</v>
      </c>
      <c r="F221" s="4" t="str">
        <f xml:space="preserve"> TEXT(RTD("cqg.rtd",,"StudyData", $A$2, "BAR", "", "High", $A$4, -$B221, $A$6,$A$10,,$A$8,$A$12),$A$15)</f>
        <v>5891.75</v>
      </c>
      <c r="G221" s="4" t="str">
        <f xml:space="preserve"> TEXT(RTD("cqg.rtd",,"StudyData", $A$2, "BAR", "", "Low", $A$4, -$B221, $A$6,$A$10,,$A$8,$A$12),$A$15)</f>
        <v>5804.75</v>
      </c>
      <c r="H221" s="4" t="str">
        <f>TEXT(RTD("cqg.rtd",,"StudyData", $A$2, "BAR", "", "Close", $A$4, -$B221, $A$6,$A$10,,$A$8,$A$12),$A$15)</f>
        <v>5848.25</v>
      </c>
      <c r="I221" s="5">
        <f xml:space="preserve"> RTD("cqg.rtd",,"StudyData", $A$2, "Vol", "VolType=auto, CoCType=Contract", "Vol",$A$4, -$B221, $A$6,$A$10,,$A$8,$A$12)</f>
        <v>1684437</v>
      </c>
      <c r="J2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"Close",$A$4,-B221,,,,,"T")</f>
        <v>0</v>
      </c>
      <c r="K221" s="4" t="str">
        <f t="shared" si="6"/>
        <v/>
      </c>
      <c r="S221" s="4"/>
    </row>
    <row r="222" spans="2:19" x14ac:dyDescent="0.25">
      <c r="B222" s="2">
        <f t="shared" si="7"/>
        <v>220</v>
      </c>
      <c r="C222" s="3">
        <f xml:space="preserve"> RTD("cqg.rtd",,"StudyData", $A$2, "BAR", "", "Time", $A$4,-$B222,$A$6,$A$10, "","False","T")</f>
        <v>45484</v>
      </c>
      <c r="D222" s="15">
        <f xml:space="preserve"> RTD("cqg.rtd",,"StudyData", $A$2, "BAR", "", "Time", $A$4,-$B222,$A$6,$A$10, "","False","T")</f>
        <v>45484</v>
      </c>
      <c r="E222" s="4" t="str">
        <f xml:space="preserve"> TEXT(RTD("cqg.rtd",,"StudyData", $A$2, "BAR", "", "Open", $A$4, -$B222, $A$6,$A$10,,$A$8,$A$12),$A$15)</f>
        <v>5867.75</v>
      </c>
      <c r="F222" s="4" t="str">
        <f xml:space="preserve"> TEXT(RTD("cqg.rtd",,"StudyData", $A$2, "BAR", "", "High", $A$4, -$B222, $A$6,$A$10,,$A$8,$A$12),$A$15)</f>
        <v>5891.25</v>
      </c>
      <c r="G222" s="4" t="str">
        <f xml:space="preserve"> TEXT(RTD("cqg.rtd",,"StudyData", $A$2, "BAR", "", "Low", $A$4, -$B222, $A$6,$A$10,,$A$8,$A$12),$A$15)</f>
        <v>5813.50</v>
      </c>
      <c r="H222" s="4" t="str">
        <f>TEXT(RTD("cqg.rtd",,"StudyData", $A$2, "BAR", "", "Close", $A$4, -$B222, $A$6,$A$10,,$A$8,$A$12),$A$15)</f>
        <v>5823.25</v>
      </c>
      <c r="I222" s="5">
        <f xml:space="preserve"> RTD("cqg.rtd",,"StudyData", $A$2, "Vol", "VolType=auto, CoCType=Contract", "Vol",$A$4, -$B222, $A$6,$A$10,,$A$8,$A$12)</f>
        <v>1970766</v>
      </c>
      <c r="J2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"Close",$A$4,-B222,,,,,"T")</f>
        <v>0</v>
      </c>
      <c r="K222" s="4" t="str">
        <f t="shared" si="6"/>
        <v/>
      </c>
      <c r="S222" s="4"/>
    </row>
    <row r="223" spans="2:19" x14ac:dyDescent="0.25">
      <c r="B223" s="2">
        <f t="shared" si="7"/>
        <v>221</v>
      </c>
      <c r="C223" s="3">
        <f xml:space="preserve"> RTD("cqg.rtd",,"StudyData", $A$2, "BAR", "", "Time", $A$4,-$B223,$A$6,$A$10, "","False","T")</f>
        <v>45483</v>
      </c>
      <c r="D223" s="15">
        <f xml:space="preserve"> RTD("cqg.rtd",,"StudyData", $A$2, "BAR", "", "Time", $A$4,-$B223,$A$6,$A$10, "","False","T")</f>
        <v>45483</v>
      </c>
      <c r="E223" s="4" t="str">
        <f xml:space="preserve"> TEXT(RTD("cqg.rtd",,"StudyData", $A$2, "BAR", "", "Open", $A$4, -$B223, $A$6,$A$10,,$A$8,$A$12),$A$15)</f>
        <v>5815.25</v>
      </c>
      <c r="F223" s="4" t="str">
        <f xml:space="preserve"> TEXT(RTD("cqg.rtd",,"StudyData", $A$2, "BAR", "", "High", $A$4, -$B223, $A$6,$A$10,,$A$8,$A$12),$A$15)</f>
        <v>5874.00</v>
      </c>
      <c r="G223" s="4" t="str">
        <f xml:space="preserve"> TEXT(RTD("cqg.rtd",,"StudyData", $A$2, "BAR", "", "Low", $A$4, -$B223, $A$6,$A$10,,$A$8,$A$12),$A$15)</f>
        <v>5814.25</v>
      </c>
      <c r="H223" s="4" t="str">
        <f>TEXT(RTD("cqg.rtd",,"StudyData", $A$2, "BAR", "", "Close", $A$4, -$B223, $A$6,$A$10,,$A$8,$A$12),$A$15)</f>
        <v>5871.50</v>
      </c>
      <c r="I223" s="5">
        <f xml:space="preserve"> RTD("cqg.rtd",,"StudyData", $A$2, "Vol", "VolType=auto, CoCType=Contract", "Vol",$A$4, -$B223, $A$6,$A$10,,$A$8,$A$12)</f>
        <v>1200224</v>
      </c>
      <c r="J2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"Close",$A$4,-B223,,,,,"T")</f>
        <v>0</v>
      </c>
      <c r="K223" s="4" t="str">
        <f t="shared" si="6"/>
        <v/>
      </c>
      <c r="S223" s="4"/>
    </row>
    <row r="224" spans="2:19" x14ac:dyDescent="0.25">
      <c r="B224" s="2">
        <f t="shared" si="7"/>
        <v>222</v>
      </c>
      <c r="C224" s="3">
        <f xml:space="preserve"> RTD("cqg.rtd",,"StudyData", $A$2, "BAR", "", "Time", $A$4,-$B224,$A$6,$A$10, "","False","T")</f>
        <v>45482</v>
      </c>
      <c r="D224" s="15">
        <f xml:space="preserve"> RTD("cqg.rtd",,"StudyData", $A$2, "BAR", "", "Time", $A$4,-$B224,$A$6,$A$10, "","False","T")</f>
        <v>45482</v>
      </c>
      <c r="E224" s="4" t="str">
        <f xml:space="preserve"> TEXT(RTD("cqg.rtd",,"StudyData", $A$2, "BAR", "", "Open", $A$4, -$B224, $A$6,$A$10,,$A$8,$A$12),$A$15)</f>
        <v>5811.25</v>
      </c>
      <c r="F224" s="4" t="str">
        <f xml:space="preserve"> TEXT(RTD("cqg.rtd",,"StudyData", $A$2, "BAR", "", "High", $A$4, -$B224, $A$6,$A$10,,$A$8,$A$12),$A$15)</f>
        <v>5829.25</v>
      </c>
      <c r="G224" s="4" t="str">
        <f xml:space="preserve"> TEXT(RTD("cqg.rtd",,"StudyData", $A$2, "BAR", "", "Low", $A$4, -$B224, $A$6,$A$10,,$A$8,$A$12),$A$15)</f>
        <v>5809.75</v>
      </c>
      <c r="H224" s="4" t="str">
        <f>TEXT(RTD("cqg.rtd",,"StudyData", $A$2, "BAR", "", "Close", $A$4, -$B224, $A$6,$A$10,,$A$8,$A$12),$A$15)</f>
        <v>5814.75</v>
      </c>
      <c r="I224" s="5">
        <f xml:space="preserve"> RTD("cqg.rtd",,"StudyData", $A$2, "Vol", "VolType=auto, CoCType=Contract", "Vol",$A$4, -$B224, $A$6,$A$10,,$A$8,$A$12)</f>
        <v>1063568</v>
      </c>
      <c r="J2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"Close",$A$4,-B224,,,,,"T")</f>
        <v>6</v>
      </c>
      <c r="K224" s="4" t="str">
        <f t="shared" si="6"/>
        <v>Shooting Star (SS)</v>
      </c>
      <c r="S224" s="4"/>
    </row>
    <row r="225" spans="2:19" x14ac:dyDescent="0.25">
      <c r="B225" s="2">
        <f t="shared" si="7"/>
        <v>223</v>
      </c>
      <c r="C225" s="3">
        <f xml:space="preserve"> RTD("cqg.rtd",,"StudyData", $A$2, "BAR", "", "Time", $A$4,-$B225,$A$6,$A$10, "","False","T")</f>
        <v>45481</v>
      </c>
      <c r="D225" s="15">
        <f xml:space="preserve"> RTD("cqg.rtd",,"StudyData", $A$2, "BAR", "", "Time", $A$4,-$B225,$A$6,$A$10, "","False","T")</f>
        <v>45481</v>
      </c>
      <c r="E225" s="4" t="str">
        <f xml:space="preserve"> TEXT(RTD("cqg.rtd",,"StudyData", $A$2, "BAR", "", "Open", $A$4, -$B225, $A$6,$A$10,,$A$8,$A$12),$A$15)</f>
        <v>5795.50</v>
      </c>
      <c r="F225" s="4" t="str">
        <f xml:space="preserve"> TEXT(RTD("cqg.rtd",,"StudyData", $A$2, "BAR", "", "High", $A$4, -$B225, $A$6,$A$10,,$A$8,$A$12),$A$15)</f>
        <v>5821.00</v>
      </c>
      <c r="G225" s="4" t="str">
        <f xml:space="preserve"> TEXT(RTD("cqg.rtd",,"StudyData", $A$2, "BAR", "", "Low", $A$4, -$B225, $A$6,$A$10,,$A$8,$A$12),$A$15)</f>
        <v>5794.25</v>
      </c>
      <c r="H225" s="4" t="str">
        <f>TEXT(RTD("cqg.rtd",,"StudyData", $A$2, "BAR", "", "Close", $A$4, -$B225, $A$6,$A$10,,$A$8,$A$12),$A$15)</f>
        <v>5808.75</v>
      </c>
      <c r="I225" s="5">
        <f xml:space="preserve"> RTD("cqg.rtd",,"StudyData", $A$2, "Vol", "VolType=auto, CoCType=Contract", "Vol",$A$4, -$B225, $A$6,$A$10,,$A$8,$A$12)</f>
        <v>981186</v>
      </c>
      <c r="J2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"Close",$A$4,-B225,,,,,"T")</f>
        <v>0</v>
      </c>
      <c r="K225" s="4" t="str">
        <f t="shared" si="6"/>
        <v/>
      </c>
      <c r="S225" s="4"/>
    </row>
    <row r="226" spans="2:19" x14ac:dyDescent="0.25">
      <c r="B226" s="2">
        <f t="shared" si="7"/>
        <v>224</v>
      </c>
      <c r="C226" s="3">
        <f xml:space="preserve"> RTD("cqg.rtd",,"StudyData", $A$2, "BAR", "", "Time", $A$4,-$B226,$A$6,$A$10, "","False","T")</f>
        <v>45478</v>
      </c>
      <c r="D226" s="15">
        <f xml:space="preserve"> RTD("cqg.rtd",,"StudyData", $A$2, "BAR", "", "Time", $A$4,-$B226,$A$6,$A$10, "","False","T")</f>
        <v>45478</v>
      </c>
      <c r="E226" s="4" t="str">
        <f xml:space="preserve"> TEXT(RTD("cqg.rtd",,"StudyData", $A$2, "BAR", "", "Open", $A$4, -$B226, $A$6,$A$10,,$A$8,$A$12),$A$15)</f>
        <v>5774.50</v>
      </c>
      <c r="F226" s="4" t="str">
        <f xml:space="preserve"> TEXT(RTD("cqg.rtd",,"StudyData", $A$2, "BAR", "", "High", $A$4, -$B226, $A$6,$A$10,,$A$8,$A$12),$A$15)</f>
        <v>5809.50</v>
      </c>
      <c r="G226" s="4" t="str">
        <f xml:space="preserve"> TEXT(RTD("cqg.rtd",,"StudyData", $A$2, "BAR", "", "Low", $A$4, -$B226, $A$6,$A$10,,$A$8,$A$12),$A$15)</f>
        <v>5768.50</v>
      </c>
      <c r="H226" s="4" t="str">
        <f>TEXT(RTD("cqg.rtd",,"StudyData", $A$2, "BAR", "", "Close", $A$4, -$B226, $A$6,$A$10,,$A$8,$A$12),$A$15)</f>
        <v>5805.00</v>
      </c>
      <c r="I226" s="5">
        <f xml:space="preserve"> RTD("cqg.rtd",,"StudyData", $A$2, "Vol", "VolType=auto, CoCType=Contract", "Vol",$A$4, -$B226, $A$6,$A$10,,$A$8,$A$12)</f>
        <v>1233173</v>
      </c>
      <c r="J2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"Close",$A$4,-B226,,,,,"T")</f>
        <v>0</v>
      </c>
      <c r="K226" s="4" t="str">
        <f t="shared" si="6"/>
        <v/>
      </c>
      <c r="S226" s="4"/>
    </row>
    <row r="227" spans="2:19" x14ac:dyDescent="0.25">
      <c r="B227" s="2">
        <f t="shared" si="7"/>
        <v>225</v>
      </c>
      <c r="C227" s="3">
        <f xml:space="preserve"> RTD("cqg.rtd",,"StudyData", $A$2, "BAR", "", "Time", $A$4,-$B227,$A$6,$A$10, "","False","T")</f>
        <v>45476</v>
      </c>
      <c r="D227" s="15">
        <f xml:space="preserve"> RTD("cqg.rtd",,"StudyData", $A$2, "BAR", "", "Time", $A$4,-$B227,$A$6,$A$10, "","False","T")</f>
        <v>45476</v>
      </c>
      <c r="E227" s="4" t="str">
        <f xml:space="preserve"> TEXT(RTD("cqg.rtd",,"StudyData", $A$2, "BAR", "", "Open", $A$4, -$B227, $A$6,$A$10,,$A$8,$A$12),$A$15)</f>
        <v>5747.25</v>
      </c>
      <c r="F227" s="4" t="str">
        <f xml:space="preserve"> TEXT(RTD("cqg.rtd",,"StudyData", $A$2, "BAR", "", "High", $A$4, -$B227, $A$6,$A$10,,$A$8,$A$12),$A$15)</f>
        <v>5779.25</v>
      </c>
      <c r="G227" s="4" t="str">
        <f xml:space="preserve"> TEXT(RTD("cqg.rtd",,"StudyData", $A$2, "BAR", "", "Low", $A$4, -$B227, $A$6,$A$10,,$A$8,$A$12),$A$15)</f>
        <v>5743.25</v>
      </c>
      <c r="H227" s="4" t="str">
        <f>TEXT(RTD("cqg.rtd",,"StudyData", $A$2, "BAR", "", "Close", $A$4, -$B227, $A$6,$A$10,,$A$8,$A$12),$A$15)</f>
        <v>5773.75</v>
      </c>
      <c r="I227" s="5">
        <f xml:space="preserve"> RTD("cqg.rtd",,"StudyData", $A$2, "Vol", "VolType=auto, CoCType=Contract", "Vol",$A$4, -$B227, $A$6,$A$10,,$A$8,$A$12)</f>
        <v>808966</v>
      </c>
      <c r="J2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"Close",$A$4,-B227,,,,,"T")</f>
        <v>0</v>
      </c>
      <c r="K227" s="4" t="str">
        <f t="shared" si="6"/>
        <v/>
      </c>
      <c r="S227" s="4"/>
    </row>
    <row r="228" spans="2:19" x14ac:dyDescent="0.25">
      <c r="B228" s="2">
        <f t="shared" si="7"/>
        <v>226</v>
      </c>
      <c r="C228" s="3">
        <f xml:space="preserve"> RTD("cqg.rtd",,"StudyData", $A$2, "BAR", "", "Time", $A$4,-$B228,$A$6,$A$10, "","False","T")</f>
        <v>45475</v>
      </c>
      <c r="D228" s="15">
        <f xml:space="preserve"> RTD("cqg.rtd",,"StudyData", $A$2, "BAR", "", "Time", $A$4,-$B228,$A$6,$A$10, "","False","T")</f>
        <v>45475</v>
      </c>
      <c r="E228" s="4" t="str">
        <f xml:space="preserve"> TEXT(RTD("cqg.rtd",,"StudyData", $A$2, "BAR", "", "Open", $A$4, -$B228, $A$6,$A$10,,$A$8,$A$12),$A$15)</f>
        <v>5717.00</v>
      </c>
      <c r="F228" s="4" t="str">
        <f xml:space="preserve"> TEXT(RTD("cqg.rtd",,"StudyData", $A$2, "BAR", "", "High", $A$4, -$B228, $A$6,$A$10,,$A$8,$A$12),$A$15)</f>
        <v>5753.25</v>
      </c>
      <c r="G228" s="4" t="str">
        <f xml:space="preserve"> TEXT(RTD("cqg.rtd",,"StudyData", $A$2, "BAR", "", "Low", $A$4, -$B228, $A$6,$A$10,,$A$8,$A$12),$A$15)</f>
        <v>5686.25</v>
      </c>
      <c r="H228" s="4" t="str">
        <f>TEXT(RTD("cqg.rtd",,"StudyData", $A$2, "BAR", "", "Close", $A$4, -$B228, $A$6,$A$10,,$A$8,$A$12),$A$15)</f>
        <v>5752.25</v>
      </c>
      <c r="I228" s="5">
        <f xml:space="preserve"> RTD("cqg.rtd",,"StudyData", $A$2, "Vol", "VolType=auto, CoCType=Contract", "Vol",$A$4, -$B228, $A$6,$A$10,,$A$8,$A$12)</f>
        <v>1315097</v>
      </c>
      <c r="J2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"Close",$A$4,-B228,,,,,"T")</f>
        <v>1</v>
      </c>
      <c r="K228" s="4" t="str">
        <f t="shared" si="6"/>
        <v>Engulfing Bullish (EG)</v>
      </c>
      <c r="S228" s="4"/>
    </row>
    <row r="229" spans="2:19" x14ac:dyDescent="0.25">
      <c r="B229" s="2">
        <f t="shared" si="7"/>
        <v>227</v>
      </c>
      <c r="C229" s="3">
        <f xml:space="preserve"> RTD("cqg.rtd",,"StudyData", $A$2, "BAR", "", "Time", $A$4,-$B229,$A$6,$A$10, "","False","T")</f>
        <v>45474</v>
      </c>
      <c r="D229" s="15">
        <f xml:space="preserve"> RTD("cqg.rtd",,"StudyData", $A$2, "BAR", "", "Time", $A$4,-$B229,$A$6,$A$10, "","False","T")</f>
        <v>45474</v>
      </c>
      <c r="E229" s="4" t="str">
        <f xml:space="preserve"> TEXT(RTD("cqg.rtd",,"StudyData", $A$2, "BAR", "", "Open", $A$4, -$B229, $A$6,$A$10,,$A$8,$A$12),$A$15)</f>
        <v>5717.75</v>
      </c>
      <c r="F229" s="4" t="str">
        <f xml:space="preserve"> TEXT(RTD("cqg.rtd",,"StudyData", $A$2, "BAR", "", "High", $A$4, -$B229, $A$6,$A$10,,$A$8,$A$12),$A$15)</f>
        <v>5724.50</v>
      </c>
      <c r="G229" s="4" t="str">
        <f xml:space="preserve"> TEXT(RTD("cqg.rtd",,"StudyData", $A$2, "BAR", "", "Low", $A$4, -$B229, $A$6,$A$10,,$A$8,$A$12),$A$15)</f>
        <v>5688.00</v>
      </c>
      <c r="H229" s="4" t="str">
        <f>TEXT(RTD("cqg.rtd",,"StudyData", $A$2, "BAR", "", "Close", $A$4, -$B229, $A$6,$A$10,,$A$8,$A$12),$A$15)</f>
        <v>5717.25</v>
      </c>
      <c r="I229" s="5">
        <f xml:space="preserve"> RTD("cqg.rtd",,"StudyData", $A$2, "Vol", "VolType=auto, CoCType=Contract", "Vol",$A$4, -$B229, $A$6,$A$10,,$A$8,$A$12)</f>
        <v>1432355</v>
      </c>
      <c r="J2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"Close",$A$4,-B229,,,,,"T")</f>
        <v>7</v>
      </c>
      <c r="K229" s="4" t="str">
        <f t="shared" si="6"/>
        <v>Harami Bullish (HI)</v>
      </c>
      <c r="S229" s="4"/>
    </row>
    <row r="230" spans="2:19" x14ac:dyDescent="0.25">
      <c r="B230" s="2">
        <f t="shared" si="7"/>
        <v>228</v>
      </c>
      <c r="C230" s="3">
        <f xml:space="preserve"> RTD("cqg.rtd",,"StudyData", $A$2, "BAR", "", "Time", $A$4,-$B230,$A$6,$A$10, "","False","T")</f>
        <v>45471</v>
      </c>
      <c r="D230" s="15">
        <f xml:space="preserve"> RTD("cqg.rtd",,"StudyData", $A$2, "BAR", "", "Time", $A$4,-$B230,$A$6,$A$10, "","False","T")</f>
        <v>45471</v>
      </c>
      <c r="E230" s="4" t="str">
        <f xml:space="preserve"> TEXT(RTD("cqg.rtd",,"StudyData", $A$2, "BAR", "", "Open", $A$4, -$B230, $A$6,$A$10,,$A$8,$A$12),$A$15)</f>
        <v>5731.75</v>
      </c>
      <c r="F230" s="4" t="str">
        <f xml:space="preserve"> TEXT(RTD("cqg.rtd",,"StudyData", $A$2, "BAR", "", "High", $A$4, -$B230, $A$6,$A$10,,$A$8,$A$12),$A$15)</f>
        <v>5768.50</v>
      </c>
      <c r="G230" s="4" t="str">
        <f xml:space="preserve"> TEXT(RTD("cqg.rtd",,"StudyData", $A$2, "BAR", "", "Low", $A$4, -$B230, $A$6,$A$10,,$A$8,$A$12),$A$15)</f>
        <v>5694.25</v>
      </c>
      <c r="H230" s="4" t="str">
        <f>TEXT(RTD("cqg.rtd",,"StudyData", $A$2, "BAR", "", "Close", $A$4, -$B230, $A$6,$A$10,,$A$8,$A$12),$A$15)</f>
        <v>5705.00</v>
      </c>
      <c r="I230" s="5">
        <f xml:space="preserve"> RTD("cqg.rtd",,"StudyData", $A$2, "Vol", "VolType=auto, CoCType=Contract", "Vol",$A$4, -$B230, $A$6,$A$10,,$A$8,$A$12)</f>
        <v>1855777</v>
      </c>
      <c r="J2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"Close",$A$4,-B230,,,,,"T")</f>
        <v>2</v>
      </c>
      <c r="K230" s="4" t="str">
        <f t="shared" si="6"/>
        <v>Engulfing Bearish (EG)</v>
      </c>
      <c r="S230" s="4"/>
    </row>
    <row r="231" spans="2:19" x14ac:dyDescent="0.25">
      <c r="B231" s="2">
        <f t="shared" si="7"/>
        <v>229</v>
      </c>
      <c r="C231" s="3">
        <f xml:space="preserve"> RTD("cqg.rtd",,"StudyData", $A$2, "BAR", "", "Time", $A$4,-$B231,$A$6,$A$10, "","False","T")</f>
        <v>45470</v>
      </c>
      <c r="D231" s="15">
        <f xml:space="preserve"> RTD("cqg.rtd",,"StudyData", $A$2, "BAR", "", "Time", $A$4,-$B231,$A$6,$A$10, "","False","T")</f>
        <v>45470</v>
      </c>
      <c r="E231" s="4" t="str">
        <f xml:space="preserve"> TEXT(RTD("cqg.rtd",,"StudyData", $A$2, "BAR", "", "Open", $A$4, -$B231, $A$6,$A$10,,$A$8,$A$12),$A$15)</f>
        <v>5716.50</v>
      </c>
      <c r="F231" s="4" t="str">
        <f xml:space="preserve"> TEXT(RTD("cqg.rtd",,"StudyData", $A$2, "BAR", "", "High", $A$4, -$B231, $A$6,$A$10,,$A$8,$A$12),$A$15)</f>
        <v>5738.50</v>
      </c>
      <c r="G231" s="4" t="str">
        <f xml:space="preserve"> TEXT(RTD("cqg.rtd",,"StudyData", $A$2, "BAR", "", "Low", $A$4, -$B231, $A$6,$A$10,,$A$8,$A$12),$A$15)</f>
        <v>5699.25</v>
      </c>
      <c r="H231" s="4" t="str">
        <f>TEXT(RTD("cqg.rtd",,"StudyData", $A$2, "BAR", "", "Close", $A$4, -$B231, $A$6,$A$10,,$A$8,$A$12),$A$15)</f>
        <v>5729.50</v>
      </c>
      <c r="I231" s="5">
        <f xml:space="preserve"> RTD("cqg.rtd",,"StudyData", $A$2, "Vol", "VolType=auto, CoCType=Contract", "Vol",$A$4, -$B231, $A$6,$A$10,,$A$8,$A$12)</f>
        <v>1257121</v>
      </c>
      <c r="J2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"Close",$A$4,-B231,,,,,"T")</f>
        <v>0</v>
      </c>
      <c r="K231" s="4" t="str">
        <f t="shared" si="6"/>
        <v/>
      </c>
      <c r="S231" s="4"/>
    </row>
    <row r="232" spans="2:19" x14ac:dyDescent="0.25">
      <c r="B232" s="2">
        <f t="shared" si="7"/>
        <v>230</v>
      </c>
      <c r="C232" s="3">
        <f xml:space="preserve"> RTD("cqg.rtd",,"StudyData", $A$2, "BAR", "", "Time", $A$4,-$B232,$A$6,$A$10, "","False","T")</f>
        <v>45469</v>
      </c>
      <c r="D232" s="15">
        <f xml:space="preserve"> RTD("cqg.rtd",,"StudyData", $A$2, "BAR", "", "Time", $A$4,-$B232,$A$6,$A$10, "","False","T")</f>
        <v>45469</v>
      </c>
      <c r="E232" s="4" t="str">
        <f xml:space="preserve"> TEXT(RTD("cqg.rtd",,"StudyData", $A$2, "BAR", "", "Open", $A$4, -$B232, $A$6,$A$10,,$A$8,$A$12),$A$15)</f>
        <v>5718.50</v>
      </c>
      <c r="F232" s="4" t="str">
        <f xml:space="preserve"> TEXT(RTD("cqg.rtd",,"StudyData", $A$2, "BAR", "", "High", $A$4, -$B232, $A$6,$A$10,,$A$8,$A$12),$A$15)</f>
        <v>5735.25</v>
      </c>
      <c r="G232" s="4" t="str">
        <f xml:space="preserve"> TEXT(RTD("cqg.rtd",,"StudyData", $A$2, "BAR", "", "Low", $A$4, -$B232, $A$6,$A$10,,$A$8,$A$12),$A$15)</f>
        <v>5699.75</v>
      </c>
      <c r="H232" s="4" t="str">
        <f>TEXT(RTD("cqg.rtd",,"StudyData", $A$2, "BAR", "", "Close", $A$4, -$B232, $A$6,$A$10,,$A$8,$A$12),$A$15)</f>
        <v>5727.00</v>
      </c>
      <c r="I232" s="5">
        <f xml:space="preserve"> RTD("cqg.rtd",,"StudyData", $A$2, "Vol", "VolType=auto, CoCType=Contract", "Vol",$A$4, -$B232, $A$6,$A$10,,$A$8,$A$12)</f>
        <v>1197372</v>
      </c>
      <c r="J2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"Close",$A$4,-B232,,,,,"T")</f>
        <v>0</v>
      </c>
      <c r="K232" s="4" t="str">
        <f t="shared" si="6"/>
        <v/>
      </c>
      <c r="S232" s="4"/>
    </row>
    <row r="233" spans="2:19" x14ac:dyDescent="0.25">
      <c r="B233" s="2">
        <f t="shared" si="7"/>
        <v>231</v>
      </c>
      <c r="C233" s="3">
        <f xml:space="preserve"> RTD("cqg.rtd",,"StudyData", $A$2, "BAR", "", "Time", $A$4,-$B233,$A$6,$A$10, "","False","T")</f>
        <v>45468</v>
      </c>
      <c r="D233" s="15">
        <f xml:space="preserve"> RTD("cqg.rtd",,"StudyData", $A$2, "BAR", "", "Time", $A$4,-$B233,$A$6,$A$10, "","False","T")</f>
        <v>45468</v>
      </c>
      <c r="E233" s="4" t="str">
        <f xml:space="preserve"> TEXT(RTD("cqg.rtd",,"StudyData", $A$2, "BAR", "", "Open", $A$4, -$B233, $A$6,$A$10,,$A$8,$A$12),$A$15)</f>
        <v>5699.50</v>
      </c>
      <c r="F233" s="4" t="str">
        <f xml:space="preserve"> TEXT(RTD("cqg.rtd",,"StudyData", $A$2, "BAR", "", "High", $A$4, -$B233, $A$6,$A$10,,$A$8,$A$12),$A$15)</f>
        <v>5723.25</v>
      </c>
      <c r="G233" s="4" t="str">
        <f xml:space="preserve"> TEXT(RTD("cqg.rtd",,"StudyData", $A$2, "BAR", "", "Low", $A$4, -$B233, $A$6,$A$10,,$A$8,$A$12),$A$15)</f>
        <v>5694.50</v>
      </c>
      <c r="H233" s="4" t="str">
        <f>TEXT(RTD("cqg.rtd",,"StudyData", $A$2, "BAR", "", "Close", $A$4, -$B233, $A$6,$A$10,,$A$8,$A$12),$A$15)</f>
        <v>5720.50</v>
      </c>
      <c r="I233" s="5">
        <f xml:space="preserve"> RTD("cqg.rtd",,"StudyData", $A$2, "Vol", "VolType=auto, CoCType=Contract", "Vol",$A$4, -$B233, $A$6,$A$10,,$A$8,$A$12)</f>
        <v>1141183</v>
      </c>
      <c r="J2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"Close",$A$4,-B233,,,,,"T")</f>
        <v>0</v>
      </c>
      <c r="K233" s="4" t="str">
        <f t="shared" si="6"/>
        <v/>
      </c>
      <c r="S233" s="4"/>
    </row>
    <row r="234" spans="2:19" x14ac:dyDescent="0.25">
      <c r="B234" s="2">
        <f t="shared" si="7"/>
        <v>232</v>
      </c>
      <c r="C234" s="3">
        <f xml:space="preserve"> RTD("cqg.rtd",,"StudyData", $A$2, "BAR", "", "Time", $A$4,-$B234,$A$6,$A$10, "","False","T")</f>
        <v>45467</v>
      </c>
      <c r="D234" s="15">
        <f xml:space="preserve"> RTD("cqg.rtd",,"StudyData", $A$2, "BAR", "", "Time", $A$4,-$B234,$A$6,$A$10, "","False","T")</f>
        <v>45467</v>
      </c>
      <c r="E234" s="4" t="str">
        <f xml:space="preserve"> TEXT(RTD("cqg.rtd",,"StudyData", $A$2, "BAR", "", "Open", $A$4, -$B234, $A$6,$A$10,,$A$8,$A$12),$A$15)</f>
        <v>5722.00</v>
      </c>
      <c r="F234" s="4" t="str">
        <f xml:space="preserve"> TEXT(RTD("cqg.rtd",,"StudyData", $A$2, "BAR", "", "High", $A$4, -$B234, $A$6,$A$10,,$A$8,$A$12),$A$15)</f>
        <v>5742.00</v>
      </c>
      <c r="G234" s="4" t="str">
        <f xml:space="preserve"> TEXT(RTD("cqg.rtd",,"StudyData", $A$2, "BAR", "", "Low", $A$4, -$B234, $A$6,$A$10,,$A$8,$A$12),$A$15)</f>
        <v>5693.75</v>
      </c>
      <c r="H234" s="4" t="str">
        <f>TEXT(RTD("cqg.rtd",,"StudyData", $A$2, "BAR", "", "Close", $A$4, -$B234, $A$6,$A$10,,$A$8,$A$12),$A$15)</f>
        <v>5700.50</v>
      </c>
      <c r="I234" s="5">
        <f xml:space="preserve"> RTD("cqg.rtd",,"StudyData", $A$2, "Vol", "VolType=auto, CoCType=Contract", "Vol",$A$4, -$B234, $A$6,$A$10,,$A$8,$A$12)</f>
        <v>1410359</v>
      </c>
      <c r="J2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"Close",$A$4,-B234,,,,,"T")</f>
        <v>0</v>
      </c>
      <c r="K234" s="4" t="str">
        <f t="shared" si="6"/>
        <v/>
      </c>
      <c r="S234" s="4"/>
    </row>
    <row r="235" spans="2:19" x14ac:dyDescent="0.25">
      <c r="B235" s="2">
        <f t="shared" si="7"/>
        <v>233</v>
      </c>
      <c r="C235" s="3">
        <f xml:space="preserve"> RTD("cqg.rtd",,"StudyData", $A$2, "BAR", "", "Time", $A$4,-$B235,$A$6,$A$10, "","False","T")</f>
        <v>45464</v>
      </c>
      <c r="D235" s="15">
        <f xml:space="preserve"> RTD("cqg.rtd",,"StudyData", $A$2, "BAR", "", "Time", $A$4,-$B235,$A$6,$A$10, "","False","T")</f>
        <v>45464</v>
      </c>
      <c r="E235" s="4" t="str">
        <f xml:space="preserve"> TEXT(RTD("cqg.rtd",,"StudyData", $A$2, "BAR", "", "Open", $A$4, -$B235, $A$6,$A$10,,$A$8,$A$12),$A$15)</f>
        <v>5728.50</v>
      </c>
      <c r="F235" s="4" t="str">
        <f xml:space="preserve"> TEXT(RTD("cqg.rtd",,"StudyData", $A$2, "BAR", "", "High", $A$4, -$B235, $A$6,$A$10,,$A$8,$A$12),$A$15)</f>
        <v>5734.25</v>
      </c>
      <c r="G235" s="4" t="str">
        <f xml:space="preserve"> TEXT(RTD("cqg.rtd",,"StudyData", $A$2, "BAR", "", "Low", $A$4, -$B235, $A$6,$A$10,,$A$8,$A$12),$A$15)</f>
        <v>5702.50</v>
      </c>
      <c r="H235" s="4" t="str">
        <f>TEXT(RTD("cqg.rtd",,"StudyData", $A$2, "BAR", "", "Close", $A$4, -$B235, $A$6,$A$10,,$A$8,$A$12),$A$15)</f>
        <v>5717.75</v>
      </c>
      <c r="I235" s="5">
        <f xml:space="preserve"> RTD("cqg.rtd",,"StudyData", $A$2, "Vol", "VolType=auto, CoCType=Contract", "Vol",$A$4, -$B235, $A$6,$A$10,,$A$8,$A$12)</f>
        <v>1392213</v>
      </c>
      <c r="J2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"Close",$A$4,-B235,,,,,"T")</f>
        <v>0</v>
      </c>
      <c r="K235" s="4" t="str">
        <f t="shared" si="6"/>
        <v/>
      </c>
      <c r="S235" s="4"/>
    </row>
    <row r="236" spans="2:19" x14ac:dyDescent="0.25">
      <c r="B236" s="2">
        <f t="shared" si="7"/>
        <v>234</v>
      </c>
      <c r="C236" s="3">
        <f xml:space="preserve"> RTD("cqg.rtd",,"StudyData", $A$2, "BAR", "", "Time", $A$4,-$B236,$A$6,$A$10, "","False","T")</f>
        <v>45463</v>
      </c>
      <c r="D236" s="15">
        <f xml:space="preserve"> RTD("cqg.rtd",,"StudyData", $A$2, "BAR", "", "Time", $A$4,-$B236,$A$6,$A$10, "","False","T")</f>
        <v>45463</v>
      </c>
      <c r="E236" s="4" t="str">
        <f xml:space="preserve"> TEXT(RTD("cqg.rtd",,"StudyData", $A$2, "BAR", "", "Open", $A$4, -$B236, $A$6,$A$10,,$A$8,$A$12),$A$15)</f>
        <v>5745.25</v>
      </c>
      <c r="F236" s="4" t="str">
        <f xml:space="preserve"> TEXT(RTD("cqg.rtd",,"StudyData", $A$2, "BAR", "", "High", $A$4, -$B236, $A$6,$A$10,,$A$8,$A$12),$A$15)</f>
        <v>5771.50</v>
      </c>
      <c r="G236" s="4" t="str">
        <f xml:space="preserve"> TEXT(RTD("cqg.rtd",,"StudyData", $A$2, "BAR", "", "Low", $A$4, -$B236, $A$6,$A$10,,$A$8,$A$12),$A$15)</f>
        <v>5709.00</v>
      </c>
      <c r="H236" s="4" t="str">
        <f>TEXT(RTD("cqg.rtd",,"StudyData", $A$2, "BAR", "", "Close", $A$4, -$B236, $A$6,$A$10,,$A$8,$A$12),$A$15)</f>
        <v>5728.00</v>
      </c>
      <c r="I236" s="5">
        <f xml:space="preserve"> RTD("cqg.rtd",,"StudyData", $A$2, "Vol", "VolType=auto, CoCType=Contract", "Vol",$A$4, -$B236, $A$6,$A$10,,$A$8,$A$12)</f>
        <v>1811776</v>
      </c>
      <c r="J2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"Close",$A$4,-B236,,,,,"T")</f>
        <v>2</v>
      </c>
      <c r="K236" s="4" t="str">
        <f t="shared" si="6"/>
        <v>Engulfing Bearish (EG)</v>
      </c>
      <c r="S236" s="4"/>
    </row>
    <row r="237" spans="2:19" x14ac:dyDescent="0.25">
      <c r="B237" s="2">
        <f t="shared" si="7"/>
        <v>235</v>
      </c>
      <c r="C237" s="3">
        <f xml:space="preserve"> RTD("cqg.rtd",,"StudyData", $A$2, "BAR", "", "Time", $A$4,-$B237,$A$6,$A$10, "","False","T")</f>
        <v>45461</v>
      </c>
      <c r="D237" s="15">
        <f xml:space="preserve"> RTD("cqg.rtd",,"StudyData", $A$2, "BAR", "", "Time", $A$4,-$B237,$A$6,$A$10, "","False","T")</f>
        <v>45461</v>
      </c>
      <c r="E237" s="4" t="str">
        <f xml:space="preserve"> TEXT(RTD("cqg.rtd",,"StudyData", $A$2, "BAR", "", "Open", $A$4, -$B237, $A$6,$A$10,,$A$8,$A$12),$A$15)</f>
        <v>5731.50</v>
      </c>
      <c r="F237" s="4" t="str">
        <f xml:space="preserve"> TEXT(RTD("cqg.rtd",,"StudyData", $A$2, "BAR", "", "High", $A$4, -$B237, $A$6,$A$10,,$A$8,$A$12),$A$15)</f>
        <v>5746.25</v>
      </c>
      <c r="G237" s="4" t="str">
        <f xml:space="preserve"> TEXT(RTD("cqg.rtd",,"StudyData", $A$2, "BAR", "", "Low", $A$4, -$B237, $A$6,$A$10,,$A$8,$A$12),$A$15)</f>
        <v>5725.00</v>
      </c>
      <c r="H237" s="4" t="str">
        <f>TEXT(RTD("cqg.rtd",,"StudyData", $A$2, "BAR", "", "Close", $A$4, -$B237, $A$6,$A$10,,$A$8,$A$12),$A$15)</f>
        <v>5743.25</v>
      </c>
      <c r="I237" s="5">
        <f xml:space="preserve"> RTD("cqg.rtd",,"StudyData", $A$2, "Vol", "VolType=auto, CoCType=Contract", "Vol",$A$4, -$B237, $A$6,$A$10,,$A$8,$A$12)</f>
        <v>1561429</v>
      </c>
      <c r="J2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"Close",$A$4,-B237,,,,,"T")</f>
        <v>0</v>
      </c>
      <c r="K237" s="4" t="str">
        <f t="shared" si="6"/>
        <v/>
      </c>
      <c r="S237" s="4"/>
    </row>
    <row r="238" spans="2:19" x14ac:dyDescent="0.25">
      <c r="B238" s="2">
        <f t="shared" si="7"/>
        <v>236</v>
      </c>
      <c r="C238" s="3">
        <f xml:space="preserve"> RTD("cqg.rtd",,"StudyData", $A$2, "BAR", "", "Time", $A$4,-$B238,$A$6,$A$10, "","False","T")</f>
        <v>45460</v>
      </c>
      <c r="D238" s="15">
        <f xml:space="preserve"> RTD("cqg.rtd",,"StudyData", $A$2, "BAR", "", "Time", $A$4,-$B238,$A$6,$A$10, "","False","T")</f>
        <v>45460</v>
      </c>
      <c r="E238" s="4" t="str">
        <f xml:space="preserve"> TEXT(RTD("cqg.rtd",,"StudyData", $A$2, "BAR", "", "Open", $A$4, -$B238, $A$6,$A$10,,$A$8,$A$12),$A$15)</f>
        <v>5683.50</v>
      </c>
      <c r="F238" s="4" t="str">
        <f xml:space="preserve"> TEXT(RTD("cqg.rtd",,"StudyData", $A$2, "BAR", "", "High", $A$4, -$B238, $A$6,$A$10,,$A$8,$A$12),$A$15)</f>
        <v>5744.50</v>
      </c>
      <c r="G238" s="4" t="str">
        <f xml:space="preserve"> TEXT(RTD("cqg.rtd",,"StudyData", $A$2, "BAR", "", "Low", $A$4, -$B238, $A$6,$A$10,,$A$8,$A$12),$A$15)</f>
        <v>5673.25</v>
      </c>
      <c r="H238" s="4" t="str">
        <f>TEXT(RTD("cqg.rtd",,"StudyData", $A$2, "BAR", "", "Close", $A$4, -$B238, $A$6,$A$10,,$A$8,$A$12),$A$15)</f>
        <v>5729.75</v>
      </c>
      <c r="I238" s="5">
        <f xml:space="preserve"> RTD("cqg.rtd",,"StudyData", $A$2, "Vol", "VolType=auto, CoCType=Contract", "Vol",$A$4, -$B238, $A$6,$A$10,,$A$8,$A$12)</f>
        <v>2126072</v>
      </c>
      <c r="J2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"Close",$A$4,-B238,,,,,"T")</f>
        <v>0</v>
      </c>
      <c r="K238" s="4" t="str">
        <f t="shared" si="6"/>
        <v/>
      </c>
      <c r="S238" s="4"/>
    </row>
    <row r="239" spans="2:19" x14ac:dyDescent="0.25">
      <c r="B239" s="2">
        <f t="shared" si="7"/>
        <v>237</v>
      </c>
      <c r="C239" s="3">
        <f xml:space="preserve"> RTD("cqg.rtd",,"StudyData", $A$2, "BAR", "", "Time", $A$4,-$B239,$A$6,$A$10, "","False","T")</f>
        <v>45457</v>
      </c>
      <c r="D239" s="15">
        <f xml:space="preserve"> RTD("cqg.rtd",,"StudyData", $A$2, "BAR", "", "Time", $A$4,-$B239,$A$6,$A$10, "","False","T")</f>
        <v>45457</v>
      </c>
      <c r="E239" s="4" t="str">
        <f xml:space="preserve"> TEXT(RTD("cqg.rtd",,"StudyData", $A$2, "BAR", "", "Open", $A$4, -$B239, $A$6,$A$10,,$A$8,$A$12),$A$15)</f>
        <v>5684.25</v>
      </c>
      <c r="F239" s="4" t="str">
        <f xml:space="preserve"> TEXT(RTD("cqg.rtd",,"StudyData", $A$2, "BAR", "", "High", $A$4, -$B239, $A$6,$A$10,,$A$8,$A$12),$A$15)</f>
        <v>5691.25</v>
      </c>
      <c r="G239" s="4" t="str">
        <f xml:space="preserve"> TEXT(RTD("cqg.rtd",,"StudyData", $A$2, "BAR", "", "Low", $A$4, -$B239, $A$6,$A$10,,$A$8,$A$12),$A$15)</f>
        <v>5646.00</v>
      </c>
      <c r="H239" s="4" t="str">
        <f>TEXT(RTD("cqg.rtd",,"StudyData", $A$2, "BAR", "", "Close", $A$4, -$B239, $A$6,$A$10,,$A$8,$A$12),$A$15)</f>
        <v>5685.75</v>
      </c>
      <c r="I239" s="5">
        <f xml:space="preserve"> RTD("cqg.rtd",,"StudyData", $A$2, "Vol", "VolType=auto, CoCType=Contract", "Vol",$A$4, -$B239, $A$6,$A$10,,$A$8,$A$12)</f>
        <v>1789793</v>
      </c>
      <c r="J2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"Close",$A$4,-B239,,,,,"T")</f>
        <v>0</v>
      </c>
      <c r="K239" s="4" t="str">
        <f t="shared" si="6"/>
        <v/>
      </c>
      <c r="S239" s="4"/>
    </row>
    <row r="240" spans="2:19" x14ac:dyDescent="0.25">
      <c r="B240" s="2">
        <f t="shared" si="7"/>
        <v>238</v>
      </c>
      <c r="C240" s="3">
        <f xml:space="preserve"> RTD("cqg.rtd",,"StudyData", $A$2, "BAR", "", "Time", $A$4,-$B240,$A$6,$A$10, "","False","T")</f>
        <v>45456</v>
      </c>
      <c r="D240" s="15">
        <f xml:space="preserve"> RTD("cqg.rtd",,"StudyData", $A$2, "BAR", "", "Time", $A$4,-$B240,$A$6,$A$10, "","False","T")</f>
        <v>45456</v>
      </c>
      <c r="E240" s="4" t="str">
        <f xml:space="preserve"> TEXT(RTD("cqg.rtd",,"StudyData", $A$2, "BAR", "", "Open", $A$4, -$B240, $A$6,$A$10,,$A$8,$A$12),$A$15)</f>
        <v>5684.50</v>
      </c>
      <c r="F240" s="4" t="str">
        <f xml:space="preserve"> TEXT(RTD("cqg.rtd",,"StudyData", $A$2, "BAR", "", "High", $A$4, -$B240, $A$6,$A$10,,$A$8,$A$12),$A$15)</f>
        <v>5701.00</v>
      </c>
      <c r="G240" s="4" t="str">
        <f xml:space="preserve"> TEXT(RTD("cqg.rtd",,"StudyData", $A$2, "BAR", "", "Low", $A$4, -$B240, $A$6,$A$10,,$A$8,$A$12),$A$15)</f>
        <v>5656.75</v>
      </c>
      <c r="H240" s="4" t="str">
        <f>TEXT(RTD("cqg.rtd",,"StudyData", $A$2, "BAR", "", "Close", $A$4, -$B240, $A$6,$A$10,,$A$8,$A$12),$A$15)</f>
        <v>5686.75</v>
      </c>
      <c r="I240" s="5">
        <f xml:space="preserve"> RTD("cqg.rtd",,"StudyData", $A$2, "Vol", "VolType=auto, CoCType=Contract", "Vol",$A$4, -$B240, $A$6,$A$10,,$A$8,$A$12)</f>
        <v>1682858</v>
      </c>
      <c r="J2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"Close",$A$4,-B240,,,,,"T")</f>
        <v>0</v>
      </c>
      <c r="K240" s="4" t="str">
        <f t="shared" si="6"/>
        <v/>
      </c>
      <c r="S240" s="4"/>
    </row>
    <row r="241" spans="2:19" x14ac:dyDescent="0.25">
      <c r="B241" s="2">
        <f t="shared" si="7"/>
        <v>239</v>
      </c>
      <c r="C241" s="3">
        <f xml:space="preserve"> RTD("cqg.rtd",,"StudyData", $A$2, "BAR", "", "Time", $A$4,-$B241,$A$6,$A$10, "","False","T")</f>
        <v>45455</v>
      </c>
      <c r="D241" s="15">
        <f xml:space="preserve"> RTD("cqg.rtd",,"StudyData", $A$2, "BAR", "", "Time", $A$4,-$B241,$A$6,$A$10, "","False","T")</f>
        <v>45455</v>
      </c>
      <c r="E241" s="4" t="str">
        <f xml:space="preserve"> TEXT(RTD("cqg.rtd",,"StudyData", $A$2, "BAR", "", "Open", $A$4, -$B241, $A$6,$A$10,,$A$8,$A$12),$A$15)</f>
        <v>5632.75</v>
      </c>
      <c r="F241" s="4" t="str">
        <f xml:space="preserve"> TEXT(RTD("cqg.rtd",,"StudyData", $A$2, "BAR", "", "High", $A$4, -$B241, $A$6,$A$10,,$A$8,$A$12),$A$15)</f>
        <v>5702.75</v>
      </c>
      <c r="G241" s="4" t="str">
        <f xml:space="preserve"> TEXT(RTD("cqg.rtd",,"StudyData", $A$2, "BAR", "", "Low", $A$4, -$B241, $A$6,$A$10,,$A$8,$A$12),$A$15)</f>
        <v>5628.25</v>
      </c>
      <c r="H241" s="4" t="str">
        <f>TEXT(RTD("cqg.rtd",,"StudyData", $A$2, "BAR", "", "Close", $A$4, -$B241, $A$6,$A$10,,$A$8,$A$12),$A$15)</f>
        <v>5675.75</v>
      </c>
      <c r="I241" s="5">
        <f xml:space="preserve"> RTD("cqg.rtd",,"StudyData", $A$2, "Vol", "VolType=auto, CoCType=Contract", "Vol",$A$4, -$B241, $A$6,$A$10,,$A$8,$A$12)</f>
        <v>1899786</v>
      </c>
      <c r="J2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"Close",$A$4,-B241,,,,,"T")</f>
        <v>0</v>
      </c>
      <c r="K241" s="4" t="str">
        <f t="shared" si="6"/>
        <v/>
      </c>
      <c r="S241" s="4"/>
    </row>
    <row r="242" spans="2:19" x14ac:dyDescent="0.25">
      <c r="B242" s="2">
        <f t="shared" si="7"/>
        <v>240</v>
      </c>
      <c r="C242" s="3">
        <f xml:space="preserve"> RTD("cqg.rtd",,"StudyData", $A$2, "BAR", "", "Time", $A$4,-$B242,$A$6,$A$10, "","False","T")</f>
        <v>45454</v>
      </c>
      <c r="D242" s="15">
        <f xml:space="preserve"> RTD("cqg.rtd",,"StudyData", $A$2, "BAR", "", "Time", $A$4,-$B242,$A$6,$A$10, "","False","T")</f>
        <v>45454</v>
      </c>
      <c r="E242" s="4" t="str">
        <f xml:space="preserve"> TEXT(RTD("cqg.rtd",,"StudyData", $A$2, "BAR", "", "Open", $A$4, -$B242, $A$6,$A$10,,$A$8,$A$12),$A$15)</f>
        <v>5618.00</v>
      </c>
      <c r="F242" s="4" t="str">
        <f xml:space="preserve"> TEXT(RTD("cqg.rtd",,"StudyData", $A$2, "BAR", "", "High", $A$4, -$B242, $A$6,$A$10,,$A$8,$A$12),$A$15)</f>
        <v>5634.50</v>
      </c>
      <c r="G242" s="4" t="str">
        <f xml:space="preserve"> TEXT(RTD("cqg.rtd",,"StudyData", $A$2, "BAR", "", "Low", $A$4, -$B242, $A$6,$A$10,,$A$8,$A$12),$A$15)</f>
        <v>5582.75</v>
      </c>
      <c r="H242" s="4" t="str">
        <f>TEXT(RTD("cqg.rtd",,"StudyData", $A$2, "BAR", "", "Close", $A$4, -$B242, $A$6,$A$10,,$A$8,$A$12),$A$15)</f>
        <v>5632.25</v>
      </c>
      <c r="I242" s="5">
        <f xml:space="preserve"> RTD("cqg.rtd",,"StudyData", $A$2, "Vol", "VolType=auto, CoCType=Contract", "Vol",$A$4, -$B242, $A$6,$A$10,,$A$8,$A$12)</f>
        <v>1413433</v>
      </c>
      <c r="J2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"Close",$A$4,-B242,,,,,"T")</f>
        <v>4</v>
      </c>
      <c r="K242" s="4" t="str">
        <f t="shared" si="6"/>
        <v>Hanging Man (HM)</v>
      </c>
      <c r="S242" s="4"/>
    </row>
    <row r="243" spans="2:19" x14ac:dyDescent="0.25">
      <c r="B243" s="2">
        <f t="shared" si="7"/>
        <v>241</v>
      </c>
      <c r="C243" s="3">
        <f xml:space="preserve"> RTD("cqg.rtd",,"StudyData", $A$2, "BAR", "", "Time", $A$4,-$B243,$A$6,$A$10, "","False","T")</f>
        <v>45453</v>
      </c>
      <c r="D243" s="15">
        <f xml:space="preserve"> RTD("cqg.rtd",,"StudyData", $A$2, "BAR", "", "Time", $A$4,-$B243,$A$6,$A$10, "","False","T")</f>
        <v>45453</v>
      </c>
      <c r="E243" s="4" t="str">
        <f xml:space="preserve"> TEXT(RTD("cqg.rtd",,"StudyData", $A$2, "BAR", "", "Open", $A$4, -$B243, $A$6,$A$10,,$A$8,$A$12),$A$15)</f>
        <v>5599.75</v>
      </c>
      <c r="F243" s="4" t="str">
        <f xml:space="preserve"> TEXT(RTD("cqg.rtd",,"StudyData", $A$2, "BAR", "", "High", $A$4, -$B243, $A$6,$A$10,,$A$8,$A$12),$A$15)</f>
        <v>5624.00</v>
      </c>
      <c r="G243" s="4" t="str">
        <f xml:space="preserve"> TEXT(RTD("cqg.rtd",,"StudyData", $A$2, "BAR", "", "Low", $A$4, -$B243, $A$6,$A$10,,$A$8,$A$12),$A$15)</f>
        <v>5586.50</v>
      </c>
      <c r="H243" s="4" t="str">
        <f>TEXT(RTD("cqg.rtd",,"StudyData", $A$2, "BAR", "", "Close", $A$4, -$B243, $A$6,$A$10,,$A$8,$A$12),$A$15)</f>
        <v>5619.50</v>
      </c>
      <c r="I243" s="5">
        <f xml:space="preserve"> RTD("cqg.rtd",,"StudyData", $A$2, "Vol", "VolType=auto, CoCType=Contract", "Vol",$A$4, -$B243, $A$6,$A$10,,$A$8,$A$12)</f>
        <v>1185881</v>
      </c>
      <c r="J2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"Close",$A$4,-B243,,,,,"T")</f>
        <v>0</v>
      </c>
      <c r="K243" s="4" t="str">
        <f t="shared" si="6"/>
        <v/>
      </c>
      <c r="S243" s="4"/>
    </row>
    <row r="244" spans="2:19" x14ac:dyDescent="0.25">
      <c r="B244" s="2">
        <f t="shared" si="7"/>
        <v>242</v>
      </c>
      <c r="C244" s="3">
        <f xml:space="preserve"> RTD("cqg.rtd",,"StudyData", $A$2, "BAR", "", "Time", $A$4,-$B244,$A$6,$A$10, "","False","T")</f>
        <v>45450</v>
      </c>
      <c r="D244" s="15">
        <f xml:space="preserve"> RTD("cqg.rtd",,"StudyData", $A$2, "BAR", "", "Time", $A$4,-$B244,$A$6,$A$10, "","False","T")</f>
        <v>45450</v>
      </c>
      <c r="E244" s="4" t="str">
        <f xml:space="preserve"> TEXT(RTD("cqg.rtd",,"StudyData", $A$2, "BAR", "", "Open", $A$4, -$B244, $A$6,$A$10,,$A$8,$A$12),$A$15)</f>
        <v>5610.25</v>
      </c>
      <c r="F244" s="4" t="str">
        <f xml:space="preserve"> TEXT(RTD("cqg.rtd",,"StudyData", $A$2, "BAR", "", "High", $A$4, -$B244, $A$6,$A$10,,$A$8,$A$12),$A$15)</f>
        <v>5633.75</v>
      </c>
      <c r="G244" s="4" t="str">
        <f xml:space="preserve"> TEXT(RTD("cqg.rtd",,"StudyData", $A$2, "BAR", "", "Low", $A$4, -$B244, $A$6,$A$10,,$A$8,$A$12),$A$15)</f>
        <v>5577.25</v>
      </c>
      <c r="H244" s="4" t="str">
        <f>TEXT(RTD("cqg.rtd",,"StudyData", $A$2, "BAR", "", "Close", $A$4, -$B244, $A$6,$A$10,,$A$8,$A$12),$A$15)</f>
        <v>5604.00</v>
      </c>
      <c r="I244" s="5">
        <f xml:space="preserve"> RTD("cqg.rtd",,"StudyData", $A$2, "Vol", "VolType=auto, CoCType=Contract", "Vol",$A$4, -$B244, $A$6,$A$10,,$A$8,$A$12)</f>
        <v>1591439</v>
      </c>
      <c r="J2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"Close",$A$4,-B244,,,,,"T")</f>
        <v>0</v>
      </c>
      <c r="K244" s="4" t="str">
        <f t="shared" si="6"/>
        <v/>
      </c>
      <c r="S244" s="4"/>
    </row>
    <row r="245" spans="2:19" x14ac:dyDescent="0.25">
      <c r="B245" s="2">
        <f t="shared" si="7"/>
        <v>243</v>
      </c>
      <c r="C245" s="3">
        <f xml:space="preserve"> RTD("cqg.rtd",,"StudyData", $A$2, "BAR", "", "Time", $A$4,-$B245,$A$6,$A$10, "","False","T")</f>
        <v>45449</v>
      </c>
      <c r="D245" s="15">
        <f xml:space="preserve"> RTD("cqg.rtd",,"StudyData", $A$2, "BAR", "", "Time", $A$4,-$B245,$A$6,$A$10, "","False","T")</f>
        <v>45449</v>
      </c>
      <c r="E245" s="4" t="str">
        <f xml:space="preserve"> TEXT(RTD("cqg.rtd",,"StudyData", $A$2, "BAR", "", "Open", $A$4, -$B245, $A$6,$A$10,,$A$8,$A$12),$A$15)</f>
        <v>5616.00</v>
      </c>
      <c r="F245" s="4" t="str">
        <f xml:space="preserve"> TEXT(RTD("cqg.rtd",,"StudyData", $A$2, "BAR", "", "High", $A$4, -$B245, $A$6,$A$10,,$A$8,$A$12),$A$15)</f>
        <v>5621.50</v>
      </c>
      <c r="G245" s="4" t="str">
        <f xml:space="preserve"> TEXT(RTD("cqg.rtd",,"StudyData", $A$2, "BAR", "", "Low", $A$4, -$B245, $A$6,$A$10,,$A$8,$A$12),$A$15)</f>
        <v>5593.50</v>
      </c>
      <c r="H245" s="4" t="str">
        <f>TEXT(RTD("cqg.rtd",,"StudyData", $A$2, "BAR", "", "Close", $A$4, -$B245, $A$6,$A$10,,$A$8,$A$12),$A$15)</f>
        <v>5612.25</v>
      </c>
      <c r="I245" s="5">
        <f xml:space="preserve"> RTD("cqg.rtd",,"StudyData", $A$2, "Vol", "VolType=auto, CoCType=Contract", "Vol",$A$4, -$B245, $A$6,$A$10,,$A$8,$A$12)</f>
        <v>1228240</v>
      </c>
      <c r="J2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"Close",$A$4,-B245,,,,,"T")</f>
        <v>0</v>
      </c>
      <c r="K245" s="4" t="str">
        <f t="shared" si="6"/>
        <v/>
      </c>
      <c r="S245" s="4"/>
    </row>
    <row r="246" spans="2:19" x14ac:dyDescent="0.25">
      <c r="B246" s="2">
        <f t="shared" si="7"/>
        <v>244</v>
      </c>
      <c r="C246" s="3">
        <f xml:space="preserve"> RTD("cqg.rtd",,"StudyData", $A$2, "BAR", "", "Time", $A$4,-$B246,$A$6,$A$10, "","False","T")</f>
        <v>45448</v>
      </c>
      <c r="D246" s="15">
        <f xml:space="preserve"> RTD("cqg.rtd",,"StudyData", $A$2, "BAR", "", "Time", $A$4,-$B246,$A$6,$A$10, "","False","T")</f>
        <v>45448</v>
      </c>
      <c r="E246" s="4" t="str">
        <f xml:space="preserve"> TEXT(RTD("cqg.rtd",,"StudyData", $A$2, "BAR", "", "Open", $A$4, -$B246, $A$6,$A$10,,$A$8,$A$12),$A$15)</f>
        <v>5553.25</v>
      </c>
      <c r="F246" s="4" t="str">
        <f xml:space="preserve"> TEXT(RTD("cqg.rtd",,"StudyData", $A$2, "BAR", "", "High", $A$4, -$B246, $A$6,$A$10,,$A$8,$A$12),$A$15)</f>
        <v>5616.50</v>
      </c>
      <c r="G246" s="4" t="str">
        <f xml:space="preserve"> TEXT(RTD("cqg.rtd",,"StudyData", $A$2, "BAR", "", "Low", $A$4, -$B246, $A$6,$A$10,,$A$8,$A$12),$A$15)</f>
        <v>5550.75</v>
      </c>
      <c r="H246" s="4" t="str">
        <f>TEXT(RTD("cqg.rtd",,"StudyData", $A$2, "BAR", "", "Close", $A$4, -$B246, $A$6,$A$10,,$A$8,$A$12),$A$15)</f>
        <v>5614.25</v>
      </c>
      <c r="I246" s="5">
        <f xml:space="preserve"> RTD("cqg.rtd",,"StudyData", $A$2, "Vol", "VolType=auto, CoCType=Contract", "Vol",$A$4, -$B246, $A$6,$A$10,,$A$8,$A$12)</f>
        <v>1450596</v>
      </c>
      <c r="J2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"Close",$A$4,-B246,,,,,"T")</f>
        <v>0</v>
      </c>
      <c r="K246" s="4" t="str">
        <f t="shared" si="6"/>
        <v/>
      </c>
      <c r="S246" s="4"/>
    </row>
    <row r="247" spans="2:19" x14ac:dyDescent="0.25">
      <c r="B247" s="2">
        <f t="shared" si="7"/>
        <v>245</v>
      </c>
      <c r="C247" s="3">
        <f xml:space="preserve"> RTD("cqg.rtd",,"StudyData", $A$2, "BAR", "", "Time", $A$4,-$B247,$A$6,$A$10, "","False","T")</f>
        <v>45447</v>
      </c>
      <c r="D247" s="15">
        <f xml:space="preserve"> RTD("cqg.rtd",,"StudyData", $A$2, "BAR", "", "Time", $A$4,-$B247,$A$6,$A$10, "","False","T")</f>
        <v>45447</v>
      </c>
      <c r="E247" s="4" t="str">
        <f xml:space="preserve"> TEXT(RTD("cqg.rtd",,"StudyData", $A$2, "BAR", "", "Open", $A$4, -$B247, $A$6,$A$10,,$A$8,$A$12),$A$15)</f>
        <v>5548.50</v>
      </c>
      <c r="F247" s="4" t="str">
        <f xml:space="preserve"> TEXT(RTD("cqg.rtd",,"StudyData", $A$2, "BAR", "", "High", $A$4, -$B247, $A$6,$A$10,,$A$8,$A$12),$A$15)</f>
        <v>5560.50</v>
      </c>
      <c r="G247" s="4" t="str">
        <f xml:space="preserve"> TEXT(RTD("cqg.rtd",,"StudyData", $A$2, "BAR", "", "Low", $A$4, -$B247, $A$6,$A$10,,$A$8,$A$12),$A$15)</f>
        <v>5510.25</v>
      </c>
      <c r="H247" s="4" t="str">
        <f>TEXT(RTD("cqg.rtd",,"StudyData", $A$2, "BAR", "", "Close", $A$4, -$B247, $A$6,$A$10,,$A$8,$A$12),$A$15)</f>
        <v>5552.25</v>
      </c>
      <c r="I247" s="5">
        <f xml:space="preserve"> RTD("cqg.rtd",,"StudyData", $A$2, "Vol", "VolType=auto, CoCType=Contract", "Vol",$A$4, -$B247, $A$6,$A$10,,$A$8,$A$12)</f>
        <v>1679093</v>
      </c>
      <c r="J2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"Close",$A$4,-B247,,,,,"T")</f>
        <v>0</v>
      </c>
      <c r="K247" s="4" t="str">
        <f t="shared" si="6"/>
        <v/>
      </c>
      <c r="S247" s="4"/>
    </row>
    <row r="248" spans="2:19" x14ac:dyDescent="0.25">
      <c r="B248" s="2">
        <f t="shared" si="7"/>
        <v>246</v>
      </c>
      <c r="C248" s="3">
        <f xml:space="preserve"> RTD("cqg.rtd",,"StudyData", $A$2, "BAR", "", "Time", $A$4,-$B248,$A$6,$A$10, "","False","T")</f>
        <v>45446</v>
      </c>
      <c r="D248" s="15">
        <f xml:space="preserve"> RTD("cqg.rtd",,"StudyData", $A$2, "BAR", "", "Time", $A$4,-$B248,$A$6,$A$10, "","False","T")</f>
        <v>45446</v>
      </c>
      <c r="E248" s="4" t="str">
        <f xml:space="preserve"> TEXT(RTD("cqg.rtd",,"StudyData", $A$2, "BAR", "", "Open", $A$4, -$B248, $A$6,$A$10,,$A$8,$A$12),$A$15)</f>
        <v>5547.75</v>
      </c>
      <c r="F248" s="4" t="str">
        <f xml:space="preserve"> TEXT(RTD("cqg.rtd",,"StudyData", $A$2, "BAR", "", "High", $A$4, -$B248, $A$6,$A$10,,$A$8,$A$12),$A$15)</f>
        <v>5561.50</v>
      </c>
      <c r="G248" s="4" t="str">
        <f xml:space="preserve"> TEXT(RTD("cqg.rtd",,"StudyData", $A$2, "BAR", "", "Low", $A$4, -$B248, $A$6,$A$10,,$A$8,$A$12),$A$15)</f>
        <v>5495.00</v>
      </c>
      <c r="H248" s="4" t="str">
        <f>TEXT(RTD("cqg.rtd",,"StudyData", $A$2, "BAR", "", "Close", $A$4, -$B248, $A$6,$A$10,,$A$8,$A$12),$A$15)</f>
        <v>5545.50</v>
      </c>
      <c r="I248" s="5">
        <f xml:space="preserve"> RTD("cqg.rtd",,"StudyData", $A$2, "Vol", "VolType=auto, CoCType=Contract", "Vol",$A$4, -$B248, $A$6,$A$10,,$A$8,$A$12)</f>
        <v>1785532</v>
      </c>
      <c r="J2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"Close",$A$4,-B248,,,,,"T")</f>
        <v>0</v>
      </c>
      <c r="K248" s="4" t="str">
        <f t="shared" si="6"/>
        <v/>
      </c>
      <c r="S248" s="4"/>
    </row>
    <row r="249" spans="2:19" x14ac:dyDescent="0.25">
      <c r="B249" s="2">
        <f t="shared" si="7"/>
        <v>247</v>
      </c>
      <c r="C249" s="3">
        <f xml:space="preserve"> RTD("cqg.rtd",,"StudyData", $A$2, "BAR", "", "Time", $A$4,-$B249,$A$6,$A$10, "","False","T")</f>
        <v>45443</v>
      </c>
      <c r="D249" s="15">
        <f xml:space="preserve"> RTD("cqg.rtd",,"StudyData", $A$2, "BAR", "", "Time", $A$4,-$B249,$A$6,$A$10, "","False","T")</f>
        <v>45443</v>
      </c>
      <c r="E249" s="4" t="str">
        <f xml:space="preserve"> TEXT(RTD("cqg.rtd",,"StudyData", $A$2, "BAR", "", "Open", $A$4, -$B249, $A$6,$A$10,,$A$8,$A$12),$A$15)</f>
        <v>5498.75</v>
      </c>
      <c r="F249" s="4" t="str">
        <f xml:space="preserve"> TEXT(RTD("cqg.rtd",,"StudyData", $A$2, "BAR", "", "High", $A$4, -$B249, $A$6,$A$10,,$A$8,$A$12),$A$15)</f>
        <v>5555.25</v>
      </c>
      <c r="G249" s="4" t="str">
        <f xml:space="preserve"> TEXT(RTD("cqg.rtd",,"StudyData", $A$2, "BAR", "", "Low", $A$4, -$B249, $A$6,$A$10,,$A$8,$A$12),$A$15)</f>
        <v>5453.75</v>
      </c>
      <c r="H249" s="4" t="str">
        <f>TEXT(RTD("cqg.rtd",,"StudyData", $A$2, "BAR", "", "Close", $A$4, -$B249, $A$6,$A$10,,$A$8,$A$12),$A$15)</f>
        <v>5543.75</v>
      </c>
      <c r="I249" s="5">
        <f xml:space="preserve"> RTD("cqg.rtd",,"StudyData", $A$2, "Vol", "VolType=auto, CoCType=Contract", "Vol",$A$4, -$B249, $A$6,$A$10,,$A$8,$A$12)</f>
        <v>2452894</v>
      </c>
      <c r="J2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"Close",$A$4,-B249,,,,,"T")</f>
        <v>1</v>
      </c>
      <c r="K249" s="4" t="str">
        <f t="shared" si="6"/>
        <v>Engulfing Bullish (EG)</v>
      </c>
      <c r="S249" s="4"/>
    </row>
    <row r="250" spans="2:19" x14ac:dyDescent="0.25">
      <c r="B250" s="2">
        <f t="shared" si="7"/>
        <v>248</v>
      </c>
      <c r="C250" s="3">
        <f xml:space="preserve"> RTD("cqg.rtd",,"StudyData", $A$2, "BAR", "", "Time", $A$4,-$B250,$A$6,$A$10, "","False","T")</f>
        <v>45442</v>
      </c>
      <c r="D250" s="15">
        <f xml:space="preserve"> RTD("cqg.rtd",,"StudyData", $A$2, "BAR", "", "Time", $A$4,-$B250,$A$6,$A$10, "","False","T")</f>
        <v>45442</v>
      </c>
      <c r="E250" s="4" t="str">
        <f xml:space="preserve"> TEXT(RTD("cqg.rtd",,"StudyData", $A$2, "BAR", "", "Open", $A$4, -$B250, $A$6,$A$10,,$A$8,$A$12),$A$15)</f>
        <v>5518.75</v>
      </c>
      <c r="F250" s="4" t="str">
        <f xml:space="preserve"> TEXT(RTD("cqg.rtd",,"StudyData", $A$2, "BAR", "", "High", $A$4, -$B250, $A$6,$A$10,,$A$8,$A$12),$A$15)</f>
        <v>5525.25</v>
      </c>
      <c r="G250" s="4" t="str">
        <f xml:space="preserve"> TEXT(RTD("cqg.rtd",,"StudyData", $A$2, "BAR", "", "Low", $A$4, -$B250, $A$6,$A$10,,$A$8,$A$12),$A$15)</f>
        <v>5486.50</v>
      </c>
      <c r="H250" s="4" t="str">
        <f>TEXT(RTD("cqg.rtd",,"StudyData", $A$2, "BAR", "", "Close", $A$4, -$B250, $A$6,$A$10,,$A$8,$A$12),$A$15)</f>
        <v>5501.25</v>
      </c>
      <c r="I250" s="5">
        <f xml:space="preserve"> RTD("cqg.rtd",,"StudyData", $A$2, "Vol", "VolType=auto, CoCType=Contract", "Vol",$A$4, -$B250, $A$6,$A$10,,$A$8,$A$12)</f>
        <v>1495148</v>
      </c>
      <c r="J2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"Close",$A$4,-B250,,,,,"T")</f>
        <v>0</v>
      </c>
      <c r="K250" s="4" t="str">
        <f t="shared" si="6"/>
        <v/>
      </c>
      <c r="S250" s="4"/>
    </row>
    <row r="251" spans="2:19" x14ac:dyDescent="0.25">
      <c r="B251" s="2">
        <f t="shared" si="7"/>
        <v>249</v>
      </c>
      <c r="C251" s="3">
        <f xml:space="preserve"> RTD("cqg.rtd",,"StudyData", $A$2, "BAR", "", "Time", $A$4,-$B251,$A$6,$A$10, "","False","T")</f>
        <v>45441</v>
      </c>
      <c r="D251" s="15">
        <f xml:space="preserve"> RTD("cqg.rtd",,"StudyData", $A$2, "BAR", "", "Time", $A$4,-$B251,$A$6,$A$10, "","False","T")</f>
        <v>45441</v>
      </c>
      <c r="E251" s="4" t="str">
        <f xml:space="preserve"> TEXT(RTD("cqg.rtd",,"StudyData", $A$2, "BAR", "", "Open", $A$4, -$B251, $A$6,$A$10,,$A$8,$A$12),$A$15)</f>
        <v>5572.00</v>
      </c>
      <c r="F251" s="4" t="str">
        <f xml:space="preserve"> TEXT(RTD("cqg.rtd",,"StudyData", $A$2, "BAR", "", "High", $A$4, -$B251, $A$6,$A$10,,$A$8,$A$12),$A$15)</f>
        <v>5572.25</v>
      </c>
      <c r="G251" s="4" t="str">
        <f xml:space="preserve"> TEXT(RTD("cqg.rtd",,"StudyData", $A$2, "BAR", "", "Low", $A$4, -$B251, $A$6,$A$10,,$A$8,$A$12),$A$15)</f>
        <v>5516.50</v>
      </c>
      <c r="H251" s="4" t="str">
        <f>TEXT(RTD("cqg.rtd",,"StudyData", $A$2, "BAR", "", "Close", $A$4, -$B251, $A$6,$A$10,,$A$8,$A$12),$A$15)</f>
        <v>5532.25</v>
      </c>
      <c r="I251" s="5">
        <f xml:space="preserve"> RTD("cqg.rtd",,"StudyData", $A$2, "Vol", "VolType=auto, CoCType=Contract", "Vol",$A$4, -$B251, $A$6,$A$10,,$A$8,$A$12)</f>
        <v>1445855</v>
      </c>
      <c r="J2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"Close",$A$4,-B251,,,,,"T")</f>
        <v>10</v>
      </c>
      <c r="K251" s="4" t="str">
        <f t="shared" si="6"/>
        <v>Evening Star (ES)</v>
      </c>
      <c r="S251" s="4"/>
    </row>
    <row r="252" spans="2:19" x14ac:dyDescent="0.25">
      <c r="B252" s="2">
        <f t="shared" si="7"/>
        <v>250</v>
      </c>
      <c r="C252" s="3">
        <f xml:space="preserve"> RTD("cqg.rtd",,"StudyData", $A$2, "BAR", "", "Time", $A$4,-$B252,$A$6,$A$10, "","False","T")</f>
        <v>45440</v>
      </c>
      <c r="D252" s="15">
        <f xml:space="preserve"> RTD("cqg.rtd",,"StudyData", $A$2, "BAR", "", "Time", $A$4,-$B252,$A$6,$A$10, "","False","T")</f>
        <v>45440</v>
      </c>
      <c r="E252" s="4" t="str">
        <f xml:space="preserve"> TEXT(RTD("cqg.rtd",,"StudyData", $A$2, "BAR", "", "Open", $A$4, -$B252, $A$6,$A$10,,$A$8,$A$12),$A$15)</f>
        <v>5570.00</v>
      </c>
      <c r="F252" s="4" t="str">
        <f xml:space="preserve"> TEXT(RTD("cqg.rtd",,"StudyData", $A$2, "BAR", "", "High", $A$4, -$B252, $A$6,$A$10,,$A$8,$A$12),$A$15)</f>
        <v>5587.25</v>
      </c>
      <c r="G252" s="4" t="str">
        <f xml:space="preserve"> TEXT(RTD("cqg.rtd",,"StudyData", $A$2, "BAR", "", "Low", $A$4, -$B252, $A$6,$A$10,,$A$8,$A$12),$A$15)</f>
        <v>5545.00</v>
      </c>
      <c r="H252" s="4" t="str">
        <f>TEXT(RTD("cqg.rtd",,"StudyData", $A$2, "BAR", "", "Close", $A$4, -$B252, $A$6,$A$10,,$A$8,$A$12),$A$15)</f>
        <v>5573.00</v>
      </c>
      <c r="I252" s="5">
        <f xml:space="preserve"> RTD("cqg.rtd",,"StudyData", $A$2, "Vol", "VolType=auto, CoCType=Contract", "Vol",$A$4, -$B252, $A$6,$A$10,,$A$8,$A$12)</f>
        <v>1387872</v>
      </c>
      <c r="J2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"Close",$A$4,-B252,,,,,"T")</f>
        <v>0</v>
      </c>
      <c r="K252" s="4" t="str">
        <f t="shared" si="6"/>
        <v/>
      </c>
      <c r="S252" s="4"/>
    </row>
    <row r="253" spans="2:19" x14ac:dyDescent="0.25">
      <c r="B253" s="2">
        <f t="shared" si="7"/>
        <v>251</v>
      </c>
      <c r="C253" s="3">
        <f xml:space="preserve"> RTD("cqg.rtd",,"StudyData", $A$2, "BAR", "", "Time", $A$4,-$B253,$A$6,$A$10, "","False","T")</f>
        <v>45436</v>
      </c>
      <c r="D253" s="15">
        <f xml:space="preserve"> RTD("cqg.rtd",,"StudyData", $A$2, "BAR", "", "Time", $A$4,-$B253,$A$6,$A$10, "","False","T")</f>
        <v>45436</v>
      </c>
      <c r="E253" s="4" t="str">
        <f xml:space="preserve"> TEXT(RTD("cqg.rtd",,"StudyData", $A$2, "BAR", "", "Open", $A$4, -$B253, $A$6,$A$10,,$A$8,$A$12),$A$15)</f>
        <v>5534.00</v>
      </c>
      <c r="F253" s="4" t="str">
        <f xml:space="preserve"> TEXT(RTD("cqg.rtd",,"StudyData", $A$2, "BAR", "", "High", $A$4, -$B253, $A$6,$A$10,,$A$8,$A$12),$A$15)</f>
        <v>5577.50</v>
      </c>
      <c r="G253" s="4" t="str">
        <f xml:space="preserve"> TEXT(RTD("cqg.rtd",,"StudyData", $A$2, "BAR", "", "Low", $A$4, -$B253, $A$6,$A$10,,$A$8,$A$12),$A$15)</f>
        <v>5534.00</v>
      </c>
      <c r="H253" s="4" t="str">
        <f>TEXT(RTD("cqg.rtd",,"StudyData", $A$2, "BAR", "", "Close", $A$4, -$B253, $A$6,$A$10,,$A$8,$A$12),$A$15)</f>
        <v>5569.75</v>
      </c>
      <c r="I253" s="5">
        <f xml:space="preserve"> RTD("cqg.rtd",,"StudyData", $A$2, "Vol", "VolType=auto, CoCType=Contract", "Vol",$A$4, -$B253, $A$6,$A$10,,$A$8,$A$12)</f>
        <v>1264244</v>
      </c>
      <c r="J2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"Close",$A$4,-B253,,,,,"T")</f>
        <v>0</v>
      </c>
      <c r="K253" s="4" t="str">
        <f t="shared" si="6"/>
        <v/>
      </c>
      <c r="S253" s="4"/>
    </row>
    <row r="254" spans="2:19" x14ac:dyDescent="0.25">
      <c r="B254" s="2">
        <f t="shared" si="7"/>
        <v>252</v>
      </c>
      <c r="C254" s="3">
        <f xml:space="preserve"> RTD("cqg.rtd",,"StudyData", $A$2, "BAR", "", "Time", $A$4,-$B254,$A$6,$A$10, "","False","T")</f>
        <v>45435</v>
      </c>
      <c r="D254" s="15">
        <f xml:space="preserve"> RTD("cqg.rtd",,"StudyData", $A$2, "BAR", "", "Time", $A$4,-$B254,$A$6,$A$10, "","False","T")</f>
        <v>45435</v>
      </c>
      <c r="E254" s="4" t="str">
        <f xml:space="preserve"> TEXT(RTD("cqg.rtd",,"StudyData", $A$2, "BAR", "", "Open", $A$4, -$B254, $A$6,$A$10,,$A$8,$A$12),$A$15)</f>
        <v>5587.25</v>
      </c>
      <c r="F254" s="4" t="str">
        <f xml:space="preserve"> TEXT(RTD("cqg.rtd",,"StudyData", $A$2, "BAR", "", "High", $A$4, -$B254, $A$6,$A$10,,$A$8,$A$12),$A$15)</f>
        <v>5616.50</v>
      </c>
      <c r="G254" s="4" t="str">
        <f xml:space="preserve"> TEXT(RTD("cqg.rtd",,"StudyData", $A$2, "BAR", "", "Low", $A$4, -$B254, $A$6,$A$10,,$A$8,$A$12),$A$15)</f>
        <v>5521.75</v>
      </c>
      <c r="H254" s="4" t="str">
        <f>TEXT(RTD("cqg.rtd",,"StudyData", $A$2, "BAR", "", "Close", $A$4, -$B254, $A$6,$A$10,,$A$8,$A$12),$A$15)</f>
        <v>5533.50</v>
      </c>
      <c r="I254" s="5">
        <f xml:space="preserve"> RTD("cqg.rtd",,"StudyData", $A$2, "Vol", "VolType=auto, CoCType=Contract", "Vol",$A$4, -$B254, $A$6,$A$10,,$A$8,$A$12)</f>
        <v>2012153</v>
      </c>
      <c r="J2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"Close",$A$4,-B254,,,,,"T")</f>
        <v>0</v>
      </c>
      <c r="K254" s="4" t="str">
        <f t="shared" si="6"/>
        <v/>
      </c>
      <c r="S254" s="4"/>
    </row>
    <row r="255" spans="2:19" x14ac:dyDescent="0.25">
      <c r="B255" s="2">
        <f t="shared" si="7"/>
        <v>253</v>
      </c>
      <c r="C255" s="3">
        <f xml:space="preserve"> RTD("cqg.rtd",,"StudyData", $A$2, "BAR", "", "Time", $A$4,-$B255,$A$6,$A$10, "","False","T")</f>
        <v>45434</v>
      </c>
      <c r="D255" s="15">
        <f xml:space="preserve"> RTD("cqg.rtd",,"StudyData", $A$2, "BAR", "", "Time", $A$4,-$B255,$A$6,$A$10, "","False","T")</f>
        <v>45434</v>
      </c>
      <c r="E255" s="4" t="str">
        <f xml:space="preserve"> TEXT(RTD("cqg.rtd",,"StudyData", $A$2, "BAR", "", "Open", $A$4, -$B255, $A$6,$A$10,,$A$8,$A$12),$A$15)</f>
        <v>5591.75</v>
      </c>
      <c r="F255" s="4" t="str">
        <f xml:space="preserve"> TEXT(RTD("cqg.rtd",,"StudyData", $A$2, "BAR", "", "High", $A$4, -$B255, $A$6,$A$10,,$A$8,$A$12),$A$15)</f>
        <v>5597.50</v>
      </c>
      <c r="G255" s="4" t="str">
        <f xml:space="preserve"> TEXT(RTD("cqg.rtd",,"StudyData", $A$2, "BAR", "", "Low", $A$4, -$B255, $A$6,$A$10,,$A$8,$A$12),$A$15)</f>
        <v>5555.00</v>
      </c>
      <c r="H255" s="4" t="str">
        <f>TEXT(RTD("cqg.rtd",,"StudyData", $A$2, "BAR", "", "Close", $A$4, -$B255, $A$6,$A$10,,$A$8,$A$12),$A$15)</f>
        <v>5576.25</v>
      </c>
      <c r="I255" s="5">
        <f xml:space="preserve"> RTD("cqg.rtd",,"StudyData", $A$2, "Vol", "VolType=auto, CoCType=Contract", "Vol",$A$4, -$B255, $A$6,$A$10,,$A$8,$A$12)</f>
        <v>1257477</v>
      </c>
      <c r="J2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"Close",$A$4,-B255,,,,,"T")</f>
        <v>0</v>
      </c>
      <c r="K255" s="4" t="str">
        <f t="shared" si="6"/>
        <v/>
      </c>
      <c r="S255" s="4"/>
    </row>
    <row r="256" spans="2:19" x14ac:dyDescent="0.25">
      <c r="B256" s="2">
        <f t="shared" si="7"/>
        <v>254</v>
      </c>
      <c r="C256" s="3">
        <f xml:space="preserve"> RTD("cqg.rtd",,"StudyData", $A$2, "BAR", "", "Time", $A$4,-$B256,$A$6,$A$10, "","False","T")</f>
        <v>45433</v>
      </c>
      <c r="D256" s="15">
        <f xml:space="preserve"> RTD("cqg.rtd",,"StudyData", $A$2, "BAR", "", "Time", $A$4,-$B256,$A$6,$A$10, "","False","T")</f>
        <v>45433</v>
      </c>
      <c r="E256" s="4" t="str">
        <f xml:space="preserve"> TEXT(RTD("cqg.rtd",,"StudyData", $A$2, "BAR", "", "Open", $A$4, -$B256, $A$6,$A$10,,$A$8,$A$12),$A$15)</f>
        <v>5580.00</v>
      </c>
      <c r="F256" s="4" t="str">
        <f xml:space="preserve"> TEXT(RTD("cqg.rtd",,"StudyData", $A$2, "BAR", "", "High", $A$4, -$B256, $A$6,$A$10,,$A$8,$A$12),$A$15)</f>
        <v>5595.75</v>
      </c>
      <c r="G256" s="4" t="str">
        <f xml:space="preserve"> TEXT(RTD("cqg.rtd",,"StudyData", $A$2, "BAR", "", "Low", $A$4, -$B256, $A$6,$A$10,,$A$8,$A$12),$A$15)</f>
        <v>5570.75</v>
      </c>
      <c r="H256" s="4" t="str">
        <f>TEXT(RTD("cqg.rtd",,"StudyData", $A$2, "BAR", "", "Close", $A$4, -$B256, $A$6,$A$10,,$A$8,$A$12),$A$15)</f>
        <v>5593.50</v>
      </c>
      <c r="I256" s="5">
        <f xml:space="preserve"> RTD("cqg.rtd",,"StudyData", $A$2, "Vol", "VolType=auto, CoCType=Contract", "Vol",$A$4, -$B256, $A$6,$A$10,,$A$8,$A$12)</f>
        <v>1011849</v>
      </c>
      <c r="J2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"Close",$A$4,-B256,,,,,"T")</f>
        <v>0</v>
      </c>
      <c r="K256" s="4" t="str">
        <f t="shared" si="6"/>
        <v/>
      </c>
      <c r="S256" s="4"/>
    </row>
    <row r="257" spans="2:19" x14ac:dyDescent="0.25">
      <c r="B257" s="2">
        <f t="shared" si="7"/>
        <v>255</v>
      </c>
      <c r="C257" s="3">
        <f xml:space="preserve"> RTD("cqg.rtd",,"StudyData", $A$2, "BAR", "", "Time", $A$4,-$B257,$A$6,$A$10, "","False","T")</f>
        <v>45432</v>
      </c>
      <c r="D257" s="15">
        <f xml:space="preserve"> RTD("cqg.rtd",,"StudyData", $A$2, "BAR", "", "Time", $A$4,-$B257,$A$6,$A$10, "","False","T")</f>
        <v>45432</v>
      </c>
      <c r="E257" s="4" t="str">
        <f xml:space="preserve"> TEXT(RTD("cqg.rtd",,"StudyData", $A$2, "BAR", "", "Open", $A$4, -$B257, $A$6,$A$10,,$A$8,$A$12),$A$15)</f>
        <v>5577.50</v>
      </c>
      <c r="F257" s="4" t="str">
        <f xml:space="preserve"> TEXT(RTD("cqg.rtd",,"StudyData", $A$2, "BAR", "", "High", $A$4, -$B257, $A$6,$A$10,,$A$8,$A$12),$A$15)</f>
        <v>5596.50</v>
      </c>
      <c r="G257" s="4" t="str">
        <f xml:space="preserve"> TEXT(RTD("cqg.rtd",,"StudyData", $A$2, "BAR", "", "Low", $A$4, -$B257, $A$6,$A$10,,$A$8,$A$12),$A$15)</f>
        <v>5572.00</v>
      </c>
      <c r="H257" s="4" t="str">
        <f>TEXT(RTD("cqg.rtd",,"StudyData", $A$2, "BAR", "", "Close", $A$4, -$B257, $A$6,$A$10,,$A$8,$A$12),$A$15)</f>
        <v>5580.00</v>
      </c>
      <c r="I257" s="5">
        <f xml:space="preserve"> RTD("cqg.rtd",,"StudyData", $A$2, "Vol", "VolType=auto, CoCType=Contract", "Vol",$A$4, -$B257, $A$6,$A$10,,$A$8,$A$12)</f>
        <v>1031456</v>
      </c>
      <c r="J2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"Close",$A$4,-B257,,,,,"T")</f>
        <v>0</v>
      </c>
      <c r="K257" s="4" t="str">
        <f t="shared" si="6"/>
        <v/>
      </c>
      <c r="S257" s="4"/>
    </row>
    <row r="258" spans="2:19" x14ac:dyDescent="0.25">
      <c r="B258" s="2">
        <f t="shared" si="7"/>
        <v>256</v>
      </c>
      <c r="C258" s="3">
        <f xml:space="preserve"> RTD("cqg.rtd",,"StudyData", $A$2, "BAR", "", "Time", $A$4,-$B258,$A$6,$A$10, "","False","T")</f>
        <v>45429</v>
      </c>
      <c r="D258" s="15">
        <f xml:space="preserve"> RTD("cqg.rtd",,"StudyData", $A$2, "BAR", "", "Time", $A$4,-$B258,$A$6,$A$10, "","False","T")</f>
        <v>45429</v>
      </c>
      <c r="E258" s="4" t="str">
        <f xml:space="preserve"> TEXT(RTD("cqg.rtd",,"StudyData", $A$2, "BAR", "", "Open", $A$4, -$B258, $A$6,$A$10,,$A$8,$A$12),$A$15)</f>
        <v>5566.50</v>
      </c>
      <c r="F258" s="4" t="str">
        <f xml:space="preserve"> TEXT(RTD("cqg.rtd",,"StudyData", $A$2, "BAR", "", "High", $A$4, -$B258, $A$6,$A$10,,$A$8,$A$12),$A$15)</f>
        <v>5577.00</v>
      </c>
      <c r="G258" s="4" t="str">
        <f xml:space="preserve"> TEXT(RTD("cqg.rtd",,"StudyData", $A$2, "BAR", "", "Low", $A$4, -$B258, $A$6,$A$10,,$A$8,$A$12),$A$15)</f>
        <v>5554.00</v>
      </c>
      <c r="H258" s="4" t="str">
        <f>TEXT(RTD("cqg.rtd",,"StudyData", $A$2, "BAR", "", "Close", $A$4, -$B258, $A$6,$A$10,,$A$8,$A$12),$A$15)</f>
        <v>5575.50</v>
      </c>
      <c r="I258" s="5">
        <f xml:space="preserve"> RTD("cqg.rtd",,"StudyData", $A$2, "Vol", "VolType=auto, CoCType=Contract", "Vol",$A$4, -$B258, $A$6,$A$10,,$A$8,$A$12)</f>
        <v>1052765</v>
      </c>
      <c r="J2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"Close",$A$4,-B258,,,,,"T")</f>
        <v>0</v>
      </c>
      <c r="K258" s="4" t="str">
        <f t="shared" si="6"/>
        <v/>
      </c>
      <c r="S258" s="4"/>
    </row>
    <row r="259" spans="2:19" x14ac:dyDescent="0.25">
      <c r="B259" s="2">
        <f t="shared" si="7"/>
        <v>257</v>
      </c>
      <c r="C259" s="3">
        <f xml:space="preserve"> RTD("cqg.rtd",,"StudyData", $A$2, "BAR", "", "Time", $A$4,-$B259,$A$6,$A$10, "","False","T")</f>
        <v>45428</v>
      </c>
      <c r="D259" s="15">
        <f xml:space="preserve"> RTD("cqg.rtd",,"StudyData", $A$2, "BAR", "", "Time", $A$4,-$B259,$A$6,$A$10, "","False","T")</f>
        <v>45428</v>
      </c>
      <c r="E259" s="4" t="str">
        <f xml:space="preserve"> TEXT(RTD("cqg.rtd",,"StudyData", $A$2, "BAR", "", "Open", $A$4, -$B259, $A$6,$A$10,,$A$8,$A$12),$A$15)</f>
        <v>5579.75</v>
      </c>
      <c r="F259" s="4" t="str">
        <f xml:space="preserve"> TEXT(RTD("cqg.rtd",,"StudyData", $A$2, "BAR", "", "High", $A$4, -$B259, $A$6,$A$10,,$A$8,$A$12),$A$15)</f>
        <v>5597.25</v>
      </c>
      <c r="G259" s="4" t="str">
        <f xml:space="preserve"> TEXT(RTD("cqg.rtd",,"StudyData", $A$2, "BAR", "", "Low", $A$4, -$B259, $A$6,$A$10,,$A$8,$A$12),$A$15)</f>
        <v>5563.75</v>
      </c>
      <c r="H259" s="4" t="str">
        <f>TEXT(RTD("cqg.rtd",,"StudyData", $A$2, "BAR", "", "Close", $A$4, -$B259, $A$6,$A$10,,$A$8,$A$12),$A$15)</f>
        <v>5568.50</v>
      </c>
      <c r="I259" s="5">
        <f xml:space="preserve"> RTD("cqg.rtd",,"StudyData", $A$2, "Vol", "VolType=auto, CoCType=Contract", "Vol",$A$4, -$B259, $A$6,$A$10,,$A$8,$A$12)</f>
        <v>1207843</v>
      </c>
      <c r="J2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"Close",$A$4,-B259,,,,,"T")</f>
        <v>8</v>
      </c>
      <c r="K259" s="4" t="str">
        <f t="shared" ref="K259:K322" si="8">IF(J259=0,"",VLOOKUP(J259,$L$2:$M$16,2,FALSE))</f>
        <v>Harami Bearish (HI)</v>
      </c>
      <c r="S259" s="4"/>
    </row>
    <row r="260" spans="2:19" x14ac:dyDescent="0.25">
      <c r="B260" s="2">
        <f t="shared" ref="B260:B323" si="9">B259+1</f>
        <v>258</v>
      </c>
      <c r="C260" s="3">
        <f xml:space="preserve"> RTD("cqg.rtd",,"StudyData", $A$2, "BAR", "", "Time", $A$4,-$B260,$A$6,$A$10, "","False","T")</f>
        <v>45427</v>
      </c>
      <c r="D260" s="15">
        <f xml:space="preserve"> RTD("cqg.rtd",,"StudyData", $A$2, "BAR", "", "Time", $A$4,-$B260,$A$6,$A$10, "","False","T")</f>
        <v>45427</v>
      </c>
      <c r="E260" s="4" t="str">
        <f xml:space="preserve"> TEXT(RTD("cqg.rtd",,"StudyData", $A$2, "BAR", "", "Open", $A$4, -$B260, $A$6,$A$10,,$A$8,$A$12),$A$15)</f>
        <v>5516.75</v>
      </c>
      <c r="F260" s="4" t="str">
        <f xml:space="preserve"> TEXT(RTD("cqg.rtd",,"StudyData", $A$2, "BAR", "", "High", $A$4, -$B260, $A$6,$A$10,,$A$8,$A$12),$A$15)</f>
        <v>5585.50</v>
      </c>
      <c r="G260" s="4" t="str">
        <f xml:space="preserve"> TEXT(RTD("cqg.rtd",,"StudyData", $A$2, "BAR", "", "Low", $A$4, -$B260, $A$6,$A$10,,$A$8,$A$12),$A$15)</f>
        <v>5514.50</v>
      </c>
      <c r="H260" s="4" t="str">
        <f>TEXT(RTD("cqg.rtd",,"StudyData", $A$2, "BAR", "", "Close", $A$4, -$B260, $A$6,$A$10,,$A$8,$A$12),$A$15)</f>
        <v>5581.25</v>
      </c>
      <c r="I260" s="5">
        <f xml:space="preserve"> RTD("cqg.rtd",,"StudyData", $A$2, "Vol", "VolType=auto, CoCType=Contract", "Vol",$A$4, -$B260, $A$6,$A$10,,$A$8,$A$12)</f>
        <v>1391029</v>
      </c>
      <c r="J2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"Close",$A$4,-B260,,,,,"T")</f>
        <v>0</v>
      </c>
      <c r="K260" s="4" t="str">
        <f t="shared" si="8"/>
        <v/>
      </c>
      <c r="S260" s="4"/>
    </row>
    <row r="261" spans="2:19" x14ac:dyDescent="0.25">
      <c r="B261" s="2">
        <f t="shared" si="9"/>
        <v>259</v>
      </c>
      <c r="C261" s="3">
        <f xml:space="preserve"> RTD("cqg.rtd",,"StudyData", $A$2, "BAR", "", "Time", $A$4,-$B261,$A$6,$A$10, "","False","T")</f>
        <v>45426</v>
      </c>
      <c r="D261" s="15">
        <f xml:space="preserve"> RTD("cqg.rtd",,"StudyData", $A$2, "BAR", "", "Time", $A$4,-$B261,$A$6,$A$10, "","False","T")</f>
        <v>45426</v>
      </c>
      <c r="E261" s="4" t="str">
        <f xml:space="preserve"> TEXT(RTD("cqg.rtd",,"StudyData", $A$2, "BAR", "", "Open", $A$4, -$B261, $A$6,$A$10,,$A$8,$A$12),$A$15)</f>
        <v>5490.00</v>
      </c>
      <c r="F261" s="4" t="str">
        <f xml:space="preserve"> TEXT(RTD("cqg.rtd",,"StudyData", $A$2, "BAR", "", "High", $A$4, -$B261, $A$6,$A$10,,$A$8,$A$12),$A$15)</f>
        <v>5522.50</v>
      </c>
      <c r="G261" s="4" t="str">
        <f xml:space="preserve"> TEXT(RTD("cqg.rtd",,"StudyData", $A$2, "BAR", "", "Low", $A$4, -$B261, $A$6,$A$10,,$A$8,$A$12),$A$15)</f>
        <v>5465.00</v>
      </c>
      <c r="H261" s="4" t="str">
        <f>TEXT(RTD("cqg.rtd",,"StudyData", $A$2, "BAR", "", "Close", $A$4, -$B261, $A$6,$A$10,,$A$8,$A$12),$A$15)</f>
        <v>5517.75</v>
      </c>
      <c r="I261" s="5">
        <f xml:space="preserve"> RTD("cqg.rtd",,"StudyData", $A$2, "Vol", "VolType=auto, CoCType=Contract", "Vol",$A$4, -$B261, $A$6,$A$10,,$A$8,$A$12)</f>
        <v>1252615</v>
      </c>
      <c r="J2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"Close",$A$4,-B261,,,,,"T")</f>
        <v>0</v>
      </c>
      <c r="K261" s="4" t="str">
        <f t="shared" si="8"/>
        <v/>
      </c>
      <c r="S261" s="4"/>
    </row>
    <row r="262" spans="2:19" x14ac:dyDescent="0.25">
      <c r="B262" s="2">
        <f t="shared" si="9"/>
        <v>260</v>
      </c>
      <c r="C262" s="3">
        <f xml:space="preserve"> RTD("cqg.rtd",,"StudyData", $A$2, "BAR", "", "Time", $A$4,-$B262,$A$6,$A$10, "","False","T")</f>
        <v>45425</v>
      </c>
      <c r="D262" s="15">
        <f xml:space="preserve"> RTD("cqg.rtd",,"StudyData", $A$2, "BAR", "", "Time", $A$4,-$B262,$A$6,$A$10, "","False","T")</f>
        <v>45425</v>
      </c>
      <c r="E262" s="4" t="str">
        <f xml:space="preserve"> TEXT(RTD("cqg.rtd",,"StudyData", $A$2, "BAR", "", "Open", $A$4, -$B262, $A$6,$A$10,,$A$8,$A$12),$A$15)</f>
        <v>5488.75</v>
      </c>
      <c r="F262" s="4" t="str">
        <f xml:space="preserve"> TEXT(RTD("cqg.rtd",,"StudyData", $A$2, "BAR", "", "High", $A$4, -$B262, $A$6,$A$10,,$A$8,$A$12),$A$15)</f>
        <v>5512.25</v>
      </c>
      <c r="G262" s="4" t="str">
        <f xml:space="preserve"> TEXT(RTD("cqg.rtd",,"StudyData", $A$2, "BAR", "", "Low", $A$4, -$B262, $A$6,$A$10,,$A$8,$A$12),$A$15)</f>
        <v>5481.50</v>
      </c>
      <c r="H262" s="4" t="str">
        <f>TEXT(RTD("cqg.rtd",,"StudyData", $A$2, "BAR", "", "Close", $A$4, -$B262, $A$6,$A$10,,$A$8,$A$12),$A$15)</f>
        <v>5493.75</v>
      </c>
      <c r="I262" s="5">
        <f xml:space="preserve"> RTD("cqg.rtd",,"StudyData", $A$2, "Vol", "VolType=auto, CoCType=Contract", "Vol",$A$4, -$B262, $A$6,$A$10,,$A$8,$A$12)</f>
        <v>922763</v>
      </c>
      <c r="J2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"Close",$A$4,-B262,,,,,"T")</f>
        <v>0</v>
      </c>
      <c r="K262" s="4" t="str">
        <f t="shared" si="8"/>
        <v/>
      </c>
      <c r="S262" s="4"/>
    </row>
    <row r="263" spans="2:19" x14ac:dyDescent="0.25">
      <c r="B263" s="2">
        <f t="shared" si="9"/>
        <v>261</v>
      </c>
      <c r="C263" s="3">
        <f xml:space="preserve"> RTD("cqg.rtd",,"StudyData", $A$2, "BAR", "", "Time", $A$4,-$B263,$A$6,$A$10, "","False","T")</f>
        <v>45422</v>
      </c>
      <c r="D263" s="15">
        <f xml:space="preserve"> RTD("cqg.rtd",,"StudyData", $A$2, "BAR", "", "Time", $A$4,-$B263,$A$6,$A$10, "","False","T")</f>
        <v>45422</v>
      </c>
      <c r="E263" s="4" t="str">
        <f xml:space="preserve"> TEXT(RTD("cqg.rtd",,"StudyData", $A$2, "BAR", "", "Open", $A$4, -$B263, $A$6,$A$10,,$A$8,$A$12),$A$15)</f>
        <v>5489.00</v>
      </c>
      <c r="F263" s="4" t="str">
        <f xml:space="preserve"> TEXT(RTD("cqg.rtd",,"StudyData", $A$2, "BAR", "", "High", $A$4, -$B263, $A$6,$A$10,,$A$8,$A$12),$A$15)</f>
        <v>5512.25</v>
      </c>
      <c r="G263" s="4" t="str">
        <f xml:space="preserve"> TEXT(RTD("cqg.rtd",,"StudyData", $A$2, "BAR", "", "Low", $A$4, -$B263, $A$6,$A$10,,$A$8,$A$12),$A$15)</f>
        <v>5481.00</v>
      </c>
      <c r="H263" s="4" t="str">
        <f>TEXT(RTD("cqg.rtd",,"StudyData", $A$2, "BAR", "", "Close", $A$4, -$B263, $A$6,$A$10,,$A$8,$A$12),$A$15)</f>
        <v>5494.50</v>
      </c>
      <c r="I263" s="5">
        <f xml:space="preserve"> RTD("cqg.rtd",,"StudyData", $A$2, "Vol", "VolType=auto, CoCType=Contract", "Vol",$A$4, -$B263, $A$6,$A$10,,$A$8,$A$12)</f>
        <v>1112925</v>
      </c>
      <c r="J2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"Close",$A$4,-B263,,,,,"T")</f>
        <v>0</v>
      </c>
      <c r="K263" s="4" t="str">
        <f t="shared" si="8"/>
        <v/>
      </c>
      <c r="S263" s="4"/>
    </row>
    <row r="264" spans="2:19" x14ac:dyDescent="0.25">
      <c r="B264" s="2">
        <f t="shared" si="9"/>
        <v>262</v>
      </c>
      <c r="C264" s="3">
        <f xml:space="preserve"> RTD("cqg.rtd",,"StudyData", $A$2, "BAR", "", "Time", $A$4,-$B264,$A$6,$A$10, "","False","T")</f>
        <v>45421</v>
      </c>
      <c r="D264" s="15">
        <f xml:space="preserve"> RTD("cqg.rtd",,"StudyData", $A$2, "BAR", "", "Time", $A$4,-$B264,$A$6,$A$10, "","False","T")</f>
        <v>45421</v>
      </c>
      <c r="E264" s="4" t="str">
        <f xml:space="preserve"> TEXT(RTD("cqg.rtd",,"StudyData", $A$2, "BAR", "", "Open", $A$4, -$B264, $A$6,$A$10,,$A$8,$A$12),$A$15)</f>
        <v>5457.50</v>
      </c>
      <c r="F264" s="4" t="str">
        <f xml:space="preserve"> TEXT(RTD("cqg.rtd",,"StudyData", $A$2, "BAR", "", "High", $A$4, -$B264, $A$6,$A$10,,$A$8,$A$12),$A$15)</f>
        <v>5493.00</v>
      </c>
      <c r="G264" s="4" t="str">
        <f xml:space="preserve"> TEXT(RTD("cqg.rtd",,"StudyData", $A$2, "BAR", "", "Low", $A$4, -$B264, $A$6,$A$10,,$A$8,$A$12),$A$15)</f>
        <v>5443.25</v>
      </c>
      <c r="H264" s="4" t="str">
        <f>TEXT(RTD("cqg.rtd",,"StudyData", $A$2, "BAR", "", "Close", $A$4, -$B264, $A$6,$A$10,,$A$8,$A$12),$A$15)</f>
        <v>5487.25</v>
      </c>
      <c r="I264" s="5">
        <f xml:space="preserve"> RTD("cqg.rtd",,"StudyData", $A$2, "Vol", "VolType=auto, CoCType=Contract", "Vol",$A$4, -$B264, $A$6,$A$10,,$A$8,$A$12)</f>
        <v>1094931</v>
      </c>
      <c r="J2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"Close",$A$4,-B264,,,,,"T")</f>
        <v>0</v>
      </c>
      <c r="K264" s="4" t="str">
        <f t="shared" si="8"/>
        <v/>
      </c>
      <c r="S264" s="4"/>
    </row>
    <row r="265" spans="2:19" x14ac:dyDescent="0.25">
      <c r="B265" s="2">
        <f t="shared" si="9"/>
        <v>263</v>
      </c>
      <c r="C265" s="3">
        <f xml:space="preserve"> RTD("cqg.rtd",,"StudyData", $A$2, "BAR", "", "Time", $A$4,-$B265,$A$6,$A$10, "","False","T")</f>
        <v>45420</v>
      </c>
      <c r="D265" s="15">
        <f xml:space="preserve"> RTD("cqg.rtd",,"StudyData", $A$2, "BAR", "", "Time", $A$4,-$B265,$A$6,$A$10, "","False","T")</f>
        <v>45420</v>
      </c>
      <c r="E265" s="4" t="str">
        <f xml:space="preserve"> TEXT(RTD("cqg.rtd",,"StudyData", $A$2, "BAR", "", "Open", $A$4, -$B265, $A$6,$A$10,,$A$8,$A$12),$A$15)</f>
        <v>5460.00</v>
      </c>
      <c r="F265" s="4" t="str">
        <f xml:space="preserve"> TEXT(RTD("cqg.rtd",,"StudyData", $A$2, "BAR", "", "High", $A$4, -$B265, $A$6,$A$10,,$A$8,$A$12),$A$15)</f>
        <v>5466.25</v>
      </c>
      <c r="G265" s="4" t="str">
        <f xml:space="preserve"> TEXT(RTD("cqg.rtd",,"StudyData", $A$2, "BAR", "", "Low", $A$4, -$B265, $A$6,$A$10,,$A$8,$A$12),$A$15)</f>
        <v>5437.00</v>
      </c>
      <c r="H265" s="4" t="str">
        <f>TEXT(RTD("cqg.rtd",,"StudyData", $A$2, "BAR", "", "Close", $A$4, -$B265, $A$6,$A$10,,$A$8,$A$12),$A$15)</f>
        <v>5461.00</v>
      </c>
      <c r="I265" s="5">
        <f xml:space="preserve"> RTD("cqg.rtd",,"StudyData", $A$2, "Vol", "VolType=auto, CoCType=Contract", "Vol",$A$4, -$B265, $A$6,$A$10,,$A$8,$A$12)</f>
        <v>1013418</v>
      </c>
      <c r="J2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"Close",$A$4,-B265,,,,,"T")</f>
        <v>0</v>
      </c>
      <c r="K265" s="4" t="str">
        <f t="shared" si="8"/>
        <v/>
      </c>
      <c r="S265" s="4"/>
    </row>
    <row r="266" spans="2:19" x14ac:dyDescent="0.25">
      <c r="B266" s="2">
        <f t="shared" si="9"/>
        <v>264</v>
      </c>
      <c r="C266" s="3">
        <f xml:space="preserve"> RTD("cqg.rtd",,"StudyData", $A$2, "BAR", "", "Time", $A$4,-$B266,$A$6,$A$10, "","False","T")</f>
        <v>45419</v>
      </c>
      <c r="D266" s="15">
        <f xml:space="preserve"> RTD("cqg.rtd",,"StudyData", $A$2, "BAR", "", "Time", $A$4,-$B266,$A$6,$A$10, "","False","T")</f>
        <v>45419</v>
      </c>
      <c r="E266" s="4" t="str">
        <f xml:space="preserve"> TEXT(RTD("cqg.rtd",,"StudyData", $A$2, "BAR", "", "Open", $A$4, -$B266, $A$6,$A$10,,$A$8,$A$12),$A$15)</f>
        <v>5453.00</v>
      </c>
      <c r="F266" s="4" t="str">
        <f xml:space="preserve"> TEXT(RTD("cqg.rtd",,"StudyData", $A$2, "BAR", "", "High", $A$4, -$B266, $A$6,$A$10,,$A$8,$A$12),$A$15)</f>
        <v>5475.00</v>
      </c>
      <c r="G266" s="4" t="str">
        <f xml:space="preserve"> TEXT(RTD("cqg.rtd",,"StudyData", $A$2, "BAR", "", "Low", $A$4, -$B266, $A$6,$A$10,,$A$8,$A$12),$A$15)</f>
        <v>5450.50</v>
      </c>
      <c r="H266" s="4" t="str">
        <f>TEXT(RTD("cqg.rtd",,"StudyData", $A$2, "BAR", "", "Close", $A$4, -$B266, $A$6,$A$10,,$A$8,$A$12),$A$15)</f>
        <v>5462.00</v>
      </c>
      <c r="I266" s="5">
        <f xml:space="preserve"> RTD("cqg.rtd",,"StudyData", $A$2, "Vol", "VolType=auto, CoCType=Contract", "Vol",$A$4, -$B266, $A$6,$A$10,,$A$8,$A$12)</f>
        <v>1106457</v>
      </c>
      <c r="J2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"Close",$A$4,-B266,,,,,"T")</f>
        <v>0</v>
      </c>
      <c r="K266" s="4" t="str">
        <f t="shared" si="8"/>
        <v/>
      </c>
      <c r="S266" s="4"/>
    </row>
    <row r="267" spans="2:19" x14ac:dyDescent="0.25">
      <c r="B267" s="2">
        <f t="shared" si="9"/>
        <v>265</v>
      </c>
      <c r="C267" s="3">
        <f xml:space="preserve"> RTD("cqg.rtd",,"StudyData", $A$2, "BAR", "", "Time", $A$4,-$B267,$A$6,$A$10, "","False","T")</f>
        <v>45418</v>
      </c>
      <c r="D267" s="15">
        <f xml:space="preserve"> RTD("cqg.rtd",,"StudyData", $A$2, "BAR", "", "Time", $A$4,-$B267,$A$6,$A$10, "","False","T")</f>
        <v>45418</v>
      </c>
      <c r="E267" s="4" t="str">
        <f xml:space="preserve"> TEXT(RTD("cqg.rtd",,"StudyData", $A$2, "BAR", "", "Open", $A$4, -$B267, $A$6,$A$10,,$A$8,$A$12),$A$15)</f>
        <v>5415.00</v>
      </c>
      <c r="F267" s="4" t="str">
        <f xml:space="preserve"> TEXT(RTD("cqg.rtd",,"StudyData", $A$2, "BAR", "", "High", $A$4, -$B267, $A$6,$A$10,,$A$8,$A$12),$A$15)</f>
        <v>5456.00</v>
      </c>
      <c r="G267" s="4" t="str">
        <f xml:space="preserve"> TEXT(RTD("cqg.rtd",,"StudyData", $A$2, "BAR", "", "Low", $A$4, -$B267, $A$6,$A$10,,$A$8,$A$12),$A$15)</f>
        <v>5404.00</v>
      </c>
      <c r="H267" s="4" t="str">
        <f>TEXT(RTD("cqg.rtd",,"StudyData", $A$2, "BAR", "", "Close", $A$4, -$B267, $A$6,$A$10,,$A$8,$A$12),$A$15)</f>
        <v>5454.75</v>
      </c>
      <c r="I267" s="5">
        <f xml:space="preserve"> RTD("cqg.rtd",,"StudyData", $A$2, "Vol", "VolType=auto, CoCType=Contract", "Vol",$A$4, -$B267, $A$6,$A$10,,$A$8,$A$12)</f>
        <v>1019307</v>
      </c>
      <c r="J2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"Close",$A$4,-B267,,,,,"T")</f>
        <v>0</v>
      </c>
      <c r="K267" s="4" t="str">
        <f t="shared" si="8"/>
        <v/>
      </c>
      <c r="S267" s="4"/>
    </row>
    <row r="268" spans="2:19" x14ac:dyDescent="0.25">
      <c r="B268" s="2">
        <f t="shared" si="9"/>
        <v>266</v>
      </c>
      <c r="C268" s="3">
        <f xml:space="preserve"> RTD("cqg.rtd",,"StudyData", $A$2, "BAR", "", "Time", $A$4,-$B268,$A$6,$A$10, "","False","T")</f>
        <v>45415</v>
      </c>
      <c r="D268" s="15">
        <f xml:space="preserve"> RTD("cqg.rtd",,"StudyData", $A$2, "BAR", "", "Time", $A$4,-$B268,$A$6,$A$10, "","False","T")</f>
        <v>45415</v>
      </c>
      <c r="E268" s="4" t="str">
        <f xml:space="preserve"> TEXT(RTD("cqg.rtd",,"StudyData", $A$2, "BAR", "", "Open", $A$4, -$B268, $A$6,$A$10,,$A$8,$A$12),$A$15)</f>
        <v>5358.50</v>
      </c>
      <c r="F268" s="4" t="str">
        <f xml:space="preserve"> TEXT(RTD("cqg.rtd",,"StudyData", $A$2, "BAR", "", "High", $A$4, -$B268, $A$6,$A$10,,$A$8,$A$12),$A$15)</f>
        <v>5415.00</v>
      </c>
      <c r="G268" s="4" t="str">
        <f xml:space="preserve"> TEXT(RTD("cqg.rtd",,"StudyData", $A$2, "BAR", "", "Low", $A$4, -$B268, $A$6,$A$10,,$A$8,$A$12),$A$15)</f>
        <v>5347.50</v>
      </c>
      <c r="H268" s="4" t="str">
        <f>TEXT(RTD("cqg.rtd",,"StudyData", $A$2, "BAR", "", "Close", $A$4, -$B268, $A$6,$A$10,,$A$8,$A$12),$A$15)</f>
        <v>5403.00</v>
      </c>
      <c r="I268" s="5">
        <f xml:space="preserve"> RTD("cqg.rtd",,"StudyData", $A$2, "Vol", "VolType=auto, CoCType=Contract", "Vol",$A$4, -$B268, $A$6,$A$10,,$A$8,$A$12)</f>
        <v>1604172</v>
      </c>
      <c r="J2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"Close",$A$4,-B268,,,,,"T")</f>
        <v>0</v>
      </c>
      <c r="K268" s="4" t="str">
        <f t="shared" si="8"/>
        <v/>
      </c>
      <c r="S268" s="4"/>
    </row>
    <row r="269" spans="2:19" x14ac:dyDescent="0.25">
      <c r="B269" s="2">
        <f t="shared" si="9"/>
        <v>267</v>
      </c>
      <c r="C269" s="3">
        <f xml:space="preserve"> RTD("cqg.rtd",,"StudyData", $A$2, "BAR", "", "Time", $A$4,-$B269,$A$6,$A$10, "","False","T")</f>
        <v>45414</v>
      </c>
      <c r="D269" s="15">
        <f xml:space="preserve"> RTD("cqg.rtd",,"StudyData", $A$2, "BAR", "", "Time", $A$4,-$B269,$A$6,$A$10, "","False","T")</f>
        <v>45414</v>
      </c>
      <c r="E269" s="4" t="str">
        <f xml:space="preserve"> TEXT(RTD("cqg.rtd",,"StudyData", $A$2, "BAR", "", "Open", $A$4, -$B269, $A$6,$A$10,,$A$8,$A$12),$A$15)</f>
        <v>5305.25</v>
      </c>
      <c r="F269" s="4" t="str">
        <f xml:space="preserve"> TEXT(RTD("cqg.rtd",,"StudyData", $A$2, "BAR", "", "High", $A$4, -$B269, $A$6,$A$10,,$A$8,$A$12),$A$15)</f>
        <v>5361.25</v>
      </c>
      <c r="G269" s="4" t="str">
        <f xml:space="preserve"> TEXT(RTD("cqg.rtd",,"StudyData", $A$2, "BAR", "", "Low", $A$4, -$B269, $A$6,$A$10,,$A$8,$A$12),$A$15)</f>
        <v>5284.50</v>
      </c>
      <c r="H269" s="4" t="str">
        <f>TEXT(RTD("cqg.rtd",,"StudyData", $A$2, "BAR", "", "Close", $A$4, -$B269, $A$6,$A$10,,$A$8,$A$12),$A$15)</f>
        <v>5339.75</v>
      </c>
      <c r="I269" s="5">
        <f xml:space="preserve"> RTD("cqg.rtd",,"StudyData", $A$2, "Vol", "VolType=auto, CoCType=Contract", "Vol",$A$4, -$B269, $A$6,$A$10,,$A$8,$A$12)</f>
        <v>1573131</v>
      </c>
      <c r="J2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"Close",$A$4,-B269,,,,,"T")</f>
        <v>0</v>
      </c>
      <c r="K269" s="4" t="str">
        <f t="shared" si="8"/>
        <v/>
      </c>
      <c r="S269" s="4"/>
    </row>
    <row r="270" spans="2:19" x14ac:dyDescent="0.25">
      <c r="B270" s="2">
        <f t="shared" si="9"/>
        <v>268</v>
      </c>
      <c r="C270" s="3">
        <f xml:space="preserve"> RTD("cqg.rtd",,"StudyData", $A$2, "BAR", "", "Time", $A$4,-$B270,$A$6,$A$10, "","False","T")</f>
        <v>45413</v>
      </c>
      <c r="D270" s="15">
        <f xml:space="preserve"> RTD("cqg.rtd",,"StudyData", $A$2, "BAR", "", "Time", $A$4,-$B270,$A$6,$A$10, "","False","T")</f>
        <v>45413</v>
      </c>
      <c r="E270" s="4" t="str">
        <f xml:space="preserve"> TEXT(RTD("cqg.rtd",,"StudyData", $A$2, "BAR", "", "Open", $A$4, -$B270, $A$6,$A$10,,$A$8,$A$12),$A$15)</f>
        <v>5298.25</v>
      </c>
      <c r="F270" s="4" t="str">
        <f xml:space="preserve"> TEXT(RTD("cqg.rtd",,"StudyData", $A$2, "BAR", "", "High", $A$4, -$B270, $A$6,$A$10,,$A$8,$A$12),$A$15)</f>
        <v>5375.00</v>
      </c>
      <c r="G270" s="4" t="str">
        <f xml:space="preserve"> TEXT(RTD("cqg.rtd",,"StudyData", $A$2, "BAR", "", "Low", $A$4, -$B270, $A$6,$A$10,,$A$8,$A$12),$A$15)</f>
        <v>5286.00</v>
      </c>
      <c r="H270" s="4" t="str">
        <f>TEXT(RTD("cqg.rtd",,"StudyData", $A$2, "BAR", "", "Close", $A$4, -$B270, $A$6,$A$10,,$A$8,$A$12),$A$15)</f>
        <v>5294.75</v>
      </c>
      <c r="I270" s="5">
        <f xml:space="preserve"> RTD("cqg.rtd",,"StudyData", $A$2, "Vol", "VolType=auto, CoCType=Contract", "Vol",$A$4, -$B270, $A$6,$A$10,,$A$8,$A$12)</f>
        <v>1955160</v>
      </c>
      <c r="J2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"Close",$A$4,-B270,,,,,"T")</f>
        <v>0</v>
      </c>
      <c r="K270" s="4" t="str">
        <f t="shared" si="8"/>
        <v/>
      </c>
      <c r="S270" s="4"/>
    </row>
    <row r="271" spans="2:19" x14ac:dyDescent="0.25">
      <c r="B271" s="2">
        <f t="shared" si="9"/>
        <v>269</v>
      </c>
      <c r="C271" s="3">
        <f xml:space="preserve"> RTD("cqg.rtd",,"StudyData", $A$2, "BAR", "", "Time", $A$4,-$B271,$A$6,$A$10, "","False","T")</f>
        <v>45412</v>
      </c>
      <c r="D271" s="15">
        <f xml:space="preserve"> RTD("cqg.rtd",,"StudyData", $A$2, "BAR", "", "Time", $A$4,-$B271,$A$6,$A$10, "","False","T")</f>
        <v>45412</v>
      </c>
      <c r="E271" s="4" t="str">
        <f xml:space="preserve"> TEXT(RTD("cqg.rtd",,"StudyData", $A$2, "BAR", "", "Open", $A$4, -$B271, $A$6,$A$10,,$A$8,$A$12),$A$15)</f>
        <v>5396.75</v>
      </c>
      <c r="F271" s="4" t="str">
        <f xml:space="preserve"> TEXT(RTD("cqg.rtd",,"StudyData", $A$2, "BAR", "", "High", $A$4, -$B271, $A$6,$A$10,,$A$8,$A$12),$A$15)</f>
        <v>5396.75</v>
      </c>
      <c r="G271" s="4" t="str">
        <f xml:space="preserve"> TEXT(RTD("cqg.rtd",,"StudyData", $A$2, "BAR", "", "Low", $A$4, -$B271, $A$6,$A$10,,$A$8,$A$12),$A$15)</f>
        <v>5299.25</v>
      </c>
      <c r="H271" s="4" t="str">
        <f>TEXT(RTD("cqg.rtd",,"StudyData", $A$2, "BAR", "", "Close", $A$4, -$B271, $A$6,$A$10,,$A$8,$A$12),$A$15)</f>
        <v>5315.25</v>
      </c>
      <c r="I271" s="5">
        <f xml:space="preserve"> RTD("cqg.rtd",,"StudyData", $A$2, "Vol", "VolType=auto, CoCType=Contract", "Vol",$A$4, -$B271, $A$6,$A$10,,$A$8,$A$12)</f>
        <v>1675335</v>
      </c>
      <c r="J2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"Close",$A$4,-B271,,,,,"T")</f>
        <v>2</v>
      </c>
      <c r="K271" s="4" t="str">
        <f t="shared" si="8"/>
        <v>Engulfing Bearish (EG)</v>
      </c>
      <c r="S271" s="4"/>
    </row>
    <row r="272" spans="2:19" x14ac:dyDescent="0.25">
      <c r="B272" s="2">
        <f t="shared" si="9"/>
        <v>270</v>
      </c>
      <c r="C272" s="3">
        <f xml:space="preserve"> RTD("cqg.rtd",,"StudyData", $A$2, "BAR", "", "Time", $A$4,-$B272,$A$6,$A$10, "","False","T")</f>
        <v>45411</v>
      </c>
      <c r="D272" s="15">
        <f xml:space="preserve"> RTD("cqg.rtd",,"StudyData", $A$2, "BAR", "", "Time", $A$4,-$B272,$A$6,$A$10, "","False","T")</f>
        <v>45411</v>
      </c>
      <c r="E272" s="4" t="str">
        <f xml:space="preserve"> TEXT(RTD("cqg.rtd",,"StudyData", $A$2, "BAR", "", "Open", $A$4, -$B272, $A$6,$A$10,,$A$8,$A$12),$A$15)</f>
        <v>5388.50</v>
      </c>
      <c r="F272" s="4" t="str">
        <f xml:space="preserve"> TEXT(RTD("cqg.rtd",,"StudyData", $A$2, "BAR", "", "High", $A$4, -$B272, $A$6,$A$10,,$A$8,$A$12),$A$15)</f>
        <v>5402.50</v>
      </c>
      <c r="G272" s="4" t="str">
        <f xml:space="preserve"> TEXT(RTD("cqg.rtd",,"StudyData", $A$2, "BAR", "", "Low", $A$4, -$B272, $A$6,$A$10,,$A$8,$A$12),$A$15)</f>
        <v>5367.00</v>
      </c>
      <c r="H272" s="4" t="str">
        <f>TEXT(RTD("cqg.rtd",,"StudyData", $A$2, "BAR", "", "Close", $A$4, -$B272, $A$6,$A$10,,$A$8,$A$12),$A$15)</f>
        <v>5395.25</v>
      </c>
      <c r="I272" s="5">
        <f xml:space="preserve"> RTD("cqg.rtd",,"StudyData", $A$2, "Vol", "VolType=auto, CoCType=Contract", "Vol",$A$4, -$B272, $A$6,$A$10,,$A$8,$A$12)</f>
        <v>1163440</v>
      </c>
      <c r="J2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"Close",$A$4,-B272,,,,,"T")</f>
        <v>0</v>
      </c>
      <c r="K272" s="4" t="str">
        <f t="shared" si="8"/>
        <v/>
      </c>
      <c r="S272" s="4"/>
    </row>
    <row r="273" spans="2:19" x14ac:dyDescent="0.25">
      <c r="B273" s="2">
        <f t="shared" si="9"/>
        <v>271</v>
      </c>
      <c r="C273" s="3">
        <f xml:space="preserve"> RTD("cqg.rtd",,"StudyData", $A$2, "BAR", "", "Time", $A$4,-$B273,$A$6,$A$10, "","False","T")</f>
        <v>45408</v>
      </c>
      <c r="D273" s="15">
        <f xml:space="preserve"> RTD("cqg.rtd",,"StudyData", $A$2, "BAR", "", "Time", $A$4,-$B273,$A$6,$A$10, "","False","T")</f>
        <v>45408</v>
      </c>
      <c r="E273" s="4" t="str">
        <f xml:space="preserve"> TEXT(RTD("cqg.rtd",,"StudyData", $A$2, "BAR", "", "Open", $A$4, -$B273, $A$6,$A$10,,$A$8,$A$12),$A$15)</f>
        <v>5380.25</v>
      </c>
      <c r="F273" s="4" t="str">
        <f xml:space="preserve"> TEXT(RTD("cqg.rtd",,"StudyData", $A$2, "BAR", "", "High", $A$4, -$B273, $A$6,$A$10,,$A$8,$A$12),$A$15)</f>
        <v>5394.75</v>
      </c>
      <c r="G273" s="4" t="str">
        <f xml:space="preserve"> TEXT(RTD("cqg.rtd",,"StudyData", $A$2, "BAR", "", "Low", $A$4, -$B273, $A$6,$A$10,,$A$8,$A$12),$A$15)</f>
        <v>5352.75</v>
      </c>
      <c r="H273" s="4" t="str">
        <f>TEXT(RTD("cqg.rtd",,"StudyData", $A$2, "BAR", "", "Close", $A$4, -$B273, $A$6,$A$10,,$A$8,$A$12),$A$15)</f>
        <v>5379.75</v>
      </c>
      <c r="I273" s="5">
        <f xml:space="preserve"> RTD("cqg.rtd",,"StudyData", $A$2, "Vol", "VolType=auto, CoCType=Contract", "Vol",$A$4, -$B273, $A$6,$A$10,,$A$8,$A$12)</f>
        <v>1455855</v>
      </c>
      <c r="J2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"Close",$A$4,-B273,,,,,"T")</f>
        <v>0</v>
      </c>
      <c r="K273" s="4" t="str">
        <f t="shared" si="8"/>
        <v/>
      </c>
      <c r="S273" s="4"/>
    </row>
    <row r="274" spans="2:19" x14ac:dyDescent="0.25">
      <c r="B274" s="2">
        <f t="shared" si="9"/>
        <v>272</v>
      </c>
      <c r="C274" s="3">
        <f xml:space="preserve"> RTD("cqg.rtd",,"StudyData", $A$2, "BAR", "", "Time", $A$4,-$B274,$A$6,$A$10, "","False","T")</f>
        <v>45407</v>
      </c>
      <c r="D274" s="15">
        <f xml:space="preserve"> RTD("cqg.rtd",,"StudyData", $A$2, "BAR", "", "Time", $A$4,-$B274,$A$6,$A$10, "","False","T")</f>
        <v>45407</v>
      </c>
      <c r="E274" s="4" t="str">
        <f xml:space="preserve"> TEXT(RTD("cqg.rtd",,"StudyData", $A$2, "BAR", "", "Open", $A$4, -$B274, $A$6,$A$10,,$A$8,$A$12),$A$15)</f>
        <v>5318.25</v>
      </c>
      <c r="F274" s="4" t="str">
        <f xml:space="preserve"> TEXT(RTD("cqg.rtd",,"StudyData", $A$2, "BAR", "", "High", $A$4, -$B274, $A$6,$A$10,,$A$8,$A$12),$A$15)</f>
        <v>5381.00</v>
      </c>
      <c r="G274" s="4" t="str">
        <f xml:space="preserve"> TEXT(RTD("cqg.rtd",,"StudyData", $A$2, "BAR", "", "Low", $A$4, -$B274, $A$6,$A$10,,$A$8,$A$12),$A$15)</f>
        <v>5270.50</v>
      </c>
      <c r="H274" s="4" t="str">
        <f>TEXT(RTD("cqg.rtd",,"StudyData", $A$2, "BAR", "", "Close", $A$4, -$B274, $A$6,$A$10,,$A$8,$A$12),$A$15)</f>
        <v>5330.50</v>
      </c>
      <c r="I274" s="5">
        <f xml:space="preserve"> RTD("cqg.rtd",,"StudyData", $A$2, "Vol", "VolType=auto, CoCType=Contract", "Vol",$A$4, -$B274, $A$6,$A$10,,$A$8,$A$12)</f>
        <v>1887635</v>
      </c>
      <c r="J2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"Close",$A$4,-B274,,,,,"T")</f>
        <v>0</v>
      </c>
      <c r="K274" s="4" t="str">
        <f t="shared" si="8"/>
        <v/>
      </c>
      <c r="S274" s="4"/>
    </row>
    <row r="275" spans="2:19" x14ac:dyDescent="0.25">
      <c r="B275" s="2">
        <f t="shared" si="9"/>
        <v>273</v>
      </c>
      <c r="C275" s="3">
        <f xml:space="preserve"> RTD("cqg.rtd",,"StudyData", $A$2, "BAR", "", "Time", $A$4,-$B275,$A$6,$A$10, "","False","T")</f>
        <v>45406</v>
      </c>
      <c r="D275" s="15">
        <f xml:space="preserve"> RTD("cqg.rtd",,"StudyData", $A$2, "BAR", "", "Time", $A$4,-$B275,$A$6,$A$10, "","False","T")</f>
        <v>45406</v>
      </c>
      <c r="E275" s="4" t="str">
        <f xml:space="preserve"> TEXT(RTD("cqg.rtd",,"StudyData", $A$2, "BAR", "", "Open", $A$4, -$B275, $A$6,$A$10,,$A$8,$A$12),$A$15)</f>
        <v>5363.50</v>
      </c>
      <c r="F275" s="4" t="str">
        <f xml:space="preserve"> TEXT(RTD("cqg.rtd",,"StudyData", $A$2, "BAR", "", "High", $A$4, -$B275, $A$6,$A$10,,$A$8,$A$12),$A$15)</f>
        <v>5377.00</v>
      </c>
      <c r="G275" s="4" t="str">
        <f xml:space="preserve"> TEXT(RTD("cqg.rtd",,"StudyData", $A$2, "BAR", "", "Low", $A$4, -$B275, $A$6,$A$10,,$A$8,$A$12),$A$15)</f>
        <v>5320.50</v>
      </c>
      <c r="H275" s="4" t="str">
        <f>TEXT(RTD("cqg.rtd",,"StudyData", $A$2, "BAR", "", "Close", $A$4, -$B275, $A$6,$A$10,,$A$8,$A$12),$A$15)</f>
        <v>5355.75</v>
      </c>
      <c r="I275" s="5">
        <f xml:space="preserve"> RTD("cqg.rtd",,"StudyData", $A$2, "Vol", "VolType=auto, CoCType=Contract", "Vol",$A$4, -$B275, $A$6,$A$10,,$A$8,$A$12)</f>
        <v>1512469</v>
      </c>
      <c r="J2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"Close",$A$4,-B275,,,,,"T")</f>
        <v>0</v>
      </c>
      <c r="K275" s="4" t="str">
        <f t="shared" si="8"/>
        <v/>
      </c>
      <c r="S275" s="4"/>
    </row>
    <row r="276" spans="2:19" x14ac:dyDescent="0.25">
      <c r="B276" s="2">
        <f t="shared" si="9"/>
        <v>274</v>
      </c>
      <c r="C276" s="3">
        <f xml:space="preserve"> RTD("cqg.rtd",,"StudyData", $A$2, "BAR", "", "Time", $A$4,-$B276,$A$6,$A$10, "","False","T")</f>
        <v>45405</v>
      </c>
      <c r="D276" s="15">
        <f xml:space="preserve"> RTD("cqg.rtd",,"StudyData", $A$2, "BAR", "", "Time", $A$4,-$B276,$A$6,$A$10, "","False","T")</f>
        <v>45405</v>
      </c>
      <c r="E276" s="4" t="str">
        <f xml:space="preserve"> TEXT(RTD("cqg.rtd",,"StudyData", $A$2, "BAR", "", "Open", $A$4, -$B276, $A$6,$A$10,,$A$8,$A$12),$A$15)</f>
        <v>5299.25</v>
      </c>
      <c r="F276" s="4" t="str">
        <f xml:space="preserve"> TEXT(RTD("cqg.rtd",,"StudyData", $A$2, "BAR", "", "High", $A$4, -$B276, $A$6,$A$10,,$A$8,$A$12),$A$15)</f>
        <v>5361.75</v>
      </c>
      <c r="G276" s="4" t="str">
        <f xml:space="preserve"> TEXT(RTD("cqg.rtd",,"StudyData", $A$2, "BAR", "", "Low", $A$4, -$B276, $A$6,$A$10,,$A$8,$A$12),$A$15)</f>
        <v>5286.00</v>
      </c>
      <c r="H276" s="4" t="str">
        <f>TEXT(RTD("cqg.rtd",,"StudyData", $A$2, "BAR", "", "Close", $A$4, -$B276, $A$6,$A$10,,$A$8,$A$12),$A$15)</f>
        <v>5354.75</v>
      </c>
      <c r="I276" s="5">
        <f xml:space="preserve"> RTD("cqg.rtd",,"StudyData", $A$2, "Vol", "VolType=auto, CoCType=Contract", "Vol",$A$4, -$B276, $A$6,$A$10,,$A$8,$A$12)</f>
        <v>1357493</v>
      </c>
      <c r="J2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"Close",$A$4,-B276,,,,,"T")</f>
        <v>0</v>
      </c>
      <c r="K276" s="4" t="str">
        <f t="shared" si="8"/>
        <v/>
      </c>
      <c r="S276" s="4"/>
    </row>
    <row r="277" spans="2:19" x14ac:dyDescent="0.25">
      <c r="B277" s="2">
        <f t="shared" si="9"/>
        <v>275</v>
      </c>
      <c r="C277" s="3">
        <f xml:space="preserve"> RTD("cqg.rtd",,"StudyData", $A$2, "BAR", "", "Time", $A$4,-$B277,$A$6,$A$10, "","False","T")</f>
        <v>45404</v>
      </c>
      <c r="D277" s="15">
        <f xml:space="preserve"> RTD("cqg.rtd",,"StudyData", $A$2, "BAR", "", "Time", $A$4,-$B277,$A$6,$A$10, "","False","T")</f>
        <v>45404</v>
      </c>
      <c r="E277" s="4" t="str">
        <f xml:space="preserve"> TEXT(RTD("cqg.rtd",,"StudyData", $A$2, "BAR", "", "Open", $A$4, -$B277, $A$6,$A$10,,$A$8,$A$12),$A$15)</f>
        <v>5262.50</v>
      </c>
      <c r="F277" s="4" t="str">
        <f xml:space="preserve"> TEXT(RTD("cqg.rtd",,"StudyData", $A$2, "BAR", "", "High", $A$4, -$B277, $A$6,$A$10,,$A$8,$A$12),$A$15)</f>
        <v>5325.00</v>
      </c>
      <c r="G277" s="4" t="str">
        <f xml:space="preserve"> TEXT(RTD("cqg.rtd",,"StudyData", $A$2, "BAR", "", "Low", $A$4, -$B277, $A$6,$A$10,,$A$8,$A$12),$A$15)</f>
        <v>5254.25</v>
      </c>
      <c r="H277" s="4" t="str">
        <f>TEXT(RTD("cqg.rtd",,"StudyData", $A$2, "BAR", "", "Close", $A$4, -$B277, $A$6,$A$10,,$A$8,$A$12),$A$15)</f>
        <v>5295.75</v>
      </c>
      <c r="I277" s="5">
        <f xml:space="preserve"> RTD("cqg.rtd",,"StudyData", $A$2, "Vol", "VolType=auto, CoCType=Contract", "Vol",$A$4, -$B277, $A$6,$A$10,,$A$8,$A$12)</f>
        <v>1584393</v>
      </c>
      <c r="J2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"Close",$A$4,-B277,,,,,"T")</f>
        <v>0</v>
      </c>
      <c r="K277" s="4" t="str">
        <f t="shared" si="8"/>
        <v/>
      </c>
      <c r="S277" s="4"/>
    </row>
    <row r="278" spans="2:19" x14ac:dyDescent="0.25">
      <c r="B278" s="2">
        <f t="shared" si="9"/>
        <v>276</v>
      </c>
      <c r="C278" s="3">
        <f xml:space="preserve"> RTD("cqg.rtd",,"StudyData", $A$2, "BAR", "", "Time", $A$4,-$B278,$A$6,$A$10, "","False","T")</f>
        <v>45401</v>
      </c>
      <c r="D278" s="15">
        <f xml:space="preserve"> RTD("cqg.rtd",,"StudyData", $A$2, "BAR", "", "Time", $A$4,-$B278,$A$6,$A$10, "","False","T")</f>
        <v>45401</v>
      </c>
      <c r="E278" s="4" t="str">
        <f xml:space="preserve"> TEXT(RTD("cqg.rtd",,"StudyData", $A$2, "BAR", "", "Open", $A$4, -$B278, $A$6,$A$10,,$A$8,$A$12),$A$15)</f>
        <v>5295.50</v>
      </c>
      <c r="F278" s="4" t="str">
        <f xml:space="preserve"> TEXT(RTD("cqg.rtd",,"StudyData", $A$2, "BAR", "", "High", $A$4, -$B278, $A$6,$A$10,,$A$8,$A$12),$A$15)</f>
        <v>5306.25</v>
      </c>
      <c r="G278" s="4" t="str">
        <f xml:space="preserve"> TEXT(RTD("cqg.rtd",,"StudyData", $A$2, "BAR", "", "Low", $A$4, -$B278, $A$6,$A$10,,$A$8,$A$12),$A$15)</f>
        <v>5211.75</v>
      </c>
      <c r="H278" s="4" t="str">
        <f>TEXT(RTD("cqg.rtd",,"StudyData", $A$2, "BAR", "", "Close", $A$4, -$B278, $A$6,$A$10,,$A$8,$A$12),$A$15)</f>
        <v>5252.00</v>
      </c>
      <c r="I278" s="5">
        <f xml:space="preserve"> RTD("cqg.rtd",,"StudyData", $A$2, "Vol", "VolType=auto, CoCType=Contract", "Vol",$A$4, -$B278, $A$6,$A$10,,$A$8,$A$12)</f>
        <v>2357143</v>
      </c>
      <c r="J2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"Close",$A$4,-B278,,,,,"T")</f>
        <v>0</v>
      </c>
      <c r="K278" s="4" t="str">
        <f t="shared" si="8"/>
        <v/>
      </c>
      <c r="S278" s="4"/>
    </row>
    <row r="279" spans="2:19" x14ac:dyDescent="0.25">
      <c r="B279" s="2">
        <f t="shared" si="9"/>
        <v>277</v>
      </c>
      <c r="C279" s="3">
        <f xml:space="preserve"> RTD("cqg.rtd",,"StudyData", $A$2, "BAR", "", "Time", $A$4,-$B279,$A$6,$A$10, "","False","T")</f>
        <v>45400</v>
      </c>
      <c r="D279" s="15">
        <f xml:space="preserve"> RTD("cqg.rtd",,"StudyData", $A$2, "BAR", "", "Time", $A$4,-$B279,$A$6,$A$10, "","False","T")</f>
        <v>45400</v>
      </c>
      <c r="E279" s="4" t="str">
        <f xml:space="preserve"> TEXT(RTD("cqg.rtd",,"StudyData", $A$2, "BAR", "", "Open", $A$4, -$B279, $A$6,$A$10,,$A$8,$A$12),$A$15)</f>
        <v>5311.25</v>
      </c>
      <c r="F279" s="4" t="str">
        <f xml:space="preserve"> TEXT(RTD("cqg.rtd",,"StudyData", $A$2, "BAR", "", "High", $A$4, -$B279, $A$6,$A$10,,$A$8,$A$12),$A$15)</f>
        <v>5343.50</v>
      </c>
      <c r="G279" s="4" t="str">
        <f xml:space="preserve"> TEXT(RTD("cqg.rtd",,"StudyData", $A$2, "BAR", "", "Low", $A$4, -$B279, $A$6,$A$10,,$A$8,$A$12),$A$15)</f>
        <v>5286.75</v>
      </c>
      <c r="H279" s="4" t="str">
        <f>TEXT(RTD("cqg.rtd",,"StudyData", $A$2, "BAR", "", "Close", $A$4, -$B279, $A$6,$A$10,,$A$8,$A$12),$A$15)</f>
        <v>5297.25</v>
      </c>
      <c r="I279" s="5">
        <f xml:space="preserve"> RTD("cqg.rtd",,"StudyData", $A$2, "Vol", "VolType=auto, CoCType=Contract", "Vol",$A$4, -$B279, $A$6,$A$10,,$A$8,$A$12)</f>
        <v>1701401</v>
      </c>
      <c r="J2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"Close",$A$4,-B279,,,,,"T")</f>
        <v>0</v>
      </c>
      <c r="K279" s="4" t="str">
        <f t="shared" si="8"/>
        <v/>
      </c>
      <c r="S279" s="4"/>
    </row>
    <row r="280" spans="2:19" x14ac:dyDescent="0.25">
      <c r="B280" s="2">
        <f t="shared" si="9"/>
        <v>278</v>
      </c>
      <c r="C280" s="3">
        <f xml:space="preserve"> RTD("cqg.rtd",,"StudyData", $A$2, "BAR", "", "Time", $A$4,-$B280,$A$6,$A$10, "","False","T")</f>
        <v>45399</v>
      </c>
      <c r="D280" s="15">
        <f xml:space="preserve"> RTD("cqg.rtd",,"StudyData", $A$2, "BAR", "", "Time", $A$4,-$B280,$A$6,$A$10, "","False","T")</f>
        <v>45399</v>
      </c>
      <c r="E280" s="4" t="str">
        <f xml:space="preserve"> TEXT(RTD("cqg.rtd",,"StudyData", $A$2, "BAR", "", "Open", $A$4, -$B280, $A$6,$A$10,,$A$8,$A$12),$A$15)</f>
        <v>5344.50</v>
      </c>
      <c r="F280" s="4" t="str">
        <f xml:space="preserve"> TEXT(RTD("cqg.rtd",,"StudyData", $A$2, "BAR", "", "High", $A$4, -$B280, $A$6,$A$10,,$A$8,$A$12),$A$15)</f>
        <v>5368.75</v>
      </c>
      <c r="G280" s="4" t="str">
        <f xml:space="preserve"> TEXT(RTD("cqg.rtd",,"StudyData", $A$2, "BAR", "", "Low", $A$4, -$B280, $A$6,$A$10,,$A$8,$A$12),$A$15)</f>
        <v>5295.25</v>
      </c>
      <c r="H280" s="4" t="str">
        <f>TEXT(RTD("cqg.rtd",,"StudyData", $A$2, "BAR", "", "Close", $A$4, -$B280, $A$6,$A$10,,$A$8,$A$12),$A$15)</f>
        <v>5310.50</v>
      </c>
      <c r="I280" s="5">
        <f xml:space="preserve"> RTD("cqg.rtd",,"StudyData", $A$2, "Vol", "VolType=auto, CoCType=Contract", "Vol",$A$4, -$B280, $A$6,$A$10,,$A$8,$A$12)</f>
        <v>1928645</v>
      </c>
      <c r="J2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"Close",$A$4,-B280,,,,,"T")</f>
        <v>0</v>
      </c>
      <c r="K280" s="4" t="str">
        <f t="shared" si="8"/>
        <v/>
      </c>
      <c r="S280" s="4"/>
    </row>
    <row r="281" spans="2:19" x14ac:dyDescent="0.25">
      <c r="B281" s="2">
        <f t="shared" si="9"/>
        <v>279</v>
      </c>
      <c r="C281" s="3">
        <f xml:space="preserve"> RTD("cqg.rtd",,"StudyData", $A$2, "BAR", "", "Time", $A$4,-$B281,$A$6,$A$10, "","False","T")</f>
        <v>45398</v>
      </c>
      <c r="D281" s="15">
        <f xml:space="preserve"> RTD("cqg.rtd",,"StudyData", $A$2, "BAR", "", "Time", $A$4,-$B281,$A$6,$A$10, "","False","T")</f>
        <v>45398</v>
      </c>
      <c r="E281" s="4" t="str">
        <f xml:space="preserve"> TEXT(RTD("cqg.rtd",,"StudyData", $A$2, "BAR", "", "Open", $A$4, -$B281, $A$6,$A$10,,$A$8,$A$12),$A$15)</f>
        <v>5349.50</v>
      </c>
      <c r="F281" s="4" t="str">
        <f xml:space="preserve"> TEXT(RTD("cqg.rtd",,"StudyData", $A$2, "BAR", "", "High", $A$4, -$B281, $A$6,$A$10,,$A$8,$A$12),$A$15)</f>
        <v>5371.50</v>
      </c>
      <c r="G281" s="4" t="str">
        <f xml:space="preserve"> TEXT(RTD("cqg.rtd",,"StudyData", $A$2, "BAR", "", "Low", $A$4, -$B281, $A$6,$A$10,,$A$8,$A$12),$A$15)</f>
        <v>5327.00</v>
      </c>
      <c r="H281" s="4" t="str">
        <f>TEXT(RTD("cqg.rtd",,"StudyData", $A$2, "BAR", "", "Close", $A$4, -$B281, $A$6,$A$10,,$A$8,$A$12),$A$15)</f>
        <v>5340.75</v>
      </c>
      <c r="I281" s="5">
        <f xml:space="preserve"> RTD("cqg.rtd",,"StudyData", $A$2, "Vol", "VolType=auto, CoCType=Contract", "Vol",$A$4, -$B281, $A$6,$A$10,,$A$8,$A$12)</f>
        <v>2098015</v>
      </c>
      <c r="J2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"Close",$A$4,-B281,,,,,"T")</f>
        <v>0</v>
      </c>
      <c r="K281" s="4" t="str">
        <f t="shared" si="8"/>
        <v/>
      </c>
      <c r="S281" s="4"/>
    </row>
    <row r="282" spans="2:19" x14ac:dyDescent="0.25">
      <c r="B282" s="2">
        <f t="shared" si="9"/>
        <v>280</v>
      </c>
      <c r="C282" s="3">
        <f xml:space="preserve"> RTD("cqg.rtd",,"StudyData", $A$2, "BAR", "", "Time", $A$4,-$B282,$A$6,$A$10, "","False","T")</f>
        <v>45397</v>
      </c>
      <c r="D282" s="15">
        <f xml:space="preserve"> RTD("cqg.rtd",,"StudyData", $A$2, "BAR", "", "Time", $A$4,-$B282,$A$6,$A$10, "","False","T")</f>
        <v>45397</v>
      </c>
      <c r="E282" s="4" t="str">
        <f xml:space="preserve"> TEXT(RTD("cqg.rtd",,"StudyData", $A$2, "BAR", "", "Open", $A$4, -$B282, $A$6,$A$10,,$A$8,$A$12),$A$15)</f>
        <v>5414.75</v>
      </c>
      <c r="F282" s="4" t="str">
        <f xml:space="preserve"> TEXT(RTD("cqg.rtd",,"StudyData", $A$2, "BAR", "", "High", $A$4, -$B282, $A$6,$A$10,,$A$8,$A$12),$A$15)</f>
        <v>5461.50</v>
      </c>
      <c r="G282" s="4" t="str">
        <f xml:space="preserve"> TEXT(RTD("cqg.rtd",,"StudyData", $A$2, "BAR", "", "Low", $A$4, -$B282, $A$6,$A$10,,$A$8,$A$12),$A$15)</f>
        <v>5342.25</v>
      </c>
      <c r="H282" s="4" t="str">
        <f>TEXT(RTD("cqg.rtd",,"StudyData", $A$2, "BAR", "", "Close", $A$4, -$B282, $A$6,$A$10,,$A$8,$A$12),$A$15)</f>
        <v>5352.25</v>
      </c>
      <c r="I282" s="5">
        <f xml:space="preserve"> RTD("cqg.rtd",,"StudyData", $A$2, "Vol", "VolType=auto, CoCType=Contract", "Vol",$A$4, -$B282, $A$6,$A$10,,$A$8,$A$12)</f>
        <v>2226105</v>
      </c>
      <c r="J2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"Close",$A$4,-B282,,,,,"T")</f>
        <v>0</v>
      </c>
      <c r="K282" s="4" t="str">
        <f t="shared" si="8"/>
        <v/>
      </c>
      <c r="S282" s="4"/>
    </row>
    <row r="283" spans="2:19" x14ac:dyDescent="0.25">
      <c r="B283" s="2">
        <f t="shared" si="9"/>
        <v>281</v>
      </c>
      <c r="C283" s="3">
        <f xml:space="preserve"> RTD("cqg.rtd",,"StudyData", $A$2, "BAR", "", "Time", $A$4,-$B283,$A$6,$A$10, "","False","T")</f>
        <v>45394</v>
      </c>
      <c r="D283" s="15">
        <f xml:space="preserve"> RTD("cqg.rtd",,"StudyData", $A$2, "BAR", "", "Time", $A$4,-$B283,$A$6,$A$10, "","False","T")</f>
        <v>45394</v>
      </c>
      <c r="E283" s="4" t="str">
        <f xml:space="preserve"> TEXT(RTD("cqg.rtd",,"StudyData", $A$2, "BAR", "", "Open", $A$4, -$B283, $A$6,$A$10,,$A$8,$A$12),$A$15)</f>
        <v>5492.25</v>
      </c>
      <c r="F283" s="4" t="str">
        <f xml:space="preserve"> TEXT(RTD("cqg.rtd",,"StudyData", $A$2, "BAR", "", "High", $A$4, -$B283, $A$6,$A$10,,$A$8,$A$12),$A$15)</f>
        <v>5497.00</v>
      </c>
      <c r="G283" s="4" t="str">
        <f xml:space="preserve"> TEXT(RTD("cqg.rtd",,"StudyData", $A$2, "BAR", "", "Low", $A$4, -$B283, $A$6,$A$10,,$A$8,$A$12),$A$15)</f>
        <v>5398.25</v>
      </c>
      <c r="H283" s="4" t="str">
        <f>TEXT(RTD("cqg.rtd",,"StudyData", $A$2, "BAR", "", "Close", $A$4, -$B283, $A$6,$A$10,,$A$8,$A$12),$A$15)</f>
        <v>5415.75</v>
      </c>
      <c r="I283" s="5">
        <f xml:space="preserve"> RTD("cqg.rtd",,"StudyData", $A$2, "Vol", "VolType=auto, CoCType=Contract", "Vol",$A$4, -$B283, $A$6,$A$10,,$A$8,$A$12)</f>
        <v>2005106</v>
      </c>
      <c r="J2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"Close",$A$4,-B283,,,,,"T")</f>
        <v>2</v>
      </c>
      <c r="K283" s="4" t="str">
        <f t="shared" si="8"/>
        <v>Engulfing Bearish (EG)</v>
      </c>
      <c r="S283" s="4"/>
    </row>
    <row r="284" spans="2:19" x14ac:dyDescent="0.25">
      <c r="B284" s="2">
        <f t="shared" si="9"/>
        <v>282</v>
      </c>
      <c r="C284" s="3">
        <f xml:space="preserve"> RTD("cqg.rtd",,"StudyData", $A$2, "BAR", "", "Time", $A$4,-$B284,$A$6,$A$10, "","False","T")</f>
        <v>45393</v>
      </c>
      <c r="D284" s="15">
        <f xml:space="preserve"> RTD("cqg.rtd",,"StudyData", $A$2, "BAR", "", "Time", $A$4,-$B284,$A$6,$A$10, "","False","T")</f>
        <v>45393</v>
      </c>
      <c r="E284" s="4" t="str">
        <f xml:space="preserve"> TEXT(RTD("cqg.rtd",,"StudyData", $A$2, "BAR", "", "Open", $A$4, -$B284, $A$6,$A$10,,$A$8,$A$12),$A$15)</f>
        <v>5450.25</v>
      </c>
      <c r="F284" s="4" t="str">
        <f xml:space="preserve"> TEXT(RTD("cqg.rtd",,"StudyData", $A$2, "BAR", "", "High", $A$4, -$B284, $A$6,$A$10,,$A$8,$A$12),$A$15)</f>
        <v>5505.75</v>
      </c>
      <c r="G284" s="4" t="str">
        <f xml:space="preserve"> TEXT(RTD("cqg.rtd",,"StudyData", $A$2, "BAR", "", "Low", $A$4, -$B284, $A$6,$A$10,,$A$8,$A$12),$A$15)</f>
        <v>5421.75</v>
      </c>
      <c r="H284" s="4" t="str">
        <f>TEXT(RTD("cqg.rtd",,"StudyData", $A$2, "BAR", "", "Close", $A$4, -$B284, $A$6,$A$10,,$A$8,$A$12),$A$15)</f>
        <v>5491.50</v>
      </c>
      <c r="I284" s="5">
        <f xml:space="preserve"> RTD("cqg.rtd",,"StudyData", $A$2, "Vol", "VolType=auto, CoCType=Contract", "Vol",$A$4, -$B284, $A$6,$A$10,,$A$8,$A$12)</f>
        <v>1762470</v>
      </c>
      <c r="J2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"Close",$A$4,-B284,,,,,"T")</f>
        <v>0</v>
      </c>
      <c r="K284" s="4" t="str">
        <f t="shared" si="8"/>
        <v/>
      </c>
      <c r="S284" s="4"/>
    </row>
    <row r="285" spans="2:19" x14ac:dyDescent="0.25">
      <c r="B285" s="2">
        <f t="shared" si="9"/>
        <v>283</v>
      </c>
      <c r="C285" s="3">
        <f xml:space="preserve"> RTD("cqg.rtd",,"StudyData", $A$2, "BAR", "", "Time", $A$4,-$B285,$A$6,$A$10, "","False","T")</f>
        <v>45392</v>
      </c>
      <c r="D285" s="15">
        <f xml:space="preserve"> RTD("cqg.rtd",,"StudyData", $A$2, "BAR", "", "Time", $A$4,-$B285,$A$6,$A$10, "","False","T")</f>
        <v>45392</v>
      </c>
      <c r="E285" s="4" t="str">
        <f xml:space="preserve"> TEXT(RTD("cqg.rtd",,"StudyData", $A$2, "BAR", "", "Open", $A$4, -$B285, $A$6,$A$10,,$A$8,$A$12),$A$15)</f>
        <v>5512.50</v>
      </c>
      <c r="F285" s="4" t="str">
        <f xml:space="preserve"> TEXT(RTD("cqg.rtd",,"StudyData", $A$2, "BAR", "", "High", $A$4, -$B285, $A$6,$A$10,,$A$8,$A$12),$A$15)</f>
        <v>5533.25</v>
      </c>
      <c r="G285" s="4" t="str">
        <f xml:space="preserve"> TEXT(RTD("cqg.rtd",,"StudyData", $A$2, "BAR", "", "Low", $A$4, -$B285, $A$6,$A$10,,$A$8,$A$12),$A$15)</f>
        <v>5424.75</v>
      </c>
      <c r="H285" s="4" t="str">
        <f>TEXT(RTD("cqg.rtd",,"StudyData", $A$2, "BAR", "", "Close", $A$4, -$B285, $A$6,$A$10,,$A$8,$A$12),$A$15)</f>
        <v>5456.00</v>
      </c>
      <c r="I285" s="5">
        <f xml:space="preserve"> RTD("cqg.rtd",,"StudyData", $A$2, "Vol", "VolType=auto, CoCType=Contract", "Vol",$A$4, -$B285, $A$6,$A$10,,$A$8,$A$12)</f>
        <v>2369864</v>
      </c>
      <c r="J2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"Close",$A$4,-B285,,,,,"T")</f>
        <v>2</v>
      </c>
      <c r="K285" s="4" t="str">
        <f t="shared" si="8"/>
        <v>Engulfing Bearish (EG)</v>
      </c>
      <c r="S285" s="4"/>
    </row>
    <row r="286" spans="2:19" x14ac:dyDescent="0.25">
      <c r="B286" s="2">
        <f t="shared" si="9"/>
        <v>284</v>
      </c>
      <c r="C286" s="3">
        <f xml:space="preserve"> RTD("cqg.rtd",,"StudyData", $A$2, "BAR", "", "Time", $A$4,-$B286,$A$6,$A$10, "","False","T")</f>
        <v>45391</v>
      </c>
      <c r="D286" s="15">
        <f xml:space="preserve"> RTD("cqg.rtd",,"StudyData", $A$2, "BAR", "", "Time", $A$4,-$B286,$A$6,$A$10, "","False","T")</f>
        <v>45391</v>
      </c>
      <c r="E286" s="4" t="str">
        <f xml:space="preserve"> TEXT(RTD("cqg.rtd",,"StudyData", $A$2, "BAR", "", "Open", $A$4, -$B286, $A$6,$A$10,,$A$8,$A$12),$A$15)</f>
        <v>5506.25</v>
      </c>
      <c r="F286" s="4" t="str">
        <f xml:space="preserve"> TEXT(RTD("cqg.rtd",,"StudyData", $A$2, "BAR", "", "High", $A$4, -$B286, $A$6,$A$10,,$A$8,$A$12),$A$15)</f>
        <v>5522.50</v>
      </c>
      <c r="G286" s="4" t="str">
        <f xml:space="preserve"> TEXT(RTD("cqg.rtd",,"StudyData", $A$2, "BAR", "", "Low", $A$4, -$B286, $A$6,$A$10,,$A$8,$A$12),$A$15)</f>
        <v>5456.50</v>
      </c>
      <c r="H286" s="4" t="str">
        <f>TEXT(RTD("cqg.rtd",,"StudyData", $A$2, "BAR", "", "Close", $A$4, -$B286, $A$6,$A$10,,$A$8,$A$12),$A$15)</f>
        <v>5508.50</v>
      </c>
      <c r="I286" s="5">
        <f xml:space="preserve"> RTD("cqg.rtd",,"StudyData", $A$2, "Vol", "VolType=auto, CoCType=Contract", "Vol",$A$4, -$B286, $A$6,$A$10,,$A$8,$A$12)</f>
        <v>1651973</v>
      </c>
      <c r="J2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"Close",$A$4,-B286,,,,,"T")</f>
        <v>0</v>
      </c>
      <c r="K286" s="4" t="str">
        <f t="shared" si="8"/>
        <v/>
      </c>
      <c r="S286" s="4"/>
    </row>
    <row r="287" spans="2:19" x14ac:dyDescent="0.25">
      <c r="B287" s="2">
        <f t="shared" si="9"/>
        <v>285</v>
      </c>
      <c r="C287" s="3">
        <f xml:space="preserve"> RTD("cqg.rtd",,"StudyData", $A$2, "BAR", "", "Time", $A$4,-$B287,$A$6,$A$10, "","False","T")</f>
        <v>45390</v>
      </c>
      <c r="D287" s="15">
        <f xml:space="preserve"> RTD("cqg.rtd",,"StudyData", $A$2, "BAR", "", "Time", $A$4,-$B287,$A$6,$A$10, "","False","T")</f>
        <v>45390</v>
      </c>
      <c r="E287" s="4" t="str">
        <f xml:space="preserve"> TEXT(RTD("cqg.rtd",,"StudyData", $A$2, "BAR", "", "Open", $A$4, -$B287, $A$6,$A$10,,$A$8,$A$12),$A$15)</f>
        <v>5511.50</v>
      </c>
      <c r="F287" s="4" t="str">
        <f xml:space="preserve"> TEXT(RTD("cqg.rtd",,"StudyData", $A$2, "BAR", "", "High", $A$4, -$B287, $A$6,$A$10,,$A$8,$A$12),$A$15)</f>
        <v>5517.50</v>
      </c>
      <c r="G287" s="4" t="str">
        <f xml:space="preserve"> TEXT(RTD("cqg.rtd",,"StudyData", $A$2, "BAR", "", "Low", $A$4, -$B287, $A$6,$A$10,,$A$8,$A$12),$A$15)</f>
        <v>5484.75</v>
      </c>
      <c r="H287" s="4" t="str">
        <f>TEXT(RTD("cqg.rtd",,"StudyData", $A$2, "BAR", "", "Close", $A$4, -$B287, $A$6,$A$10,,$A$8,$A$12),$A$15)</f>
        <v>5501.50</v>
      </c>
      <c r="I287" s="5">
        <f xml:space="preserve"> RTD("cqg.rtd",,"StudyData", $A$2, "Vol", "VolType=auto, CoCType=Contract", "Vol",$A$4, -$B287, $A$6,$A$10,,$A$8,$A$12)</f>
        <v>1167648</v>
      </c>
      <c r="J2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"Close",$A$4,-B287,,,,,"T")</f>
        <v>0</v>
      </c>
      <c r="K287" s="4" t="str">
        <f t="shared" si="8"/>
        <v/>
      </c>
      <c r="S287" s="4"/>
    </row>
    <row r="288" spans="2:19" x14ac:dyDescent="0.25">
      <c r="B288" s="2">
        <f t="shared" si="9"/>
        <v>286</v>
      </c>
      <c r="C288" s="3">
        <f xml:space="preserve"> RTD("cqg.rtd",,"StudyData", $A$2, "BAR", "", "Time", $A$4,-$B288,$A$6,$A$10, "","False","T")</f>
        <v>45387</v>
      </c>
      <c r="D288" s="15">
        <f xml:space="preserve"> RTD("cqg.rtd",,"StudyData", $A$2, "BAR", "", "Time", $A$4,-$B288,$A$6,$A$10, "","False","T")</f>
        <v>45387</v>
      </c>
      <c r="E288" s="4" t="str">
        <f xml:space="preserve"> TEXT(RTD("cqg.rtd",,"StudyData", $A$2, "BAR", "", "Open", $A$4, -$B288, $A$6,$A$10,,$A$8,$A$12),$A$15)</f>
        <v>5448.00</v>
      </c>
      <c r="F288" s="4" t="str">
        <f xml:space="preserve"> TEXT(RTD("cqg.rtd",,"StudyData", $A$2, "BAR", "", "High", $A$4, -$B288, $A$6,$A$10,,$A$8,$A$12),$A$15)</f>
        <v>5520.75</v>
      </c>
      <c r="G288" s="4" t="str">
        <f xml:space="preserve"> TEXT(RTD("cqg.rtd",,"StudyData", $A$2, "BAR", "", "Low", $A$4, -$B288, $A$6,$A$10,,$A$8,$A$12),$A$15)</f>
        <v>5439.75</v>
      </c>
      <c r="H288" s="4" t="str">
        <f>TEXT(RTD("cqg.rtd",,"StudyData", $A$2, "BAR", "", "Close", $A$4, -$B288, $A$6,$A$10,,$A$8,$A$12),$A$15)</f>
        <v>5501.25</v>
      </c>
      <c r="I288" s="5">
        <f xml:space="preserve"> RTD("cqg.rtd",,"StudyData", $A$2, "Vol", "VolType=auto, CoCType=Contract", "Vol",$A$4, -$B288, $A$6,$A$10,,$A$8,$A$12)</f>
        <v>1908306</v>
      </c>
      <c r="J2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"Close",$A$4,-B288,,,,,"T")</f>
        <v>0</v>
      </c>
      <c r="K288" s="4" t="str">
        <f t="shared" si="8"/>
        <v/>
      </c>
      <c r="S288" s="4"/>
    </row>
    <row r="289" spans="2:19" x14ac:dyDescent="0.25">
      <c r="B289" s="2">
        <f t="shared" si="9"/>
        <v>287</v>
      </c>
      <c r="C289" s="3">
        <f xml:space="preserve"> RTD("cqg.rtd",,"StudyData", $A$2, "BAR", "", "Time", $A$4,-$B289,$A$6,$A$10, "","False","T")</f>
        <v>45386</v>
      </c>
      <c r="D289" s="15">
        <f xml:space="preserve"> RTD("cqg.rtd",,"StudyData", $A$2, "BAR", "", "Time", $A$4,-$B289,$A$6,$A$10, "","False","T")</f>
        <v>45386</v>
      </c>
      <c r="E289" s="4" t="str">
        <f xml:space="preserve"> TEXT(RTD("cqg.rtd",,"StudyData", $A$2, "BAR", "", "Open", $A$4, -$B289, $A$6,$A$10,,$A$8,$A$12),$A$15)</f>
        <v>5519.00</v>
      </c>
      <c r="F289" s="4" t="str">
        <f xml:space="preserve"> TEXT(RTD("cqg.rtd",,"StudyData", $A$2, "BAR", "", "High", $A$4, -$B289, $A$6,$A$10,,$A$8,$A$12),$A$15)</f>
        <v>5556.75</v>
      </c>
      <c r="G289" s="4" t="str">
        <f xml:space="preserve"> TEXT(RTD("cqg.rtd",,"StudyData", $A$2, "BAR", "", "Low", $A$4, -$B289, $A$6,$A$10,,$A$8,$A$12),$A$15)</f>
        <v>5440.75</v>
      </c>
      <c r="H289" s="4" t="str">
        <f>TEXT(RTD("cqg.rtd",,"StudyData", $A$2, "BAR", "", "Close", $A$4, -$B289, $A$6,$A$10,,$A$8,$A$12),$A$15)</f>
        <v>5445.50</v>
      </c>
      <c r="I289" s="5">
        <f xml:space="preserve"> RTD("cqg.rtd",,"StudyData", $A$2, "Vol", "VolType=auto, CoCType=Contract", "Vol",$A$4, -$B289, $A$6,$A$10,,$A$8,$A$12)</f>
        <v>1941274</v>
      </c>
      <c r="J2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"Close",$A$4,-B289,,,,,"T")</f>
        <v>0</v>
      </c>
      <c r="K289" s="4" t="str">
        <f t="shared" si="8"/>
        <v/>
      </c>
      <c r="S289" s="4"/>
    </row>
    <row r="290" spans="2:19" x14ac:dyDescent="0.25">
      <c r="B290" s="2">
        <f t="shared" si="9"/>
        <v>288</v>
      </c>
      <c r="C290" s="3">
        <f xml:space="preserve"> RTD("cqg.rtd",,"StudyData", $A$2, "BAR", "", "Time", $A$4,-$B290,$A$6,$A$10, "","False","T")</f>
        <v>45385</v>
      </c>
      <c r="D290" s="15">
        <f xml:space="preserve"> RTD("cqg.rtd",,"StudyData", $A$2, "BAR", "", "Time", $A$4,-$B290,$A$6,$A$10, "","False","T")</f>
        <v>45385</v>
      </c>
      <c r="E290" s="4" t="str">
        <f xml:space="preserve"> TEXT(RTD("cqg.rtd",,"StudyData", $A$2, "BAR", "", "Open", $A$4, -$B290, $A$6,$A$10,,$A$8,$A$12),$A$15)</f>
        <v>5510.75</v>
      </c>
      <c r="F290" s="4" t="str">
        <f xml:space="preserve"> TEXT(RTD("cqg.rtd",,"StudyData", $A$2, "BAR", "", "High", $A$4, -$B290, $A$6,$A$10,,$A$8,$A$12),$A$15)</f>
        <v>5529.00</v>
      </c>
      <c r="G290" s="4" t="str">
        <f xml:space="preserve"> TEXT(RTD("cqg.rtd",,"StudyData", $A$2, "BAR", "", "Low", $A$4, -$B290, $A$6,$A$10,,$A$8,$A$12),$A$15)</f>
        <v>5492.75</v>
      </c>
      <c r="H290" s="4" t="str">
        <f>TEXT(RTD("cqg.rtd",,"StudyData", $A$2, "BAR", "", "Close", $A$4, -$B290, $A$6,$A$10,,$A$8,$A$12),$A$15)</f>
        <v>5514.75</v>
      </c>
      <c r="I290" s="5">
        <f xml:space="preserve"> RTD("cqg.rtd",,"StudyData", $A$2, "Vol", "VolType=auto, CoCType=Contract", "Vol",$A$4, -$B290, $A$6,$A$10,,$A$8,$A$12)</f>
        <v>1402981</v>
      </c>
      <c r="J2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"Close",$A$4,-B290,,,,,"T")</f>
        <v>7</v>
      </c>
      <c r="K290" s="4" t="str">
        <f t="shared" si="8"/>
        <v>Harami Bullish (HI)</v>
      </c>
      <c r="S290" s="4"/>
    </row>
    <row r="291" spans="2:19" x14ac:dyDescent="0.25">
      <c r="B291" s="2">
        <f t="shared" si="9"/>
        <v>289</v>
      </c>
      <c r="C291" s="3">
        <f xml:space="preserve"> RTD("cqg.rtd",,"StudyData", $A$2, "BAR", "", "Time", $A$4,-$B291,$A$6,$A$10, "","False","T")</f>
        <v>45384</v>
      </c>
      <c r="D291" s="15">
        <f xml:space="preserve"> RTD("cqg.rtd",,"StudyData", $A$2, "BAR", "", "Time", $A$4,-$B291,$A$6,$A$10, "","False","T")</f>
        <v>45384</v>
      </c>
      <c r="E291" s="4" t="str">
        <f xml:space="preserve"> TEXT(RTD("cqg.rtd",,"StudyData", $A$2, "BAR", "", "Open", $A$4, -$B291, $A$6,$A$10,,$A$8,$A$12),$A$15)</f>
        <v>5542.75</v>
      </c>
      <c r="F291" s="4" t="str">
        <f xml:space="preserve"> TEXT(RTD("cqg.rtd",,"StudyData", $A$2, "BAR", "", "High", $A$4, -$B291, $A$6,$A$10,,$A$8,$A$12),$A$15)</f>
        <v>5544.25</v>
      </c>
      <c r="G291" s="4" t="str">
        <f xml:space="preserve"> TEXT(RTD("cqg.rtd",,"StudyData", $A$2, "BAR", "", "Low", $A$4, -$B291, $A$6,$A$10,,$A$8,$A$12),$A$15)</f>
        <v>5483.25</v>
      </c>
      <c r="H291" s="4" t="str">
        <f>TEXT(RTD("cqg.rtd",,"StudyData", $A$2, "BAR", "", "Close", $A$4, -$B291, $A$6,$A$10,,$A$8,$A$12),$A$15)</f>
        <v>5508.75</v>
      </c>
      <c r="I291" s="5">
        <f xml:space="preserve"> RTD("cqg.rtd",,"StudyData", $A$2, "Vol", "VolType=auto, CoCType=Contract", "Vol",$A$4, -$B291, $A$6,$A$10,,$A$8,$A$12)</f>
        <v>1426691</v>
      </c>
      <c r="J2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"Close",$A$4,-B291,,,,,"T")</f>
        <v>0</v>
      </c>
      <c r="K291" s="4" t="str">
        <f t="shared" si="8"/>
        <v/>
      </c>
      <c r="S291" s="4"/>
    </row>
    <row r="292" spans="2:19" x14ac:dyDescent="0.25">
      <c r="B292" s="2">
        <f t="shared" si="9"/>
        <v>290</v>
      </c>
      <c r="C292" s="3">
        <f xml:space="preserve"> RTD("cqg.rtd",,"StudyData", $A$2, "BAR", "", "Time", $A$4,-$B292,$A$6,$A$10, "","False","T")</f>
        <v>45383</v>
      </c>
      <c r="D292" s="15">
        <f xml:space="preserve"> RTD("cqg.rtd",,"StudyData", $A$2, "BAR", "", "Time", $A$4,-$B292,$A$6,$A$10, "","False","T")</f>
        <v>45383</v>
      </c>
      <c r="E292" s="4" t="str">
        <f xml:space="preserve"> TEXT(RTD("cqg.rtd",,"StudyData", $A$2, "BAR", "", "Open", $A$4, -$B292, $A$6,$A$10,,$A$8,$A$12),$A$15)</f>
        <v>5562.50</v>
      </c>
      <c r="F292" s="4" t="str">
        <f xml:space="preserve"> TEXT(RTD("cqg.rtd",,"StudyData", $A$2, "BAR", "", "High", $A$4, -$B292, $A$6,$A$10,,$A$8,$A$12),$A$15)</f>
        <v>5581.75</v>
      </c>
      <c r="G292" s="4" t="str">
        <f xml:space="preserve"> TEXT(RTD("cqg.rtd",,"StudyData", $A$2, "BAR", "", "Low", $A$4, -$B292, $A$6,$A$10,,$A$8,$A$12),$A$15)</f>
        <v>5530.50</v>
      </c>
      <c r="H292" s="4" t="str">
        <f>TEXT(RTD("cqg.rtd",,"StudyData", $A$2, "BAR", "", "Close", $A$4, -$B292, $A$6,$A$10,,$A$8,$A$12),$A$15)</f>
        <v>5543.50</v>
      </c>
      <c r="I292" s="5">
        <f xml:space="preserve"> RTD("cqg.rtd",,"StudyData", $A$2, "Vol", "VolType=auto, CoCType=Contract", "Vol",$A$4, -$B292, $A$6,$A$10,,$A$8,$A$12)</f>
        <v>1125234</v>
      </c>
      <c r="J2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"Close",$A$4,-B292,,,,,"T")</f>
        <v>2</v>
      </c>
      <c r="K292" s="4" t="str">
        <f t="shared" si="8"/>
        <v>Engulfing Bearish (EG)</v>
      </c>
      <c r="S292" s="4"/>
    </row>
    <row r="293" spans="2:19" x14ac:dyDescent="0.25">
      <c r="B293" s="2">
        <f t="shared" si="9"/>
        <v>291</v>
      </c>
      <c r="C293" s="3">
        <f xml:space="preserve"> RTD("cqg.rtd",,"StudyData", $A$2, "BAR", "", "Time", $A$4,-$B293,$A$6,$A$10, "","False","T")</f>
        <v>45379</v>
      </c>
      <c r="D293" s="15">
        <f xml:space="preserve"> RTD("cqg.rtd",,"StudyData", $A$2, "BAR", "", "Time", $A$4,-$B293,$A$6,$A$10, "","False","T")</f>
        <v>45379</v>
      </c>
      <c r="E293" s="4" t="str">
        <f xml:space="preserve"> TEXT(RTD("cqg.rtd",,"StudyData", $A$2, "BAR", "", "Open", $A$4, -$B293, $A$6,$A$10,,$A$8,$A$12),$A$15)</f>
        <v>5556.25</v>
      </c>
      <c r="F293" s="4" t="str">
        <f xml:space="preserve"> TEXT(RTD("cqg.rtd",,"StudyData", $A$2, "BAR", "", "High", $A$4, -$B293, $A$6,$A$10,,$A$8,$A$12),$A$15)</f>
        <v>5569.25</v>
      </c>
      <c r="G293" s="4" t="str">
        <f xml:space="preserve"> TEXT(RTD("cqg.rtd",,"StudyData", $A$2, "BAR", "", "Low", $A$4, -$B293, $A$6,$A$10,,$A$8,$A$12),$A$15)</f>
        <v>5549.25</v>
      </c>
      <c r="H293" s="4" t="str">
        <f>TEXT(RTD("cqg.rtd",,"StudyData", $A$2, "BAR", "", "Close", $A$4, -$B293, $A$6,$A$10,,$A$8,$A$12),$A$15)</f>
        <v>5556.75</v>
      </c>
      <c r="I293" s="5">
        <f xml:space="preserve"> RTD("cqg.rtd",,"StudyData", $A$2, "Vol", "VolType=auto, CoCType=Contract", "Vol",$A$4, -$B293, $A$6,$A$10,,$A$8,$A$12)</f>
        <v>1317836</v>
      </c>
      <c r="J2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"Close",$A$4,-B293,,,,,"T")</f>
        <v>0</v>
      </c>
      <c r="K293" s="4" t="str">
        <f t="shared" si="8"/>
        <v/>
      </c>
      <c r="S293" s="4"/>
    </row>
    <row r="294" spans="2:19" x14ac:dyDescent="0.25">
      <c r="B294" s="2">
        <f t="shared" si="9"/>
        <v>292</v>
      </c>
      <c r="C294" s="3">
        <f xml:space="preserve"> RTD("cqg.rtd",,"StudyData", $A$2, "BAR", "", "Time", $A$4,-$B294,$A$6,$A$10, "","False","T")</f>
        <v>45378</v>
      </c>
      <c r="D294" s="15">
        <f xml:space="preserve"> RTD("cqg.rtd",,"StudyData", $A$2, "BAR", "", "Time", $A$4,-$B294,$A$6,$A$10, "","False","T")</f>
        <v>45378</v>
      </c>
      <c r="E294" s="4" t="str">
        <f xml:space="preserve"> TEXT(RTD("cqg.rtd",,"StudyData", $A$2, "BAR", "", "Open", $A$4, -$B294, $A$6,$A$10,,$A$8,$A$12),$A$15)</f>
        <v>5521.50</v>
      </c>
      <c r="F294" s="4" t="str">
        <f xml:space="preserve"> TEXT(RTD("cqg.rtd",,"StudyData", $A$2, "BAR", "", "High", $A$4, -$B294, $A$6,$A$10,,$A$8,$A$12),$A$15)</f>
        <v>5562.00</v>
      </c>
      <c r="G294" s="4" t="str">
        <f xml:space="preserve"> TEXT(RTD("cqg.rtd",,"StudyData", $A$2, "BAR", "", "Low", $A$4, -$B294, $A$6,$A$10,,$A$8,$A$12),$A$15)</f>
        <v>5519.00</v>
      </c>
      <c r="H294" s="4" t="str">
        <f>TEXT(RTD("cqg.rtd",,"StudyData", $A$2, "BAR", "", "Close", $A$4, -$B294, $A$6,$A$10,,$A$8,$A$12),$A$15)</f>
        <v>5556.50</v>
      </c>
      <c r="I294" s="5">
        <f xml:space="preserve"> RTD("cqg.rtd",,"StudyData", $A$2, "Vol", "VolType=auto, CoCType=Contract", "Vol",$A$4, -$B294, $A$6,$A$10,,$A$8,$A$12)</f>
        <v>1487671</v>
      </c>
      <c r="J2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"Close",$A$4,-B294,,,,,"T")</f>
        <v>0</v>
      </c>
      <c r="K294" s="4" t="str">
        <f t="shared" si="8"/>
        <v/>
      </c>
      <c r="S294" s="4"/>
    </row>
    <row r="295" spans="2:19" x14ac:dyDescent="0.25">
      <c r="B295" s="2">
        <f t="shared" si="9"/>
        <v>293</v>
      </c>
      <c r="C295" s="3">
        <f xml:space="preserve"> RTD("cqg.rtd",,"StudyData", $A$2, "BAR", "", "Time", $A$4,-$B295,$A$6,$A$10, "","False","T")</f>
        <v>45377</v>
      </c>
      <c r="D295" s="15">
        <f xml:space="preserve"> RTD("cqg.rtd",,"StudyData", $A$2, "BAR", "", "Time", $A$4,-$B295,$A$6,$A$10, "","False","T")</f>
        <v>45377</v>
      </c>
      <c r="E295" s="4" t="str">
        <f xml:space="preserve"> TEXT(RTD("cqg.rtd",,"StudyData", $A$2, "BAR", "", "Open", $A$4, -$B295, $A$6,$A$10,,$A$8,$A$12),$A$15)</f>
        <v>5529.00</v>
      </c>
      <c r="F295" s="4" t="str">
        <f xml:space="preserve"> TEXT(RTD("cqg.rtd",,"StudyData", $A$2, "BAR", "", "High", $A$4, -$B295, $A$6,$A$10,,$A$8,$A$12),$A$15)</f>
        <v>5548.75</v>
      </c>
      <c r="G295" s="4" t="str">
        <f xml:space="preserve"> TEXT(RTD("cqg.rtd",,"StudyData", $A$2, "BAR", "", "Low", $A$4, -$B295, $A$6,$A$10,,$A$8,$A$12),$A$15)</f>
        <v>5511.25</v>
      </c>
      <c r="H295" s="4" t="str">
        <f>TEXT(RTD("cqg.rtd",,"StudyData", $A$2, "BAR", "", "Close", $A$4, -$B295, $A$6,$A$10,,$A$8,$A$12),$A$15)</f>
        <v>5513.50</v>
      </c>
      <c r="I295" s="5">
        <f xml:space="preserve"> RTD("cqg.rtd",,"StudyData", $A$2, "Vol", "VolType=auto, CoCType=Contract", "Vol",$A$4, -$B295, $A$6,$A$10,,$A$8,$A$12)</f>
        <v>1092706</v>
      </c>
      <c r="J2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"Close",$A$4,-B295,,,,,"T")</f>
        <v>0</v>
      </c>
      <c r="K295" s="4" t="str">
        <f t="shared" si="8"/>
        <v/>
      </c>
      <c r="S295" s="4"/>
    </row>
    <row r="296" spans="2:19" x14ac:dyDescent="0.25">
      <c r="B296" s="2">
        <f t="shared" si="9"/>
        <v>294</v>
      </c>
      <c r="C296" s="3">
        <f xml:space="preserve"> RTD("cqg.rtd",,"StudyData", $A$2, "BAR", "", "Time", $A$4,-$B296,$A$6,$A$10, "","False","T")</f>
        <v>45376</v>
      </c>
      <c r="D296" s="15">
        <f xml:space="preserve"> RTD("cqg.rtd",,"StudyData", $A$2, "BAR", "", "Time", $A$4,-$B296,$A$6,$A$10, "","False","T")</f>
        <v>45376</v>
      </c>
      <c r="E296" s="4" t="str">
        <f xml:space="preserve"> TEXT(RTD("cqg.rtd",,"StudyData", $A$2, "BAR", "", "Open", $A$4, -$B296, $A$6,$A$10,,$A$8,$A$12),$A$15)</f>
        <v>5538.75</v>
      </c>
      <c r="F296" s="4" t="str">
        <f xml:space="preserve"> TEXT(RTD("cqg.rtd",,"StudyData", $A$2, "BAR", "", "High", $A$4, -$B296, $A$6,$A$10,,$A$8,$A$12),$A$15)</f>
        <v>5543.25</v>
      </c>
      <c r="G296" s="4" t="str">
        <f xml:space="preserve"> TEXT(RTD("cqg.rtd",,"StudyData", $A$2, "BAR", "", "Low", $A$4, -$B296, $A$6,$A$10,,$A$8,$A$12),$A$15)</f>
        <v>5520.75</v>
      </c>
      <c r="H296" s="4" t="str">
        <f>TEXT(RTD("cqg.rtd",,"StudyData", $A$2, "BAR", "", "Close", $A$4, -$B296, $A$6,$A$10,,$A$8,$A$12),$A$15)</f>
        <v>5526.50</v>
      </c>
      <c r="I296" s="5">
        <f xml:space="preserve"> RTD("cqg.rtd",,"StudyData", $A$2, "Vol", "VolType=auto, CoCType=Contract", "Vol",$A$4, -$B296, $A$6,$A$10,,$A$8,$A$12)</f>
        <v>920608</v>
      </c>
      <c r="J2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"Close",$A$4,-B296,,,,,"T")</f>
        <v>0</v>
      </c>
      <c r="K296" s="4" t="str">
        <f t="shared" si="8"/>
        <v/>
      </c>
      <c r="S296" s="4"/>
    </row>
    <row r="297" spans="2:19" x14ac:dyDescent="0.25">
      <c r="B297" s="2">
        <f t="shared" si="9"/>
        <v>295</v>
      </c>
      <c r="C297" s="3">
        <f xml:space="preserve"> RTD("cqg.rtd",,"StudyData", $A$2, "BAR", "", "Time", $A$4,-$B297,$A$6,$A$10, "","False","T")</f>
        <v>45373</v>
      </c>
      <c r="D297" s="15">
        <f xml:space="preserve"> RTD("cqg.rtd",,"StudyData", $A$2, "BAR", "", "Time", $A$4,-$B297,$A$6,$A$10, "","False","T")</f>
        <v>45373</v>
      </c>
      <c r="E297" s="4" t="str">
        <f xml:space="preserve"> TEXT(RTD("cqg.rtd",,"StudyData", $A$2, "BAR", "", "Open", $A$4, -$B297, $A$6,$A$10,,$A$8,$A$12),$A$15)</f>
        <v>5555.00</v>
      </c>
      <c r="F297" s="4" t="str">
        <f xml:space="preserve"> TEXT(RTD("cqg.rtd",,"StudyData", $A$2, "BAR", "", "High", $A$4, -$B297, $A$6,$A$10,,$A$8,$A$12),$A$15)</f>
        <v>5560.00</v>
      </c>
      <c r="G297" s="4" t="str">
        <f xml:space="preserve"> TEXT(RTD("cqg.rtd",,"StudyData", $A$2, "BAR", "", "Low", $A$4, -$B297, $A$6,$A$10,,$A$8,$A$12),$A$15)</f>
        <v>5536.00</v>
      </c>
      <c r="H297" s="4" t="str">
        <f>TEXT(RTD("cqg.rtd",,"StudyData", $A$2, "BAR", "", "Close", $A$4, -$B297, $A$6,$A$10,,$A$8,$A$12),$A$15)</f>
        <v>5541.50</v>
      </c>
      <c r="I297" s="5">
        <f xml:space="preserve"> RTD("cqg.rtd",,"StudyData", $A$2, "Vol", "VolType=auto, CoCType=Contract", "Vol",$A$4, -$B297, $A$6,$A$10,,$A$8,$A$12)</f>
        <v>1162606</v>
      </c>
      <c r="J2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"Close",$A$4,-B297,,,,,"T")</f>
        <v>2</v>
      </c>
      <c r="K297" s="4" t="str">
        <f t="shared" si="8"/>
        <v>Engulfing Bearish (EG)</v>
      </c>
      <c r="S297" s="4"/>
    </row>
    <row r="298" spans="2:19" x14ac:dyDescent="0.25">
      <c r="B298" s="2">
        <f t="shared" si="9"/>
        <v>296</v>
      </c>
      <c r="C298" s="3">
        <f xml:space="preserve"> RTD("cqg.rtd",,"StudyData", $A$2, "BAR", "", "Time", $A$4,-$B298,$A$6,$A$10, "","False","T")</f>
        <v>45372</v>
      </c>
      <c r="D298" s="15">
        <f xml:space="preserve"> RTD("cqg.rtd",,"StudyData", $A$2, "BAR", "", "Time", $A$4,-$B298,$A$6,$A$10, "","False","T")</f>
        <v>45372</v>
      </c>
      <c r="E298" s="4" t="str">
        <f xml:space="preserve"> TEXT(RTD("cqg.rtd",,"StudyData", $A$2, "BAR", "", "Open", $A$4, -$B298, $A$6,$A$10,,$A$8,$A$12),$A$15)</f>
        <v>5543.00</v>
      </c>
      <c r="F298" s="4" t="str">
        <f xml:space="preserve"> TEXT(RTD("cqg.rtd",,"StudyData", $A$2, "BAR", "", "High", $A$4, -$B298, $A$6,$A$10,,$A$8,$A$12),$A$15)</f>
        <v>5571.00</v>
      </c>
      <c r="G298" s="4" t="str">
        <f xml:space="preserve"> TEXT(RTD("cqg.rtd",,"StudyData", $A$2, "BAR", "", "Low", $A$4, -$B298, $A$6,$A$10,,$A$8,$A$12),$A$15)</f>
        <v>5541.75</v>
      </c>
      <c r="H298" s="4" t="str">
        <f>TEXT(RTD("cqg.rtd",,"StudyData", $A$2, "BAR", "", "Close", $A$4, -$B298, $A$6,$A$10,,$A$8,$A$12),$A$15)</f>
        <v>5550.75</v>
      </c>
      <c r="I298" s="5">
        <f xml:space="preserve"> RTD("cqg.rtd",,"StudyData", $A$2, "Vol", "VolType=auto, CoCType=Contract", "Vol",$A$4, -$B298, $A$6,$A$10,,$A$8,$A$12)</f>
        <v>1326994</v>
      </c>
      <c r="J2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"Close",$A$4,-B298,,,,,"T")</f>
        <v>6</v>
      </c>
      <c r="K298" s="4" t="str">
        <f t="shared" si="8"/>
        <v>Shooting Star (SS)</v>
      </c>
      <c r="S298" s="4"/>
    </row>
    <row r="299" spans="2:19" x14ac:dyDescent="0.25">
      <c r="B299" s="2">
        <f t="shared" si="9"/>
        <v>297</v>
      </c>
      <c r="C299" s="3">
        <f xml:space="preserve"> RTD("cqg.rtd",,"StudyData", $A$2, "BAR", "", "Time", $A$4,-$B299,$A$6,$A$10, "","False","T")</f>
        <v>45371</v>
      </c>
      <c r="D299" s="15">
        <f xml:space="preserve"> RTD("cqg.rtd",,"StudyData", $A$2, "BAR", "", "Time", $A$4,-$B299,$A$6,$A$10, "","False","T")</f>
        <v>45371</v>
      </c>
      <c r="E299" s="4" t="str">
        <f xml:space="preserve"> TEXT(RTD("cqg.rtd",,"StudyData", $A$2, "BAR", "", "Open", $A$4, -$B299, $A$6,$A$10,,$A$8,$A$12),$A$15)</f>
        <v>5488.00</v>
      </c>
      <c r="F299" s="4" t="str">
        <f xml:space="preserve"> TEXT(RTD("cqg.rtd",,"StudyData", $A$2, "BAR", "", "High", $A$4, -$B299, $A$6,$A$10,,$A$8,$A$12),$A$15)</f>
        <v>5546.00</v>
      </c>
      <c r="G299" s="4" t="str">
        <f xml:space="preserve"> TEXT(RTD("cqg.rtd",,"StudyData", $A$2, "BAR", "", "Low", $A$4, -$B299, $A$6,$A$10,,$A$8,$A$12),$A$15)</f>
        <v>5481.25</v>
      </c>
      <c r="H299" s="4" t="str">
        <f>TEXT(RTD("cqg.rtd",,"StudyData", $A$2, "BAR", "", "Close", $A$4, -$B299, $A$6,$A$10,,$A$8,$A$12),$A$15)</f>
        <v>5535.00</v>
      </c>
      <c r="I299" s="5">
        <f xml:space="preserve"> RTD("cqg.rtd",,"StudyData", $A$2, "Vol", "VolType=auto, CoCType=Contract", "Vol",$A$4, -$B299, $A$6,$A$10,,$A$8,$A$12)</f>
        <v>1404974</v>
      </c>
      <c r="J2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"Close",$A$4,-B299,,,,,"T")</f>
        <v>0</v>
      </c>
      <c r="K299" s="4" t="str">
        <f t="shared" si="8"/>
        <v/>
      </c>
      <c r="S299" s="4"/>
    </row>
    <row r="300" spans="2:19" x14ac:dyDescent="0.25">
      <c r="B300" s="2">
        <f t="shared" si="9"/>
        <v>298</v>
      </c>
      <c r="C300" s="3">
        <f xml:space="preserve"> RTD("cqg.rtd",,"StudyData", $A$2, "BAR", "", "Time", $A$4,-$B300,$A$6,$A$10, "","False","T")</f>
        <v>45370</v>
      </c>
      <c r="D300" s="15">
        <f xml:space="preserve"> RTD("cqg.rtd",,"StudyData", $A$2, "BAR", "", "Time", $A$4,-$B300,$A$6,$A$10, "","False","T")</f>
        <v>45370</v>
      </c>
      <c r="E300" s="4" t="str">
        <f xml:space="preserve"> TEXT(RTD("cqg.rtd",,"StudyData", $A$2, "BAR", "", "Open", $A$4, -$B300, $A$6,$A$10,,$A$8,$A$12),$A$15)</f>
        <v>5463.50</v>
      </c>
      <c r="F300" s="4" t="str">
        <f xml:space="preserve"> TEXT(RTD("cqg.rtd",,"StudyData", $A$2, "BAR", "", "High", $A$4, -$B300, $A$6,$A$10,,$A$8,$A$12),$A$15)</f>
        <v>5493.00</v>
      </c>
      <c r="G300" s="4" t="str">
        <f xml:space="preserve"> TEXT(RTD("cqg.rtd",,"StudyData", $A$2, "BAR", "", "Low", $A$4, -$B300, $A$6,$A$10,,$A$8,$A$12),$A$15)</f>
        <v>5434.25</v>
      </c>
      <c r="H300" s="4" t="str">
        <f>TEXT(RTD("cqg.rtd",,"StudyData", $A$2, "BAR", "", "Close", $A$4, -$B300, $A$6,$A$10,,$A$8,$A$12),$A$15)</f>
        <v>5490.00</v>
      </c>
      <c r="I300" s="5">
        <f xml:space="preserve"> RTD("cqg.rtd",,"StudyData", $A$2, "Vol", "VolType=auto, CoCType=Contract", "Vol",$A$4, -$B300, $A$6,$A$10,,$A$8,$A$12)</f>
        <v>1440289</v>
      </c>
      <c r="J3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"Close",$A$4,-B300,,,,,"T")</f>
        <v>0</v>
      </c>
      <c r="K300" s="4" t="str">
        <f t="shared" si="8"/>
        <v/>
      </c>
      <c r="S300" s="4"/>
    </row>
    <row r="301" spans="2:19" x14ac:dyDescent="0.25">
      <c r="B301" s="2">
        <f t="shared" si="9"/>
        <v>299</v>
      </c>
      <c r="C301" s="3">
        <f xml:space="preserve"> RTD("cqg.rtd",,"StudyData", $A$2, "BAR", "", "Time", $A$4,-$B301,$A$6,$A$10, "","False","T")</f>
        <v>45369</v>
      </c>
      <c r="D301" s="15">
        <f xml:space="preserve"> RTD("cqg.rtd",,"StudyData", $A$2, "BAR", "", "Time", $A$4,-$B301,$A$6,$A$10, "","False","T")</f>
        <v>45369</v>
      </c>
      <c r="E301" s="4" t="str">
        <f xml:space="preserve"> TEXT(RTD("cqg.rtd",,"StudyData", $A$2, "BAR", "", "Open", $A$4, -$B301, $A$6,$A$10,,$A$8,$A$12),$A$15)</f>
        <v>5434.00</v>
      </c>
      <c r="F301" s="4" t="str">
        <f xml:space="preserve"> TEXT(RTD("cqg.rtd",,"StudyData", $A$2, "BAR", "", "High", $A$4, -$B301, $A$6,$A$10,,$A$8,$A$12),$A$15)</f>
        <v>5488.50</v>
      </c>
      <c r="G301" s="4" t="str">
        <f xml:space="preserve"> TEXT(RTD("cqg.rtd",,"StudyData", $A$2, "BAR", "", "Low", $A$4, -$B301, $A$6,$A$10,,$A$8,$A$12),$A$15)</f>
        <v>5430.00</v>
      </c>
      <c r="H301" s="4" t="str">
        <f>TEXT(RTD("cqg.rtd",,"StudyData", $A$2, "BAR", "", "Close", $A$4, -$B301, $A$6,$A$10,,$A$8,$A$12),$A$15)</f>
        <v>5463.00</v>
      </c>
      <c r="I301" s="5">
        <f xml:space="preserve"> RTD("cqg.rtd",,"StudyData", $A$2, "Vol", "VolType=auto, CoCType=Contract", "Vol",$A$4, -$B301, $A$6,$A$10,,$A$8,$A$12)</f>
        <v>1377276</v>
      </c>
      <c r="J3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"Close",$A$4,-B301,,,,,"T")</f>
        <v>0</v>
      </c>
      <c r="K301" s="4" t="str">
        <f t="shared" si="8"/>
        <v/>
      </c>
      <c r="S301" s="4"/>
    </row>
    <row r="302" spans="2:19" x14ac:dyDescent="0.25">
      <c r="B302" s="2">
        <f t="shared" si="9"/>
        <v>300</v>
      </c>
      <c r="C302" s="3">
        <f xml:space="preserve"> RTD("cqg.rtd",,"StudyData", $A$2, "BAR", "", "Time", $A$4,-$B302,$A$6,$A$10, "","False","T")</f>
        <v>45366</v>
      </c>
      <c r="D302" s="15">
        <f xml:space="preserve"> RTD("cqg.rtd",,"StudyData", $A$2, "BAR", "", "Time", $A$4,-$B302,$A$6,$A$10, "","False","T")</f>
        <v>45366</v>
      </c>
      <c r="E302" s="4" t="str">
        <f xml:space="preserve"> TEXT(RTD("cqg.rtd",,"StudyData", $A$2, "BAR", "", "Open", $A$4, -$B302, $A$6,$A$10,,$A$8,$A$12),$A$15)</f>
        <v>5464.25</v>
      </c>
      <c r="F302" s="4" t="str">
        <f xml:space="preserve"> TEXT(RTD("cqg.rtd",,"StudyData", $A$2, "BAR", "", "High", $A$4, -$B302, $A$6,$A$10,,$A$8,$A$12),$A$15)</f>
        <v>5479.00</v>
      </c>
      <c r="G302" s="4" t="str">
        <f xml:space="preserve"> TEXT(RTD("cqg.rtd",,"StudyData", $A$2, "BAR", "", "Low", $A$4, -$B302, $A$6,$A$10,,$A$8,$A$12),$A$15)</f>
        <v>5416.00</v>
      </c>
      <c r="H302" s="4" t="str">
        <f>TEXT(RTD("cqg.rtd",,"StudyData", $A$2, "BAR", "", "Close", $A$4, -$B302, $A$6,$A$10,,$A$8,$A$12),$A$15)</f>
        <v>5431.00</v>
      </c>
      <c r="I302" s="5">
        <f xml:space="preserve"> RTD("cqg.rtd",,"StudyData", $A$2, "Vol", "VolType=auto, CoCType=Contract", "Vol",$A$4, -$B302, $A$6,$A$10,,$A$8,$A$12)</f>
        <v>1927775</v>
      </c>
      <c r="J30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"Close",$A$4,-B302,,,,,"T")</f>
        <v>0</v>
      </c>
      <c r="K302" s="4" t="str">
        <f t="shared" si="8"/>
        <v/>
      </c>
      <c r="S302" s="4"/>
    </row>
    <row r="303" spans="2:19" x14ac:dyDescent="0.25">
      <c r="B303" s="2">
        <f t="shared" si="9"/>
        <v>301</v>
      </c>
      <c r="C303" s="3">
        <f xml:space="preserve"> RTD("cqg.rtd",,"StudyData", $A$2, "BAR", "", "Time", $A$4,-$B303,$A$6,$A$10, "","False","T")</f>
        <v>45365</v>
      </c>
      <c r="D303" s="15">
        <f xml:space="preserve"> RTD("cqg.rtd",,"StudyData", $A$2, "BAR", "", "Time", $A$4,-$B303,$A$6,$A$10, "","False","T")</f>
        <v>45365</v>
      </c>
      <c r="E303" s="4" t="str">
        <f xml:space="preserve"> TEXT(RTD("cqg.rtd",,"StudyData", $A$2, "BAR", "", "Open", $A$4, -$B303, $A$6,$A$10,,$A$8,$A$12),$A$15)</f>
        <v>5484.75</v>
      </c>
      <c r="F303" s="4" t="str">
        <f xml:space="preserve"> TEXT(RTD("cqg.rtd",,"StudyData", $A$2, "BAR", "", "High", $A$4, -$B303, $A$6,$A$10,,$A$8,$A$12),$A$15)</f>
        <v>5501.75</v>
      </c>
      <c r="G303" s="4" t="str">
        <f xml:space="preserve"> TEXT(RTD("cqg.rtd",,"StudyData", $A$2, "BAR", "", "Low", $A$4, -$B303, $A$6,$A$10,,$A$8,$A$12),$A$15)</f>
        <v>5436.25</v>
      </c>
      <c r="H303" s="4" t="str">
        <f>TEXT(RTD("cqg.rtd",,"StudyData", $A$2, "BAR", "", "Close", $A$4, -$B303, $A$6,$A$10,,$A$8,$A$12),$A$15)</f>
        <v>5466.25</v>
      </c>
      <c r="I303" s="5">
        <f xml:space="preserve"> RTD("cqg.rtd",,"StudyData", $A$2, "Vol", "VolType=auto, CoCType=Contract", "Vol",$A$4, -$B303, $A$6,$A$10,,$A$8,$A$12)</f>
        <v>2188953</v>
      </c>
      <c r="J30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"Close",$A$4,-B303,,,,,"T")</f>
        <v>0</v>
      </c>
      <c r="K303" s="4" t="str">
        <f t="shared" si="8"/>
        <v/>
      </c>
      <c r="S303" s="4"/>
    </row>
    <row r="304" spans="2:19" x14ac:dyDescent="0.25">
      <c r="B304" s="2">
        <f t="shared" si="9"/>
        <v>302</v>
      </c>
      <c r="C304" s="3">
        <f xml:space="preserve"> RTD("cqg.rtd",,"StudyData", $A$2, "BAR", "", "Time", $A$4,-$B304,$A$6,$A$10, "","False","T")</f>
        <v>45364</v>
      </c>
      <c r="D304" s="15">
        <f xml:space="preserve"> RTD("cqg.rtd",,"StudyData", $A$2, "BAR", "", "Time", $A$4,-$B304,$A$6,$A$10, "","False","T")</f>
        <v>45364</v>
      </c>
      <c r="E304" s="4" t="str">
        <f xml:space="preserve"> TEXT(RTD("cqg.rtd",,"StudyData", $A$2, "BAR", "", "Open", $A$4, -$B304, $A$6,$A$10,,$A$8,$A$12),$A$15)</f>
        <v>5486.50</v>
      </c>
      <c r="F304" s="4" t="str">
        <f xml:space="preserve"> TEXT(RTD("cqg.rtd",,"StudyData", $A$2, "BAR", "", "High", $A$4, -$B304, $A$6,$A$10,,$A$8,$A$12),$A$15)</f>
        <v>5495.75</v>
      </c>
      <c r="G304" s="4" t="str">
        <f xml:space="preserve"> TEXT(RTD("cqg.rtd",,"StudyData", $A$2, "BAR", "", "Low", $A$4, -$B304, $A$6,$A$10,,$A$8,$A$12),$A$15)</f>
        <v>5465.75</v>
      </c>
      <c r="H304" s="4" t="str">
        <f>TEXT(RTD("cqg.rtd",,"StudyData", $A$2, "BAR", "", "Close", $A$4, -$B304, $A$6,$A$10,,$A$8,$A$12),$A$15)</f>
        <v>5480.75</v>
      </c>
      <c r="I304" s="5">
        <f xml:space="preserve"> RTD("cqg.rtd",,"StudyData", $A$2, "Vol", "VolType=auto, CoCType=Contract", "Vol",$A$4, -$B304, $A$6,$A$10,,$A$8,$A$12)</f>
        <v>1602402</v>
      </c>
      <c r="J30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"Close",$A$4,-B304,,,,,"T")</f>
        <v>8</v>
      </c>
      <c r="K304" s="4" t="str">
        <f t="shared" si="8"/>
        <v>Harami Bearish (HI)</v>
      </c>
      <c r="S304" s="4"/>
    </row>
    <row r="305" spans="2:19" x14ac:dyDescent="0.25">
      <c r="B305" s="2">
        <f t="shared" si="9"/>
        <v>303</v>
      </c>
      <c r="C305" s="3">
        <f xml:space="preserve"> RTD("cqg.rtd",,"StudyData", $A$2, "BAR", "", "Time", $A$4,-$B305,$A$6,$A$10, "","False","T")</f>
        <v>45363</v>
      </c>
      <c r="D305" s="15">
        <f xml:space="preserve"> RTD("cqg.rtd",,"StudyData", $A$2, "BAR", "", "Time", $A$4,-$B305,$A$6,$A$10, "","False","T")</f>
        <v>45363</v>
      </c>
      <c r="E305" s="4" t="str">
        <f xml:space="preserve"> TEXT(RTD("cqg.rtd",,"StudyData", $A$2, "BAR", "", "Open", $A$4, -$B305, $A$6,$A$10,,$A$8,$A$12),$A$15)</f>
        <v>5440.00</v>
      </c>
      <c r="F305" s="4" t="str">
        <f xml:space="preserve"> TEXT(RTD("cqg.rtd",,"StudyData", $A$2, "BAR", "", "High", $A$4, -$B305, $A$6,$A$10,,$A$8,$A$12),$A$15)</f>
        <v>5495.00</v>
      </c>
      <c r="G305" s="4" t="str">
        <f xml:space="preserve"> TEXT(RTD("cqg.rtd",,"StudyData", $A$2, "BAR", "", "Low", $A$4, -$B305, $A$6,$A$10,,$A$8,$A$12),$A$15)</f>
        <v>5424.50</v>
      </c>
      <c r="H305" s="4" t="str">
        <f>TEXT(RTD("cqg.rtd",,"StudyData", $A$2, "BAR", "", "Close", $A$4, -$B305, $A$6,$A$10,,$A$8,$A$12),$A$15)</f>
        <v>5489.50</v>
      </c>
      <c r="I305" s="5">
        <f xml:space="preserve"> RTD("cqg.rtd",,"StudyData", $A$2, "Vol", "VolType=auto, CoCType=Contract", "Vol",$A$4, -$B305, $A$6,$A$10,,$A$8,$A$12)</f>
        <v>2317426</v>
      </c>
      <c r="J30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"Close",$A$4,-B305,,,,,"T")</f>
        <v>0</v>
      </c>
      <c r="K305" s="4" t="str">
        <f t="shared" si="8"/>
        <v/>
      </c>
      <c r="S305" s="4"/>
    </row>
    <row r="306" spans="2:19" x14ac:dyDescent="0.25">
      <c r="B306" s="2">
        <f t="shared" si="9"/>
        <v>304</v>
      </c>
      <c r="C306" s="3">
        <f xml:space="preserve"> RTD("cqg.rtd",,"StudyData", $A$2, "BAR", "", "Time", $A$4,-$B306,$A$6,$A$10, "","False","T")</f>
        <v>45362</v>
      </c>
      <c r="D306" s="15">
        <f xml:space="preserve"> RTD("cqg.rtd",,"StudyData", $A$2, "BAR", "", "Time", $A$4,-$B306,$A$6,$A$10, "","False","T")</f>
        <v>45362</v>
      </c>
      <c r="E306" s="4" t="str">
        <f xml:space="preserve"> TEXT(RTD("cqg.rtd",,"StudyData", $A$2, "BAR", "", "Open", $A$4, -$B306, $A$6,$A$10,,$A$8,$A$12),$A$15)</f>
        <v>5443.75</v>
      </c>
      <c r="F306" s="4" t="str">
        <f xml:space="preserve"> TEXT(RTD("cqg.rtd",,"StudyData", $A$2, "BAR", "", "High", $A$4, -$B306, $A$6,$A$10,,$A$8,$A$12),$A$15)</f>
        <v>5444.25</v>
      </c>
      <c r="G306" s="4" t="str">
        <f xml:space="preserve"> TEXT(RTD("cqg.rtd",,"StudyData", $A$2, "BAR", "", "Low", $A$4, -$B306, $A$6,$A$10,,$A$8,$A$12),$A$15)</f>
        <v>5405.25</v>
      </c>
      <c r="H306" s="4" t="str">
        <f>TEXT(RTD("cqg.rtd",,"StudyData", $A$2, "BAR", "", "Close", $A$4, -$B306, $A$6,$A$10,,$A$8,$A$12),$A$15)</f>
        <v>5434.00</v>
      </c>
      <c r="I306" s="5">
        <f xml:space="preserve"> RTD("cqg.rtd",,"StudyData", $A$2, "Vol", "VolType=auto, CoCType=Contract", "Vol",$A$4, -$B306, $A$6,$A$10,,$A$8,$A$12)</f>
        <v>2205843</v>
      </c>
      <c r="J30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"Close",$A$4,-B306,,,,,"T")</f>
        <v>4</v>
      </c>
      <c r="K306" s="4" t="str">
        <f t="shared" si="8"/>
        <v>Hanging Man (HM)</v>
      </c>
      <c r="S306" s="4"/>
    </row>
    <row r="307" spans="2:19" x14ac:dyDescent="0.25">
      <c r="B307" s="2">
        <f t="shared" si="9"/>
        <v>305</v>
      </c>
      <c r="C307" s="3">
        <f xml:space="preserve"> RTD("cqg.rtd",,"StudyData", $A$2, "BAR", "", "Time", $A$4,-$B307,$A$6,$A$10, "","False","T")</f>
        <v>45359</v>
      </c>
      <c r="D307" s="15">
        <f xml:space="preserve"> RTD("cqg.rtd",,"StudyData", $A$2, "BAR", "", "Time", $A$4,-$B307,$A$6,$A$10, "","False","T")</f>
        <v>45359</v>
      </c>
      <c r="E307" s="4" t="str">
        <f xml:space="preserve"> TEXT(RTD("cqg.rtd",,"StudyData", $A$2, "BAR", "", "Open", $A$4, -$B307, $A$6,$A$10,,$A$8,$A$12),$A$15)</f>
        <v>5471.00</v>
      </c>
      <c r="F307" s="4" t="str">
        <f xml:space="preserve"> TEXT(RTD("cqg.rtd",,"StudyData", $A$2, "BAR", "", "High", $A$4, -$B307, $A$6,$A$10,,$A$8,$A$12),$A$15)</f>
        <v>5504.75</v>
      </c>
      <c r="G307" s="4" t="str">
        <f xml:space="preserve"> TEXT(RTD("cqg.rtd",,"StudyData", $A$2, "BAR", "", "Low", $A$4, -$B307, $A$6,$A$10,,$A$8,$A$12),$A$15)</f>
        <v>5433.50</v>
      </c>
      <c r="H307" s="4" t="str">
        <f>TEXT(RTD("cqg.rtd",,"StudyData", $A$2, "BAR", "", "Close", $A$4, -$B307, $A$6,$A$10,,$A$8,$A$12),$A$15)</f>
        <v>5440.75</v>
      </c>
      <c r="I307" s="5">
        <f xml:space="preserve"> RTD("cqg.rtd",,"StudyData", $A$2, "Vol", "VolType=auto, CoCType=Contract", "Vol",$A$4, -$B307, $A$6,$A$10,,$A$8,$A$12)</f>
        <v>2786680</v>
      </c>
      <c r="J30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"Close",$A$4,-B307,,,,,"T")</f>
        <v>0</v>
      </c>
      <c r="K307" s="4" t="str">
        <f t="shared" si="8"/>
        <v/>
      </c>
      <c r="S307" s="4"/>
    </row>
    <row r="308" spans="2:19" x14ac:dyDescent="0.25">
      <c r="B308" s="2">
        <f t="shared" si="9"/>
        <v>306</v>
      </c>
      <c r="C308" s="3">
        <f xml:space="preserve"> RTD("cqg.rtd",,"StudyData", $A$2, "BAR", "", "Time", $A$4,-$B308,$A$6,$A$10, "","False","T")</f>
        <v>45358</v>
      </c>
      <c r="D308" s="15">
        <f xml:space="preserve"> RTD("cqg.rtd",,"StudyData", $A$2, "BAR", "", "Time", $A$4,-$B308,$A$6,$A$10, "","False","T")</f>
        <v>45358</v>
      </c>
      <c r="E308" s="4" t="str">
        <f xml:space="preserve"> TEXT(RTD("cqg.rtd",,"StudyData", $A$2, "BAR", "", "Open", $A$4, -$B308, $A$6,$A$10,,$A$8,$A$12),$A$15)</f>
        <v>5426.00</v>
      </c>
      <c r="F308" s="4" t="str">
        <f xml:space="preserve"> TEXT(RTD("cqg.rtd",,"StudyData", $A$2, "BAR", "", "High", $A$4, -$B308, $A$6,$A$10,,$A$8,$A$12),$A$15)</f>
        <v>5482.25</v>
      </c>
      <c r="G308" s="4" t="str">
        <f xml:space="preserve"> TEXT(RTD("cqg.rtd",,"StudyData", $A$2, "BAR", "", "Low", $A$4, -$B308, $A$6,$A$10,,$A$8,$A$12),$A$15)</f>
        <v>5398.25</v>
      </c>
      <c r="H308" s="4" t="str">
        <f>TEXT(RTD("cqg.rtd",,"StudyData", $A$2, "BAR", "", "Close", $A$4, -$B308, $A$6,$A$10,,$A$8,$A$12),$A$15)</f>
        <v>5473.50</v>
      </c>
      <c r="I308" s="5">
        <f xml:space="preserve"> RTD("cqg.rtd",,"StudyData", $A$2, "Vol", "VolType=auto, CoCType=Contract", "Vol",$A$4, -$B308, $A$6,$A$10,,$A$8,$A$12)</f>
        <v>1791666</v>
      </c>
      <c r="J30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"Close",$A$4,-B308,,,,,"T")</f>
        <v>0</v>
      </c>
      <c r="K308" s="4" t="str">
        <f t="shared" si="8"/>
        <v/>
      </c>
      <c r="S308" s="4"/>
    </row>
    <row r="309" spans="2:19" x14ac:dyDescent="0.25">
      <c r="B309" s="2">
        <f t="shared" si="9"/>
        <v>307</v>
      </c>
      <c r="C309" s="3">
        <f xml:space="preserve"> RTD("cqg.rtd",,"StudyData", $A$2, "BAR", "", "Time", $A$4,-$B309,$A$6,$A$10, "","False","T")</f>
        <v>45357</v>
      </c>
      <c r="D309" s="15">
        <f xml:space="preserve"> RTD("cqg.rtd",,"StudyData", $A$2, "BAR", "", "Time", $A$4,-$B309,$A$6,$A$10, "","False","T")</f>
        <v>45357</v>
      </c>
      <c r="E309" s="4" t="str">
        <f xml:space="preserve"> TEXT(RTD("cqg.rtd",,"StudyData", $A$2, "BAR", "", "Open", $A$4, -$B309, $A$6,$A$10,,$A$8,$A$12),$A$15)</f>
        <v>5402.75</v>
      </c>
      <c r="F309" s="4" t="str">
        <f xml:space="preserve"> TEXT(RTD("cqg.rtd",,"StudyData", $A$2, "BAR", "", "High", $A$4, -$B309, $A$6,$A$10,,$A$8,$A$12),$A$15)</f>
        <v>5446.25</v>
      </c>
      <c r="G309" s="4" t="str">
        <f xml:space="preserve"> TEXT(RTD("cqg.rtd",,"StudyData", $A$2, "BAR", "", "Low", $A$4, -$B309, $A$6,$A$10,,$A$8,$A$12),$A$15)</f>
        <v>5395.50</v>
      </c>
      <c r="H309" s="4" t="str">
        <f>TEXT(RTD("cqg.rtd",,"StudyData", $A$2, "BAR", "", "Close", $A$4, -$B309, $A$6,$A$10,,$A$8,$A$12),$A$15)</f>
        <v>5423.50</v>
      </c>
      <c r="I309" s="5">
        <f xml:space="preserve"> RTD("cqg.rtd",,"StudyData", $A$2, "Vol", "VolType=auto, CoCType=Contract", "Vol",$A$4, -$B309, $A$6,$A$10,,$A$8,$A$12)</f>
        <v>1996223</v>
      </c>
      <c r="J30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"Close",$A$4,-B309,,,,,"T")</f>
        <v>8</v>
      </c>
      <c r="K309" s="4" t="str">
        <f t="shared" si="8"/>
        <v>Harami Bearish (HI)</v>
      </c>
      <c r="S309" s="4"/>
    </row>
    <row r="310" spans="2:19" x14ac:dyDescent="0.25">
      <c r="B310" s="2">
        <f t="shared" si="9"/>
        <v>308</v>
      </c>
      <c r="C310" s="3">
        <f xml:space="preserve"> RTD("cqg.rtd",,"StudyData", $A$2, "BAR", "", "Time", $A$4,-$B310,$A$6,$A$10, "","False","T")</f>
        <v>45356</v>
      </c>
      <c r="D310" s="15">
        <f xml:space="preserve"> RTD("cqg.rtd",,"StudyData", $A$2, "BAR", "", "Time", $A$4,-$B310,$A$6,$A$10, "","False","T")</f>
        <v>45356</v>
      </c>
      <c r="E310" s="4" t="str">
        <f xml:space="preserve"> TEXT(RTD("cqg.rtd",,"StudyData", $A$2, "BAR", "", "Open", $A$4, -$B310, $A$6,$A$10,,$A$8,$A$12),$A$15)</f>
        <v>5445.50</v>
      </c>
      <c r="F310" s="4" t="str">
        <f xml:space="preserve"> TEXT(RTD("cqg.rtd",,"StudyData", $A$2, "BAR", "", "High", $A$4, -$B310, $A$6,$A$10,,$A$8,$A$12),$A$15)</f>
        <v>5447.25</v>
      </c>
      <c r="G310" s="4" t="str">
        <f xml:space="preserve"> TEXT(RTD("cqg.rtd",,"StudyData", $A$2, "BAR", "", "Low", $A$4, -$B310, $A$6,$A$10,,$A$8,$A$12),$A$15)</f>
        <v>5374.75</v>
      </c>
      <c r="H310" s="4" t="str">
        <f>TEXT(RTD("cqg.rtd",,"StudyData", $A$2, "BAR", "", "Close", $A$4, -$B310, $A$6,$A$10,,$A$8,$A$12),$A$15)</f>
        <v>5397.50</v>
      </c>
      <c r="I310" s="5">
        <f xml:space="preserve"> RTD("cqg.rtd",,"StudyData", $A$2, "Vol", "VolType=auto, CoCType=Contract", "Vol",$A$4, -$B310, $A$6,$A$10,,$A$8,$A$12)</f>
        <v>1885769</v>
      </c>
      <c r="J3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"Close",$A$4,-B310,,,,,"T")</f>
        <v>0</v>
      </c>
      <c r="K310" s="4" t="str">
        <f t="shared" si="8"/>
        <v/>
      </c>
      <c r="S310" s="4"/>
    </row>
    <row r="311" spans="2:19" x14ac:dyDescent="0.25">
      <c r="B311" s="2">
        <f t="shared" si="9"/>
        <v>309</v>
      </c>
      <c r="C311" s="3">
        <f xml:space="preserve"> RTD("cqg.rtd",,"StudyData", $A$2, "BAR", "", "Time", $A$4,-$B311,$A$6,$A$10, "","False","T")</f>
        <v>45355</v>
      </c>
      <c r="D311" s="15">
        <f xml:space="preserve"> RTD("cqg.rtd",,"StudyData", $A$2, "BAR", "", "Time", $A$4,-$B311,$A$6,$A$10, "","False","T")</f>
        <v>45355</v>
      </c>
      <c r="E311" s="4" t="str">
        <f xml:space="preserve"> TEXT(RTD("cqg.rtd",,"StudyData", $A$2, "BAR", "", "Open", $A$4, -$B311, $A$6,$A$10,,$A$8,$A$12),$A$15)</f>
        <v>5453.75</v>
      </c>
      <c r="F311" s="4" t="str">
        <f xml:space="preserve"> TEXT(RTD("cqg.rtd",,"StudyData", $A$2, "BAR", "", "High", $A$4, -$B311, $A$6,$A$10,,$A$8,$A$12),$A$15)</f>
        <v>5469.50</v>
      </c>
      <c r="G311" s="4" t="str">
        <f xml:space="preserve"> TEXT(RTD("cqg.rtd",,"StudyData", $A$2, "BAR", "", "Low", $A$4, -$B311, $A$6,$A$10,,$A$8,$A$12),$A$15)</f>
        <v>5443.75</v>
      </c>
      <c r="H311" s="4" t="str">
        <f>TEXT(RTD("cqg.rtd",,"StudyData", $A$2, "BAR", "", "Close", $A$4, -$B311, $A$6,$A$10,,$A$8,$A$12),$A$15)</f>
        <v>5450.00</v>
      </c>
      <c r="I311" s="5">
        <f xml:space="preserve"> RTD("cqg.rtd",,"StudyData", $A$2, "Vol", "VolType=auto, CoCType=Contract", "Vol",$A$4, -$B311, $A$6,$A$10,,$A$8,$A$12)</f>
        <v>1208040</v>
      </c>
      <c r="J3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"Close",$A$4,-B311,,,,,"T")</f>
        <v>8</v>
      </c>
      <c r="K311" s="4" t="str">
        <f t="shared" si="8"/>
        <v>Harami Bearish (HI)</v>
      </c>
      <c r="S311" s="4"/>
    </row>
    <row r="312" spans="2:19" x14ac:dyDescent="0.25">
      <c r="B312" s="2">
        <f t="shared" si="9"/>
        <v>310</v>
      </c>
      <c r="C312" s="3">
        <f xml:space="preserve"> RTD("cqg.rtd",,"StudyData", $A$2, "BAR", "", "Time", $A$4,-$B312,$A$6,$A$10, "","False","T")</f>
        <v>45352</v>
      </c>
      <c r="D312" s="15">
        <f xml:space="preserve"> RTD("cqg.rtd",,"StudyData", $A$2, "BAR", "", "Time", $A$4,-$B312,$A$6,$A$10, "","False","T")</f>
        <v>45352</v>
      </c>
      <c r="E312" s="4" t="str">
        <f xml:space="preserve"> TEXT(RTD("cqg.rtd",,"StudyData", $A$2, "BAR", "", "Open", $A$4, -$B312, $A$6,$A$10,,$A$8,$A$12),$A$15)</f>
        <v>5413.25</v>
      </c>
      <c r="F312" s="4" t="str">
        <f xml:space="preserve"> TEXT(RTD("cqg.rtd",,"StudyData", $A$2, "BAR", "", "High", $A$4, -$B312, $A$6,$A$10,,$A$8,$A$12),$A$15)</f>
        <v>5461.00</v>
      </c>
      <c r="G312" s="4" t="str">
        <f xml:space="preserve"> TEXT(RTD("cqg.rtd",,"StudyData", $A$2, "BAR", "", "Low", $A$4, -$B312, $A$6,$A$10,,$A$8,$A$12),$A$15)</f>
        <v>5401.00</v>
      </c>
      <c r="H312" s="4" t="str">
        <f>TEXT(RTD("cqg.rtd",,"StudyData", $A$2, "BAR", "", "Close", $A$4, -$B312, $A$6,$A$10,,$A$8,$A$12),$A$15)</f>
        <v>5457.75</v>
      </c>
      <c r="I312" s="5">
        <f xml:space="preserve"> RTD("cqg.rtd",,"StudyData", $A$2, "Vol", "VolType=auto, CoCType=Contract", "Vol",$A$4, -$B312, $A$6,$A$10,,$A$8,$A$12)</f>
        <v>1597331</v>
      </c>
      <c r="J3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"Close",$A$4,-B312,,,,,"T")</f>
        <v>0</v>
      </c>
      <c r="K312" s="4" t="str">
        <f t="shared" si="8"/>
        <v/>
      </c>
      <c r="S312" s="4"/>
    </row>
    <row r="313" spans="2:19" x14ac:dyDescent="0.25">
      <c r="B313" s="2">
        <f t="shared" si="9"/>
        <v>311</v>
      </c>
      <c r="C313" s="3">
        <f xml:space="preserve"> RTD("cqg.rtd",,"StudyData", $A$2, "BAR", "", "Time", $A$4,-$B313,$A$6,$A$10, "","False","T")</f>
        <v>45351</v>
      </c>
      <c r="D313" s="15">
        <f xml:space="preserve"> RTD("cqg.rtd",,"StudyData", $A$2, "BAR", "", "Time", $A$4,-$B313,$A$6,$A$10, "","False","T")</f>
        <v>45351</v>
      </c>
      <c r="E313" s="4" t="str">
        <f xml:space="preserve"> TEXT(RTD("cqg.rtd",,"StudyData", $A$2, "BAR", "", "Open", $A$4, -$B313, $A$6,$A$10,,$A$8,$A$12),$A$15)</f>
        <v>5383.75</v>
      </c>
      <c r="F313" s="4" t="str">
        <f xml:space="preserve"> TEXT(RTD("cqg.rtd",,"StudyData", $A$2, "BAR", "", "High", $A$4, -$B313, $A$6,$A$10,,$A$8,$A$12),$A$15)</f>
        <v>5426.25</v>
      </c>
      <c r="G313" s="4" t="str">
        <f xml:space="preserve"> TEXT(RTD("cqg.rtd",,"StudyData", $A$2, "BAR", "", "Low", $A$4, -$B313, $A$6,$A$10,,$A$8,$A$12),$A$15)</f>
        <v>5371.75</v>
      </c>
      <c r="H313" s="4" t="str">
        <f>TEXT(RTD("cqg.rtd",,"StudyData", $A$2, "BAR", "", "Close", $A$4, -$B313, $A$6,$A$10,,$A$8,$A$12),$A$15)</f>
        <v>5415.50</v>
      </c>
      <c r="I313" s="5">
        <f xml:space="preserve"> RTD("cqg.rtd",,"StudyData", $A$2, "Vol", "VolType=auto, CoCType=Contract", "Vol",$A$4, -$B313, $A$6,$A$10,,$A$8,$A$12)</f>
        <v>1790702</v>
      </c>
      <c r="J3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"Close",$A$4,-B313,,,,,"T")</f>
        <v>0</v>
      </c>
      <c r="K313" s="4" t="str">
        <f t="shared" si="8"/>
        <v/>
      </c>
      <c r="S313" s="4"/>
    </row>
    <row r="314" spans="2:19" x14ac:dyDescent="0.25">
      <c r="B314" s="2">
        <f t="shared" si="9"/>
        <v>312</v>
      </c>
      <c r="C314" s="3">
        <f xml:space="preserve"> RTD("cqg.rtd",,"StudyData", $A$2, "BAR", "", "Time", $A$4,-$B314,$A$6,$A$10, "","False","T")</f>
        <v>45350</v>
      </c>
      <c r="D314" s="15">
        <f xml:space="preserve"> RTD("cqg.rtd",,"StudyData", $A$2, "BAR", "", "Time", $A$4,-$B314,$A$6,$A$10, "","False","T")</f>
        <v>45350</v>
      </c>
      <c r="E314" s="4" t="str">
        <f xml:space="preserve"> TEXT(RTD("cqg.rtd",,"StudyData", $A$2, "BAR", "", "Open", $A$4, -$B314, $A$6,$A$10,,$A$8,$A$12),$A$15)</f>
        <v>5402.50</v>
      </c>
      <c r="F314" s="4" t="str">
        <f xml:space="preserve"> TEXT(RTD("cqg.rtd",,"StudyData", $A$2, "BAR", "", "High", $A$4, -$B314, $A$6,$A$10,,$A$8,$A$12),$A$15)</f>
        <v>5403.00</v>
      </c>
      <c r="G314" s="4" t="str">
        <f xml:space="preserve"> TEXT(RTD("cqg.rtd",,"StudyData", $A$2, "BAR", "", "Low", $A$4, -$B314, $A$6,$A$10,,$A$8,$A$12),$A$15)</f>
        <v>5375.00</v>
      </c>
      <c r="H314" s="4" t="str">
        <f>TEXT(RTD("cqg.rtd",,"StudyData", $A$2, "BAR", "", "Close", $A$4, -$B314, $A$6,$A$10,,$A$8,$A$12),$A$15)</f>
        <v>5392.75</v>
      </c>
      <c r="I314" s="5">
        <f xml:space="preserve"> RTD("cqg.rtd",,"StudyData", $A$2, "Vol", "VolType=auto, CoCType=Contract", "Vol",$A$4, -$B314, $A$6,$A$10,,$A$8,$A$12)</f>
        <v>1201011</v>
      </c>
      <c r="J3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"Close",$A$4,-B314,,,,,"T")</f>
        <v>0</v>
      </c>
      <c r="K314" s="4" t="str">
        <f t="shared" si="8"/>
        <v/>
      </c>
      <c r="S314" s="4"/>
    </row>
    <row r="315" spans="2:19" x14ac:dyDescent="0.25">
      <c r="B315" s="2">
        <f t="shared" si="9"/>
        <v>313</v>
      </c>
      <c r="C315" s="3">
        <f xml:space="preserve"> RTD("cqg.rtd",,"StudyData", $A$2, "BAR", "", "Time", $A$4,-$B315,$A$6,$A$10, "","False","T")</f>
        <v>45349</v>
      </c>
      <c r="D315" s="15">
        <f xml:space="preserve"> RTD("cqg.rtd",,"StudyData", $A$2, "BAR", "", "Time", $A$4,-$B315,$A$6,$A$10, "","False","T")</f>
        <v>45349</v>
      </c>
      <c r="E315" s="4" t="str">
        <f xml:space="preserve"> TEXT(RTD("cqg.rtd",,"StudyData", $A$2, "BAR", "", "Open", $A$4, -$B315, $A$6,$A$10,,$A$8,$A$12),$A$15)</f>
        <v>5389.25</v>
      </c>
      <c r="F315" s="4" t="str">
        <f xml:space="preserve"> TEXT(RTD("cqg.rtd",,"StudyData", $A$2, "BAR", "", "High", $A$4, -$B315, $A$6,$A$10,,$A$8,$A$12),$A$15)</f>
        <v>5404.75</v>
      </c>
      <c r="G315" s="4" t="str">
        <f xml:space="preserve"> TEXT(RTD("cqg.rtd",,"StudyData", $A$2, "BAR", "", "Low", $A$4, -$B315, $A$6,$A$10,,$A$8,$A$12),$A$15)</f>
        <v>5378.75</v>
      </c>
      <c r="H315" s="4" t="str">
        <f>TEXT(RTD("cqg.rtd",,"StudyData", $A$2, "BAR", "", "Close", $A$4, -$B315, $A$6,$A$10,,$A$8,$A$12),$A$15)</f>
        <v>5401.75</v>
      </c>
      <c r="I315" s="5">
        <f xml:space="preserve"> RTD("cqg.rtd",,"StudyData", $A$2, "Vol", "VolType=auto, CoCType=Contract", "Vol",$A$4, -$B315, $A$6,$A$10,,$A$8,$A$12)</f>
        <v>1026819</v>
      </c>
      <c r="J3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"Close",$A$4,-B315,,,,,"T")</f>
        <v>0</v>
      </c>
      <c r="K315" s="4" t="str">
        <f t="shared" si="8"/>
        <v/>
      </c>
      <c r="S315" s="4"/>
    </row>
    <row r="316" spans="2:19" x14ac:dyDescent="0.25">
      <c r="B316" s="2">
        <f t="shared" si="9"/>
        <v>314</v>
      </c>
      <c r="C316" s="3">
        <f xml:space="preserve"> RTD("cqg.rtd",,"StudyData", $A$2, "BAR", "", "Time", $A$4,-$B316,$A$6,$A$10, "","False","T")</f>
        <v>45348</v>
      </c>
      <c r="D316" s="15">
        <f xml:space="preserve"> RTD("cqg.rtd",,"StudyData", $A$2, "BAR", "", "Time", $A$4,-$B316,$A$6,$A$10, "","False","T")</f>
        <v>45348</v>
      </c>
      <c r="E316" s="4" t="str">
        <f xml:space="preserve"> TEXT(RTD("cqg.rtd",,"StudyData", $A$2, "BAR", "", "Open", $A$4, -$B316, $A$6,$A$10,,$A$8,$A$12),$A$15)</f>
        <v>5406.75</v>
      </c>
      <c r="F316" s="4" t="str">
        <f xml:space="preserve"> TEXT(RTD("cqg.rtd",,"StudyData", $A$2, "BAR", "", "High", $A$4, -$B316, $A$6,$A$10,,$A$8,$A$12),$A$15)</f>
        <v>5419.75</v>
      </c>
      <c r="G316" s="4" t="str">
        <f xml:space="preserve"> TEXT(RTD("cqg.rtd",,"StudyData", $A$2, "BAR", "", "Low", $A$4, -$B316, $A$6,$A$10,,$A$8,$A$12),$A$15)</f>
        <v>5388.00</v>
      </c>
      <c r="H316" s="4" t="str">
        <f>TEXT(RTD("cqg.rtd",,"StudyData", $A$2, "BAR", "", "Close", $A$4, -$B316, $A$6,$A$10,,$A$8,$A$12),$A$15)</f>
        <v>5392.00</v>
      </c>
      <c r="I316" s="5">
        <f xml:space="preserve"> RTD("cqg.rtd",,"StudyData", $A$2, "Vol", "VolType=auto, CoCType=Contract", "Vol",$A$4, -$B316, $A$6,$A$10,,$A$8,$A$12)</f>
        <v>1094682</v>
      </c>
      <c r="J3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"Close",$A$4,-B316,,,,,"T")</f>
        <v>0</v>
      </c>
      <c r="K316" s="4" t="str">
        <f t="shared" si="8"/>
        <v/>
      </c>
      <c r="S316" s="4"/>
    </row>
    <row r="317" spans="2:19" x14ac:dyDescent="0.25">
      <c r="B317" s="2">
        <f t="shared" si="9"/>
        <v>315</v>
      </c>
      <c r="C317" s="3">
        <f xml:space="preserve"> RTD("cqg.rtd",,"StudyData", $A$2, "BAR", "", "Time", $A$4,-$B317,$A$6,$A$10, "","False","T")</f>
        <v>45345</v>
      </c>
      <c r="D317" s="15">
        <f xml:space="preserve"> RTD("cqg.rtd",,"StudyData", $A$2, "BAR", "", "Time", $A$4,-$B317,$A$6,$A$10, "","False","T")</f>
        <v>45345</v>
      </c>
      <c r="E317" s="4" t="str">
        <f xml:space="preserve"> TEXT(RTD("cqg.rtd",,"StudyData", $A$2, "BAR", "", "Open", $A$4, -$B317, $A$6,$A$10,,$A$8,$A$12),$A$15)</f>
        <v>5406.00</v>
      </c>
      <c r="F317" s="4" t="str">
        <f xml:space="preserve"> TEXT(RTD("cqg.rtd",,"StudyData", $A$2, "BAR", "", "High", $A$4, -$B317, $A$6,$A$10,,$A$8,$A$12),$A$15)</f>
        <v>5435.25</v>
      </c>
      <c r="G317" s="4" t="str">
        <f xml:space="preserve"> TEXT(RTD("cqg.rtd",,"StudyData", $A$2, "BAR", "", "Low", $A$4, -$B317, $A$6,$A$10,,$A$8,$A$12),$A$15)</f>
        <v>5403.75</v>
      </c>
      <c r="H317" s="4" t="str">
        <f>TEXT(RTD("cqg.rtd",,"StudyData", $A$2, "BAR", "", "Close", $A$4, -$B317, $A$6,$A$10,,$A$8,$A$12),$A$15)</f>
        <v>5413.25</v>
      </c>
      <c r="I317" s="5">
        <f xml:space="preserve"> RTD("cqg.rtd",,"StudyData", $A$2, "Vol", "VolType=auto, CoCType=Contract", "Vol",$A$4, -$B317, $A$6,$A$10,,$A$8,$A$12)</f>
        <v>1340050</v>
      </c>
      <c r="J3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"Close",$A$4,-B317,,,,,"T")</f>
        <v>6</v>
      </c>
      <c r="K317" s="4" t="str">
        <f t="shared" si="8"/>
        <v>Shooting Star (SS)</v>
      </c>
      <c r="S317" s="4"/>
    </row>
    <row r="318" spans="2:19" x14ac:dyDescent="0.25">
      <c r="B318" s="2">
        <f t="shared" si="9"/>
        <v>316</v>
      </c>
      <c r="C318" s="3">
        <f xml:space="preserve"> RTD("cqg.rtd",,"StudyData", $A$2, "BAR", "", "Time", $A$4,-$B318,$A$6,$A$10, "","False","T")</f>
        <v>45344</v>
      </c>
      <c r="D318" s="15">
        <f xml:space="preserve"> RTD("cqg.rtd",,"StudyData", $A$2, "BAR", "", "Time", $A$4,-$B318,$A$6,$A$10, "","False","T")</f>
        <v>45344</v>
      </c>
      <c r="E318" s="4" t="str">
        <f xml:space="preserve"> TEXT(RTD("cqg.rtd",,"StudyData", $A$2, "BAR", "", "Open", $A$4, -$B318, $A$6,$A$10,,$A$8,$A$12),$A$15)</f>
        <v>5327.75</v>
      </c>
      <c r="F318" s="4" t="str">
        <f xml:space="preserve"> TEXT(RTD("cqg.rtd",,"StudyData", $A$2, "BAR", "", "High", $A$4, -$B318, $A$6,$A$10,,$A$8,$A$12),$A$15)</f>
        <v>5419.50</v>
      </c>
      <c r="G318" s="4" t="str">
        <f xml:space="preserve"> TEXT(RTD("cqg.rtd",,"StudyData", $A$2, "BAR", "", "Low", $A$4, -$B318, $A$6,$A$10,,$A$8,$A$12),$A$15)</f>
        <v>5327.00</v>
      </c>
      <c r="H318" s="4" t="str">
        <f>TEXT(RTD("cqg.rtd",,"StudyData", $A$2, "BAR", "", "Close", $A$4, -$B318, $A$6,$A$10,,$A$8,$A$12),$A$15)</f>
        <v>5409.50</v>
      </c>
      <c r="I318" s="5">
        <f xml:space="preserve"> RTD("cqg.rtd",,"StudyData", $A$2, "Vol", "VolType=auto, CoCType=Contract", "Vol",$A$4, -$B318, $A$6,$A$10,,$A$8,$A$12)</f>
        <v>1738869</v>
      </c>
      <c r="J3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"Close",$A$4,-B318,,,,,"T")</f>
        <v>0</v>
      </c>
      <c r="K318" s="4" t="str">
        <f t="shared" si="8"/>
        <v/>
      </c>
      <c r="S318" s="4"/>
    </row>
    <row r="319" spans="2:19" x14ac:dyDescent="0.25">
      <c r="B319" s="2">
        <f t="shared" si="9"/>
        <v>317</v>
      </c>
      <c r="C319" s="3">
        <f xml:space="preserve"> RTD("cqg.rtd",,"StudyData", $A$2, "BAR", "", "Time", $A$4,-$B319,$A$6,$A$10, "","False","T")</f>
        <v>45343</v>
      </c>
      <c r="D319" s="15">
        <f xml:space="preserve"> RTD("cqg.rtd",,"StudyData", $A$2, "BAR", "", "Time", $A$4,-$B319,$A$6,$A$10, "","False","T")</f>
        <v>45343</v>
      </c>
      <c r="E319" s="4" t="str">
        <f xml:space="preserve"> TEXT(RTD("cqg.rtd",,"StudyData", $A$2, "BAR", "", "Open", $A$4, -$B319, $A$6,$A$10,,$A$8,$A$12),$A$15)</f>
        <v>5301.75</v>
      </c>
      <c r="F319" s="4" t="str">
        <f xml:space="preserve"> TEXT(RTD("cqg.rtd",,"StudyData", $A$2, "BAR", "", "High", $A$4, -$B319, $A$6,$A$10,,$A$8,$A$12),$A$15)</f>
        <v>5332.25</v>
      </c>
      <c r="G319" s="4" t="str">
        <f xml:space="preserve"> TEXT(RTD("cqg.rtd",,"StudyData", $A$2, "BAR", "", "Low", $A$4, -$B319, $A$6,$A$10,,$A$8,$A$12),$A$15)</f>
        <v>5270.75</v>
      </c>
      <c r="H319" s="4" t="str">
        <f>TEXT(RTD("cqg.rtd",,"StudyData", $A$2, "BAR", "", "Close", $A$4, -$B319, $A$6,$A$10,,$A$8,$A$12),$A$15)</f>
        <v>5308.00</v>
      </c>
      <c r="I319" s="5">
        <f xml:space="preserve"> RTD("cqg.rtd",,"StudyData", $A$2, "Vol", "VolType=auto, CoCType=Contract", "Vol",$A$4, -$B319, $A$6,$A$10,,$A$8,$A$12)</f>
        <v>1485687</v>
      </c>
      <c r="J3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"Close",$A$4,-B319,,,,,"T")</f>
        <v>0</v>
      </c>
      <c r="K319" s="4" t="str">
        <f t="shared" si="8"/>
        <v/>
      </c>
      <c r="S319" s="4"/>
    </row>
    <row r="320" spans="2:19" x14ac:dyDescent="0.25">
      <c r="B320" s="2">
        <f t="shared" si="9"/>
        <v>318</v>
      </c>
      <c r="C320" s="3">
        <f xml:space="preserve"> RTD("cqg.rtd",,"StudyData", $A$2, "BAR", "", "Time", $A$4,-$B320,$A$6,$A$10, "","False","T")</f>
        <v>45342</v>
      </c>
      <c r="D320" s="15">
        <f xml:space="preserve"> RTD("cqg.rtd",,"StudyData", $A$2, "BAR", "", "Time", $A$4,-$B320,$A$6,$A$10, "","False","T")</f>
        <v>45342</v>
      </c>
      <c r="E320" s="4" t="str">
        <f xml:space="preserve"> TEXT(RTD("cqg.rtd",,"StudyData", $A$2, "BAR", "", "Open", $A$4, -$B320, $A$6,$A$10,,$A$8,$A$12),$A$15)</f>
        <v>5328.25</v>
      </c>
      <c r="F320" s="4" t="str">
        <f xml:space="preserve"> TEXT(RTD("cqg.rtd",,"StudyData", $A$2, "BAR", "", "High", $A$4, -$B320, $A$6,$A$10,,$A$8,$A$12),$A$15)</f>
        <v>5341.25</v>
      </c>
      <c r="G320" s="4" t="str">
        <f xml:space="preserve"> TEXT(RTD("cqg.rtd",,"StudyData", $A$2, "BAR", "", "Low", $A$4, -$B320, $A$6,$A$10,,$A$8,$A$12),$A$15)</f>
        <v>5280.00</v>
      </c>
      <c r="H320" s="4" t="str">
        <f>TEXT(RTD("cqg.rtd",,"StudyData", $A$2, "BAR", "", "Close", $A$4, -$B320, $A$6,$A$10,,$A$8,$A$12),$A$15)</f>
        <v>5303.25</v>
      </c>
      <c r="I320" s="5">
        <f xml:space="preserve"> RTD("cqg.rtd",,"StudyData", $A$2, "Vol", "VolType=auto, CoCType=Contract", "Vol",$A$4, -$B320, $A$6,$A$10,,$A$8,$A$12)</f>
        <v>1609827</v>
      </c>
      <c r="J3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"Close",$A$4,-B320,,,,,"T")</f>
        <v>0</v>
      </c>
      <c r="K320" s="4" t="str">
        <f t="shared" si="8"/>
        <v/>
      </c>
      <c r="S320" s="4"/>
    </row>
    <row r="321" spans="2:19" x14ac:dyDescent="0.25">
      <c r="B321" s="2">
        <f t="shared" si="9"/>
        <v>319</v>
      </c>
      <c r="C321" s="3">
        <f xml:space="preserve"> RTD("cqg.rtd",,"StudyData", $A$2, "BAR", "", "Time", $A$4,-$B321,$A$6,$A$10, "","False","T")</f>
        <v>45338</v>
      </c>
      <c r="D321" s="15">
        <f xml:space="preserve"> RTD("cqg.rtd",,"StudyData", $A$2, "BAR", "", "Time", $A$4,-$B321,$A$6,$A$10, "","False","T")</f>
        <v>45338</v>
      </c>
      <c r="E321" s="4" t="str">
        <f xml:space="preserve"> TEXT(RTD("cqg.rtd",,"StudyData", $A$2, "BAR", "", "Open", $A$4, -$B321, $A$6,$A$10,,$A$8,$A$12),$A$15)</f>
        <v>5361.25</v>
      </c>
      <c r="F321" s="4" t="str">
        <f xml:space="preserve"> TEXT(RTD("cqg.rtd",,"StudyData", $A$2, "BAR", "", "High", $A$4, -$B321, $A$6,$A$10,,$A$8,$A$12),$A$15)</f>
        <v>5371.00</v>
      </c>
      <c r="G321" s="4" t="str">
        <f xml:space="preserve"> TEXT(RTD("cqg.rtd",,"StudyData", $A$2, "BAR", "", "Low", $A$4, -$B321, $A$6,$A$10,,$A$8,$A$12),$A$15)</f>
        <v>5324.50</v>
      </c>
      <c r="H321" s="4" t="str">
        <f>TEXT(RTD("cqg.rtd",,"StudyData", $A$2, "BAR", "", "Close", $A$4, -$B321, $A$6,$A$10,,$A$8,$A$12),$A$15)</f>
        <v>5331.50</v>
      </c>
      <c r="I321" s="5">
        <f xml:space="preserve"> RTD("cqg.rtd",,"StudyData", $A$2, "Vol", "VolType=auto, CoCType=Contract", "Vol",$A$4, -$B321, $A$6,$A$10,,$A$8,$A$12)</f>
        <v>1527729</v>
      </c>
      <c r="J3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"Close",$A$4,-B321,,,,,"T")</f>
        <v>0</v>
      </c>
      <c r="K321" s="4" t="str">
        <f t="shared" si="8"/>
        <v/>
      </c>
      <c r="S321" s="4"/>
    </row>
    <row r="322" spans="2:19" x14ac:dyDescent="0.25">
      <c r="B322" s="2">
        <f t="shared" si="9"/>
        <v>320</v>
      </c>
      <c r="C322" s="3">
        <f xml:space="preserve"> RTD("cqg.rtd",,"StudyData", $A$2, "BAR", "", "Time", $A$4,-$B322,$A$6,$A$10, "","False","T")</f>
        <v>45337</v>
      </c>
      <c r="D322" s="15">
        <f xml:space="preserve"> RTD("cqg.rtd",,"StudyData", $A$2, "BAR", "", "Time", $A$4,-$B322,$A$6,$A$10, "","False","T")</f>
        <v>45337</v>
      </c>
      <c r="E322" s="4" t="str">
        <f xml:space="preserve"> TEXT(RTD("cqg.rtd",,"StudyData", $A$2, "BAR", "", "Open", $A$4, -$B322, $A$6,$A$10,,$A$8,$A$12),$A$15)</f>
        <v>5329.25</v>
      </c>
      <c r="F322" s="4" t="str">
        <f xml:space="preserve"> TEXT(RTD("cqg.rtd",,"StudyData", $A$2, "BAR", "", "High", $A$4, -$B322, $A$6,$A$10,,$A$8,$A$12),$A$15)</f>
        <v>5363.50</v>
      </c>
      <c r="G322" s="4" t="str">
        <f xml:space="preserve"> TEXT(RTD("cqg.rtd",,"StudyData", $A$2, "BAR", "", "Low", $A$4, -$B322, $A$6,$A$10,,$A$8,$A$12),$A$15)</f>
        <v>5322.75</v>
      </c>
      <c r="H322" s="4" t="str">
        <f>TEXT(RTD("cqg.rtd",,"StudyData", $A$2, "BAR", "", "Close", $A$4, -$B322, $A$6,$A$10,,$A$8,$A$12),$A$15)</f>
        <v>5358.25</v>
      </c>
      <c r="I322" s="5">
        <f xml:space="preserve"> RTD("cqg.rtd",,"StudyData", $A$2, "Vol", "VolType=auto, CoCType=Contract", "Vol",$A$4, -$B322, $A$6,$A$10,,$A$8,$A$12)</f>
        <v>1361757</v>
      </c>
      <c r="J3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"Close",$A$4,-B322,,,,,"T")</f>
        <v>0</v>
      </c>
      <c r="K322" s="4" t="str">
        <f t="shared" si="8"/>
        <v/>
      </c>
      <c r="S322" s="4"/>
    </row>
    <row r="323" spans="2:19" x14ac:dyDescent="0.25">
      <c r="B323" s="2">
        <f t="shared" si="9"/>
        <v>321</v>
      </c>
      <c r="C323" s="3">
        <f xml:space="preserve"> RTD("cqg.rtd",,"StudyData", $A$2, "BAR", "", "Time", $A$4,-$B323,$A$6,$A$10, "","False","T")</f>
        <v>45336</v>
      </c>
      <c r="D323" s="15">
        <f xml:space="preserve"> RTD("cqg.rtd",,"StudyData", $A$2, "BAR", "", "Time", $A$4,-$B323,$A$6,$A$10, "","False","T")</f>
        <v>45336</v>
      </c>
      <c r="E323" s="4" t="str">
        <f xml:space="preserve"> TEXT(RTD("cqg.rtd",,"StudyData", $A$2, "BAR", "", "Open", $A$4, -$B323, $A$6,$A$10,,$A$8,$A$12),$A$15)</f>
        <v>5286.00</v>
      </c>
      <c r="F323" s="4" t="str">
        <f xml:space="preserve"> TEXT(RTD("cqg.rtd",,"StudyData", $A$2, "BAR", "", "High", $A$4, -$B323, $A$6,$A$10,,$A$8,$A$12),$A$15)</f>
        <v>5334.25</v>
      </c>
      <c r="G323" s="4" t="str">
        <f xml:space="preserve"> TEXT(RTD("cqg.rtd",,"StudyData", $A$2, "BAR", "", "Low", $A$4, -$B323, $A$6,$A$10,,$A$8,$A$12),$A$15)</f>
        <v>5280.50</v>
      </c>
      <c r="H323" s="4" t="str">
        <f>TEXT(RTD("cqg.rtd",,"StudyData", $A$2, "BAR", "", "Close", $A$4, -$B323, $A$6,$A$10,,$A$8,$A$12),$A$15)</f>
        <v>5329.75</v>
      </c>
      <c r="I323" s="5">
        <f xml:space="preserve"> RTD("cqg.rtd",,"StudyData", $A$2, "Vol", "VolType=auto, CoCType=Contract", "Vol",$A$4, -$B323, $A$6,$A$10,,$A$8,$A$12)</f>
        <v>1632071</v>
      </c>
      <c r="J3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"Close",$A$4,-B323,,,,,"T")</f>
        <v>0</v>
      </c>
      <c r="K323" s="4" t="str">
        <f t="shared" ref="K323:K386" si="10">IF(J323=0,"",VLOOKUP(J323,$L$2:$M$16,2,FALSE))</f>
        <v/>
      </c>
      <c r="S323" s="4"/>
    </row>
    <row r="324" spans="2:19" x14ac:dyDescent="0.25">
      <c r="B324" s="2">
        <f t="shared" ref="B324:B387" si="11">B323+1</f>
        <v>322</v>
      </c>
      <c r="C324" s="3">
        <f xml:space="preserve"> RTD("cqg.rtd",,"StudyData", $A$2, "BAR", "", "Time", $A$4,-$B324,$A$6,$A$10, "","False","T")</f>
        <v>45335</v>
      </c>
      <c r="D324" s="15">
        <f xml:space="preserve"> RTD("cqg.rtd",,"StudyData", $A$2, "BAR", "", "Time", $A$4,-$B324,$A$6,$A$10, "","False","T")</f>
        <v>45335</v>
      </c>
      <c r="E324" s="4" t="str">
        <f xml:space="preserve"> TEXT(RTD("cqg.rtd",,"StudyData", $A$2, "BAR", "", "Open", $A$4, -$B324, $A$6,$A$10,,$A$8,$A$12),$A$15)</f>
        <v>5345.75</v>
      </c>
      <c r="F324" s="4" t="str">
        <f xml:space="preserve"> TEXT(RTD("cqg.rtd",,"StudyData", $A$2, "BAR", "", "High", $A$4, -$B324, $A$6,$A$10,,$A$8,$A$12),$A$15)</f>
        <v>5351.75</v>
      </c>
      <c r="G324" s="4" t="str">
        <f xml:space="preserve"> TEXT(RTD("cqg.rtd",,"StudyData", $A$2, "BAR", "", "Low", $A$4, -$B324, $A$6,$A$10,,$A$8,$A$12),$A$15)</f>
        <v>5248.25</v>
      </c>
      <c r="H324" s="4" t="str">
        <f>TEXT(RTD("cqg.rtd",,"StudyData", $A$2, "BAR", "", "Close", $A$4, -$B324, $A$6,$A$10,,$A$8,$A$12),$A$15)</f>
        <v>5283.00</v>
      </c>
      <c r="I324" s="5">
        <f xml:space="preserve"> RTD("cqg.rtd",,"StudyData", $A$2, "Vol", "VolType=auto, CoCType=Contract", "Vol",$A$4, -$B324, $A$6,$A$10,,$A$8,$A$12)</f>
        <v>2112726</v>
      </c>
      <c r="J3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"Close",$A$4,-B324,,,,,"T")</f>
        <v>0</v>
      </c>
      <c r="K324" s="4" t="str">
        <f t="shared" si="10"/>
        <v/>
      </c>
      <c r="S324" s="4"/>
    </row>
    <row r="325" spans="2:19" x14ac:dyDescent="0.25">
      <c r="B325" s="2">
        <f t="shared" si="11"/>
        <v>323</v>
      </c>
      <c r="C325" s="3">
        <f xml:space="preserve"> RTD("cqg.rtd",,"StudyData", $A$2, "BAR", "", "Time", $A$4,-$B325,$A$6,$A$10, "","False","T")</f>
        <v>45334</v>
      </c>
      <c r="D325" s="15">
        <f xml:space="preserve"> RTD("cqg.rtd",,"StudyData", $A$2, "BAR", "", "Time", $A$4,-$B325,$A$6,$A$10, "","False","T")</f>
        <v>45334</v>
      </c>
      <c r="E325" s="4" t="str">
        <f xml:space="preserve"> TEXT(RTD("cqg.rtd",,"StudyData", $A$2, "BAR", "", "Open", $A$4, -$B325, $A$6,$A$10,,$A$8,$A$12),$A$15)</f>
        <v>5354.25</v>
      </c>
      <c r="F325" s="4" t="str">
        <f xml:space="preserve"> TEXT(RTD("cqg.rtd",,"StudyData", $A$2, "BAR", "", "High", $A$4, -$B325, $A$6,$A$10,,$A$8,$A$12),$A$15)</f>
        <v>5378.25</v>
      </c>
      <c r="G325" s="4" t="str">
        <f xml:space="preserve"> TEXT(RTD("cqg.rtd",,"StudyData", $A$2, "BAR", "", "Low", $A$4, -$B325, $A$6,$A$10,,$A$8,$A$12),$A$15)</f>
        <v>5343.25</v>
      </c>
      <c r="H325" s="4" t="str">
        <f>TEXT(RTD("cqg.rtd",,"StudyData", $A$2, "BAR", "", "Close", $A$4, -$B325, $A$6,$A$10,,$A$8,$A$12),$A$15)</f>
        <v>5353.00</v>
      </c>
      <c r="I325" s="5">
        <f xml:space="preserve"> RTD("cqg.rtd",,"StudyData", $A$2, "Vol", "VolType=auto, CoCType=Contract", "Vol",$A$4, -$B325, $A$6,$A$10,,$A$8,$A$12)</f>
        <v>1141487</v>
      </c>
      <c r="J3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"Close",$A$4,-B325,,,,,"T")</f>
        <v>8</v>
      </c>
      <c r="K325" s="4" t="str">
        <f t="shared" si="10"/>
        <v>Harami Bearish (HI)</v>
      </c>
      <c r="S325" s="4"/>
    </row>
    <row r="326" spans="2:19" x14ac:dyDescent="0.25">
      <c r="B326" s="2">
        <f t="shared" si="11"/>
        <v>324</v>
      </c>
      <c r="C326" s="3">
        <f xml:space="preserve"> RTD("cqg.rtd",,"StudyData", $A$2, "BAR", "", "Time", $A$4,-$B326,$A$6,$A$10, "","False","T")</f>
        <v>45331</v>
      </c>
      <c r="D326" s="15">
        <f xml:space="preserve"> RTD("cqg.rtd",,"StudyData", $A$2, "BAR", "", "Time", $A$4,-$B326,$A$6,$A$10, "","False","T")</f>
        <v>45331</v>
      </c>
      <c r="E326" s="4" t="str">
        <f xml:space="preserve"> TEXT(RTD("cqg.rtd",,"StudyData", $A$2, "BAR", "", "Open", $A$4, -$B326, $A$6,$A$10,,$A$8,$A$12),$A$15)</f>
        <v>5326.25</v>
      </c>
      <c r="F326" s="4" t="str">
        <f xml:space="preserve"> TEXT(RTD("cqg.rtd",,"StudyData", $A$2, "BAR", "", "High", $A$4, -$B326, $A$6,$A$10,,$A$8,$A$12),$A$15)</f>
        <v>5360.25</v>
      </c>
      <c r="G326" s="4" t="str">
        <f xml:space="preserve"> TEXT(RTD("cqg.rtd",,"StudyData", $A$2, "BAR", "", "Low", $A$4, -$B326, $A$6,$A$10,,$A$8,$A$12),$A$15)</f>
        <v>5324.75</v>
      </c>
      <c r="H326" s="4" t="str">
        <f>TEXT(RTD("cqg.rtd",,"StudyData", $A$2, "BAR", "", "Close", $A$4, -$B326, $A$6,$A$10,,$A$8,$A$12),$A$15)</f>
        <v>5355.75</v>
      </c>
      <c r="I326" s="5">
        <f xml:space="preserve"> RTD("cqg.rtd",,"StudyData", $A$2, "Vol", "VolType=auto, CoCType=Contract", "Vol",$A$4, -$B326, $A$6,$A$10,,$A$8,$A$12)</f>
        <v>1212336</v>
      </c>
      <c r="J3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"Close",$A$4,-B326,,,,,"T")</f>
        <v>0</v>
      </c>
      <c r="K326" s="4" t="str">
        <f t="shared" si="10"/>
        <v/>
      </c>
      <c r="S326" s="4"/>
    </row>
    <row r="327" spans="2:19" x14ac:dyDescent="0.25">
      <c r="B327" s="2">
        <f t="shared" si="11"/>
        <v>325</v>
      </c>
      <c r="C327" s="3">
        <f xml:space="preserve"> RTD("cqg.rtd",,"StudyData", $A$2, "BAR", "", "Time", $A$4,-$B327,$A$6,$A$10, "","False","T")</f>
        <v>45330</v>
      </c>
      <c r="D327" s="15">
        <f xml:space="preserve"> RTD("cqg.rtd",,"StudyData", $A$2, "BAR", "", "Time", $A$4,-$B327,$A$6,$A$10, "","False","T")</f>
        <v>45330</v>
      </c>
      <c r="E327" s="4" t="str">
        <f xml:space="preserve"> TEXT(RTD("cqg.rtd",,"StudyData", $A$2, "BAR", "", "Open", $A$4, -$B327, $A$6,$A$10,,$A$8,$A$12),$A$15)</f>
        <v>5327.50</v>
      </c>
      <c r="F327" s="4" t="str">
        <f xml:space="preserve"> TEXT(RTD("cqg.rtd",,"StudyData", $A$2, "BAR", "", "High", $A$4, -$B327, $A$6,$A$10,,$A$8,$A$12),$A$15)</f>
        <v>5331.75</v>
      </c>
      <c r="G327" s="4" t="str">
        <f xml:space="preserve"> TEXT(RTD("cqg.rtd",,"StudyData", $A$2, "BAR", "", "Low", $A$4, -$B327, $A$6,$A$10,,$A$8,$A$12),$A$15)</f>
        <v>5315.50</v>
      </c>
      <c r="H327" s="4" t="str">
        <f>TEXT(RTD("cqg.rtd",,"StudyData", $A$2, "BAR", "", "Close", $A$4, -$B327, $A$6,$A$10,,$A$8,$A$12),$A$15)</f>
        <v>5329.50</v>
      </c>
      <c r="I327" s="5">
        <f xml:space="preserve"> RTD("cqg.rtd",,"StudyData", $A$2, "Vol", "VolType=auto, CoCType=Contract", "Vol",$A$4, -$B327, $A$6,$A$10,,$A$8,$A$12)</f>
        <v>997431</v>
      </c>
      <c r="J3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"Close",$A$4,-B327,,,,,"T")</f>
        <v>0</v>
      </c>
      <c r="K327" s="4" t="str">
        <f t="shared" si="10"/>
        <v/>
      </c>
      <c r="S327" s="4"/>
    </row>
    <row r="328" spans="2:19" x14ac:dyDescent="0.25">
      <c r="B328" s="2">
        <f t="shared" si="11"/>
        <v>326</v>
      </c>
      <c r="C328" s="3">
        <f xml:space="preserve"> RTD("cqg.rtd",,"StudyData", $A$2, "BAR", "", "Time", $A$4,-$B328,$A$6,$A$10, "","False","T")</f>
        <v>45329</v>
      </c>
      <c r="D328" s="15">
        <f xml:space="preserve"> RTD("cqg.rtd",,"StudyData", $A$2, "BAR", "", "Time", $A$4,-$B328,$A$6,$A$10, "","False","T")</f>
        <v>45329</v>
      </c>
      <c r="E328" s="4" t="str">
        <f xml:space="preserve"> TEXT(RTD("cqg.rtd",,"StudyData", $A$2, "BAR", "", "Open", $A$4, -$B328, $A$6,$A$10,,$A$8,$A$12),$A$15)</f>
        <v>5283.25</v>
      </c>
      <c r="F328" s="4" t="str">
        <f xml:space="preserve"> TEXT(RTD("cqg.rtd",,"StudyData", $A$2, "BAR", "", "High", $A$4, -$B328, $A$6,$A$10,,$A$8,$A$12),$A$15)</f>
        <v>5331.75</v>
      </c>
      <c r="G328" s="4" t="str">
        <f xml:space="preserve"> TEXT(RTD("cqg.rtd",,"StudyData", $A$2, "BAR", "", "Low", $A$4, -$B328, $A$6,$A$10,,$A$8,$A$12),$A$15)</f>
        <v>5281.75</v>
      </c>
      <c r="H328" s="4" t="str">
        <f>TEXT(RTD("cqg.rtd",,"StudyData", $A$2, "BAR", "", "Close", $A$4, -$B328, $A$6,$A$10,,$A$8,$A$12),$A$15)</f>
        <v>5327.00</v>
      </c>
      <c r="I328" s="5">
        <f xml:space="preserve"> RTD("cqg.rtd",,"StudyData", $A$2, "Vol", "VolType=auto, CoCType=Contract", "Vol",$A$4, -$B328, $A$6,$A$10,,$A$8,$A$12)</f>
        <v>1336172</v>
      </c>
      <c r="J3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"Close",$A$4,-B328,,,,,"T")</f>
        <v>0</v>
      </c>
      <c r="K328" s="4" t="str">
        <f t="shared" si="10"/>
        <v/>
      </c>
      <c r="S328" s="4"/>
    </row>
    <row r="329" spans="2:19" x14ac:dyDescent="0.25">
      <c r="B329" s="2">
        <f t="shared" si="11"/>
        <v>327</v>
      </c>
      <c r="C329" s="3">
        <f xml:space="preserve"> RTD("cqg.rtd",,"StudyData", $A$2, "BAR", "", "Time", $A$4,-$B329,$A$6,$A$10, "","False","T")</f>
        <v>45328</v>
      </c>
      <c r="D329" s="15">
        <f xml:space="preserve"> RTD("cqg.rtd",,"StudyData", $A$2, "BAR", "", "Time", $A$4,-$B329,$A$6,$A$10, "","False","T")</f>
        <v>45328</v>
      </c>
      <c r="E329" s="4" t="str">
        <f xml:space="preserve"> TEXT(RTD("cqg.rtd",,"StudyData", $A$2, "BAR", "", "Open", $A$4, -$B329, $A$6,$A$10,,$A$8,$A$12),$A$15)</f>
        <v>5271.25</v>
      </c>
      <c r="F329" s="4" t="str">
        <f xml:space="preserve"> TEXT(RTD("cqg.rtd",,"StudyData", $A$2, "BAR", "", "High", $A$4, -$B329, $A$6,$A$10,,$A$8,$A$12),$A$15)</f>
        <v>5290.00</v>
      </c>
      <c r="G329" s="4" t="str">
        <f xml:space="preserve"> TEXT(RTD("cqg.rtd",,"StudyData", $A$2, "BAR", "", "Low", $A$4, -$B329, $A$6,$A$10,,$A$8,$A$12),$A$15)</f>
        <v>5266.25</v>
      </c>
      <c r="H329" s="4" t="str">
        <f>TEXT(RTD("cqg.rtd",,"StudyData", $A$2, "BAR", "", "Close", $A$4, -$B329, $A$6,$A$10,,$A$8,$A$12),$A$15)</f>
        <v>5286.50</v>
      </c>
      <c r="I329" s="5">
        <f xml:space="preserve"> RTD("cqg.rtd",,"StudyData", $A$2, "Vol", "VolType=auto, CoCType=Contract", "Vol",$A$4, -$B329, $A$6,$A$10,,$A$8,$A$12)</f>
        <v>1267419</v>
      </c>
      <c r="J3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"Close",$A$4,-B329,,,,,"T")</f>
        <v>0</v>
      </c>
      <c r="K329" s="4" t="str">
        <f t="shared" si="10"/>
        <v/>
      </c>
      <c r="S329" s="4"/>
    </row>
    <row r="330" spans="2:19" x14ac:dyDescent="0.25">
      <c r="B330" s="2">
        <f t="shared" si="11"/>
        <v>328</v>
      </c>
      <c r="C330" s="3">
        <f xml:space="preserve"> RTD("cqg.rtd",,"StudyData", $A$2, "BAR", "", "Time", $A$4,-$B330,$A$6,$A$10, "","False","T")</f>
        <v>45327</v>
      </c>
      <c r="D330" s="15">
        <f xml:space="preserve"> RTD("cqg.rtd",,"StudyData", $A$2, "BAR", "", "Time", $A$4,-$B330,$A$6,$A$10, "","False","T")</f>
        <v>45327</v>
      </c>
      <c r="E330" s="4" t="str">
        <f xml:space="preserve"> TEXT(RTD("cqg.rtd",,"StudyData", $A$2, "BAR", "", "Open", $A$4, -$B330, $A$6,$A$10,,$A$8,$A$12),$A$15)</f>
        <v>5287.75</v>
      </c>
      <c r="F330" s="4" t="str">
        <f xml:space="preserve"> TEXT(RTD("cqg.rtd",,"StudyData", $A$2, "BAR", "", "High", $A$4, -$B330, $A$6,$A$10,,$A$8,$A$12),$A$15)</f>
        <v>5292.50</v>
      </c>
      <c r="G330" s="4" t="str">
        <f xml:space="preserve"> TEXT(RTD("cqg.rtd",,"StudyData", $A$2, "BAR", "", "Low", $A$4, -$B330, $A$6,$A$10,,$A$8,$A$12),$A$15)</f>
        <v>5249.50</v>
      </c>
      <c r="H330" s="4" t="str">
        <f>TEXT(RTD("cqg.rtd",,"StudyData", $A$2, "BAR", "", "Close", $A$4, -$B330, $A$6,$A$10,,$A$8,$A$12),$A$15)</f>
        <v>5273.75</v>
      </c>
      <c r="I330" s="5">
        <f xml:space="preserve"> RTD("cqg.rtd",,"StudyData", $A$2, "Vol", "VolType=auto, CoCType=Contract", "Vol",$A$4, -$B330, $A$6,$A$10,,$A$8,$A$12)</f>
        <v>1504676</v>
      </c>
      <c r="J3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"Close",$A$4,-B330,,,,,"T")</f>
        <v>0</v>
      </c>
      <c r="K330" s="4" t="str">
        <f t="shared" si="10"/>
        <v/>
      </c>
      <c r="S330" s="4"/>
    </row>
    <row r="331" spans="2:19" x14ac:dyDescent="0.25">
      <c r="B331" s="2">
        <f t="shared" si="11"/>
        <v>329</v>
      </c>
      <c r="C331" s="3">
        <f xml:space="preserve"> RTD("cqg.rtd",,"StudyData", $A$2, "BAR", "", "Time", $A$4,-$B331,$A$6,$A$10, "","False","T")</f>
        <v>45324</v>
      </c>
      <c r="D331" s="15">
        <f xml:space="preserve"> RTD("cqg.rtd",,"StudyData", $A$2, "BAR", "", "Time", $A$4,-$B331,$A$6,$A$10, "","False","T")</f>
        <v>45324</v>
      </c>
      <c r="E331" s="4" t="str">
        <f xml:space="preserve"> TEXT(RTD("cqg.rtd",,"StudyData", $A$2, "BAR", "", "Open", $A$4, -$B331, $A$6,$A$10,,$A$8,$A$12),$A$15)</f>
        <v>5264.50</v>
      </c>
      <c r="F331" s="4" t="str">
        <f xml:space="preserve"> TEXT(RTD("cqg.rtd",,"StudyData", $A$2, "BAR", "", "High", $A$4, -$B331, $A$6,$A$10,,$A$8,$A$12),$A$15)</f>
        <v>5309.50</v>
      </c>
      <c r="G331" s="4" t="str">
        <f xml:space="preserve"> TEXT(RTD("cqg.rtd",,"StudyData", $A$2, "BAR", "", "Low", $A$4, -$B331, $A$6,$A$10,,$A$8,$A$12),$A$15)</f>
        <v>5237.50</v>
      </c>
      <c r="H331" s="4" t="str">
        <f>TEXT(RTD("cqg.rtd",,"StudyData", $A$2, "BAR", "", "Close", $A$4, -$B331, $A$6,$A$10,,$A$8,$A$12),$A$15)</f>
        <v>5292.00</v>
      </c>
      <c r="I331" s="5">
        <f xml:space="preserve"> RTD("cqg.rtd",,"StudyData", $A$2, "Vol", "VolType=auto, CoCType=Contract", "Vol",$A$4, -$B331, $A$6,$A$10,,$A$8,$A$12)</f>
        <v>1957796</v>
      </c>
      <c r="J3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"Close",$A$4,-B331,,,,,"T")</f>
        <v>0</v>
      </c>
      <c r="K331" s="4" t="str">
        <f t="shared" si="10"/>
        <v/>
      </c>
      <c r="S331" s="4"/>
    </row>
    <row r="332" spans="2:19" x14ac:dyDescent="0.25">
      <c r="B332" s="2">
        <f t="shared" si="11"/>
        <v>330</v>
      </c>
      <c r="C332" s="3">
        <f xml:space="preserve"> RTD("cqg.rtd",,"StudyData", $A$2, "BAR", "", "Time", $A$4,-$B332,$A$6,$A$10, "","False","T")</f>
        <v>45323</v>
      </c>
      <c r="D332" s="15">
        <f xml:space="preserve"> RTD("cqg.rtd",,"StudyData", $A$2, "BAR", "", "Time", $A$4,-$B332,$A$6,$A$10, "","False","T")</f>
        <v>45323</v>
      </c>
      <c r="E332" s="4" t="str">
        <f xml:space="preserve"> TEXT(RTD("cqg.rtd",,"StudyData", $A$2, "BAR", "", "Open", $A$4, -$B332, $A$6,$A$10,,$A$8,$A$12),$A$15)</f>
        <v>5186.25</v>
      </c>
      <c r="F332" s="4" t="str">
        <f xml:space="preserve"> TEXT(RTD("cqg.rtd",,"StudyData", $A$2, "BAR", "", "High", $A$4, -$B332, $A$6,$A$10,,$A$8,$A$12),$A$15)</f>
        <v>5275.50</v>
      </c>
      <c r="G332" s="4" t="str">
        <f xml:space="preserve"> TEXT(RTD("cqg.rtd",,"StudyData", $A$2, "BAR", "", "Low", $A$4, -$B332, $A$6,$A$10,,$A$8,$A$12),$A$15)</f>
        <v>5184.25</v>
      </c>
      <c r="H332" s="4" t="str">
        <f>TEXT(RTD("cqg.rtd",,"StudyData", $A$2, "BAR", "", "Close", $A$4, -$B332, $A$6,$A$10,,$A$8,$A$12),$A$15)</f>
        <v>5240.25</v>
      </c>
      <c r="I332" s="5">
        <f xml:space="preserve"> RTD("cqg.rtd",,"StudyData", $A$2, "Vol", "VolType=auto, CoCType=Contract", "Vol",$A$4, -$B332, $A$6,$A$10,,$A$8,$A$12)</f>
        <v>1835510</v>
      </c>
      <c r="J3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"Close",$A$4,-B332,,,,,"T")</f>
        <v>0</v>
      </c>
      <c r="K332" s="4" t="str">
        <f t="shared" si="10"/>
        <v/>
      </c>
      <c r="S332" s="4"/>
    </row>
    <row r="333" spans="2:19" x14ac:dyDescent="0.25">
      <c r="B333" s="2">
        <f t="shared" si="11"/>
        <v>331</v>
      </c>
      <c r="C333" s="3">
        <f xml:space="preserve"> RTD("cqg.rtd",,"StudyData", $A$2, "BAR", "", "Time", $A$4,-$B333,$A$6,$A$10, "","False","T")</f>
        <v>45322</v>
      </c>
      <c r="D333" s="15">
        <f xml:space="preserve"> RTD("cqg.rtd",,"StudyData", $A$2, "BAR", "", "Time", $A$4,-$B333,$A$6,$A$10, "","False","T")</f>
        <v>45322</v>
      </c>
      <c r="E333" s="4" t="str">
        <f xml:space="preserve"> TEXT(RTD("cqg.rtd",,"StudyData", $A$2, "BAR", "", "Open", $A$4, -$B333, $A$6,$A$10,,$A$8,$A$12),$A$15)</f>
        <v>5242.00</v>
      </c>
      <c r="F333" s="4" t="str">
        <f xml:space="preserve"> TEXT(RTD("cqg.rtd",,"StudyData", $A$2, "BAR", "", "High", $A$4, -$B333, $A$6,$A$10,,$A$8,$A$12),$A$15)</f>
        <v>5249.75</v>
      </c>
      <c r="G333" s="4" t="str">
        <f xml:space="preserve"> TEXT(RTD("cqg.rtd",,"StudyData", $A$2, "BAR", "", "Low", $A$4, -$B333, $A$6,$A$10,,$A$8,$A$12),$A$15)</f>
        <v>5177.75</v>
      </c>
      <c r="H333" s="4" t="str">
        <f>TEXT(RTD("cqg.rtd",,"StudyData", $A$2, "BAR", "", "Close", $A$4, -$B333, $A$6,$A$10,,$A$8,$A$12),$A$15)</f>
        <v>5182.25</v>
      </c>
      <c r="I333" s="5">
        <f xml:space="preserve"> RTD("cqg.rtd",,"StudyData", $A$2, "Vol", "VolType=auto, CoCType=Contract", "Vol",$A$4, -$B333, $A$6,$A$10,,$A$8,$A$12)</f>
        <v>2285993</v>
      </c>
      <c r="J3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"Close",$A$4,-B333,,,,,"T")</f>
        <v>0</v>
      </c>
      <c r="K333" s="4" t="str">
        <f t="shared" si="10"/>
        <v/>
      </c>
      <c r="S333" s="4"/>
    </row>
    <row r="334" spans="2:19" x14ac:dyDescent="0.25">
      <c r="B334" s="2">
        <f t="shared" si="11"/>
        <v>332</v>
      </c>
      <c r="C334" s="3">
        <f xml:space="preserve"> RTD("cqg.rtd",,"StudyData", $A$2, "BAR", "", "Time", $A$4,-$B334,$A$6,$A$10, "","False","T")</f>
        <v>45321</v>
      </c>
      <c r="D334" s="15">
        <f xml:space="preserve"> RTD("cqg.rtd",,"StudyData", $A$2, "BAR", "", "Time", $A$4,-$B334,$A$6,$A$10, "","False","T")</f>
        <v>45321</v>
      </c>
      <c r="E334" s="4" t="str">
        <f xml:space="preserve"> TEXT(RTD("cqg.rtd",,"StudyData", $A$2, "BAR", "", "Open", $A$4, -$B334, $A$6,$A$10,,$A$8,$A$12),$A$15)</f>
        <v>5262.00</v>
      </c>
      <c r="F334" s="4" t="str">
        <f xml:space="preserve"> TEXT(RTD("cqg.rtd",,"StudyData", $A$2, "BAR", "", "High", $A$4, -$B334, $A$6,$A$10,,$A$8,$A$12),$A$15)</f>
        <v>5269.00</v>
      </c>
      <c r="G334" s="4" t="str">
        <f xml:space="preserve"> TEXT(RTD("cqg.rtd",,"StudyData", $A$2, "BAR", "", "Low", $A$4, -$B334, $A$6,$A$10,,$A$8,$A$12),$A$15)</f>
        <v>5244.75</v>
      </c>
      <c r="H334" s="4" t="str">
        <f>TEXT(RTD("cqg.rtd",,"StudyData", $A$2, "BAR", "", "Close", $A$4, -$B334, $A$6,$A$10,,$A$8,$A$12),$A$15)</f>
        <v>5262.75</v>
      </c>
      <c r="I334" s="5">
        <f xml:space="preserve"> RTD("cqg.rtd",,"StudyData", $A$2, "Vol", "VolType=auto, CoCType=Contract", "Vol",$A$4, -$B334, $A$6,$A$10,,$A$8,$A$12)</f>
        <v>1157425</v>
      </c>
      <c r="J3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"Close",$A$4,-B334,,,,,"T")</f>
        <v>8</v>
      </c>
      <c r="K334" s="4" t="str">
        <f t="shared" si="10"/>
        <v>Harami Bearish (HI)</v>
      </c>
      <c r="S334" s="4"/>
    </row>
    <row r="335" spans="2:19" x14ac:dyDescent="0.25">
      <c r="B335" s="2">
        <f t="shared" si="11"/>
        <v>333</v>
      </c>
      <c r="C335" s="3">
        <f xml:space="preserve"> RTD("cqg.rtd",,"StudyData", $A$2, "BAR", "", "Time", $A$4,-$B335,$A$6,$A$10, "","False","T")</f>
        <v>45320</v>
      </c>
      <c r="D335" s="15">
        <f xml:space="preserve"> RTD("cqg.rtd",,"StudyData", $A$2, "BAR", "", "Time", $A$4,-$B335,$A$6,$A$10, "","False","T")</f>
        <v>45320</v>
      </c>
      <c r="E335" s="4" t="str">
        <f xml:space="preserve"> TEXT(RTD("cqg.rtd",,"StudyData", $A$2, "BAR", "", "Open", $A$4, -$B335, $A$6,$A$10,,$A$8,$A$12),$A$15)</f>
        <v>5220.50</v>
      </c>
      <c r="F335" s="4" t="str">
        <f xml:space="preserve"> TEXT(RTD("cqg.rtd",,"StudyData", $A$2, "BAR", "", "High", $A$4, -$B335, $A$6,$A$10,,$A$8,$A$12),$A$15)</f>
        <v>5267.75</v>
      </c>
      <c r="G335" s="4" t="str">
        <f xml:space="preserve"> TEXT(RTD("cqg.rtd",,"StudyData", $A$2, "BAR", "", "Low", $A$4, -$B335, $A$6,$A$10,,$A$8,$A$12),$A$15)</f>
        <v>5213.50</v>
      </c>
      <c r="H335" s="4" t="str">
        <f>TEXT(RTD("cqg.rtd",,"StudyData", $A$2, "BAR", "", "Close", $A$4, -$B335, $A$6,$A$10,,$A$8,$A$12),$A$15)</f>
        <v>5266.25</v>
      </c>
      <c r="I335" s="5">
        <f xml:space="preserve"> RTD("cqg.rtd",,"StudyData", $A$2, "Vol", "VolType=auto, CoCType=Contract", "Vol",$A$4, -$B335, $A$6,$A$10,,$A$8,$A$12)</f>
        <v>1197989</v>
      </c>
      <c r="J3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"Close",$A$4,-B335,,,,,"T")</f>
        <v>0</v>
      </c>
      <c r="K335" s="4" t="str">
        <f t="shared" si="10"/>
        <v/>
      </c>
      <c r="S335" s="4"/>
    </row>
    <row r="336" spans="2:19" x14ac:dyDescent="0.25">
      <c r="B336" s="2">
        <f t="shared" si="11"/>
        <v>334</v>
      </c>
      <c r="C336" s="3">
        <f xml:space="preserve"> RTD("cqg.rtd",,"StudyData", $A$2, "BAR", "", "Time", $A$4,-$B336,$A$6,$A$10, "","False","T")</f>
        <v>45317</v>
      </c>
      <c r="D336" s="15">
        <f xml:space="preserve"> RTD("cqg.rtd",,"StudyData", $A$2, "BAR", "", "Time", $A$4,-$B336,$A$6,$A$10, "","False","T")</f>
        <v>45317</v>
      </c>
      <c r="E336" s="4" t="str">
        <f xml:space="preserve"> TEXT(RTD("cqg.rtd",,"StudyData", $A$2, "BAR", "", "Open", $A$4, -$B336, $A$6,$A$10,,$A$8,$A$12),$A$15)</f>
        <v>5231.00</v>
      </c>
      <c r="F336" s="4" t="str">
        <f xml:space="preserve"> TEXT(RTD("cqg.rtd",,"StudyData", $A$2, "BAR", "", "High", $A$4, -$B336, $A$6,$A$10,,$A$8,$A$12),$A$15)</f>
        <v>5246.00</v>
      </c>
      <c r="G336" s="4" t="str">
        <f xml:space="preserve"> TEXT(RTD("cqg.rtd",,"StudyData", $A$2, "BAR", "", "Low", $A$4, -$B336, $A$6,$A$10,,$A$8,$A$12),$A$15)</f>
        <v>5210.25</v>
      </c>
      <c r="H336" s="4" t="str">
        <f>TEXT(RTD("cqg.rtd",,"StudyData", $A$2, "BAR", "", "Close", $A$4, -$B336, $A$6,$A$10,,$A$8,$A$12),$A$15)</f>
        <v>5228.00</v>
      </c>
      <c r="I336" s="5">
        <f xml:space="preserve"> RTD("cqg.rtd",,"StudyData", $A$2, "Vol", "VolType=auto, CoCType=Contract", "Vol",$A$4, -$B336, $A$6,$A$10,,$A$8,$A$12)</f>
        <v>1363612</v>
      </c>
      <c r="J3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"Close",$A$4,-B336,,,,,"T")</f>
        <v>0</v>
      </c>
      <c r="K336" s="4" t="str">
        <f t="shared" si="10"/>
        <v/>
      </c>
      <c r="S336" s="4"/>
    </row>
    <row r="337" spans="2:19" x14ac:dyDescent="0.25">
      <c r="B337" s="2">
        <f t="shared" si="11"/>
        <v>335</v>
      </c>
      <c r="C337" s="3">
        <f xml:space="preserve"> RTD("cqg.rtd",,"StudyData", $A$2, "BAR", "", "Time", $A$4,-$B337,$A$6,$A$10, "","False","T")</f>
        <v>45316</v>
      </c>
      <c r="D337" s="15">
        <f xml:space="preserve"> RTD("cqg.rtd",,"StudyData", $A$2, "BAR", "", "Time", $A$4,-$B337,$A$6,$A$10, "","False","T")</f>
        <v>45316</v>
      </c>
      <c r="E337" s="4" t="str">
        <f xml:space="preserve"> TEXT(RTD("cqg.rtd",,"StudyData", $A$2, "BAR", "", "Open", $A$4, -$B337, $A$6,$A$10,,$A$8,$A$12),$A$15)</f>
        <v>5211.25</v>
      </c>
      <c r="F337" s="4" t="str">
        <f xml:space="preserve"> TEXT(RTD("cqg.rtd",,"StudyData", $A$2, "BAR", "", "High", $A$4, -$B337, $A$6,$A$10,,$A$8,$A$12),$A$15)</f>
        <v>5238.25</v>
      </c>
      <c r="G337" s="4" t="str">
        <f xml:space="preserve"> TEXT(RTD("cqg.rtd",,"StudyData", $A$2, "BAR", "", "Low", $A$4, -$B337, $A$6,$A$10,,$A$8,$A$12),$A$15)</f>
        <v>5205.00</v>
      </c>
      <c r="H337" s="4" t="str">
        <f>TEXT(RTD("cqg.rtd",,"StudyData", $A$2, "BAR", "", "Close", $A$4, -$B337, $A$6,$A$10,,$A$8,$A$12),$A$15)</f>
        <v>5235.00</v>
      </c>
      <c r="I337" s="5">
        <f xml:space="preserve"> RTD("cqg.rtd",,"StudyData", $A$2, "Vol", "VolType=auto, CoCType=Contract", "Vol",$A$4, -$B337, $A$6,$A$10,,$A$8,$A$12)</f>
        <v>1532026</v>
      </c>
      <c r="J3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"Close",$A$4,-B337,,,,,"T")</f>
        <v>0</v>
      </c>
      <c r="K337" s="4" t="str">
        <f t="shared" si="10"/>
        <v/>
      </c>
      <c r="S337" s="4"/>
    </row>
    <row r="338" spans="2:19" x14ac:dyDescent="0.25">
      <c r="B338" s="2">
        <f t="shared" si="11"/>
        <v>336</v>
      </c>
      <c r="C338" s="3">
        <f xml:space="preserve"> RTD("cqg.rtd",,"StudyData", $A$2, "BAR", "", "Time", $A$4,-$B338,$A$6,$A$10, "","False","T")</f>
        <v>45315</v>
      </c>
      <c r="D338" s="15">
        <f xml:space="preserve"> RTD("cqg.rtd",,"StudyData", $A$2, "BAR", "", "Time", $A$4,-$B338,$A$6,$A$10, "","False","T")</f>
        <v>45315</v>
      </c>
      <c r="E338" s="4" t="str">
        <f xml:space="preserve"> TEXT(RTD("cqg.rtd",,"StudyData", $A$2, "BAR", "", "Open", $A$4, -$B338, $A$6,$A$10,,$A$8,$A$12),$A$15)</f>
        <v>5212.00</v>
      </c>
      <c r="F338" s="4" t="str">
        <f xml:space="preserve"> TEXT(RTD("cqg.rtd",,"StudyData", $A$2, "BAR", "", "High", $A$4, -$B338, $A$6,$A$10,,$A$8,$A$12),$A$15)</f>
        <v>5245.00</v>
      </c>
      <c r="G338" s="4" t="str">
        <f xml:space="preserve"> TEXT(RTD("cqg.rtd",,"StudyData", $A$2, "BAR", "", "Low", $A$4, -$B338, $A$6,$A$10,,$A$8,$A$12),$A$15)</f>
        <v>5200.75</v>
      </c>
      <c r="H338" s="4" t="str">
        <f>TEXT(RTD("cqg.rtd",,"StudyData", $A$2, "BAR", "", "Close", $A$4, -$B338, $A$6,$A$10,,$A$8,$A$12),$A$15)</f>
        <v>5209.75</v>
      </c>
      <c r="I338" s="5">
        <f xml:space="preserve"> RTD("cqg.rtd",,"StudyData", $A$2, "Vol", "VolType=auto, CoCType=Contract", "Vol",$A$4, -$B338, $A$6,$A$10,,$A$8,$A$12)</f>
        <v>1586824</v>
      </c>
      <c r="J3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"Close",$A$4,-B338,,,,,"T")</f>
        <v>0</v>
      </c>
      <c r="K338" s="4" t="str">
        <f t="shared" si="10"/>
        <v/>
      </c>
      <c r="S338" s="4"/>
    </row>
    <row r="339" spans="2:19" x14ac:dyDescent="0.25">
      <c r="B339" s="2">
        <f t="shared" si="11"/>
        <v>337</v>
      </c>
      <c r="C339" s="3">
        <f xml:space="preserve"> RTD("cqg.rtd",,"StudyData", $A$2, "BAR", "", "Time", $A$4,-$B339,$A$6,$A$10, "","False","T")</f>
        <v>45314</v>
      </c>
      <c r="D339" s="15">
        <f xml:space="preserve"> RTD("cqg.rtd",,"StudyData", $A$2, "BAR", "", "Time", $A$4,-$B339,$A$6,$A$10, "","False","T")</f>
        <v>45314</v>
      </c>
      <c r="E339" s="4" t="str">
        <f xml:space="preserve"> TEXT(RTD("cqg.rtd",,"StudyData", $A$2, "BAR", "", "Open", $A$4, -$B339, $A$6,$A$10,,$A$8,$A$12),$A$15)</f>
        <v>5193.50</v>
      </c>
      <c r="F339" s="4" t="str">
        <f xml:space="preserve"> TEXT(RTD("cqg.rtd",,"StudyData", $A$2, "BAR", "", "High", $A$4, -$B339, $A$6,$A$10,,$A$8,$A$12),$A$15)</f>
        <v>5213.75</v>
      </c>
      <c r="G339" s="4" t="str">
        <f xml:space="preserve"> TEXT(RTD("cqg.rtd",,"StudyData", $A$2, "BAR", "", "Low", $A$4, -$B339, $A$6,$A$10,,$A$8,$A$12),$A$15)</f>
        <v>5186.00</v>
      </c>
      <c r="H339" s="4" t="str">
        <f>TEXT(RTD("cqg.rtd",,"StudyData", $A$2, "BAR", "", "Close", $A$4, -$B339, $A$6,$A$10,,$A$8,$A$12),$A$15)</f>
        <v>5206.75</v>
      </c>
      <c r="I339" s="5">
        <f xml:space="preserve"> RTD("cqg.rtd",,"StudyData", $A$2, "Vol", "VolType=auto, CoCType=Contract", "Vol",$A$4, -$B339, $A$6,$A$10,,$A$8,$A$12)</f>
        <v>1130749</v>
      </c>
      <c r="J3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"Close",$A$4,-B339,,,,,"T")</f>
        <v>0</v>
      </c>
      <c r="K339" s="4" t="str">
        <f t="shared" si="10"/>
        <v/>
      </c>
      <c r="S339" s="4"/>
    </row>
    <row r="340" spans="2:19" x14ac:dyDescent="0.25">
      <c r="B340" s="2">
        <f t="shared" si="11"/>
        <v>338</v>
      </c>
      <c r="C340" s="3">
        <f xml:space="preserve"> RTD("cqg.rtd",,"StudyData", $A$2, "BAR", "", "Time", $A$4,-$B340,$A$6,$A$10, "","False","T")</f>
        <v>45313</v>
      </c>
      <c r="D340" s="15">
        <f xml:space="preserve"> RTD("cqg.rtd",,"StudyData", $A$2, "BAR", "", "Time", $A$4,-$B340,$A$6,$A$10, "","False","T")</f>
        <v>45313</v>
      </c>
      <c r="E340" s="4" t="str">
        <f xml:space="preserve"> TEXT(RTD("cqg.rtd",,"StudyData", $A$2, "BAR", "", "Open", $A$4, -$B340, $A$6,$A$10,,$A$8,$A$12),$A$15)</f>
        <v>5184.25</v>
      </c>
      <c r="F340" s="4" t="str">
        <f xml:space="preserve"> TEXT(RTD("cqg.rtd",,"StudyData", $A$2, "BAR", "", "High", $A$4, -$B340, $A$6,$A$10,,$A$8,$A$12),$A$15)</f>
        <v>5210.00</v>
      </c>
      <c r="G340" s="4" t="str">
        <f xml:space="preserve"> TEXT(RTD("cqg.rtd",,"StudyData", $A$2, "BAR", "", "Low", $A$4, -$B340, $A$6,$A$10,,$A$8,$A$12),$A$15)</f>
        <v>5184.25</v>
      </c>
      <c r="H340" s="4" t="str">
        <f>TEXT(RTD("cqg.rtd",,"StudyData", $A$2, "BAR", "", "Close", $A$4, -$B340, $A$6,$A$10,,$A$8,$A$12),$A$15)</f>
        <v>5192.75</v>
      </c>
      <c r="I340" s="5">
        <f xml:space="preserve"> RTD("cqg.rtd",,"StudyData", $A$2, "Vol", "VolType=auto, CoCType=Contract", "Vol",$A$4, -$B340, $A$6,$A$10,,$A$8,$A$12)</f>
        <v>1356050</v>
      </c>
      <c r="J3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"Close",$A$4,-B340,,,,,"T")</f>
        <v>6</v>
      </c>
      <c r="K340" s="4" t="str">
        <f t="shared" si="10"/>
        <v>Shooting Star (SS)</v>
      </c>
      <c r="S340" s="4"/>
    </row>
    <row r="341" spans="2:19" x14ac:dyDescent="0.25">
      <c r="B341" s="2">
        <f t="shared" si="11"/>
        <v>339</v>
      </c>
      <c r="C341" s="3">
        <f xml:space="preserve"> RTD("cqg.rtd",,"StudyData", $A$2, "BAR", "", "Time", $A$4,-$B341,$A$6,$A$10, "","False","T")</f>
        <v>45310</v>
      </c>
      <c r="D341" s="15">
        <f xml:space="preserve"> RTD("cqg.rtd",,"StudyData", $A$2, "BAR", "", "Time", $A$4,-$B341,$A$6,$A$10, "","False","T")</f>
        <v>45310</v>
      </c>
      <c r="E341" s="4" t="str">
        <f xml:space="preserve"> TEXT(RTD("cqg.rtd",,"StudyData", $A$2, "BAR", "", "Open", $A$4, -$B341, $A$6,$A$10,,$A$8,$A$12),$A$15)</f>
        <v>5123.00</v>
      </c>
      <c r="F341" s="4" t="str">
        <f xml:space="preserve"> TEXT(RTD("cqg.rtd",,"StudyData", $A$2, "BAR", "", "High", $A$4, -$B341, $A$6,$A$10,,$A$8,$A$12),$A$15)</f>
        <v>5186.00</v>
      </c>
      <c r="G341" s="4" t="str">
        <f xml:space="preserve"> TEXT(RTD("cqg.rtd",,"StudyData", $A$2, "BAR", "", "Low", $A$4, -$B341, $A$6,$A$10,,$A$8,$A$12),$A$15)</f>
        <v>5120.25</v>
      </c>
      <c r="H341" s="4" t="str">
        <f>TEXT(RTD("cqg.rtd",,"StudyData", $A$2, "BAR", "", "Close", $A$4, -$B341, $A$6,$A$10,,$A$8,$A$12),$A$15)</f>
        <v>5181.25</v>
      </c>
      <c r="I341" s="5">
        <f xml:space="preserve"> RTD("cqg.rtd",,"StudyData", $A$2, "Vol", "VolType=auto, CoCType=Contract", "Vol",$A$4, -$B341, $A$6,$A$10,,$A$8,$A$12)</f>
        <v>1876757</v>
      </c>
      <c r="J3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"Close",$A$4,-B341,,,,,"T")</f>
        <v>0</v>
      </c>
      <c r="K341" s="4" t="str">
        <f t="shared" si="10"/>
        <v/>
      </c>
      <c r="S341" s="4"/>
    </row>
    <row r="342" spans="2:19" x14ac:dyDescent="0.25">
      <c r="B342" s="2">
        <f t="shared" si="11"/>
        <v>340</v>
      </c>
      <c r="C342" s="3">
        <f xml:space="preserve"> RTD("cqg.rtd",,"StudyData", $A$2, "BAR", "", "Time", $A$4,-$B342,$A$6,$A$10, "","False","T")</f>
        <v>45309</v>
      </c>
      <c r="D342" s="15">
        <f xml:space="preserve"> RTD("cqg.rtd",,"StudyData", $A$2, "BAR", "", "Time", $A$4,-$B342,$A$6,$A$10, "","False","T")</f>
        <v>45309</v>
      </c>
      <c r="E342" s="4" t="str">
        <f xml:space="preserve"> TEXT(RTD("cqg.rtd",,"StudyData", $A$2, "BAR", "", "Open", $A$4, -$B342, $A$6,$A$10,,$A$8,$A$12),$A$15)</f>
        <v>5079.75</v>
      </c>
      <c r="F342" s="4" t="str">
        <f xml:space="preserve"> TEXT(RTD("cqg.rtd",,"StudyData", $A$2, "BAR", "", "High", $A$4, -$B342, $A$6,$A$10,,$A$8,$A$12),$A$15)</f>
        <v>5128.75</v>
      </c>
      <c r="G342" s="4" t="str">
        <f xml:space="preserve"> TEXT(RTD("cqg.rtd",,"StudyData", $A$2, "BAR", "", "Low", $A$4, -$B342, $A$6,$A$10,,$A$8,$A$12),$A$15)</f>
        <v>5075.25</v>
      </c>
      <c r="H342" s="4" t="str">
        <f>TEXT(RTD("cqg.rtd",,"StudyData", $A$2, "BAR", "", "Close", $A$4, -$B342, $A$6,$A$10,,$A$8,$A$12),$A$15)</f>
        <v>5123.00</v>
      </c>
      <c r="I342" s="5">
        <f xml:space="preserve"> RTD("cqg.rtd",,"StudyData", $A$2, "Vol", "VolType=auto, CoCType=Contract", "Vol",$A$4, -$B342, $A$6,$A$10,,$A$8,$A$12)</f>
        <v>1746936</v>
      </c>
      <c r="J3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"Close",$A$4,-B342,,,,,"T")</f>
        <v>1</v>
      </c>
      <c r="K342" s="4" t="str">
        <f t="shared" si="10"/>
        <v>Engulfing Bullish (EG)</v>
      </c>
      <c r="S342" s="4"/>
    </row>
    <row r="343" spans="2:19" x14ac:dyDescent="0.25">
      <c r="B343" s="2">
        <f t="shared" si="11"/>
        <v>341</v>
      </c>
      <c r="C343" s="3">
        <f xml:space="preserve"> RTD("cqg.rtd",,"StudyData", $A$2, "BAR", "", "Time", $A$4,-$B343,$A$6,$A$10, "","False","T")</f>
        <v>45308</v>
      </c>
      <c r="D343" s="15">
        <f xml:space="preserve"> RTD("cqg.rtd",,"StudyData", $A$2, "BAR", "", "Time", $A$4,-$B343,$A$6,$A$10, "","False","T")</f>
        <v>45308</v>
      </c>
      <c r="E343" s="4" t="str">
        <f xml:space="preserve"> TEXT(RTD("cqg.rtd",,"StudyData", $A$2, "BAR", "", "Open", $A$4, -$B343, $A$6,$A$10,,$A$8,$A$12),$A$15)</f>
        <v>5111.50</v>
      </c>
      <c r="F343" s="4" t="str">
        <f xml:space="preserve"> TEXT(RTD("cqg.rtd",,"StudyData", $A$2, "BAR", "", "High", $A$4, -$B343, $A$6,$A$10,,$A$8,$A$12),$A$15)</f>
        <v>5112.50</v>
      </c>
      <c r="G343" s="4" t="str">
        <f xml:space="preserve"> TEXT(RTD("cqg.rtd",,"StudyData", $A$2, "BAR", "", "Low", $A$4, -$B343, $A$6,$A$10,,$A$8,$A$12),$A$15)</f>
        <v>5058.00</v>
      </c>
      <c r="H343" s="4" t="str">
        <f>TEXT(RTD("cqg.rtd",,"StudyData", $A$2, "BAR", "", "Close", $A$4, -$B343, $A$6,$A$10,,$A$8,$A$12),$A$15)</f>
        <v>5083.00</v>
      </c>
      <c r="I343" s="5">
        <f xml:space="preserve"> RTD("cqg.rtd",,"StudyData", $A$2, "Vol", "VolType=auto, CoCType=Contract", "Vol",$A$4, -$B343, $A$6,$A$10,,$A$8,$A$12)</f>
        <v>1663328</v>
      </c>
      <c r="J3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"Close",$A$4,-B343,,,,,"T")</f>
        <v>0</v>
      </c>
      <c r="K343" s="4" t="str">
        <f t="shared" si="10"/>
        <v/>
      </c>
      <c r="S343" s="4"/>
    </row>
    <row r="344" spans="2:19" x14ac:dyDescent="0.25">
      <c r="B344" s="2">
        <f t="shared" si="11"/>
        <v>342</v>
      </c>
      <c r="C344" s="3">
        <f xml:space="preserve"> RTD("cqg.rtd",,"StudyData", $A$2, "BAR", "", "Time", $A$4,-$B344,$A$6,$A$10, "","False","T")</f>
        <v>45307</v>
      </c>
      <c r="D344" s="15">
        <f xml:space="preserve"> RTD("cqg.rtd",,"StudyData", $A$2, "BAR", "", "Time", $A$4,-$B344,$A$6,$A$10, "","False","T")</f>
        <v>45307</v>
      </c>
      <c r="E344" s="4" t="str">
        <f xml:space="preserve"> TEXT(RTD("cqg.rtd",,"StudyData", $A$2, "BAR", "", "Open", $A$4, -$B344, $A$6,$A$10,,$A$8,$A$12),$A$15)</f>
        <v>5123.75</v>
      </c>
      <c r="F344" s="4" t="str">
        <f xml:space="preserve"> TEXT(RTD("cqg.rtd",,"StudyData", $A$2, "BAR", "", "High", $A$4, -$B344, $A$6,$A$10,,$A$8,$A$12),$A$15)</f>
        <v>5134.75</v>
      </c>
      <c r="G344" s="4" t="str">
        <f xml:space="preserve"> TEXT(RTD("cqg.rtd",,"StudyData", $A$2, "BAR", "", "Low", $A$4, -$B344, $A$6,$A$10,,$A$8,$A$12),$A$15)</f>
        <v>5091.25</v>
      </c>
      <c r="H344" s="4" t="str">
        <f>TEXT(RTD("cqg.rtd",,"StudyData", $A$2, "BAR", "", "Close", $A$4, -$B344, $A$6,$A$10,,$A$8,$A$12),$A$15)</f>
        <v>5110.25</v>
      </c>
      <c r="I344" s="5">
        <f xml:space="preserve"> RTD("cqg.rtd",,"StudyData", $A$2, "Vol", "VolType=auto, CoCType=Contract", "Vol",$A$4, -$B344, $A$6,$A$10,,$A$8,$A$12)</f>
        <v>1905532</v>
      </c>
      <c r="J3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"Close",$A$4,-B344,,,,,"T")</f>
        <v>0</v>
      </c>
      <c r="K344" s="4" t="str">
        <f t="shared" si="10"/>
        <v/>
      </c>
      <c r="S344" s="4"/>
    </row>
    <row r="345" spans="2:19" x14ac:dyDescent="0.25">
      <c r="B345" s="2">
        <f t="shared" si="11"/>
        <v>343</v>
      </c>
      <c r="C345" s="3">
        <f xml:space="preserve"> RTD("cqg.rtd",,"StudyData", $A$2, "BAR", "", "Time", $A$4,-$B345,$A$6,$A$10, "","False","T")</f>
        <v>45303</v>
      </c>
      <c r="D345" s="15">
        <f xml:space="preserve"> RTD("cqg.rtd",,"StudyData", $A$2, "BAR", "", "Time", $A$4,-$B345,$A$6,$A$10, "","False","T")</f>
        <v>45303</v>
      </c>
      <c r="E345" s="4" t="str">
        <f xml:space="preserve"> TEXT(RTD("cqg.rtd",,"StudyData", $A$2, "BAR", "", "Open", $A$4, -$B345, $A$6,$A$10,,$A$8,$A$12),$A$15)</f>
        <v>5123.00</v>
      </c>
      <c r="F345" s="4" t="str">
        <f xml:space="preserve"> TEXT(RTD("cqg.rtd",,"StudyData", $A$2, "BAR", "", "High", $A$4, -$B345, $A$6,$A$10,,$A$8,$A$12),$A$15)</f>
        <v>5148.25</v>
      </c>
      <c r="G345" s="4" t="str">
        <f xml:space="preserve"> TEXT(RTD("cqg.rtd",,"StudyData", $A$2, "BAR", "", "Low", $A$4, -$B345, $A$6,$A$10,,$A$8,$A$12),$A$15)</f>
        <v>5103.25</v>
      </c>
      <c r="H345" s="4" t="str">
        <f>TEXT(RTD("cqg.rtd",,"StudyData", $A$2, "BAR", "", "Close", $A$4, -$B345, $A$6,$A$10,,$A$8,$A$12),$A$15)</f>
        <v>5128.25</v>
      </c>
      <c r="I345" s="5">
        <f xml:space="preserve"> RTD("cqg.rtd",,"StudyData", $A$2, "Vol", "VolType=auto, CoCType=Contract", "Vol",$A$4, -$B345, $A$6,$A$10,,$A$8,$A$12)</f>
        <v>1519899</v>
      </c>
      <c r="J3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"Close",$A$4,-B345,,,,,"T")</f>
        <v>0</v>
      </c>
      <c r="K345" s="4" t="str">
        <f t="shared" si="10"/>
        <v/>
      </c>
      <c r="S345" s="4"/>
    </row>
    <row r="346" spans="2:19" x14ac:dyDescent="0.25">
      <c r="B346" s="2">
        <f t="shared" si="11"/>
        <v>344</v>
      </c>
      <c r="C346" s="3">
        <f xml:space="preserve"> RTD("cqg.rtd",,"StudyData", $A$2, "BAR", "", "Time", $A$4,-$B346,$A$6,$A$10, "","False","T")</f>
        <v>45302</v>
      </c>
      <c r="D346" s="15">
        <f xml:space="preserve"> RTD("cqg.rtd",,"StudyData", $A$2, "BAR", "", "Time", $A$4,-$B346,$A$6,$A$10, "","False","T")</f>
        <v>45302</v>
      </c>
      <c r="E346" s="4" t="str">
        <f xml:space="preserve"> TEXT(RTD("cqg.rtd",,"StudyData", $A$2, "BAR", "", "Open", $A$4, -$B346, $A$6,$A$10,,$A$8,$A$12),$A$15)</f>
        <v>5132.25</v>
      </c>
      <c r="F346" s="4" t="str">
        <f xml:space="preserve"> TEXT(RTD("cqg.rtd",,"StudyData", $A$2, "BAR", "", "High", $A$4, -$B346, $A$6,$A$10,,$A$8,$A$12),$A$15)</f>
        <v>5149.75</v>
      </c>
      <c r="G346" s="4" t="str">
        <f xml:space="preserve"> TEXT(RTD("cqg.rtd",,"StudyData", $A$2, "BAR", "", "Low", $A$4, -$B346, $A$6,$A$10,,$A$8,$A$12),$A$15)</f>
        <v>5084.50</v>
      </c>
      <c r="H346" s="4" t="str">
        <f>TEXT(RTD("cqg.rtd",,"StudyData", $A$2, "BAR", "", "Close", $A$4, -$B346, $A$6,$A$10,,$A$8,$A$12),$A$15)</f>
        <v>5127.25</v>
      </c>
      <c r="I346" s="5">
        <f xml:space="preserve"> RTD("cqg.rtd",,"StudyData", $A$2, "Vol", "VolType=auto, CoCType=Contract", "Vol",$A$4, -$B346, $A$6,$A$10,,$A$8,$A$12)</f>
        <v>1795564</v>
      </c>
      <c r="J3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"Close",$A$4,-B346,,,,,"T")</f>
        <v>0</v>
      </c>
      <c r="K346" s="4" t="str">
        <f t="shared" si="10"/>
        <v/>
      </c>
      <c r="S346" s="4"/>
    </row>
    <row r="347" spans="2:19" x14ac:dyDescent="0.25">
      <c r="B347" s="2">
        <f t="shared" si="11"/>
        <v>345</v>
      </c>
      <c r="C347" s="3">
        <f xml:space="preserve"> RTD("cqg.rtd",,"StudyData", $A$2, "BAR", "", "Time", $A$4,-$B347,$A$6,$A$10, "","False","T")</f>
        <v>45301</v>
      </c>
      <c r="D347" s="15">
        <f xml:space="preserve"> RTD("cqg.rtd",,"StudyData", $A$2, "BAR", "", "Time", $A$4,-$B347,$A$6,$A$10, "","False","T")</f>
        <v>45301</v>
      </c>
      <c r="E347" s="4" t="str">
        <f xml:space="preserve"> TEXT(RTD("cqg.rtd",,"StudyData", $A$2, "BAR", "", "Open", $A$4, -$B347, $A$6,$A$10,,$A$8,$A$12),$A$15)</f>
        <v>5102.50</v>
      </c>
      <c r="F347" s="4" t="str">
        <f xml:space="preserve"> TEXT(RTD("cqg.rtd",,"StudyData", $A$2, "BAR", "", "High", $A$4, -$B347, $A$6,$A$10,,$A$8,$A$12),$A$15)</f>
        <v>5140.25</v>
      </c>
      <c r="G347" s="4" t="str">
        <f xml:space="preserve"> TEXT(RTD("cqg.rtd",,"StudyData", $A$2, "BAR", "", "Low", $A$4, -$B347, $A$6,$A$10,,$A$8,$A$12),$A$15)</f>
        <v>5097.75</v>
      </c>
      <c r="H347" s="4" t="str">
        <f>TEXT(RTD("cqg.rtd",,"StudyData", $A$2, "BAR", "", "Close", $A$4, -$B347, $A$6,$A$10,,$A$8,$A$12),$A$15)</f>
        <v>5132.00</v>
      </c>
      <c r="I347" s="5">
        <f xml:space="preserve"> RTD("cqg.rtd",,"StudyData", $A$2, "Vol", "VolType=auto, CoCType=Contract", "Vol",$A$4, -$B347, $A$6,$A$10,,$A$8,$A$12)</f>
        <v>1377780</v>
      </c>
      <c r="J3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"Close",$A$4,-B347,,,,,"T")</f>
        <v>0</v>
      </c>
      <c r="K347" s="4" t="str">
        <f t="shared" si="10"/>
        <v/>
      </c>
      <c r="S347" s="4"/>
    </row>
    <row r="348" spans="2:19" x14ac:dyDescent="0.25">
      <c r="B348" s="2">
        <f t="shared" si="11"/>
        <v>346</v>
      </c>
      <c r="C348" s="3">
        <f xml:space="preserve"> RTD("cqg.rtd",,"StudyData", $A$2, "BAR", "", "Time", $A$4,-$B348,$A$6,$A$10, "","False","T")</f>
        <v>45300</v>
      </c>
      <c r="D348" s="15">
        <f xml:space="preserve"> RTD("cqg.rtd",,"StudyData", $A$2, "BAR", "", "Time", $A$4,-$B348,$A$6,$A$10, "","False","T")</f>
        <v>45300</v>
      </c>
      <c r="E348" s="4" t="str">
        <f xml:space="preserve"> TEXT(RTD("cqg.rtd",,"StudyData", $A$2, "BAR", "", "Open", $A$4, -$B348, $A$6,$A$10,,$A$8,$A$12),$A$15)</f>
        <v>5109.50</v>
      </c>
      <c r="F348" s="4" t="str">
        <f xml:space="preserve"> TEXT(RTD("cqg.rtd",,"StudyData", $A$2, "BAR", "", "High", $A$4, -$B348, $A$6,$A$10,,$A$8,$A$12),$A$15)</f>
        <v>5115.75</v>
      </c>
      <c r="G348" s="4" t="str">
        <f xml:space="preserve"> TEXT(RTD("cqg.rtd",,"StudyData", $A$2, "BAR", "", "Low", $A$4, -$B348, $A$6,$A$10,,$A$8,$A$12),$A$15)</f>
        <v>5079.25</v>
      </c>
      <c r="H348" s="4" t="str">
        <f>TEXT(RTD("cqg.rtd",,"StudyData", $A$2, "BAR", "", "Close", $A$4, -$B348, $A$6,$A$10,,$A$8,$A$12),$A$15)</f>
        <v>5104.50</v>
      </c>
      <c r="I348" s="5">
        <f xml:space="preserve"> RTD("cqg.rtd",,"StudyData", $A$2, "Vol", "VolType=auto, CoCType=Contract", "Vol",$A$4, -$B348, $A$6,$A$10,,$A$8,$A$12)</f>
        <v>1369103</v>
      </c>
      <c r="J3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"Close",$A$4,-B348,,,,,"T")</f>
        <v>8</v>
      </c>
      <c r="K348" s="4" t="str">
        <f t="shared" si="10"/>
        <v>Harami Bearish (HI)</v>
      </c>
      <c r="S348" s="4"/>
    </row>
    <row r="349" spans="2:19" x14ac:dyDescent="0.25">
      <c r="B349" s="2">
        <f t="shared" si="11"/>
        <v>347</v>
      </c>
      <c r="C349" s="3">
        <f xml:space="preserve"> RTD("cqg.rtd",,"StudyData", $A$2, "BAR", "", "Time", $A$4,-$B349,$A$6,$A$10, "","False","T")</f>
        <v>45299</v>
      </c>
      <c r="D349" s="15">
        <f xml:space="preserve"> RTD("cqg.rtd",,"StudyData", $A$2, "BAR", "", "Time", $A$4,-$B349,$A$6,$A$10, "","False","T")</f>
        <v>45299</v>
      </c>
      <c r="E349" s="4" t="str">
        <f xml:space="preserve"> TEXT(RTD("cqg.rtd",,"StudyData", $A$2, "BAR", "", "Open", $A$4, -$B349, $A$6,$A$10,,$A$8,$A$12),$A$15)</f>
        <v>5047.50</v>
      </c>
      <c r="F349" s="4" t="str">
        <f xml:space="preserve"> TEXT(RTD("cqg.rtd",,"StudyData", $A$2, "BAR", "", "High", $A$4, -$B349, $A$6,$A$10,,$A$8,$A$12),$A$15)</f>
        <v>5115.00</v>
      </c>
      <c r="G349" s="4" t="str">
        <f xml:space="preserve"> TEXT(RTD("cqg.rtd",,"StudyData", $A$2, "BAR", "", "Low", $A$4, -$B349, $A$6,$A$10,,$A$8,$A$12),$A$15)</f>
        <v>5027.00</v>
      </c>
      <c r="H349" s="4" t="str">
        <f>TEXT(RTD("cqg.rtd",,"StudyData", $A$2, "BAR", "", "Close", $A$4, -$B349, $A$6,$A$10,,$A$8,$A$12),$A$15)</f>
        <v>5113.00</v>
      </c>
      <c r="I349" s="5">
        <f xml:space="preserve"> RTD("cqg.rtd",,"StudyData", $A$2, "Vol", "VolType=auto, CoCType=Contract", "Vol",$A$4, -$B349, $A$6,$A$10,,$A$8,$A$12)</f>
        <v>1417728</v>
      </c>
      <c r="J3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"Close",$A$4,-B349,,,,,"T")</f>
        <v>0</v>
      </c>
      <c r="K349" s="4" t="str">
        <f t="shared" si="10"/>
        <v/>
      </c>
      <c r="S349" s="4"/>
    </row>
    <row r="350" spans="2:19" x14ac:dyDescent="0.25">
      <c r="B350" s="2">
        <f t="shared" si="11"/>
        <v>348</v>
      </c>
      <c r="C350" s="3">
        <f xml:space="preserve"> RTD("cqg.rtd",,"StudyData", $A$2, "BAR", "", "Time", $A$4,-$B350,$A$6,$A$10, "","False","T")</f>
        <v>45296</v>
      </c>
      <c r="D350" s="15">
        <f xml:space="preserve"> RTD("cqg.rtd",,"StudyData", $A$2, "BAR", "", "Time", $A$4,-$B350,$A$6,$A$10, "","False","T")</f>
        <v>45296</v>
      </c>
      <c r="E350" s="4" t="str">
        <f xml:space="preserve"> TEXT(RTD("cqg.rtd",,"StudyData", $A$2, "BAR", "", "Open", $A$4, -$B350, $A$6,$A$10,,$A$8,$A$12),$A$15)</f>
        <v>5044.50</v>
      </c>
      <c r="F350" s="4" t="str">
        <f xml:space="preserve"> TEXT(RTD("cqg.rtd",,"StudyData", $A$2, "BAR", "", "High", $A$4, -$B350, $A$6,$A$10,,$A$8,$A$12),$A$15)</f>
        <v>5072.00</v>
      </c>
      <c r="G350" s="4" t="str">
        <f xml:space="preserve"> TEXT(RTD("cqg.rtd",,"StudyData", $A$2, "BAR", "", "Low", $A$4, -$B350, $A$6,$A$10,,$A$8,$A$12),$A$15)</f>
        <v>5013.75</v>
      </c>
      <c r="H350" s="4" t="str">
        <f>TEXT(RTD("cqg.rtd",,"StudyData", $A$2, "BAR", "", "Close", $A$4, -$B350, $A$6,$A$10,,$A$8,$A$12),$A$15)</f>
        <v>5046.50</v>
      </c>
      <c r="I350" s="5">
        <f xml:space="preserve"> RTD("cqg.rtd",,"StudyData", $A$2, "Vol", "VolType=auto, CoCType=Contract", "Vol",$A$4, -$B350, $A$6,$A$10,,$A$8,$A$12)</f>
        <v>1767245</v>
      </c>
      <c r="J3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"Close",$A$4,-B350,,,,,"T")</f>
        <v>7</v>
      </c>
      <c r="K350" s="4" t="str">
        <f t="shared" si="10"/>
        <v>Harami Bullish (HI)</v>
      </c>
      <c r="S350" s="4"/>
    </row>
    <row r="351" spans="2:19" x14ac:dyDescent="0.25">
      <c r="B351" s="2">
        <f t="shared" si="11"/>
        <v>349</v>
      </c>
      <c r="C351" s="3">
        <f xml:space="preserve"> RTD("cqg.rtd",,"StudyData", $A$2, "BAR", "", "Time", $A$4,-$B351,$A$6,$A$10, "","False","T")</f>
        <v>45295</v>
      </c>
      <c r="D351" s="15">
        <f xml:space="preserve"> RTD("cqg.rtd",,"StudyData", $A$2, "BAR", "", "Time", $A$4,-$B351,$A$6,$A$10, "","False","T")</f>
        <v>45295</v>
      </c>
      <c r="E351" s="4" t="str">
        <f xml:space="preserve"> TEXT(RTD("cqg.rtd",,"StudyData", $A$2, "BAR", "", "Open", $A$4, -$B351, $A$6,$A$10,,$A$8,$A$12),$A$15)</f>
        <v>5061.75</v>
      </c>
      <c r="F351" s="4" t="str">
        <f xml:space="preserve"> TEXT(RTD("cqg.rtd",,"StudyData", $A$2, "BAR", "", "High", $A$4, -$B351, $A$6,$A$10,,$A$8,$A$12),$A$15)</f>
        <v>5078.25</v>
      </c>
      <c r="G351" s="4" t="str">
        <f xml:space="preserve"> TEXT(RTD("cqg.rtd",,"StudyData", $A$2, "BAR", "", "Low", $A$4, -$B351, $A$6,$A$10,,$A$8,$A$12),$A$15)</f>
        <v>5038.75</v>
      </c>
      <c r="H351" s="4" t="str">
        <f>TEXT(RTD("cqg.rtd",,"StudyData", $A$2, "BAR", "", "Close", $A$4, -$B351, $A$6,$A$10,,$A$8,$A$12),$A$15)</f>
        <v>5041.25</v>
      </c>
      <c r="I351" s="5">
        <f xml:space="preserve"> RTD("cqg.rtd",,"StudyData", $A$2, "Vol", "VolType=auto, CoCType=Contract", "Vol",$A$4, -$B351, $A$6,$A$10,,$A$8,$A$12)</f>
        <v>1395366</v>
      </c>
      <c r="J3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"Close",$A$4,-B351,,,,,"T")</f>
        <v>0</v>
      </c>
      <c r="K351" s="4" t="str">
        <f t="shared" si="10"/>
        <v/>
      </c>
      <c r="S351" s="4"/>
    </row>
    <row r="352" spans="2:19" x14ac:dyDescent="0.25">
      <c r="B352" s="2">
        <f t="shared" si="11"/>
        <v>350</v>
      </c>
      <c r="C352" s="3">
        <f xml:space="preserve"> RTD("cqg.rtd",,"StudyData", $A$2, "BAR", "", "Time", $A$4,-$B352,$A$6,$A$10, "","False","T")</f>
        <v>45294</v>
      </c>
      <c r="D352" s="15">
        <f xml:space="preserve"> RTD("cqg.rtd",,"StudyData", $A$2, "BAR", "", "Time", $A$4,-$B352,$A$6,$A$10, "","False","T")</f>
        <v>45294</v>
      </c>
      <c r="E352" s="4" t="str">
        <f xml:space="preserve"> TEXT(RTD("cqg.rtd",,"StudyData", $A$2, "BAR", "", "Open", $A$4, -$B352, $A$6,$A$10,,$A$8,$A$12),$A$15)</f>
        <v>5102.50</v>
      </c>
      <c r="F352" s="4" t="str">
        <f xml:space="preserve"> TEXT(RTD("cqg.rtd",,"StudyData", $A$2, "BAR", "", "High", $A$4, -$B352, $A$6,$A$10,,$A$8,$A$12),$A$15)</f>
        <v>5102.50</v>
      </c>
      <c r="G352" s="4" t="str">
        <f xml:space="preserve"> TEXT(RTD("cqg.rtd",,"StudyData", $A$2, "BAR", "", "Low", $A$4, -$B352, $A$6,$A$10,,$A$8,$A$12),$A$15)</f>
        <v>5052.75</v>
      </c>
      <c r="H352" s="4" t="str">
        <f>TEXT(RTD("cqg.rtd",,"StudyData", $A$2, "BAR", "", "Close", $A$4, -$B352, $A$6,$A$10,,$A$8,$A$12),$A$15)</f>
        <v>5058.25</v>
      </c>
      <c r="I352" s="5">
        <f xml:space="preserve"> RTD("cqg.rtd",,"StudyData", $A$2, "Vol", "VolType=auto, CoCType=Contract", "Vol",$A$4, -$B352, $A$6,$A$10,,$A$8,$A$12)</f>
        <v>1707174</v>
      </c>
      <c r="J3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"Close",$A$4,-B352,,,,,"T")</f>
        <v>0</v>
      </c>
      <c r="K352" s="4" t="str">
        <f t="shared" si="10"/>
        <v/>
      </c>
      <c r="S352" s="4"/>
    </row>
    <row r="353" spans="2:19" x14ac:dyDescent="0.25">
      <c r="B353" s="2">
        <f t="shared" si="11"/>
        <v>351</v>
      </c>
      <c r="C353" s="3">
        <f xml:space="preserve"> RTD("cqg.rtd",,"StudyData", $A$2, "BAR", "", "Time", $A$4,-$B353,$A$6,$A$10, "","False","T")</f>
        <v>45293</v>
      </c>
      <c r="D353" s="15">
        <f xml:space="preserve"> RTD("cqg.rtd",,"StudyData", $A$2, "BAR", "", "Time", $A$4,-$B353,$A$6,$A$10, "","False","T")</f>
        <v>45293</v>
      </c>
      <c r="E353" s="4" t="str">
        <f xml:space="preserve"> TEXT(RTD("cqg.rtd",,"StudyData", $A$2, "BAR", "", "Open", $A$4, -$B353, $A$6,$A$10,,$A$8,$A$12),$A$15)</f>
        <v>5129.75</v>
      </c>
      <c r="F353" s="4" t="str">
        <f xml:space="preserve"> TEXT(RTD("cqg.rtd",,"StudyData", $A$2, "BAR", "", "High", $A$4, -$B353, $A$6,$A$10,,$A$8,$A$12),$A$15)</f>
        <v>5139.75</v>
      </c>
      <c r="G353" s="4" t="str">
        <f xml:space="preserve"> TEXT(RTD("cqg.rtd",,"StudyData", $A$2, "BAR", "", "Low", $A$4, -$B353, $A$6,$A$10,,$A$8,$A$12),$A$15)</f>
        <v>5077.25</v>
      </c>
      <c r="H353" s="4" t="str">
        <f>TEXT(RTD("cqg.rtd",,"StudyData", $A$2, "BAR", "", "Close", $A$4, -$B353, $A$6,$A$10,,$A$8,$A$12),$A$15)</f>
        <v>5099.00</v>
      </c>
      <c r="I353" s="5">
        <f xml:space="preserve"> RTD("cqg.rtd",,"StudyData", $A$2, "Vol", "VolType=auto, CoCType=Contract", "Vol",$A$4, -$B353, $A$6,$A$10,,$A$8,$A$12)</f>
        <v>1678142</v>
      </c>
      <c r="J3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"Close",$A$4,-B353,,,,,"T")</f>
        <v>0</v>
      </c>
      <c r="K353" s="4" t="str">
        <f t="shared" si="10"/>
        <v/>
      </c>
      <c r="S353" s="4"/>
    </row>
    <row r="354" spans="2:19" x14ac:dyDescent="0.25">
      <c r="B354" s="2">
        <f t="shared" si="11"/>
        <v>352</v>
      </c>
      <c r="C354" s="3">
        <f xml:space="preserve"> RTD("cqg.rtd",,"StudyData", $A$2, "BAR", "", "Time", $A$4,-$B354,$A$6,$A$10, "","False","T")</f>
        <v>45289</v>
      </c>
      <c r="D354" s="15">
        <f xml:space="preserve"> RTD("cqg.rtd",,"StudyData", $A$2, "BAR", "", "Time", $A$4,-$B354,$A$6,$A$10, "","False","T")</f>
        <v>45289</v>
      </c>
      <c r="E354" s="4" t="str">
        <f xml:space="preserve"> TEXT(RTD("cqg.rtd",,"StudyData", $A$2, "BAR", "", "Open", $A$4, -$B354, $A$6,$A$10,,$A$8,$A$12),$A$15)</f>
        <v>5146.50</v>
      </c>
      <c r="F354" s="4" t="str">
        <f xml:space="preserve"> TEXT(RTD("cqg.rtd",,"StudyData", $A$2, "BAR", "", "High", $A$4, -$B354, $A$6,$A$10,,$A$8,$A$12),$A$15)</f>
        <v>5152.75</v>
      </c>
      <c r="G354" s="4" t="str">
        <f xml:space="preserve"> TEXT(RTD("cqg.rtd",,"StudyData", $A$2, "BAR", "", "Low", $A$4, -$B354, $A$6,$A$10,,$A$8,$A$12),$A$15)</f>
        <v>5108.50</v>
      </c>
      <c r="H354" s="4" t="str">
        <f>TEXT(RTD("cqg.rtd",,"StudyData", $A$2, "BAR", "", "Close", $A$4, -$B354, $A$6,$A$10,,$A$8,$A$12),$A$15)</f>
        <v>5131.75</v>
      </c>
      <c r="I354" s="5">
        <f xml:space="preserve"> RTD("cqg.rtd",,"StudyData", $A$2, "Vol", "VolType=auto, CoCType=Contract", "Vol",$A$4, -$B354, $A$6,$A$10,,$A$8,$A$12)</f>
        <v>1281733</v>
      </c>
      <c r="J3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"Close",$A$4,-B354,,,,,"T")</f>
        <v>0</v>
      </c>
      <c r="K354" s="4" t="str">
        <f t="shared" si="10"/>
        <v/>
      </c>
      <c r="S354" s="4"/>
    </row>
    <row r="355" spans="2:19" x14ac:dyDescent="0.25">
      <c r="B355" s="2">
        <f t="shared" si="11"/>
        <v>353</v>
      </c>
      <c r="C355" s="3">
        <f xml:space="preserve"> RTD("cqg.rtd",,"StudyData", $A$2, "BAR", "", "Time", $A$4,-$B355,$A$6,$A$10, "","False","T")</f>
        <v>45288</v>
      </c>
      <c r="D355" s="15">
        <f xml:space="preserve"> RTD("cqg.rtd",,"StudyData", $A$2, "BAR", "", "Time", $A$4,-$B355,$A$6,$A$10, "","False","T")</f>
        <v>45288</v>
      </c>
      <c r="E355" s="4" t="str">
        <f xml:space="preserve"> TEXT(RTD("cqg.rtd",,"StudyData", $A$2, "BAR", "", "Open", $A$4, -$B355, $A$6,$A$10,,$A$8,$A$12),$A$15)</f>
        <v>5146.25</v>
      </c>
      <c r="F355" s="4" t="str">
        <f xml:space="preserve"> TEXT(RTD("cqg.rtd",,"StudyData", $A$2, "BAR", "", "High", $A$4, -$B355, $A$6,$A$10,,$A$8,$A$12),$A$15)</f>
        <v>5153.25</v>
      </c>
      <c r="G355" s="4" t="str">
        <f xml:space="preserve"> TEXT(RTD("cqg.rtd",,"StudyData", $A$2, "BAR", "", "Low", $A$4, -$B355, $A$6,$A$10,,$A$8,$A$12),$A$15)</f>
        <v>5139.75</v>
      </c>
      <c r="H355" s="4" t="str">
        <f>TEXT(RTD("cqg.rtd",,"StudyData", $A$2, "BAR", "", "Close", $A$4, -$B355, $A$6,$A$10,,$A$8,$A$12),$A$15)</f>
        <v>5144.00</v>
      </c>
      <c r="I355" s="5">
        <f xml:space="preserve"> RTD("cqg.rtd",,"StudyData", $A$2, "Vol", "VolType=auto, CoCType=Contract", "Vol",$A$4, -$B355, $A$6,$A$10,,$A$8,$A$12)</f>
        <v>927035</v>
      </c>
      <c r="J3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"Close",$A$4,-B355,,,,,"T")</f>
        <v>0</v>
      </c>
      <c r="K355" s="4" t="str">
        <f t="shared" si="10"/>
        <v/>
      </c>
      <c r="S355" s="4"/>
    </row>
    <row r="356" spans="2:19" x14ac:dyDescent="0.25">
      <c r="B356" s="2">
        <f t="shared" si="11"/>
        <v>354</v>
      </c>
      <c r="C356" s="3">
        <f xml:space="preserve"> RTD("cqg.rtd",,"StudyData", $A$2, "BAR", "", "Time", $A$4,-$B356,$A$6,$A$10, "","False","T")</f>
        <v>45287</v>
      </c>
      <c r="D356" s="15">
        <f xml:space="preserve"> RTD("cqg.rtd",,"StudyData", $A$2, "BAR", "", "Time", $A$4,-$B356,$A$6,$A$10, "","False","T")</f>
        <v>45287</v>
      </c>
      <c r="E356" s="4" t="str">
        <f xml:space="preserve"> TEXT(RTD("cqg.rtd",,"StudyData", $A$2, "BAR", "", "Open", $A$4, -$B356, $A$6,$A$10,,$A$8,$A$12),$A$15)</f>
        <v>5139.50</v>
      </c>
      <c r="F356" s="4" t="str">
        <f xml:space="preserve"> TEXT(RTD("cqg.rtd",,"StudyData", $A$2, "BAR", "", "High", $A$4, -$B356, $A$6,$A$10,,$A$8,$A$12),$A$15)</f>
        <v>5148.25</v>
      </c>
      <c r="G356" s="4" t="str">
        <f xml:space="preserve"> TEXT(RTD("cqg.rtd",,"StudyData", $A$2, "BAR", "", "Low", $A$4, -$B356, $A$6,$A$10,,$A$8,$A$12),$A$15)</f>
        <v>5128.25</v>
      </c>
      <c r="H356" s="4" t="str">
        <f>TEXT(RTD("cqg.rtd",,"StudyData", $A$2, "BAR", "", "Close", $A$4, -$B356, $A$6,$A$10,,$A$8,$A$12),$A$15)</f>
        <v>5145.25</v>
      </c>
      <c r="I356" s="5">
        <f xml:space="preserve"> RTD("cqg.rtd",,"StudyData", $A$2, "Vol", "VolType=auto, CoCType=Contract", "Vol",$A$4, -$B356, $A$6,$A$10,,$A$8,$A$12)</f>
        <v>1042284</v>
      </c>
      <c r="J3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"Close",$A$4,-B356,,,,,"T")</f>
        <v>0</v>
      </c>
      <c r="K356" s="4" t="str">
        <f t="shared" si="10"/>
        <v/>
      </c>
      <c r="S356" s="4"/>
    </row>
    <row r="357" spans="2:19" x14ac:dyDescent="0.25">
      <c r="B357" s="2">
        <f t="shared" si="11"/>
        <v>355</v>
      </c>
      <c r="C357" s="3">
        <f xml:space="preserve"> RTD("cqg.rtd",,"StudyData", $A$2, "BAR", "", "Time", $A$4,-$B357,$A$6,$A$10, "","False","T")</f>
        <v>45286</v>
      </c>
      <c r="D357" s="15">
        <f xml:space="preserve"> RTD("cqg.rtd",,"StudyData", $A$2, "BAR", "", "Time", $A$4,-$B357,$A$6,$A$10, "","False","T")</f>
        <v>45286</v>
      </c>
      <c r="E357" s="4" t="str">
        <f xml:space="preserve"> TEXT(RTD("cqg.rtd",,"StudyData", $A$2, "BAR", "", "Open", $A$4, -$B357, $A$6,$A$10,,$A$8,$A$12),$A$15)</f>
        <v>5112.00</v>
      </c>
      <c r="F357" s="4" t="str">
        <f xml:space="preserve"> TEXT(RTD("cqg.rtd",,"StudyData", $A$2, "BAR", "", "High", $A$4, -$B357, $A$6,$A$10,,$A$8,$A$12),$A$15)</f>
        <v>5146.25</v>
      </c>
      <c r="G357" s="4" t="str">
        <f xml:space="preserve"> TEXT(RTD("cqg.rtd",,"StudyData", $A$2, "BAR", "", "Low", $A$4, -$B357, $A$6,$A$10,,$A$8,$A$12),$A$15)</f>
        <v>5112.00</v>
      </c>
      <c r="H357" s="4" t="str">
        <f>TEXT(RTD("cqg.rtd",,"StudyData", $A$2, "BAR", "", "Close", $A$4, -$B357, $A$6,$A$10,,$A$8,$A$12),$A$15)</f>
        <v>5136.75</v>
      </c>
      <c r="I357" s="5">
        <f xml:space="preserve"> RTD("cqg.rtd",,"StudyData", $A$2, "Vol", "VolType=auto, CoCType=Contract", "Vol",$A$4, -$B357, $A$6,$A$10,,$A$8,$A$12)</f>
        <v>688201</v>
      </c>
      <c r="J3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"Close",$A$4,-B357,,,,,"T")</f>
        <v>0</v>
      </c>
      <c r="K357" s="4" t="str">
        <f t="shared" si="10"/>
        <v/>
      </c>
      <c r="S357" s="4"/>
    </row>
    <row r="358" spans="2:19" x14ac:dyDescent="0.25">
      <c r="B358" s="2">
        <f t="shared" si="11"/>
        <v>356</v>
      </c>
      <c r="C358" s="3">
        <f xml:space="preserve"> RTD("cqg.rtd",,"StudyData", $A$2, "BAR", "", "Time", $A$4,-$B358,$A$6,$A$10, "","False","T")</f>
        <v>45282</v>
      </c>
      <c r="D358" s="15">
        <f xml:space="preserve"> RTD("cqg.rtd",,"StudyData", $A$2, "BAR", "", "Time", $A$4,-$B358,$A$6,$A$10, "","False","T")</f>
        <v>45282</v>
      </c>
      <c r="E358" s="4" t="str">
        <f xml:space="preserve"> TEXT(RTD("cqg.rtd",,"StudyData", $A$2, "BAR", "", "Open", $A$4, -$B358, $A$6,$A$10,,$A$8,$A$12),$A$15)</f>
        <v>5107.50</v>
      </c>
      <c r="F358" s="4" t="str">
        <f xml:space="preserve"> TEXT(RTD("cqg.rtd",,"StudyData", $A$2, "BAR", "", "High", $A$4, -$B358, $A$6,$A$10,,$A$8,$A$12),$A$15)</f>
        <v>5133.50</v>
      </c>
      <c r="G358" s="4" t="str">
        <f xml:space="preserve"> TEXT(RTD("cqg.rtd",,"StudyData", $A$2, "BAR", "", "Low", $A$4, -$B358, $A$6,$A$10,,$A$8,$A$12),$A$15)</f>
        <v>5096.50</v>
      </c>
      <c r="H358" s="4" t="str">
        <f>TEXT(RTD("cqg.rtd",,"StudyData", $A$2, "BAR", "", "Close", $A$4, -$B358, $A$6,$A$10,,$A$8,$A$12),$A$15)</f>
        <v>5117.00</v>
      </c>
      <c r="I358" s="5">
        <f xml:space="preserve"> RTD("cqg.rtd",,"StudyData", $A$2, "Vol", "VolType=auto, CoCType=Contract", "Vol",$A$4, -$B358, $A$6,$A$10,,$A$8,$A$12)</f>
        <v>1326697</v>
      </c>
      <c r="J3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"Close",$A$4,-B358,,,,,"T")</f>
        <v>0</v>
      </c>
      <c r="K358" s="4" t="str">
        <f t="shared" si="10"/>
        <v/>
      </c>
      <c r="S358" s="4"/>
    </row>
    <row r="359" spans="2:19" x14ac:dyDescent="0.25">
      <c r="B359" s="2">
        <f t="shared" si="11"/>
        <v>357</v>
      </c>
      <c r="C359" s="3">
        <f xml:space="preserve"> RTD("cqg.rtd",,"StudyData", $A$2, "BAR", "", "Time", $A$4,-$B359,$A$6,$A$10, "","False","T")</f>
        <v>45281</v>
      </c>
      <c r="D359" s="15">
        <f xml:space="preserve"> RTD("cqg.rtd",,"StudyData", $A$2, "BAR", "", "Time", $A$4,-$B359,$A$6,$A$10, "","False","T")</f>
        <v>45281</v>
      </c>
      <c r="E359" s="4" t="str">
        <f xml:space="preserve"> TEXT(RTD("cqg.rtd",,"StudyData", $A$2, "BAR", "", "Open", $A$4, -$B359, $A$6,$A$10,,$A$8,$A$12),$A$15)</f>
        <v>5062.75</v>
      </c>
      <c r="F359" s="4" t="str">
        <f xml:space="preserve"> TEXT(RTD("cqg.rtd",,"StudyData", $A$2, "BAR", "", "High", $A$4, -$B359, $A$6,$A$10,,$A$8,$A$12),$A$15)</f>
        <v>5110.00</v>
      </c>
      <c r="G359" s="4" t="str">
        <f xml:space="preserve"> TEXT(RTD("cqg.rtd",,"StudyData", $A$2, "BAR", "", "Low", $A$4, -$B359, $A$6,$A$10,,$A$8,$A$12),$A$15)</f>
        <v>5062.75</v>
      </c>
      <c r="H359" s="4" t="str">
        <f>TEXT(RTD("cqg.rtd",,"StudyData", $A$2, "BAR", "", "Close", $A$4, -$B359, $A$6,$A$10,,$A$8,$A$12),$A$15)</f>
        <v>5108.50</v>
      </c>
      <c r="I359" s="5">
        <f xml:space="preserve"> RTD("cqg.rtd",,"StudyData", $A$2, "Vol", "VolType=auto, CoCType=Contract", "Vol",$A$4, -$B359, $A$6,$A$10,,$A$8,$A$12)</f>
        <v>1687065</v>
      </c>
      <c r="J3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"Close",$A$4,-B359,,,,,"T")</f>
        <v>0</v>
      </c>
      <c r="K359" s="4" t="str">
        <f t="shared" si="10"/>
        <v/>
      </c>
      <c r="S359" s="4"/>
    </row>
    <row r="360" spans="2:19" x14ac:dyDescent="0.25">
      <c r="B360" s="2">
        <f t="shared" si="11"/>
        <v>358</v>
      </c>
      <c r="C360" s="3">
        <f xml:space="preserve"> RTD("cqg.rtd",,"StudyData", $A$2, "BAR", "", "Time", $A$4,-$B360,$A$6,$A$10, "","False","T")</f>
        <v>45280</v>
      </c>
      <c r="D360" s="15">
        <f xml:space="preserve"> RTD("cqg.rtd",,"StudyData", $A$2, "BAR", "", "Time", $A$4,-$B360,$A$6,$A$10, "","False","T")</f>
        <v>45280</v>
      </c>
      <c r="E360" s="4" t="str">
        <f xml:space="preserve"> TEXT(RTD("cqg.rtd",,"StudyData", $A$2, "BAR", "", "Open", $A$4, -$B360, $A$6,$A$10,,$A$8,$A$12),$A$15)</f>
        <v>5130.25</v>
      </c>
      <c r="F360" s="4" t="str">
        <f xml:space="preserve"> TEXT(RTD("cqg.rtd",,"StudyData", $A$2, "BAR", "", "High", $A$4, -$B360, $A$6,$A$10,,$A$8,$A$12),$A$15)</f>
        <v>5142.50</v>
      </c>
      <c r="G360" s="4" t="str">
        <f xml:space="preserve"> TEXT(RTD("cqg.rtd",,"StudyData", $A$2, "BAR", "", "Low", $A$4, -$B360, $A$6,$A$10,,$A$8,$A$12),$A$15)</f>
        <v>5055.00</v>
      </c>
      <c r="H360" s="4" t="str">
        <f>TEXT(RTD("cqg.rtd",,"StudyData", $A$2, "BAR", "", "Close", $A$4, -$B360, $A$6,$A$10,,$A$8,$A$12),$A$15)</f>
        <v>5061.50</v>
      </c>
      <c r="I360" s="5">
        <f xml:space="preserve"> RTD("cqg.rtd",,"StudyData", $A$2, "Vol", "VolType=auto, CoCType=Contract", "Vol",$A$4, -$B360, $A$6,$A$10,,$A$8,$A$12)</f>
        <v>1749145</v>
      </c>
      <c r="J3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"Close",$A$4,-B360,,,,,"T")</f>
        <v>0</v>
      </c>
      <c r="K360" s="4" t="str">
        <f t="shared" si="10"/>
        <v/>
      </c>
      <c r="S360" s="4"/>
    </row>
    <row r="361" spans="2:19" x14ac:dyDescent="0.25">
      <c r="B361" s="2">
        <f t="shared" si="11"/>
        <v>359</v>
      </c>
      <c r="C361" s="3">
        <f xml:space="preserve"> RTD("cqg.rtd",,"StudyData", $A$2, "BAR", "", "Time", $A$4,-$B361,$A$6,$A$10, "","False","T")</f>
        <v>45279</v>
      </c>
      <c r="D361" s="15">
        <f xml:space="preserve"> RTD("cqg.rtd",,"StudyData", $A$2, "BAR", "", "Time", $A$4,-$B361,$A$6,$A$10, "","False","T")</f>
        <v>45279</v>
      </c>
      <c r="E361" s="4" t="str">
        <f xml:space="preserve"> TEXT(RTD("cqg.rtd",,"StudyData", $A$2, "BAR", "", "Open", $A$4, -$B361, $A$6,$A$10,,$A$8,$A$12),$A$15)</f>
        <v>5102.25</v>
      </c>
      <c r="F361" s="4" t="str">
        <f xml:space="preserve"> TEXT(RTD("cqg.rtd",,"StudyData", $A$2, "BAR", "", "High", $A$4, -$B361, $A$6,$A$10,,$A$8,$A$12),$A$15)</f>
        <v>5133.25</v>
      </c>
      <c r="G361" s="4" t="str">
        <f xml:space="preserve"> TEXT(RTD("cqg.rtd",,"StudyData", $A$2, "BAR", "", "Low", $A$4, -$B361, $A$6,$A$10,,$A$8,$A$12),$A$15)</f>
        <v>5099.50</v>
      </c>
      <c r="H361" s="4" t="str">
        <f>TEXT(RTD("cqg.rtd",,"StudyData", $A$2, "BAR", "", "Close", $A$4, -$B361, $A$6,$A$10,,$A$8,$A$12),$A$15)</f>
        <v>5132.00</v>
      </c>
      <c r="I361" s="5">
        <f xml:space="preserve"> RTD("cqg.rtd",,"StudyData", $A$2, "Vol", "VolType=auto, CoCType=Contract", "Vol",$A$4, -$B361, $A$6,$A$10,,$A$8,$A$12)</f>
        <v>1122973</v>
      </c>
      <c r="J3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"Close",$A$4,-B361,,,,,"T")</f>
        <v>0</v>
      </c>
      <c r="K361" s="4" t="str">
        <f t="shared" si="10"/>
        <v/>
      </c>
      <c r="S361" s="4"/>
    </row>
    <row r="362" spans="2:19" x14ac:dyDescent="0.25">
      <c r="B362" s="2">
        <f t="shared" si="11"/>
        <v>360</v>
      </c>
      <c r="C362" s="3">
        <f xml:space="preserve"> RTD("cqg.rtd",,"StudyData", $A$2, "BAR", "", "Time", $A$4,-$B362,$A$6,$A$10, "","False","T")</f>
        <v>45278</v>
      </c>
      <c r="D362" s="15">
        <f xml:space="preserve"> RTD("cqg.rtd",,"StudyData", $A$2, "BAR", "", "Time", $A$4,-$B362,$A$6,$A$10, "","False","T")</f>
        <v>45278</v>
      </c>
      <c r="E362" s="4" t="str">
        <f xml:space="preserve"> TEXT(RTD("cqg.rtd",,"StudyData", $A$2, "BAR", "", "Open", $A$4, -$B362, $A$6,$A$10,,$A$8,$A$12),$A$15)</f>
        <v>5082.25</v>
      </c>
      <c r="F362" s="4" t="str">
        <f xml:space="preserve"> TEXT(RTD("cqg.rtd",,"StudyData", $A$2, "BAR", "", "High", $A$4, -$B362, $A$6,$A$10,,$A$8,$A$12),$A$15)</f>
        <v>5114.00</v>
      </c>
      <c r="G362" s="4" t="str">
        <f xml:space="preserve"> TEXT(RTD("cqg.rtd",,"StudyData", $A$2, "BAR", "", "Low", $A$4, -$B362, $A$6,$A$10,,$A$8,$A$12),$A$15)</f>
        <v>5081.25</v>
      </c>
      <c r="H362" s="4" t="str">
        <f>TEXT(RTD("cqg.rtd",,"StudyData", $A$2, "BAR", "", "Close", $A$4, -$B362, $A$6,$A$10,,$A$8,$A$12),$A$15)</f>
        <v>5104.75</v>
      </c>
      <c r="I362" s="5">
        <f xml:space="preserve"> RTD("cqg.rtd",,"StudyData", $A$2, "Vol", "VolType=auto, CoCType=Contract", "Vol",$A$4, -$B362, $A$6,$A$10,,$A$8,$A$12)</f>
        <v>1139029</v>
      </c>
      <c r="J3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"Close",$A$4,-B362,,,,,"T")</f>
        <v>0</v>
      </c>
      <c r="K362" s="4" t="str">
        <f t="shared" si="10"/>
        <v/>
      </c>
      <c r="S362" s="4"/>
    </row>
    <row r="363" spans="2:19" x14ac:dyDescent="0.25">
      <c r="B363" s="2">
        <f t="shared" si="11"/>
        <v>361</v>
      </c>
      <c r="C363" s="3">
        <f xml:space="preserve"> RTD("cqg.rtd",,"StudyData", $A$2, "BAR", "", "Time", $A$4,-$B363,$A$6,$A$10, "","False","T")</f>
        <v>45275</v>
      </c>
      <c r="D363" s="15">
        <f xml:space="preserve"> RTD("cqg.rtd",,"StudyData", $A$2, "BAR", "", "Time", $A$4,-$B363,$A$6,$A$10, "","False","T")</f>
        <v>45275</v>
      </c>
      <c r="E363" s="4" t="str">
        <f xml:space="preserve"> TEXT(RTD("cqg.rtd",,"StudyData", $A$2, "BAR", "", "Open", $A$4, -$B363, $A$6,$A$10,,$A$8,$A$12),$A$15)</f>
        <v>5079.50</v>
      </c>
      <c r="F363" s="4" t="str">
        <f xml:space="preserve"> TEXT(RTD("cqg.rtd",,"StudyData", $A$2, "BAR", "", "High", $A$4, -$B363, $A$6,$A$10,,$A$8,$A$12),$A$15)</f>
        <v>5100.75</v>
      </c>
      <c r="G363" s="4" t="str">
        <f xml:space="preserve"> TEXT(RTD("cqg.rtd",,"StudyData", $A$2, "BAR", "", "Low", $A$4, -$B363, $A$6,$A$10,,$A$8,$A$12),$A$15)</f>
        <v>5069.00</v>
      </c>
      <c r="H363" s="4" t="str">
        <f>TEXT(RTD("cqg.rtd",,"StudyData", $A$2, "BAR", "", "Close", $A$4, -$B363, $A$6,$A$10,,$A$8,$A$12),$A$15)</f>
        <v>5079.75</v>
      </c>
      <c r="I363" s="5">
        <f xml:space="preserve"> RTD("cqg.rtd",,"StudyData", $A$2, "Vol", "VolType=auto, CoCType=Contract", "Vol",$A$4, -$B363, $A$6,$A$10,,$A$8,$A$12)</f>
        <v>1801823</v>
      </c>
      <c r="J3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"Close",$A$4,-B363,,,,,"T")</f>
        <v>0</v>
      </c>
      <c r="K363" s="4" t="str">
        <f t="shared" si="10"/>
        <v/>
      </c>
      <c r="S363" s="4"/>
    </row>
    <row r="364" spans="2:19" x14ac:dyDescent="0.25">
      <c r="B364" s="2">
        <f t="shared" si="11"/>
        <v>362</v>
      </c>
      <c r="C364" s="3">
        <f xml:space="preserve"> RTD("cqg.rtd",,"StudyData", $A$2, "BAR", "", "Time", $A$4,-$B364,$A$6,$A$10, "","False","T")</f>
        <v>45274</v>
      </c>
      <c r="D364" s="15">
        <f xml:space="preserve"> RTD("cqg.rtd",,"StudyData", $A$2, "BAR", "", "Time", $A$4,-$B364,$A$6,$A$10, "","False","T")</f>
        <v>45274</v>
      </c>
      <c r="E364" s="4" t="str">
        <f xml:space="preserve"> TEXT(RTD("cqg.rtd",,"StudyData", $A$2, "BAR", "", "Open", $A$4, -$B364, $A$6,$A$10,,$A$8,$A$12),$A$15)</f>
        <v>5072.50</v>
      </c>
      <c r="F364" s="4" t="str">
        <f xml:space="preserve"> TEXT(RTD("cqg.rtd",,"StudyData", $A$2, "BAR", "", "High", $A$4, -$B364, $A$6,$A$10,,$A$8,$A$12),$A$15)</f>
        <v>5103.50</v>
      </c>
      <c r="G364" s="4" t="str">
        <f xml:space="preserve"> TEXT(RTD("cqg.rtd",,"StudyData", $A$2, "BAR", "", "Low", $A$4, -$B364, $A$6,$A$10,,$A$8,$A$12),$A$15)</f>
        <v>5058.00</v>
      </c>
      <c r="H364" s="4" t="str">
        <f>TEXT(RTD("cqg.rtd",,"StudyData", $A$2, "BAR", "", "Close", $A$4, -$B364, $A$6,$A$10,,$A$8,$A$12),$A$15)</f>
        <v>5085.75</v>
      </c>
      <c r="I364" s="5">
        <f xml:space="preserve"> RTD("cqg.rtd",,"StudyData", $A$2, "Vol", "VolType=auto, CoCType=Contract", "Vol",$A$4, -$B364, $A$6,$A$10,,$A$8,$A$12)</f>
        <v>2265347</v>
      </c>
      <c r="J3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"Close",$A$4,-B364,,,,,"T")</f>
        <v>0</v>
      </c>
      <c r="K364" s="4" t="str">
        <f t="shared" si="10"/>
        <v/>
      </c>
      <c r="S364" s="4"/>
    </row>
    <row r="365" spans="2:19" x14ac:dyDescent="0.25">
      <c r="B365" s="2">
        <f t="shared" si="11"/>
        <v>363</v>
      </c>
      <c r="C365" s="3">
        <f xml:space="preserve"> RTD("cqg.rtd",,"StudyData", $A$2, "BAR", "", "Time", $A$4,-$B365,$A$6,$A$10, "","False","T")</f>
        <v>45273</v>
      </c>
      <c r="D365" s="15">
        <f xml:space="preserve"> RTD("cqg.rtd",,"StudyData", $A$2, "BAR", "", "Time", $A$4,-$B365,$A$6,$A$10, "","False","T")</f>
        <v>45273</v>
      </c>
      <c r="E365" s="4" t="str">
        <f xml:space="preserve"> TEXT(RTD("cqg.rtd",,"StudyData", $A$2, "BAR", "", "Open", $A$4, -$B365, $A$6,$A$10,,$A$8,$A$12),$A$15)</f>
        <v>5012.25</v>
      </c>
      <c r="F365" s="4" t="str">
        <f xml:space="preserve"> TEXT(RTD("cqg.rtd",,"StudyData", $A$2, "BAR", "", "High", $A$4, -$B365, $A$6,$A$10,,$A$8,$A$12),$A$15)</f>
        <v>5076.00</v>
      </c>
      <c r="G365" s="4" t="str">
        <f xml:space="preserve"> TEXT(RTD("cqg.rtd",,"StudyData", $A$2, "BAR", "", "Low", $A$4, -$B365, $A$6,$A$10,,$A$8,$A$12),$A$15)</f>
        <v>5008.50</v>
      </c>
      <c r="H365" s="4" t="str">
        <f>TEXT(RTD("cqg.rtd",,"StudyData", $A$2, "BAR", "", "Close", $A$4, -$B365, $A$6,$A$10,,$A$8,$A$12),$A$15)</f>
        <v>5072.50</v>
      </c>
      <c r="I365" s="5">
        <f xml:space="preserve"> RTD("cqg.rtd",,"StudyData", $A$2, "Vol", "VolType=auto, CoCType=Contract", "Vol",$A$4, -$B365, $A$6,$A$10,,$A$8,$A$12)</f>
        <v>1970985</v>
      </c>
      <c r="J3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"Close",$A$4,-B365,,,,,"T")</f>
        <v>0</v>
      </c>
      <c r="K365" s="4" t="str">
        <f t="shared" si="10"/>
        <v/>
      </c>
      <c r="S365" s="4"/>
    </row>
    <row r="366" spans="2:19" x14ac:dyDescent="0.25">
      <c r="B366" s="2">
        <f t="shared" si="11"/>
        <v>364</v>
      </c>
      <c r="C366" s="3">
        <f xml:space="preserve"> RTD("cqg.rtd",,"StudyData", $A$2, "BAR", "", "Time", $A$4,-$B366,$A$6,$A$10, "","False","T")</f>
        <v>45272</v>
      </c>
      <c r="D366" s="15">
        <f xml:space="preserve"> RTD("cqg.rtd",,"StudyData", $A$2, "BAR", "", "Time", $A$4,-$B366,$A$6,$A$10, "","False","T")</f>
        <v>45272</v>
      </c>
      <c r="E366" s="4" t="str">
        <f xml:space="preserve"> TEXT(RTD("cqg.rtd",,"StudyData", $A$2, "BAR", "", "Open", $A$4, -$B366, $A$6,$A$10,,$A$8,$A$12),$A$15)</f>
        <v>4989.50</v>
      </c>
      <c r="F366" s="4" t="str">
        <f xml:space="preserve"> TEXT(RTD("cqg.rtd",,"StudyData", $A$2, "BAR", "", "High", $A$4, -$B366, $A$6,$A$10,,$A$8,$A$12),$A$15)</f>
        <v>5013.50</v>
      </c>
      <c r="G366" s="4" t="str">
        <f xml:space="preserve"> TEXT(RTD("cqg.rtd",,"StudyData", $A$2, "BAR", "", "Low", $A$4, -$B366, $A$6,$A$10,,$A$8,$A$12),$A$15)</f>
        <v>4974.00</v>
      </c>
      <c r="H366" s="4" t="str">
        <f>TEXT(RTD("cqg.rtd",,"StudyData", $A$2, "BAR", "", "Close", $A$4, -$B366, $A$6,$A$10,,$A$8,$A$12),$A$15)</f>
        <v>5009.00</v>
      </c>
      <c r="I366" s="5">
        <f xml:space="preserve"> RTD("cqg.rtd",,"StudyData", $A$2, "Vol", "VolType=auto, CoCType=Contract", "Vol",$A$4, -$B366, $A$6,$A$10,,$A$8,$A$12)</f>
        <v>1861122</v>
      </c>
      <c r="J3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"Close",$A$4,-B366,,,,,"T")</f>
        <v>0</v>
      </c>
      <c r="K366" s="4" t="str">
        <f t="shared" si="10"/>
        <v/>
      </c>
      <c r="S366" s="4"/>
    </row>
    <row r="367" spans="2:19" x14ac:dyDescent="0.25">
      <c r="B367" s="2">
        <f t="shared" si="11"/>
        <v>365</v>
      </c>
      <c r="C367" s="3">
        <f xml:space="preserve"> RTD("cqg.rtd",,"StudyData", $A$2, "BAR", "", "Time", $A$4,-$B367,$A$6,$A$10, "","False","T")</f>
        <v>45271</v>
      </c>
      <c r="D367" s="15">
        <f xml:space="preserve"> RTD("cqg.rtd",,"StudyData", $A$2, "BAR", "", "Time", $A$4,-$B367,$A$6,$A$10, "","False","T")</f>
        <v>45271</v>
      </c>
      <c r="E367" s="4" t="str">
        <f xml:space="preserve"> TEXT(RTD("cqg.rtd",,"StudyData", $A$2, "BAR", "", "Open", $A$4, -$B367, $A$6,$A$10,,$A$8,$A$12),$A$15)</f>
        <v>4972.00</v>
      </c>
      <c r="F367" s="4" t="str">
        <f xml:space="preserve"> TEXT(RTD("cqg.rtd",,"StudyData", $A$2, "BAR", "", "High", $A$4, -$B367, $A$6,$A$10,,$A$8,$A$12),$A$15)</f>
        <v>4991.50</v>
      </c>
      <c r="G367" s="4" t="str">
        <f xml:space="preserve"> TEXT(RTD("cqg.rtd",,"StudyData", $A$2, "BAR", "", "Low", $A$4, -$B367, $A$6,$A$10,,$A$8,$A$12),$A$15)</f>
        <v>4963.75</v>
      </c>
      <c r="H367" s="4" t="str">
        <f>TEXT(RTD("cqg.rtd",,"StudyData", $A$2, "BAR", "", "Close", $A$4, -$B367, $A$6,$A$10,,$A$8,$A$12),$A$15)</f>
        <v>4990.25</v>
      </c>
      <c r="I367" s="5">
        <f xml:space="preserve"> RTD("cqg.rtd",,"StudyData", $A$2, "Vol", "VolType=auto, CoCType=Contract", "Vol",$A$4, -$B367, $A$6,$A$10,,$A$8,$A$12)</f>
        <v>1663229</v>
      </c>
      <c r="J3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"Close",$A$4,-B367,,,,,"T")</f>
        <v>0</v>
      </c>
      <c r="K367" s="4" t="str">
        <f t="shared" si="10"/>
        <v/>
      </c>
      <c r="S367" s="4"/>
    </row>
    <row r="368" spans="2:19" x14ac:dyDescent="0.25">
      <c r="B368" s="2">
        <f t="shared" si="11"/>
        <v>366</v>
      </c>
      <c r="C368" s="3">
        <f xml:space="preserve"> RTD("cqg.rtd",,"StudyData", $A$2, "BAR", "", "Time", $A$4,-$B368,$A$6,$A$10, "","False","T")</f>
        <v>45268</v>
      </c>
      <c r="D368" s="15">
        <f xml:space="preserve"> RTD("cqg.rtd",,"StudyData", $A$2, "BAR", "", "Time", $A$4,-$B368,$A$6,$A$10, "","False","T")</f>
        <v>45268</v>
      </c>
      <c r="E368" s="4" t="str">
        <f xml:space="preserve"> TEXT(RTD("cqg.rtd",,"StudyData", $A$2, "BAR", "", "Open", $A$4, -$B368, $A$6,$A$10,,$A$8,$A$12),$A$15)</f>
        <v>4950.75</v>
      </c>
      <c r="F368" s="4" t="str">
        <f xml:space="preserve"> TEXT(RTD("cqg.rtd",,"StudyData", $A$2, "BAR", "", "High", $A$4, -$B368, $A$6,$A$10,,$A$8,$A$12),$A$15)</f>
        <v>4978.00</v>
      </c>
      <c r="G368" s="4" t="str">
        <f xml:space="preserve"> TEXT(RTD("cqg.rtd",,"StudyData", $A$2, "BAR", "", "Low", $A$4, -$B368, $A$6,$A$10,,$A$8,$A$12),$A$15)</f>
        <v>4926.00</v>
      </c>
      <c r="H368" s="4" t="str">
        <f>TEXT(RTD("cqg.rtd",,"StudyData", $A$2, "BAR", "", "Close", $A$4, -$B368, $A$6,$A$10,,$A$8,$A$12),$A$15)</f>
        <v>4971.75</v>
      </c>
      <c r="I368" s="5">
        <f xml:space="preserve"> RTD("cqg.rtd",,"StudyData", $A$2, "Vol", "VolType=auto, CoCType=Contract", "Vol",$A$4, -$B368, $A$6,$A$10,,$A$8,$A$12)</f>
        <v>2289425</v>
      </c>
      <c r="J3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"Close",$A$4,-B368,,,,,"T")</f>
        <v>0</v>
      </c>
      <c r="K368" s="4" t="str">
        <f t="shared" si="10"/>
        <v/>
      </c>
      <c r="S368" s="4"/>
    </row>
    <row r="369" spans="2:19" x14ac:dyDescent="0.25">
      <c r="B369" s="2">
        <f t="shared" si="11"/>
        <v>367</v>
      </c>
      <c r="C369" s="3">
        <f xml:space="preserve"> RTD("cqg.rtd",,"StudyData", $A$2, "BAR", "", "Time", $A$4,-$B369,$A$6,$A$10, "","False","T")</f>
        <v>45267</v>
      </c>
      <c r="D369" s="15">
        <f xml:space="preserve"> RTD("cqg.rtd",,"StudyData", $A$2, "BAR", "", "Time", $A$4,-$B369,$A$6,$A$10, "","False","T")</f>
        <v>45267</v>
      </c>
      <c r="E369" s="4" t="str">
        <f xml:space="preserve"> TEXT(RTD("cqg.rtd",,"StudyData", $A$2, "BAR", "", "Open", $A$4, -$B369, $A$6,$A$10,,$A$8,$A$12),$A$15)</f>
        <v>4920.25</v>
      </c>
      <c r="F369" s="4" t="str">
        <f xml:space="preserve"> TEXT(RTD("cqg.rtd",,"StudyData", $A$2, "BAR", "", "High", $A$4, -$B369, $A$6,$A$10,,$A$8,$A$12),$A$15)</f>
        <v>4960.25</v>
      </c>
      <c r="G369" s="4" t="str">
        <f xml:space="preserve"> TEXT(RTD("cqg.rtd",,"StudyData", $A$2, "BAR", "", "Low", $A$4, -$B369, $A$6,$A$10,,$A$8,$A$12),$A$15)</f>
        <v>4913.00</v>
      </c>
      <c r="H369" s="4" t="str">
        <f>TEXT(RTD("cqg.rtd",,"StudyData", $A$2, "BAR", "", "Close", $A$4, -$B369, $A$6,$A$10,,$A$8,$A$12),$A$15)</f>
        <v>4953.75</v>
      </c>
      <c r="I369" s="5">
        <f xml:space="preserve"> RTD("cqg.rtd",,"StudyData", $A$2, "Vol", "VolType=auto, CoCType=Contract", "Vol",$A$4, -$B369, $A$6,$A$10,,$A$8,$A$12)</f>
        <v>1832361</v>
      </c>
      <c r="J3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"Close",$A$4,-B369,,,,,"T")</f>
        <v>0</v>
      </c>
      <c r="K369" s="4" t="str">
        <f t="shared" si="10"/>
        <v/>
      </c>
      <c r="S369" s="4"/>
    </row>
    <row r="370" spans="2:19" x14ac:dyDescent="0.25">
      <c r="B370" s="2">
        <f t="shared" si="11"/>
        <v>368</v>
      </c>
      <c r="C370" s="3">
        <f xml:space="preserve"> RTD("cqg.rtd",,"StudyData", $A$2, "BAR", "", "Time", $A$4,-$B370,$A$6,$A$10, "","False","T")</f>
        <v>45266</v>
      </c>
      <c r="D370" s="15">
        <f xml:space="preserve"> RTD("cqg.rtd",,"StudyData", $A$2, "BAR", "", "Time", $A$4,-$B370,$A$6,$A$10, "","False","T")</f>
        <v>45266</v>
      </c>
      <c r="E370" s="4" t="str">
        <f xml:space="preserve"> TEXT(RTD("cqg.rtd",,"StudyData", $A$2, "BAR", "", "Open", $A$4, -$B370, $A$6,$A$10,,$A$8,$A$12),$A$15)</f>
        <v>4937.50</v>
      </c>
      <c r="F370" s="4" t="str">
        <f xml:space="preserve"> TEXT(RTD("cqg.rtd",,"StudyData", $A$2, "BAR", "", "High", $A$4, -$B370, $A$6,$A$10,,$A$8,$A$12),$A$15)</f>
        <v>4962.75</v>
      </c>
      <c r="G370" s="4" t="str">
        <f xml:space="preserve"> TEXT(RTD("cqg.rtd",,"StudyData", $A$2, "BAR", "", "Low", $A$4, -$B370, $A$6,$A$10,,$A$8,$A$12),$A$15)</f>
        <v>4916.25</v>
      </c>
      <c r="H370" s="4" t="str">
        <f>TEXT(RTD("cqg.rtd",,"StudyData", $A$2, "BAR", "", "Close", $A$4, -$B370, $A$6,$A$10,,$A$8,$A$12),$A$15)</f>
        <v>4920.25</v>
      </c>
      <c r="I370" s="5">
        <f xml:space="preserve"> RTD("cqg.rtd",,"StudyData", $A$2, "Vol", "VolType=auto, CoCType=Contract", "Vol",$A$4, -$B370, $A$6,$A$10,,$A$8,$A$12)</f>
        <v>1837961</v>
      </c>
      <c r="J3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"Close",$A$4,-B370,,,,,"T")</f>
        <v>0</v>
      </c>
      <c r="K370" s="4" t="str">
        <f t="shared" si="10"/>
        <v/>
      </c>
      <c r="S370" s="4"/>
    </row>
    <row r="371" spans="2:19" x14ac:dyDescent="0.25">
      <c r="B371" s="2">
        <f t="shared" si="11"/>
        <v>369</v>
      </c>
      <c r="C371" s="3">
        <f xml:space="preserve"> RTD("cqg.rtd",,"StudyData", $A$2, "BAR", "", "Time", $A$4,-$B371,$A$6,$A$10, "","False","T")</f>
        <v>45265</v>
      </c>
      <c r="D371" s="15">
        <f xml:space="preserve"> RTD("cqg.rtd",,"StudyData", $A$2, "BAR", "", "Time", $A$4,-$B371,$A$6,$A$10, "","False","T")</f>
        <v>45265</v>
      </c>
      <c r="E371" s="4" t="str">
        <f xml:space="preserve"> TEXT(RTD("cqg.rtd",,"StudyData", $A$2, "BAR", "", "Open", $A$4, -$B371, $A$6,$A$10,,$A$8,$A$12),$A$15)</f>
        <v>4937.25</v>
      </c>
      <c r="F371" s="4" t="str">
        <f xml:space="preserve"> TEXT(RTD("cqg.rtd",,"StudyData", $A$2, "BAR", "", "High", $A$4, -$B371, $A$6,$A$10,,$A$8,$A$12),$A$15)</f>
        <v>4949.75</v>
      </c>
      <c r="G371" s="4" t="str">
        <f xml:space="preserve"> TEXT(RTD("cqg.rtd",,"StudyData", $A$2, "BAR", "", "Low", $A$4, -$B371, $A$6,$A$10,,$A$8,$A$12),$A$15)</f>
        <v>4919.75</v>
      </c>
      <c r="H371" s="4" t="str">
        <f>TEXT(RTD("cqg.rtd",,"StudyData", $A$2, "BAR", "", "Close", $A$4, -$B371, $A$6,$A$10,,$A$8,$A$12),$A$15)</f>
        <v>4939.25</v>
      </c>
      <c r="I371" s="5">
        <f xml:space="preserve"> RTD("cqg.rtd",,"StudyData", $A$2, "Vol", "VolType=auto, CoCType=Contract", "Vol",$A$4, -$B371, $A$6,$A$10,,$A$8,$A$12)</f>
        <v>1890825</v>
      </c>
      <c r="J3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"Close",$A$4,-B371,,,,,"T")</f>
        <v>0</v>
      </c>
      <c r="K371" s="4" t="str">
        <f t="shared" si="10"/>
        <v/>
      </c>
      <c r="S371" s="4"/>
    </row>
    <row r="372" spans="2:19" x14ac:dyDescent="0.25">
      <c r="B372" s="2">
        <f t="shared" si="11"/>
        <v>370</v>
      </c>
      <c r="C372" s="3">
        <f xml:space="preserve"> RTD("cqg.rtd",,"StudyData", $A$2, "BAR", "", "Time", $A$4,-$B372,$A$6,$A$10, "","False","T")</f>
        <v>45264</v>
      </c>
      <c r="D372" s="15">
        <f xml:space="preserve"> RTD("cqg.rtd",,"StudyData", $A$2, "BAR", "", "Time", $A$4,-$B372,$A$6,$A$10, "","False","T")</f>
        <v>45264</v>
      </c>
      <c r="E372" s="4" t="str">
        <f xml:space="preserve"> TEXT(RTD("cqg.rtd",,"StudyData", $A$2, "BAR", "", "Open", $A$4, -$B372, $A$6,$A$10,,$A$8,$A$12),$A$15)</f>
        <v>4967.50</v>
      </c>
      <c r="F372" s="4" t="str">
        <f xml:space="preserve"> TEXT(RTD("cqg.rtd",,"StudyData", $A$2, "BAR", "", "High", $A$4, -$B372, $A$6,$A$10,,$A$8,$A$12),$A$15)</f>
        <v>4968.75</v>
      </c>
      <c r="G372" s="4" t="str">
        <f xml:space="preserve"> TEXT(RTD("cqg.rtd",,"StudyData", $A$2, "BAR", "", "Low", $A$4, -$B372, $A$6,$A$10,,$A$8,$A$12),$A$15)</f>
        <v>4917.75</v>
      </c>
      <c r="H372" s="4" t="str">
        <f>TEXT(RTD("cqg.rtd",,"StudyData", $A$2, "BAR", "", "Close", $A$4, -$B372, $A$6,$A$10,,$A$8,$A$12),$A$15)</f>
        <v>4940.75</v>
      </c>
      <c r="I372" s="5">
        <f xml:space="preserve"> RTD("cqg.rtd",,"StudyData", $A$2, "Vol", "VolType=auto, CoCType=Contract", "Vol",$A$4, -$B372, $A$6,$A$10,,$A$8,$A$12)</f>
        <v>1818991</v>
      </c>
      <c r="J3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"Close",$A$4,-B372,,,,,"T")</f>
        <v>0</v>
      </c>
      <c r="K372" s="4" t="str">
        <f t="shared" si="10"/>
        <v/>
      </c>
      <c r="S372" s="4"/>
    </row>
    <row r="373" spans="2:19" x14ac:dyDescent="0.25">
      <c r="B373" s="2">
        <f t="shared" si="11"/>
        <v>371</v>
      </c>
      <c r="C373" s="3">
        <f xml:space="preserve"> RTD("cqg.rtd",,"StudyData", $A$2, "BAR", "", "Time", $A$4,-$B373,$A$6,$A$10, "","False","T")</f>
        <v>45261</v>
      </c>
      <c r="D373" s="15">
        <f xml:space="preserve"> RTD("cqg.rtd",,"StudyData", $A$2, "BAR", "", "Time", $A$4,-$B373,$A$6,$A$10, "","False","T")</f>
        <v>45261</v>
      </c>
      <c r="E373" s="4" t="str">
        <f xml:space="preserve"> TEXT(RTD("cqg.rtd",,"StudyData", $A$2, "BAR", "", "Open", $A$4, -$B373, $A$6,$A$10,,$A$8,$A$12),$A$15)</f>
        <v>4936.00</v>
      </c>
      <c r="F373" s="4" t="str">
        <f xml:space="preserve"> TEXT(RTD("cqg.rtd",,"StudyData", $A$2, "BAR", "", "High", $A$4, -$B373, $A$6,$A$10,,$A$8,$A$12),$A$15)</f>
        <v>4972.00</v>
      </c>
      <c r="G373" s="4" t="str">
        <f xml:space="preserve"> TEXT(RTD("cqg.rtd",,"StudyData", $A$2, "BAR", "", "Low", $A$4, -$B373, $A$6,$A$10,,$A$8,$A$12),$A$15)</f>
        <v>4926.75</v>
      </c>
      <c r="H373" s="4" t="str">
        <f>TEXT(RTD("cqg.rtd",,"StudyData", $A$2, "BAR", "", "Close", $A$4, -$B373, $A$6,$A$10,,$A$8,$A$12),$A$15)</f>
        <v>4965.00</v>
      </c>
      <c r="I373" s="5">
        <f xml:space="preserve"> RTD("cqg.rtd",,"StudyData", $A$2, "Vol", "VolType=auto, CoCType=Contract", "Vol",$A$4, -$B373, $A$6,$A$10,,$A$8,$A$12)</f>
        <v>1914151</v>
      </c>
      <c r="J3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"Close",$A$4,-B373,,,,,"T")</f>
        <v>0</v>
      </c>
      <c r="K373" s="4" t="str">
        <f t="shared" si="10"/>
        <v/>
      </c>
      <c r="S373" s="4"/>
    </row>
    <row r="374" spans="2:19" x14ac:dyDescent="0.25">
      <c r="B374" s="2">
        <f t="shared" si="11"/>
        <v>372</v>
      </c>
      <c r="C374" s="3">
        <f xml:space="preserve"> RTD("cqg.rtd",,"StudyData", $A$2, "BAR", "", "Time", $A$4,-$B374,$A$6,$A$10, "","False","T")</f>
        <v>45260</v>
      </c>
      <c r="D374" s="15">
        <f xml:space="preserve"> RTD("cqg.rtd",,"StudyData", $A$2, "BAR", "", "Time", $A$4,-$B374,$A$6,$A$10, "","False","T")</f>
        <v>45260</v>
      </c>
      <c r="E374" s="4" t="str">
        <f xml:space="preserve"> TEXT(RTD("cqg.rtd",,"StudyData", $A$2, "BAR", "", "Open", $A$4, -$B374, $A$6,$A$10,,$A$8,$A$12),$A$15)</f>
        <v>4926.50</v>
      </c>
      <c r="F374" s="4" t="str">
        <f xml:space="preserve"> TEXT(RTD("cqg.rtd",,"StudyData", $A$2, "BAR", "", "High", $A$4, -$B374, $A$6,$A$10,,$A$8,$A$12),$A$15)</f>
        <v>4943.75</v>
      </c>
      <c r="G374" s="4" t="str">
        <f xml:space="preserve"> TEXT(RTD("cqg.rtd",,"StudyData", $A$2, "BAR", "", "Low", $A$4, -$B374, $A$6,$A$10,,$A$8,$A$12),$A$15)</f>
        <v>4909.00</v>
      </c>
      <c r="H374" s="4" t="str">
        <f>TEXT(RTD("cqg.rtd",,"StudyData", $A$2, "BAR", "", "Close", $A$4, -$B374, $A$6,$A$10,,$A$8,$A$12),$A$15)</f>
        <v>4941.00</v>
      </c>
      <c r="I374" s="5">
        <f xml:space="preserve"> RTD("cqg.rtd",,"StudyData", $A$2, "Vol", "VolType=auto, CoCType=Contract", "Vol",$A$4, -$B374, $A$6,$A$10,,$A$8,$A$12)</f>
        <v>2056268</v>
      </c>
      <c r="J3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"Close",$A$4,-B374,,,,,"T")</f>
        <v>0</v>
      </c>
      <c r="K374" s="4" t="str">
        <f t="shared" si="10"/>
        <v/>
      </c>
      <c r="S374" s="4"/>
    </row>
    <row r="375" spans="2:19" x14ac:dyDescent="0.25">
      <c r="B375" s="2">
        <f t="shared" si="11"/>
        <v>373</v>
      </c>
      <c r="C375" s="3">
        <f xml:space="preserve"> RTD("cqg.rtd",,"StudyData", $A$2, "BAR", "", "Time", $A$4,-$B375,$A$6,$A$10, "","False","T")</f>
        <v>45259</v>
      </c>
      <c r="D375" s="15">
        <f xml:space="preserve"> RTD("cqg.rtd",,"StudyData", $A$2, "BAR", "", "Time", $A$4,-$B375,$A$6,$A$10, "","False","T")</f>
        <v>45259</v>
      </c>
      <c r="E375" s="4" t="str">
        <f xml:space="preserve"> TEXT(RTD("cqg.rtd",,"StudyData", $A$2, "BAR", "", "Open", $A$4, -$B375, $A$6,$A$10,,$A$8,$A$12),$A$15)</f>
        <v>4928.25</v>
      </c>
      <c r="F375" s="4" t="str">
        <f xml:space="preserve"> TEXT(RTD("cqg.rtd",,"StudyData", $A$2, "BAR", "", "High", $A$4, -$B375, $A$6,$A$10,,$A$8,$A$12),$A$15)</f>
        <v>4961.25</v>
      </c>
      <c r="G375" s="4" t="str">
        <f xml:space="preserve"> TEXT(RTD("cqg.rtd",,"StudyData", $A$2, "BAR", "", "Low", $A$4, -$B375, $A$6,$A$10,,$A$8,$A$12),$A$15)</f>
        <v>4919.75</v>
      </c>
      <c r="H375" s="4" t="str">
        <f>TEXT(RTD("cqg.rtd",,"StudyData", $A$2, "BAR", "", "Close", $A$4, -$B375, $A$6,$A$10,,$A$8,$A$12),$A$15)</f>
        <v>4923.50</v>
      </c>
      <c r="I375" s="5">
        <f xml:space="preserve"> RTD("cqg.rtd",,"StudyData", $A$2, "Vol", "VolType=auto, CoCType=Contract", "Vol",$A$4, -$B375, $A$6,$A$10,,$A$8,$A$12)</f>
        <v>1592398</v>
      </c>
      <c r="J3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"Close",$A$4,-B375,,,,,"T")</f>
        <v>2</v>
      </c>
      <c r="K375" s="4" t="str">
        <f t="shared" si="10"/>
        <v>Engulfing Bearish (EG)</v>
      </c>
      <c r="S375" s="4"/>
    </row>
    <row r="376" spans="2:19" x14ac:dyDescent="0.25">
      <c r="B376" s="2">
        <f t="shared" si="11"/>
        <v>374</v>
      </c>
      <c r="C376" s="3">
        <f xml:space="preserve"> RTD("cqg.rtd",,"StudyData", $A$2, "BAR", "", "Time", $A$4,-$B376,$A$6,$A$10, "","False","T")</f>
        <v>45258</v>
      </c>
      <c r="D376" s="15">
        <f xml:space="preserve"> RTD("cqg.rtd",,"StudyData", $A$2, "BAR", "", "Time", $A$4,-$B376,$A$6,$A$10, "","False","T")</f>
        <v>45258</v>
      </c>
      <c r="E376" s="4" t="str">
        <f xml:space="preserve"> TEXT(RTD("cqg.rtd",,"StudyData", $A$2, "BAR", "", "Open", $A$4, -$B376, $A$6,$A$10,,$A$8,$A$12),$A$15)</f>
        <v>4925.75</v>
      </c>
      <c r="F376" s="4" t="str">
        <f xml:space="preserve"> TEXT(RTD("cqg.rtd",,"StudyData", $A$2, "BAR", "", "High", $A$4, -$B376, $A$6,$A$10,,$A$8,$A$12),$A$15)</f>
        <v>4941.50</v>
      </c>
      <c r="G376" s="4" t="str">
        <f xml:space="preserve"> TEXT(RTD("cqg.rtd",,"StudyData", $A$2, "BAR", "", "Low", $A$4, -$B376, $A$6,$A$10,,$A$8,$A$12),$A$15)</f>
        <v>4911.25</v>
      </c>
      <c r="H376" s="4" t="str">
        <f>TEXT(RTD("cqg.rtd",,"StudyData", $A$2, "BAR", "", "Close", $A$4, -$B376, $A$6,$A$10,,$A$8,$A$12),$A$15)</f>
        <v>4927.25</v>
      </c>
      <c r="I376" s="5">
        <f xml:space="preserve"> RTD("cqg.rtd",,"StudyData", $A$2, "Vol", "VolType=auto, CoCType=Contract", "Vol",$A$4, -$B376, $A$6,$A$10,,$A$8,$A$12)</f>
        <v>1441119</v>
      </c>
      <c r="J3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"Close",$A$4,-B376,,,,,"T")</f>
        <v>0</v>
      </c>
      <c r="K376" s="4" t="str">
        <f t="shared" si="10"/>
        <v/>
      </c>
      <c r="S376" s="4"/>
    </row>
    <row r="377" spans="2:19" x14ac:dyDescent="0.25">
      <c r="B377" s="2">
        <f t="shared" si="11"/>
        <v>375</v>
      </c>
      <c r="C377" s="3">
        <f xml:space="preserve"> RTD("cqg.rtd",,"StudyData", $A$2, "BAR", "", "Time", $A$4,-$B377,$A$6,$A$10, "","False","T")</f>
        <v>45257</v>
      </c>
      <c r="D377" s="15">
        <f xml:space="preserve"> RTD("cqg.rtd",,"StudyData", $A$2, "BAR", "", "Time", $A$4,-$B377,$A$6,$A$10, "","False","T")</f>
        <v>45257</v>
      </c>
      <c r="E377" s="4" t="str">
        <f xml:space="preserve"> TEXT(RTD("cqg.rtd",,"StudyData", $A$2, "BAR", "", "Open", $A$4, -$B377, $A$6,$A$10,,$A$8,$A$12),$A$15)</f>
        <v>4932.75</v>
      </c>
      <c r="F377" s="4" t="str">
        <f xml:space="preserve"> TEXT(RTD("cqg.rtd",,"StudyData", $A$2, "BAR", "", "High", $A$4, -$B377, $A$6,$A$10,,$A$8,$A$12),$A$15)</f>
        <v>4934.25</v>
      </c>
      <c r="G377" s="4" t="str">
        <f xml:space="preserve"> TEXT(RTD("cqg.rtd",,"StudyData", $A$2, "BAR", "", "Low", $A$4, -$B377, $A$6,$A$10,,$A$8,$A$12),$A$15)</f>
        <v>4916.25</v>
      </c>
      <c r="H377" s="4" t="str">
        <f>TEXT(RTD("cqg.rtd",,"StudyData", $A$2, "BAR", "", "Close", $A$4, -$B377, $A$6,$A$10,,$A$8,$A$12),$A$15)</f>
        <v>4925.25</v>
      </c>
      <c r="I377" s="5">
        <f xml:space="preserve"> RTD("cqg.rtd",,"StudyData", $A$2, "Vol", "VolType=auto, CoCType=Contract", "Vol",$A$4, -$B377, $A$6,$A$10,,$A$8,$A$12)</f>
        <v>1124213</v>
      </c>
      <c r="J3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"Close",$A$4,-B377,,,,,"T")</f>
        <v>2</v>
      </c>
      <c r="K377" s="4" t="str">
        <f t="shared" si="10"/>
        <v>Engulfing Bearish (EG)</v>
      </c>
      <c r="S377" s="4"/>
    </row>
    <row r="378" spans="2:19" x14ac:dyDescent="0.25">
      <c r="B378" s="2">
        <f t="shared" si="11"/>
        <v>376</v>
      </c>
      <c r="C378" s="3">
        <f xml:space="preserve"> RTD("cqg.rtd",,"StudyData", $A$2, "BAR", "", "Time", $A$4,-$B378,$A$6,$A$10, "","False","T")</f>
        <v>45254</v>
      </c>
      <c r="D378" s="15">
        <f xml:space="preserve"> RTD("cqg.rtd",,"StudyData", $A$2, "BAR", "", "Time", $A$4,-$B378,$A$6,$A$10, "","False","T")</f>
        <v>45254</v>
      </c>
      <c r="E378" s="4" t="str">
        <f xml:space="preserve"> TEXT(RTD("cqg.rtd",,"StudyData", $A$2, "BAR", "", "Open", $A$4, -$B378, $A$6,$A$10,,$A$8,$A$12),$A$15)</f>
        <v>4928.25</v>
      </c>
      <c r="F378" s="4" t="str">
        <f xml:space="preserve"> TEXT(RTD("cqg.rtd",,"StudyData", $A$2, "BAR", "", "High", $A$4, -$B378, $A$6,$A$10,,$A$8,$A$12),$A$15)</f>
        <v>4938.25</v>
      </c>
      <c r="G378" s="4" t="str">
        <f xml:space="preserve"> TEXT(RTD("cqg.rtd",,"StudyData", $A$2, "BAR", "", "Low", $A$4, -$B378, $A$6,$A$10,,$A$8,$A$12),$A$15)</f>
        <v>4926.25</v>
      </c>
      <c r="H378" s="4" t="str">
        <f>TEXT(RTD("cqg.rtd",,"StudyData", $A$2, "BAR", "", "Close", $A$4, -$B378, $A$6,$A$10,,$A$8,$A$12),$A$15)</f>
        <v>4932.50</v>
      </c>
      <c r="I378" s="5">
        <f xml:space="preserve"> RTD("cqg.rtd",,"StudyData", $A$2, "Vol", "VolType=auto, CoCType=Contract", "Vol",$A$4, -$B378, $A$6,$A$10,,$A$8,$A$12)</f>
        <v>572702</v>
      </c>
      <c r="J3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"Close",$A$4,-B378,,,,,"T")</f>
        <v>0</v>
      </c>
      <c r="K378" s="4" t="str">
        <f t="shared" si="10"/>
        <v/>
      </c>
      <c r="S378" s="4"/>
    </row>
    <row r="379" spans="2:19" x14ac:dyDescent="0.25">
      <c r="B379" s="2">
        <f t="shared" si="11"/>
        <v>377</v>
      </c>
      <c r="C379" s="3">
        <f xml:space="preserve"> RTD("cqg.rtd",,"StudyData", $A$2, "BAR", "", "Time", $A$4,-$B379,$A$6,$A$10, "","False","T")</f>
        <v>45252</v>
      </c>
      <c r="D379" s="15">
        <f xml:space="preserve"> RTD("cqg.rtd",,"StudyData", $A$2, "BAR", "", "Time", $A$4,-$B379,$A$6,$A$10, "","False","T")</f>
        <v>45252</v>
      </c>
      <c r="E379" s="4" t="str">
        <f xml:space="preserve"> TEXT(RTD("cqg.rtd",,"StudyData", $A$2, "BAR", "", "Open", $A$4, -$B379, $A$6,$A$10,,$A$8,$A$12),$A$15)</f>
        <v>4912.00</v>
      </c>
      <c r="F379" s="4" t="str">
        <f xml:space="preserve"> TEXT(RTD("cqg.rtd",,"StudyData", $A$2, "BAR", "", "High", $A$4, -$B379, $A$6,$A$10,,$A$8,$A$12),$A$15)</f>
        <v>4944.75</v>
      </c>
      <c r="G379" s="4" t="str">
        <f xml:space="preserve"> TEXT(RTD("cqg.rtd",,"StudyData", $A$2, "BAR", "", "Low", $A$4, -$B379, $A$6,$A$10,,$A$8,$A$12),$A$15)</f>
        <v>4907.25</v>
      </c>
      <c r="H379" s="4" t="str">
        <f>TEXT(RTD("cqg.rtd",,"StudyData", $A$2, "BAR", "", "Close", $A$4, -$B379, $A$6,$A$10,,$A$8,$A$12),$A$15)</f>
        <v>4931.50</v>
      </c>
      <c r="I379" s="5">
        <f xml:space="preserve"> RTD("cqg.rtd",,"StudyData", $A$2, "Vol", "VolType=auto, CoCType=Contract", "Vol",$A$4, -$B379, $A$6,$A$10,,$A$8,$A$12)</f>
        <v>1403636</v>
      </c>
      <c r="J3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"Close",$A$4,-B379,,,,,"T")</f>
        <v>0</v>
      </c>
      <c r="K379" s="4" t="str">
        <f t="shared" si="10"/>
        <v/>
      </c>
      <c r="S379" s="4"/>
    </row>
    <row r="380" spans="2:19" x14ac:dyDescent="0.25">
      <c r="B380" s="2">
        <f t="shared" si="11"/>
        <v>378</v>
      </c>
      <c r="C380" s="3">
        <f xml:space="preserve"> RTD("cqg.rtd",,"StudyData", $A$2, "BAR", "", "Time", $A$4,-$B380,$A$6,$A$10, "","False","T")</f>
        <v>45251</v>
      </c>
      <c r="D380" s="15">
        <f xml:space="preserve"> RTD("cqg.rtd",,"StudyData", $A$2, "BAR", "", "Time", $A$4,-$B380,$A$6,$A$10, "","False","T")</f>
        <v>45251</v>
      </c>
      <c r="E380" s="4" t="str">
        <f xml:space="preserve"> TEXT(RTD("cqg.rtd",,"StudyData", $A$2, "BAR", "", "Open", $A$4, -$B380, $A$6,$A$10,,$A$8,$A$12),$A$15)</f>
        <v>4926.00</v>
      </c>
      <c r="F380" s="4" t="str">
        <f xml:space="preserve"> TEXT(RTD("cqg.rtd",,"StudyData", $A$2, "BAR", "", "High", $A$4, -$B380, $A$6,$A$10,,$A$8,$A$12),$A$15)</f>
        <v>4931.25</v>
      </c>
      <c r="G380" s="4" t="str">
        <f xml:space="preserve"> TEXT(RTD("cqg.rtd",,"StudyData", $A$2, "BAR", "", "Low", $A$4, -$B380, $A$6,$A$10,,$A$8,$A$12),$A$15)</f>
        <v>4901.00</v>
      </c>
      <c r="H380" s="4" t="str">
        <f>TEXT(RTD("cqg.rtd",,"StudyData", $A$2, "BAR", "", "Close", $A$4, -$B380, $A$6,$A$10,,$A$8,$A$12),$A$15)</f>
        <v>4915.50</v>
      </c>
      <c r="I380" s="5">
        <f xml:space="preserve"> RTD("cqg.rtd",,"StudyData", $A$2, "Vol", "VolType=auto, CoCType=Contract", "Vol",$A$4, -$B380, $A$6,$A$10,,$A$8,$A$12)</f>
        <v>1101669</v>
      </c>
      <c r="J3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"Close",$A$4,-B380,,,,,"T")</f>
        <v>8</v>
      </c>
      <c r="K380" s="4" t="str">
        <f t="shared" si="10"/>
        <v>Harami Bearish (HI)</v>
      </c>
      <c r="S380" s="4"/>
    </row>
    <row r="381" spans="2:19" x14ac:dyDescent="0.25">
      <c r="B381" s="2">
        <f t="shared" si="11"/>
        <v>379</v>
      </c>
      <c r="C381" s="3">
        <f xml:space="preserve"> RTD("cqg.rtd",,"StudyData", $A$2, "BAR", "", "Time", $A$4,-$B381,$A$6,$A$10, "","False","T")</f>
        <v>45250</v>
      </c>
      <c r="D381" s="15">
        <f xml:space="preserve"> RTD("cqg.rtd",,"StudyData", $A$2, "BAR", "", "Time", $A$4,-$B381,$A$6,$A$10, "","False","T")</f>
        <v>45250</v>
      </c>
      <c r="E381" s="4" t="str">
        <f xml:space="preserve"> TEXT(RTD("cqg.rtd",,"StudyData", $A$2, "BAR", "", "Open", $A$4, -$B381, $A$6,$A$10,,$A$8,$A$12),$A$15)</f>
        <v>4891.00</v>
      </c>
      <c r="F381" s="4" t="str">
        <f xml:space="preserve"> TEXT(RTD("cqg.rtd",,"StudyData", $A$2, "BAR", "", "High", $A$4, -$B381, $A$6,$A$10,,$A$8,$A$12),$A$15)</f>
        <v>4935.25</v>
      </c>
      <c r="G381" s="4" t="str">
        <f xml:space="preserve"> TEXT(RTD("cqg.rtd",,"StudyData", $A$2, "BAR", "", "Low", $A$4, -$B381, $A$6,$A$10,,$A$8,$A$12),$A$15)</f>
        <v>4884.25</v>
      </c>
      <c r="H381" s="4" t="str">
        <f>TEXT(RTD("cqg.rtd",,"StudyData", $A$2, "BAR", "", "Close", $A$4, -$B381, $A$6,$A$10,,$A$8,$A$12),$A$15)</f>
        <v>4926.50</v>
      </c>
      <c r="I381" s="5">
        <f xml:space="preserve"> RTD("cqg.rtd",,"StudyData", $A$2, "Vol", "VolType=auto, CoCType=Contract", "Vol",$A$4, -$B381, $A$6,$A$10,,$A$8,$A$12)</f>
        <v>1220790</v>
      </c>
      <c r="J3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"Close",$A$4,-B381,,,,,"T")</f>
        <v>0</v>
      </c>
      <c r="K381" s="4" t="str">
        <f t="shared" si="10"/>
        <v/>
      </c>
      <c r="S381" s="4"/>
    </row>
    <row r="382" spans="2:19" x14ac:dyDescent="0.25">
      <c r="B382" s="2">
        <f t="shared" si="11"/>
        <v>380</v>
      </c>
      <c r="C382" s="3">
        <f xml:space="preserve"> RTD("cqg.rtd",,"StudyData", $A$2, "BAR", "", "Time", $A$4,-$B382,$A$6,$A$10, "","False","T")</f>
        <v>45247</v>
      </c>
      <c r="D382" s="15">
        <f xml:space="preserve"> RTD("cqg.rtd",,"StudyData", $A$2, "BAR", "", "Time", $A$4,-$B382,$A$6,$A$10, "","False","T")</f>
        <v>45247</v>
      </c>
      <c r="E382" s="4" t="str">
        <f xml:space="preserve"> TEXT(RTD("cqg.rtd",,"StudyData", $A$2, "BAR", "", "Open", $A$4, -$B382, $A$6,$A$10,,$A$8,$A$12),$A$15)</f>
        <v>4892.00</v>
      </c>
      <c r="F382" s="4" t="str">
        <f xml:space="preserve"> TEXT(RTD("cqg.rtd",,"StudyData", $A$2, "BAR", "", "High", $A$4, -$B382, $A$6,$A$10,,$A$8,$A$12),$A$15)</f>
        <v>4903.75</v>
      </c>
      <c r="G382" s="4" t="str">
        <f xml:space="preserve"> TEXT(RTD("cqg.rtd",,"StudyData", $A$2, "BAR", "", "Low", $A$4, -$B382, $A$6,$A$10,,$A$8,$A$12),$A$15)</f>
        <v>4877.00</v>
      </c>
      <c r="H382" s="4" t="str">
        <f>TEXT(RTD("cqg.rtd",,"StudyData", $A$2, "BAR", "", "Close", $A$4, -$B382, $A$6,$A$10,,$A$8,$A$12),$A$15)</f>
        <v>4891.75</v>
      </c>
      <c r="I382" s="5">
        <f xml:space="preserve"> RTD("cqg.rtd",,"StudyData", $A$2, "Vol", "VolType=auto, CoCType=Contract", "Vol",$A$4, -$B382, $A$6,$A$10,,$A$8,$A$12)</f>
        <v>1331912</v>
      </c>
      <c r="J3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"Close",$A$4,-B382,,,,,"T")</f>
        <v>0</v>
      </c>
      <c r="K382" s="4" t="str">
        <f t="shared" si="10"/>
        <v/>
      </c>
      <c r="S382" s="4"/>
    </row>
    <row r="383" spans="2:19" x14ac:dyDescent="0.25">
      <c r="B383" s="2">
        <f t="shared" si="11"/>
        <v>381</v>
      </c>
      <c r="C383" s="3">
        <f xml:space="preserve"> RTD("cqg.rtd",,"StudyData", $A$2, "BAR", "", "Time", $A$4,-$B383,$A$6,$A$10, "","False","T")</f>
        <v>45246</v>
      </c>
      <c r="D383" s="15">
        <f xml:space="preserve"> RTD("cqg.rtd",,"StudyData", $A$2, "BAR", "", "Time", $A$4,-$B383,$A$6,$A$10, "","False","T")</f>
        <v>45246</v>
      </c>
      <c r="E383" s="4" t="str">
        <f xml:space="preserve"> TEXT(RTD("cqg.rtd",,"StudyData", $A$2, "BAR", "", "Open", $A$4, -$B383, $A$6,$A$10,,$A$8,$A$12),$A$15)</f>
        <v>4878.50</v>
      </c>
      <c r="F383" s="4" t="str">
        <f xml:space="preserve"> TEXT(RTD("cqg.rtd",,"StudyData", $A$2, "BAR", "", "High", $A$4, -$B383, $A$6,$A$10,,$A$8,$A$12),$A$15)</f>
        <v>4893.75</v>
      </c>
      <c r="G383" s="4" t="str">
        <f xml:space="preserve"> TEXT(RTD("cqg.rtd",,"StudyData", $A$2, "BAR", "", "Low", $A$4, -$B383, $A$6,$A$10,,$A$8,$A$12),$A$15)</f>
        <v>4866.00</v>
      </c>
      <c r="H383" s="4" t="str">
        <f>TEXT(RTD("cqg.rtd",,"StudyData", $A$2, "BAR", "", "Close", $A$4, -$B383, $A$6,$A$10,,$A$8,$A$12),$A$15)</f>
        <v>4887.50</v>
      </c>
      <c r="I383" s="5">
        <f xml:space="preserve"> RTD("cqg.rtd",,"StudyData", $A$2, "Vol", "VolType=auto, CoCType=Contract", "Vol",$A$4, -$B383, $A$6,$A$10,,$A$8,$A$12)</f>
        <v>1491734</v>
      </c>
      <c r="J3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"Close",$A$4,-B383,,,,,"T")</f>
        <v>0</v>
      </c>
      <c r="K383" s="4" t="str">
        <f t="shared" si="10"/>
        <v/>
      </c>
      <c r="S383" s="4"/>
    </row>
    <row r="384" spans="2:19" x14ac:dyDescent="0.25">
      <c r="B384" s="2">
        <f t="shared" si="11"/>
        <v>382</v>
      </c>
      <c r="C384" s="3">
        <f xml:space="preserve"> RTD("cqg.rtd",,"StudyData", $A$2, "BAR", "", "Time", $A$4,-$B384,$A$6,$A$10, "","False","T")</f>
        <v>45245</v>
      </c>
      <c r="D384" s="15">
        <f xml:space="preserve"> RTD("cqg.rtd",,"StudyData", $A$2, "BAR", "", "Time", $A$4,-$B384,$A$6,$A$10, "","False","T")</f>
        <v>45245</v>
      </c>
      <c r="E384" s="4" t="str">
        <f xml:space="preserve"> TEXT(RTD("cqg.rtd",,"StudyData", $A$2, "BAR", "", "Open", $A$4, -$B384, $A$6,$A$10,,$A$8,$A$12),$A$15)</f>
        <v>4879.75</v>
      </c>
      <c r="F384" s="4" t="str">
        <f xml:space="preserve"> TEXT(RTD("cqg.rtd",,"StudyData", $A$2, "BAR", "", "High", $A$4, -$B384, $A$6,$A$10,,$A$8,$A$12),$A$15)</f>
        <v>4905.50</v>
      </c>
      <c r="G384" s="4" t="str">
        <f xml:space="preserve"> TEXT(RTD("cqg.rtd",,"StudyData", $A$2, "BAR", "", "Low", $A$4, -$B384, $A$6,$A$10,,$A$8,$A$12),$A$15)</f>
        <v>4875.00</v>
      </c>
      <c r="H384" s="4" t="str">
        <f>TEXT(RTD("cqg.rtd",,"StudyData", $A$2, "BAR", "", "Close", $A$4, -$B384, $A$6,$A$10,,$A$8,$A$12),$A$15)</f>
        <v>4883.50</v>
      </c>
      <c r="I384" s="5">
        <f xml:space="preserve"> RTD("cqg.rtd",,"StudyData", $A$2, "Vol", "VolType=auto, CoCType=Contract", "Vol",$A$4, -$B384, $A$6,$A$10,,$A$8,$A$12)</f>
        <v>1573452</v>
      </c>
      <c r="J3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"Close",$A$4,-B384,,,,,"T")</f>
        <v>0</v>
      </c>
      <c r="K384" s="4" t="str">
        <f t="shared" si="10"/>
        <v/>
      </c>
      <c r="S384" s="4"/>
    </row>
    <row r="385" spans="2:19" x14ac:dyDescent="0.25">
      <c r="B385" s="2">
        <f t="shared" si="11"/>
        <v>383</v>
      </c>
      <c r="C385" s="3">
        <f xml:space="preserve"> RTD("cqg.rtd",,"StudyData", $A$2, "BAR", "", "Time", $A$4,-$B385,$A$6,$A$10, "","False","T")</f>
        <v>45244</v>
      </c>
      <c r="D385" s="15">
        <f xml:space="preserve"> RTD("cqg.rtd",,"StudyData", $A$2, "BAR", "", "Time", $A$4,-$B385,$A$6,$A$10, "","False","T")</f>
        <v>45244</v>
      </c>
      <c r="E385" s="4" t="str">
        <f xml:space="preserve"> TEXT(RTD("cqg.rtd",,"StudyData", $A$2, "BAR", "", "Open", $A$4, -$B385, $A$6,$A$10,,$A$8,$A$12),$A$15)</f>
        <v>4791.50</v>
      </c>
      <c r="F385" s="4" t="str">
        <f xml:space="preserve"> TEXT(RTD("cqg.rtd",,"StudyData", $A$2, "BAR", "", "High", $A$4, -$B385, $A$6,$A$10,,$A$8,$A$12),$A$15)</f>
        <v>4888.50</v>
      </c>
      <c r="G385" s="4" t="str">
        <f xml:space="preserve"> TEXT(RTD("cqg.rtd",,"StudyData", $A$2, "BAR", "", "Low", $A$4, -$B385, $A$6,$A$10,,$A$8,$A$12),$A$15)</f>
        <v>4784.50</v>
      </c>
      <c r="H385" s="4" t="str">
        <f>TEXT(RTD("cqg.rtd",,"StudyData", $A$2, "BAR", "", "Close", $A$4, -$B385, $A$6,$A$10,,$A$8,$A$12),$A$15)</f>
        <v>4875.25</v>
      </c>
      <c r="I385" s="5">
        <f xml:space="preserve"> RTD("cqg.rtd",,"StudyData", $A$2, "Vol", "VolType=auto, CoCType=Contract", "Vol",$A$4, -$B385, $A$6,$A$10,,$A$8,$A$12)</f>
        <v>1901847</v>
      </c>
      <c r="J3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"Close",$A$4,-B385,,,,,"T")</f>
        <v>0</v>
      </c>
      <c r="K385" s="4" t="str">
        <f t="shared" si="10"/>
        <v/>
      </c>
      <c r="S385" s="4"/>
    </row>
    <row r="386" spans="2:19" x14ac:dyDescent="0.25">
      <c r="B386" s="2">
        <f t="shared" si="11"/>
        <v>384</v>
      </c>
      <c r="C386" s="3">
        <f xml:space="preserve"> RTD("cqg.rtd",,"StudyData", $A$2, "BAR", "", "Time", $A$4,-$B386,$A$6,$A$10, "","False","T")</f>
        <v>45243</v>
      </c>
      <c r="D386" s="15">
        <f xml:space="preserve"> RTD("cqg.rtd",,"StudyData", $A$2, "BAR", "", "Time", $A$4,-$B386,$A$6,$A$10, "","False","T")</f>
        <v>45243</v>
      </c>
      <c r="E386" s="4" t="str">
        <f xml:space="preserve"> TEXT(RTD("cqg.rtd",,"StudyData", $A$2, "BAR", "", "Open", $A$4, -$B386, $A$6,$A$10,,$A$8,$A$12),$A$15)</f>
        <v>4790.00</v>
      </c>
      <c r="F386" s="4" t="str">
        <f xml:space="preserve"> TEXT(RTD("cqg.rtd",,"StudyData", $A$2, "BAR", "", "High", $A$4, -$B386, $A$6,$A$10,,$A$8,$A$12),$A$15)</f>
        <v>4801.00</v>
      </c>
      <c r="G386" s="4" t="str">
        <f xml:space="preserve"> TEXT(RTD("cqg.rtd",,"StudyData", $A$2, "BAR", "", "Low", $A$4, -$B386, $A$6,$A$10,,$A$8,$A$12),$A$15)</f>
        <v>4771.50</v>
      </c>
      <c r="H386" s="4" t="str">
        <f>TEXT(RTD("cqg.rtd",,"StudyData", $A$2, "BAR", "", "Close", $A$4, -$B386, $A$6,$A$10,,$A$8,$A$12),$A$15)</f>
        <v>4789.50</v>
      </c>
      <c r="I386" s="5">
        <f xml:space="preserve"> RTD("cqg.rtd",,"StudyData", $A$2, "Vol", "VolType=auto, CoCType=Contract", "Vol",$A$4, -$B386, $A$6,$A$10,,$A$8,$A$12)</f>
        <v>1276182</v>
      </c>
      <c r="J3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"Close",$A$4,-B386,,,,,"T")</f>
        <v>8</v>
      </c>
      <c r="K386" s="4" t="str">
        <f t="shared" si="10"/>
        <v>Harami Bearish (HI)</v>
      </c>
      <c r="S386" s="4"/>
    </row>
    <row r="387" spans="2:19" x14ac:dyDescent="0.25">
      <c r="B387" s="2">
        <f t="shared" si="11"/>
        <v>385</v>
      </c>
      <c r="C387" s="3">
        <f xml:space="preserve"> RTD("cqg.rtd",,"StudyData", $A$2, "BAR", "", "Time", $A$4,-$B387,$A$6,$A$10, "","False","T")</f>
        <v>45240</v>
      </c>
      <c r="D387" s="15">
        <f xml:space="preserve"> RTD("cqg.rtd",,"StudyData", $A$2, "BAR", "", "Time", $A$4,-$B387,$A$6,$A$10, "","False","T")</f>
        <v>45240</v>
      </c>
      <c r="E387" s="4" t="str">
        <f xml:space="preserve"> TEXT(RTD("cqg.rtd",,"StudyData", $A$2, "BAR", "", "Open", $A$4, -$B387, $A$6,$A$10,,$A$8,$A$12),$A$15)</f>
        <v>4728.75</v>
      </c>
      <c r="F387" s="4" t="str">
        <f xml:space="preserve"> TEXT(RTD("cqg.rtd",,"StudyData", $A$2, "BAR", "", "High", $A$4, -$B387, $A$6,$A$10,,$A$8,$A$12),$A$15)</f>
        <v>4799.75</v>
      </c>
      <c r="G387" s="4" t="str">
        <f xml:space="preserve"> TEXT(RTD("cqg.rtd",,"StudyData", $A$2, "BAR", "", "Low", $A$4, -$B387, $A$6,$A$10,,$A$8,$A$12),$A$15)</f>
        <v>4718.50</v>
      </c>
      <c r="H387" s="4" t="str">
        <f>TEXT(RTD("cqg.rtd",,"StudyData", $A$2, "BAR", "", "Close", $A$4, -$B387, $A$6,$A$10,,$A$8,$A$12),$A$15)</f>
        <v>4794.75</v>
      </c>
      <c r="I387" s="5">
        <f xml:space="preserve"> RTD("cqg.rtd",,"StudyData", $A$2, "Vol", "VolType=auto, CoCType=Contract", "Vol",$A$4, -$B387, $A$6,$A$10,,$A$8,$A$12)</f>
        <v>1752002</v>
      </c>
      <c r="J3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"Close",$A$4,-B387,,,,,"T")</f>
        <v>0</v>
      </c>
      <c r="K387" s="4" t="str">
        <f t="shared" ref="K387:K450" si="12">IF(J387=0,"",VLOOKUP(J387,$L$2:$M$16,2,FALSE))</f>
        <v/>
      </c>
      <c r="S387" s="4"/>
    </row>
    <row r="388" spans="2:19" x14ac:dyDescent="0.25">
      <c r="B388" s="2">
        <f t="shared" ref="B388:B451" si="13">B387+1</f>
        <v>386</v>
      </c>
      <c r="C388" s="3">
        <f xml:space="preserve"> RTD("cqg.rtd",,"StudyData", $A$2, "BAR", "", "Time", $A$4,-$B388,$A$6,$A$10, "","False","T")</f>
        <v>45239</v>
      </c>
      <c r="D388" s="15">
        <f xml:space="preserve"> RTD("cqg.rtd",,"StudyData", $A$2, "BAR", "", "Time", $A$4,-$B388,$A$6,$A$10, "","False","T")</f>
        <v>45239</v>
      </c>
      <c r="E388" s="4" t="str">
        <f xml:space="preserve"> TEXT(RTD("cqg.rtd",,"StudyData", $A$2, "BAR", "", "Open", $A$4, -$B388, $A$6,$A$10,,$A$8,$A$12),$A$15)</f>
        <v>4757.50</v>
      </c>
      <c r="F388" s="4" t="str">
        <f xml:space="preserve"> TEXT(RTD("cqg.rtd",,"StudyData", $A$2, "BAR", "", "High", $A$4, -$B388, $A$6,$A$10,,$A$8,$A$12),$A$15)</f>
        <v>4777.25</v>
      </c>
      <c r="G388" s="4" t="str">
        <f xml:space="preserve"> TEXT(RTD("cqg.rtd",,"StudyData", $A$2, "BAR", "", "Low", $A$4, -$B388, $A$6,$A$10,,$A$8,$A$12),$A$15)</f>
        <v>4722.00</v>
      </c>
      <c r="H388" s="4" t="str">
        <f>TEXT(RTD("cqg.rtd",,"StudyData", $A$2, "BAR", "", "Close", $A$4, -$B388, $A$6,$A$10,,$A$8,$A$12),$A$15)</f>
        <v>4726.50</v>
      </c>
      <c r="I388" s="5">
        <f xml:space="preserve"> RTD("cqg.rtd",,"StudyData", $A$2, "Vol", "VolType=auto, CoCType=Contract", "Vol",$A$4, -$B388, $A$6,$A$10,,$A$8,$A$12)</f>
        <v>1972630</v>
      </c>
      <c r="J3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"Close",$A$4,-B388,,,,,"T")</f>
        <v>0</v>
      </c>
      <c r="K388" s="4" t="str">
        <f t="shared" si="12"/>
        <v/>
      </c>
      <c r="S388" s="4"/>
    </row>
    <row r="389" spans="2:19" x14ac:dyDescent="0.25">
      <c r="B389" s="2">
        <f t="shared" si="13"/>
        <v>387</v>
      </c>
      <c r="C389" s="3">
        <f xml:space="preserve"> RTD("cqg.rtd",,"StudyData", $A$2, "BAR", "", "Time", $A$4,-$B389,$A$6,$A$10, "","False","T")</f>
        <v>45238</v>
      </c>
      <c r="D389" s="15">
        <f xml:space="preserve"> RTD("cqg.rtd",,"StudyData", $A$2, "BAR", "", "Time", $A$4,-$B389,$A$6,$A$10, "","False","T")</f>
        <v>45238</v>
      </c>
      <c r="E389" s="4" t="str">
        <f xml:space="preserve"> TEXT(RTD("cqg.rtd",,"StudyData", $A$2, "BAR", "", "Open", $A$4, -$B389, $A$6,$A$10,,$A$8,$A$12),$A$15)</f>
        <v>4761.75</v>
      </c>
      <c r="F389" s="4" t="str">
        <f xml:space="preserve"> TEXT(RTD("cqg.rtd",,"StudyData", $A$2, "BAR", "", "High", $A$4, -$B389, $A$6,$A$10,,$A$8,$A$12),$A$15)</f>
        <v>4772.00</v>
      </c>
      <c r="G389" s="4" t="str">
        <f xml:space="preserve"> TEXT(RTD("cqg.rtd",,"StudyData", $A$2, "BAR", "", "Low", $A$4, -$B389, $A$6,$A$10,,$A$8,$A$12),$A$15)</f>
        <v>4739.25</v>
      </c>
      <c r="H389" s="4" t="str">
        <f>TEXT(RTD("cqg.rtd",,"StudyData", $A$2, "BAR", "", "Close", $A$4, -$B389, $A$6,$A$10,,$A$8,$A$12),$A$15)</f>
        <v>4763.75</v>
      </c>
      <c r="I389" s="5">
        <f xml:space="preserve"> RTD("cqg.rtd",,"StudyData", $A$2, "Vol", "VolType=auto, CoCType=Contract", "Vol",$A$4, -$B389, $A$6,$A$10,,$A$8,$A$12)</f>
        <v>1390288</v>
      </c>
      <c r="J3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"Close",$A$4,-B389,,,,,"T")</f>
        <v>0</v>
      </c>
      <c r="K389" s="4" t="str">
        <f t="shared" si="12"/>
        <v/>
      </c>
      <c r="S389" s="4"/>
    </row>
    <row r="390" spans="2:19" x14ac:dyDescent="0.25">
      <c r="B390" s="2">
        <f t="shared" si="13"/>
        <v>388</v>
      </c>
      <c r="C390" s="3">
        <f xml:space="preserve"> RTD("cqg.rtd",,"StudyData", $A$2, "BAR", "", "Time", $A$4,-$B390,$A$6,$A$10, "","False","T")</f>
        <v>45237</v>
      </c>
      <c r="D390" s="15">
        <f xml:space="preserve"> RTD("cqg.rtd",,"StudyData", $A$2, "BAR", "", "Time", $A$4,-$B390,$A$6,$A$10, "","False","T")</f>
        <v>45237</v>
      </c>
      <c r="E390" s="4" t="str">
        <f xml:space="preserve"> TEXT(RTD("cqg.rtd",,"StudyData", $A$2, "BAR", "", "Open", $A$4, -$B390, $A$6,$A$10,,$A$8,$A$12),$A$15)</f>
        <v>4744.25</v>
      </c>
      <c r="F390" s="4" t="str">
        <f xml:space="preserve"> TEXT(RTD("cqg.rtd",,"StudyData", $A$2, "BAR", "", "High", $A$4, -$B390, $A$6,$A$10,,$A$8,$A$12),$A$15)</f>
        <v>4767.50</v>
      </c>
      <c r="G390" s="4" t="str">
        <f xml:space="preserve"> TEXT(RTD("cqg.rtd",,"StudyData", $A$2, "BAR", "", "Low", $A$4, -$B390, $A$6,$A$10,,$A$8,$A$12),$A$15)</f>
        <v>4730.25</v>
      </c>
      <c r="H390" s="4" t="str">
        <f>TEXT(RTD("cqg.rtd",,"StudyData", $A$2, "BAR", "", "Close", $A$4, -$B390, $A$6,$A$10,,$A$8,$A$12),$A$15)</f>
        <v>4760.25</v>
      </c>
      <c r="I390" s="5">
        <f xml:space="preserve"> RTD("cqg.rtd",,"StudyData", $A$2, "Vol", "VolType=auto, CoCType=Contract", "Vol",$A$4, -$B390, $A$6,$A$10,,$A$8,$A$12)</f>
        <v>1371257</v>
      </c>
      <c r="J3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"Close",$A$4,-B390,,,,,"T")</f>
        <v>0</v>
      </c>
      <c r="K390" s="4" t="str">
        <f t="shared" si="12"/>
        <v/>
      </c>
      <c r="S390" s="4"/>
    </row>
    <row r="391" spans="2:19" x14ac:dyDescent="0.25">
      <c r="B391" s="2">
        <f t="shared" si="13"/>
        <v>389</v>
      </c>
      <c r="C391" s="3">
        <f xml:space="preserve"> RTD("cqg.rtd",,"StudyData", $A$2, "BAR", "", "Time", $A$4,-$B391,$A$6,$A$10, "","False","T")</f>
        <v>45236</v>
      </c>
      <c r="D391" s="15">
        <f xml:space="preserve"> RTD("cqg.rtd",,"StudyData", $A$2, "BAR", "", "Time", $A$4,-$B391,$A$6,$A$10, "","False","T")</f>
        <v>45236</v>
      </c>
      <c r="E391" s="4" t="str">
        <f xml:space="preserve"> TEXT(RTD("cqg.rtd",,"StudyData", $A$2, "BAR", "", "Open", $A$4, -$B391, $A$6,$A$10,,$A$8,$A$12),$A$15)</f>
        <v>4743.50</v>
      </c>
      <c r="F391" s="4" t="str">
        <f xml:space="preserve"> TEXT(RTD("cqg.rtd",,"StudyData", $A$2, "BAR", "", "High", $A$4, -$B391, $A$6,$A$10,,$A$8,$A$12),$A$15)</f>
        <v>4753.75</v>
      </c>
      <c r="G391" s="4" t="str">
        <f xml:space="preserve"> TEXT(RTD("cqg.rtd",,"StudyData", $A$2, "BAR", "", "Low", $A$4, -$B391, $A$6,$A$10,,$A$8,$A$12),$A$15)</f>
        <v>4728.50</v>
      </c>
      <c r="H391" s="4" t="str">
        <f>TEXT(RTD("cqg.rtd",,"StudyData", $A$2, "BAR", "", "Close", $A$4, -$B391, $A$6,$A$10,,$A$8,$A$12),$A$15)</f>
        <v>4748.50</v>
      </c>
      <c r="I391" s="5">
        <f xml:space="preserve"> RTD("cqg.rtd",,"StudyData", $A$2, "Vol", "VolType=auto, CoCType=Contract", "Vol",$A$4, -$B391, $A$6,$A$10,,$A$8,$A$12)</f>
        <v>1348878</v>
      </c>
      <c r="J3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"Close",$A$4,-B391,,,,,"T")</f>
        <v>0</v>
      </c>
      <c r="K391" s="4" t="str">
        <f t="shared" si="12"/>
        <v/>
      </c>
      <c r="S391" s="4"/>
    </row>
    <row r="392" spans="2:19" x14ac:dyDescent="0.25">
      <c r="B392" s="2">
        <f t="shared" si="13"/>
        <v>390</v>
      </c>
      <c r="C392" s="3">
        <f xml:space="preserve"> RTD("cqg.rtd",,"StudyData", $A$2, "BAR", "", "Time", $A$4,-$B392,$A$6,$A$10, "","False","T")</f>
        <v>45233</v>
      </c>
      <c r="D392" s="15">
        <f xml:space="preserve"> RTD("cqg.rtd",,"StudyData", $A$2, "BAR", "", "Time", $A$4,-$B392,$A$6,$A$10, "","False","T")</f>
        <v>45233</v>
      </c>
      <c r="E392" s="4" t="str">
        <f xml:space="preserve"> TEXT(RTD("cqg.rtd",,"StudyData", $A$2, "BAR", "", "Open", $A$4, -$B392, $A$6,$A$10,,$A$8,$A$12),$A$15)</f>
        <v>4691.75</v>
      </c>
      <c r="F392" s="4" t="str">
        <f xml:space="preserve"> TEXT(RTD("cqg.rtd",,"StudyData", $A$2, "BAR", "", "High", $A$4, -$B392, $A$6,$A$10,,$A$8,$A$12),$A$15)</f>
        <v>4756.00</v>
      </c>
      <c r="G392" s="4" t="str">
        <f xml:space="preserve"> TEXT(RTD("cqg.rtd",,"StudyData", $A$2, "BAR", "", "Low", $A$4, -$B392, $A$6,$A$10,,$A$8,$A$12),$A$15)</f>
        <v>4689.75</v>
      </c>
      <c r="H392" s="4" t="str">
        <f>TEXT(RTD("cqg.rtd",,"StudyData", $A$2, "BAR", "", "Close", $A$4, -$B392, $A$6,$A$10,,$A$8,$A$12),$A$15)</f>
        <v>4740.25</v>
      </c>
      <c r="I392" s="5">
        <f xml:space="preserve"> RTD("cqg.rtd",,"StudyData", $A$2, "Vol", "VolType=auto, CoCType=Contract", "Vol",$A$4, -$B392, $A$6,$A$10,,$A$8,$A$12)</f>
        <v>1803552</v>
      </c>
      <c r="J3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"Close",$A$4,-B392,,,,,"T")</f>
        <v>0</v>
      </c>
      <c r="K392" s="4" t="str">
        <f t="shared" si="12"/>
        <v/>
      </c>
      <c r="S392" s="4"/>
    </row>
    <row r="393" spans="2:19" x14ac:dyDescent="0.25">
      <c r="B393" s="2">
        <f t="shared" si="13"/>
        <v>391</v>
      </c>
      <c r="C393" s="3">
        <f xml:space="preserve"> RTD("cqg.rtd",,"StudyData", $A$2, "BAR", "", "Time", $A$4,-$B393,$A$6,$A$10, "","False","T")</f>
        <v>45232</v>
      </c>
      <c r="D393" s="15">
        <f xml:space="preserve"> RTD("cqg.rtd",,"StudyData", $A$2, "BAR", "", "Time", $A$4,-$B393,$A$6,$A$10, "","False","T")</f>
        <v>45232</v>
      </c>
      <c r="E393" s="4" t="str">
        <f xml:space="preserve"> TEXT(RTD("cqg.rtd",,"StudyData", $A$2, "BAR", "", "Open", $A$4, -$B393, $A$6,$A$10,,$A$8,$A$12),$A$15)</f>
        <v>4622.75</v>
      </c>
      <c r="F393" s="4" t="str">
        <f xml:space="preserve"> TEXT(RTD("cqg.rtd",,"StudyData", $A$2, "BAR", "", "High", $A$4, -$B393, $A$6,$A$10,,$A$8,$A$12),$A$15)</f>
        <v>4704.00</v>
      </c>
      <c r="G393" s="4" t="str">
        <f xml:space="preserve"> TEXT(RTD("cqg.rtd",,"StudyData", $A$2, "BAR", "", "Low", $A$4, -$B393, $A$6,$A$10,,$A$8,$A$12),$A$15)</f>
        <v>4622.00</v>
      </c>
      <c r="H393" s="4" t="str">
        <f>TEXT(RTD("cqg.rtd",,"StudyData", $A$2, "BAR", "", "Close", $A$4, -$B393, $A$6,$A$10,,$A$8,$A$12),$A$15)</f>
        <v>4700.00</v>
      </c>
      <c r="I393" s="5">
        <f xml:space="preserve"> RTD("cqg.rtd",,"StudyData", $A$2, "Vol", "VolType=auto, CoCType=Contract", "Vol",$A$4, -$B393, $A$6,$A$10,,$A$8,$A$12)</f>
        <v>1819596</v>
      </c>
      <c r="J3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"Close",$A$4,-B393,,,,,"T")</f>
        <v>0</v>
      </c>
      <c r="K393" s="4" t="str">
        <f t="shared" si="12"/>
        <v/>
      </c>
      <c r="S393" s="4"/>
    </row>
    <row r="394" spans="2:19" x14ac:dyDescent="0.25">
      <c r="B394" s="2">
        <f t="shared" si="13"/>
        <v>392</v>
      </c>
      <c r="C394" s="3">
        <f xml:space="preserve"> RTD("cqg.rtd",,"StudyData", $A$2, "BAR", "", "Time", $A$4,-$B394,$A$6,$A$10, "","False","T")</f>
        <v>45231</v>
      </c>
      <c r="D394" s="15">
        <f xml:space="preserve"> RTD("cqg.rtd",,"StudyData", $A$2, "BAR", "", "Time", $A$4,-$B394,$A$6,$A$10, "","False","T")</f>
        <v>45231</v>
      </c>
      <c r="E394" s="4" t="str">
        <f xml:space="preserve"> TEXT(RTD("cqg.rtd",,"StudyData", $A$2, "BAR", "", "Open", $A$4, -$B394, $A$6,$A$10,,$A$8,$A$12),$A$15)</f>
        <v>4569.25</v>
      </c>
      <c r="F394" s="4" t="str">
        <f xml:space="preserve"> TEXT(RTD("cqg.rtd",,"StudyData", $A$2, "BAR", "", "High", $A$4, -$B394, $A$6,$A$10,,$A$8,$A$12),$A$15)</f>
        <v>4629.00</v>
      </c>
      <c r="G394" s="4" t="str">
        <f xml:space="preserve"> TEXT(RTD("cqg.rtd",,"StudyData", $A$2, "BAR", "", "Low", $A$4, -$B394, $A$6,$A$10,,$A$8,$A$12),$A$15)</f>
        <v>4555.50</v>
      </c>
      <c r="H394" s="4" t="str">
        <f>TEXT(RTD("cqg.rtd",,"StudyData", $A$2, "BAR", "", "Close", $A$4, -$B394, $A$6,$A$10,,$A$8,$A$12),$A$15)</f>
        <v>4620.25</v>
      </c>
      <c r="I394" s="5">
        <f xml:space="preserve"> RTD("cqg.rtd",,"StudyData", $A$2, "Vol", "VolType=auto, CoCType=Contract", "Vol",$A$4, -$B394, $A$6,$A$10,,$A$8,$A$12)</f>
        <v>2027080</v>
      </c>
      <c r="J3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"Close",$A$4,-B394,,,,,"T")</f>
        <v>0</v>
      </c>
      <c r="K394" s="4" t="str">
        <f t="shared" si="12"/>
        <v/>
      </c>
      <c r="S394" s="4"/>
    </row>
    <row r="395" spans="2:19" x14ac:dyDescent="0.25">
      <c r="B395" s="2">
        <f t="shared" si="13"/>
        <v>393</v>
      </c>
      <c r="C395" s="3">
        <f xml:space="preserve"> RTD("cqg.rtd",,"StudyData", $A$2, "BAR", "", "Time", $A$4,-$B395,$A$6,$A$10, "","False","T")</f>
        <v>45230</v>
      </c>
      <c r="D395" s="15">
        <f xml:space="preserve"> RTD("cqg.rtd",,"StudyData", $A$2, "BAR", "", "Time", $A$4,-$B395,$A$6,$A$10, "","False","T")</f>
        <v>45230</v>
      </c>
      <c r="E395" s="4" t="str">
        <f xml:space="preserve"> TEXT(RTD("cqg.rtd",,"StudyData", $A$2, "BAR", "", "Open", $A$4, -$B395, $A$6,$A$10,,$A$8,$A$12),$A$15)</f>
        <v>4548.50</v>
      </c>
      <c r="F395" s="4" t="str">
        <f xml:space="preserve"> TEXT(RTD("cqg.rtd",,"StudyData", $A$2, "BAR", "", "High", $A$4, -$B395, $A$6,$A$10,,$A$8,$A$12),$A$15)</f>
        <v>4579.25</v>
      </c>
      <c r="G395" s="4" t="str">
        <f xml:space="preserve"> TEXT(RTD("cqg.rtd",,"StudyData", $A$2, "BAR", "", "Low", $A$4, -$B395, $A$6,$A$10,,$A$8,$A$12),$A$15)</f>
        <v>4531.00</v>
      </c>
      <c r="H395" s="4" t="str">
        <f>TEXT(RTD("cqg.rtd",,"StudyData", $A$2, "BAR", "", "Close", $A$4, -$B395, $A$6,$A$10,,$A$8,$A$12),$A$15)</f>
        <v>4576.50</v>
      </c>
      <c r="I395" s="5">
        <f xml:space="preserve"> RTD("cqg.rtd",,"StudyData", $A$2, "Vol", "VolType=auto, CoCType=Contract", "Vol",$A$4, -$B395, $A$6,$A$10,,$A$8,$A$12)</f>
        <v>1836212</v>
      </c>
      <c r="J3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"Close",$A$4,-B395,,,,,"T")</f>
        <v>0</v>
      </c>
      <c r="K395" s="4" t="str">
        <f t="shared" si="12"/>
        <v/>
      </c>
      <c r="S395" s="4"/>
    </row>
    <row r="396" spans="2:19" x14ac:dyDescent="0.25">
      <c r="B396" s="2">
        <f t="shared" si="13"/>
        <v>394</v>
      </c>
      <c r="C396" s="3">
        <f xml:space="preserve"> RTD("cqg.rtd",,"StudyData", $A$2, "BAR", "", "Time", $A$4,-$B396,$A$6,$A$10, "","False","T")</f>
        <v>45229</v>
      </c>
      <c r="D396" s="15">
        <f xml:space="preserve"> RTD("cqg.rtd",,"StudyData", $A$2, "BAR", "", "Time", $A$4,-$B396,$A$6,$A$10, "","False","T")</f>
        <v>45229</v>
      </c>
      <c r="E396" s="4" t="str">
        <f xml:space="preserve"> TEXT(RTD("cqg.rtd",,"StudyData", $A$2, "BAR", "", "Open", $A$4, -$B396, $A$6,$A$10,,$A$8,$A$12),$A$15)</f>
        <v>4512.25</v>
      </c>
      <c r="F396" s="4" t="str">
        <f xml:space="preserve"> TEXT(RTD("cqg.rtd",,"StudyData", $A$2, "BAR", "", "High", $A$4, -$B396, $A$6,$A$10,,$A$8,$A$12),$A$15)</f>
        <v>4561.75</v>
      </c>
      <c r="G396" s="4" t="str">
        <f xml:space="preserve"> TEXT(RTD("cqg.rtd",,"StudyData", $A$2, "BAR", "", "Low", $A$4, -$B396, $A$6,$A$10,,$A$8,$A$12),$A$15)</f>
        <v>4507.75</v>
      </c>
      <c r="H396" s="4" t="str">
        <f>TEXT(RTD("cqg.rtd",,"StudyData", $A$2, "BAR", "", "Close", $A$4, -$B396, $A$6,$A$10,,$A$8,$A$12),$A$15)</f>
        <v>4550.00</v>
      </c>
      <c r="I396" s="5">
        <f xml:space="preserve"> RTD("cqg.rtd",,"StudyData", $A$2, "Vol", "VolType=auto, CoCType=Contract", "Vol",$A$4, -$B396, $A$6,$A$10,,$A$8,$A$12)</f>
        <v>1904610</v>
      </c>
      <c r="J3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"Close",$A$4,-B396,,,,,"T")</f>
        <v>0</v>
      </c>
      <c r="K396" s="4" t="str">
        <f t="shared" si="12"/>
        <v/>
      </c>
      <c r="S396" s="4"/>
    </row>
    <row r="397" spans="2:19" x14ac:dyDescent="0.25">
      <c r="B397" s="2">
        <f t="shared" si="13"/>
        <v>395</v>
      </c>
      <c r="C397" s="3">
        <f xml:space="preserve"> RTD("cqg.rtd",,"StudyData", $A$2, "BAR", "", "Time", $A$4,-$B397,$A$6,$A$10, "","False","T")</f>
        <v>45226</v>
      </c>
      <c r="D397" s="15">
        <f xml:space="preserve"> RTD("cqg.rtd",,"StudyData", $A$2, "BAR", "", "Time", $A$4,-$B397,$A$6,$A$10, "","False","T")</f>
        <v>45226</v>
      </c>
      <c r="E397" s="4" t="str">
        <f xml:space="preserve"> TEXT(RTD("cqg.rtd",,"StudyData", $A$2, "BAR", "", "Open", $A$4, -$B397, $A$6,$A$10,,$A$8,$A$12),$A$15)</f>
        <v>4531.25</v>
      </c>
      <c r="F397" s="4" t="str">
        <f xml:space="preserve"> TEXT(RTD("cqg.rtd",,"StudyData", $A$2, "BAR", "", "High", $A$4, -$B397, $A$6,$A$10,,$A$8,$A$12),$A$15)</f>
        <v>4549.25</v>
      </c>
      <c r="G397" s="4" t="str">
        <f xml:space="preserve"> TEXT(RTD("cqg.rtd",,"StudyData", $A$2, "BAR", "", "Low", $A$4, -$B397, $A$6,$A$10,,$A$8,$A$12),$A$15)</f>
        <v>4486.50</v>
      </c>
      <c r="H397" s="4" t="str">
        <f>TEXT(RTD("cqg.rtd",,"StudyData", $A$2, "BAR", "", "Close", $A$4, -$B397, $A$6,$A$10,,$A$8,$A$12),$A$15)</f>
        <v>4502.00</v>
      </c>
      <c r="I397" s="5">
        <f xml:space="preserve"> RTD("cqg.rtd",,"StudyData", $A$2, "Vol", "VolType=auto, CoCType=Contract", "Vol",$A$4, -$B397, $A$6,$A$10,,$A$8,$A$12)</f>
        <v>2195767</v>
      </c>
      <c r="J3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"Close",$A$4,-B397,,,,,"T")</f>
        <v>0</v>
      </c>
      <c r="K397" s="4" t="str">
        <f t="shared" si="12"/>
        <v/>
      </c>
      <c r="S397" s="4"/>
    </row>
    <row r="398" spans="2:19" x14ac:dyDescent="0.25">
      <c r="B398" s="2">
        <f t="shared" si="13"/>
        <v>396</v>
      </c>
      <c r="C398" s="3">
        <f xml:space="preserve"> RTD("cqg.rtd",,"StudyData", $A$2, "BAR", "", "Time", $A$4,-$B398,$A$6,$A$10, "","False","T")</f>
        <v>45225</v>
      </c>
      <c r="D398" s="15">
        <f xml:space="preserve"> RTD("cqg.rtd",,"StudyData", $A$2, "BAR", "", "Time", $A$4,-$B398,$A$6,$A$10, "","False","T")</f>
        <v>45225</v>
      </c>
      <c r="E398" s="4" t="str">
        <f xml:space="preserve"> TEXT(RTD("cqg.rtd",,"StudyData", $A$2, "BAR", "", "Open", $A$4, -$B398, $A$6,$A$10,,$A$8,$A$12),$A$15)</f>
        <v>4566.25</v>
      </c>
      <c r="F398" s="4" t="str">
        <f xml:space="preserve"> TEXT(RTD("cqg.rtd",,"StudyData", $A$2, "BAR", "", "High", $A$4, -$B398, $A$6,$A$10,,$A$8,$A$12),$A$15)</f>
        <v>4569.25</v>
      </c>
      <c r="G398" s="4" t="str">
        <f xml:space="preserve"> TEXT(RTD("cqg.rtd",,"StudyData", $A$2, "BAR", "", "Low", $A$4, -$B398, $A$6,$A$10,,$A$8,$A$12),$A$15)</f>
        <v>4510.50</v>
      </c>
      <c r="H398" s="4" t="str">
        <f>TEXT(RTD("cqg.rtd",,"StudyData", $A$2, "BAR", "", "Close", $A$4, -$B398, $A$6,$A$10,,$A$8,$A$12),$A$15)</f>
        <v>4520.75</v>
      </c>
      <c r="I398" s="5">
        <f xml:space="preserve"> RTD("cqg.rtd",,"StudyData", $A$2, "Vol", "VolType=auto, CoCType=Contract", "Vol",$A$4, -$B398, $A$6,$A$10,,$A$8,$A$12)</f>
        <v>2419407</v>
      </c>
      <c r="J3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"Close",$A$4,-B398,,,,,"T")</f>
        <v>0</v>
      </c>
      <c r="K398" s="4" t="str">
        <f t="shared" si="12"/>
        <v/>
      </c>
      <c r="S398" s="4"/>
    </row>
    <row r="399" spans="2:19" x14ac:dyDescent="0.25">
      <c r="B399" s="2">
        <f t="shared" si="13"/>
        <v>397</v>
      </c>
      <c r="C399" s="3">
        <f xml:space="preserve"> RTD("cqg.rtd",,"StudyData", $A$2, "BAR", "", "Time", $A$4,-$B399,$A$6,$A$10, "","False","T")</f>
        <v>45224</v>
      </c>
      <c r="D399" s="15">
        <f xml:space="preserve"> RTD("cqg.rtd",,"StudyData", $A$2, "BAR", "", "Time", $A$4,-$B399,$A$6,$A$10, "","False","T")</f>
        <v>45224</v>
      </c>
      <c r="E399" s="4" t="str">
        <f xml:space="preserve"> TEXT(RTD("cqg.rtd",,"StudyData", $A$2, "BAR", "", "Open", $A$4, -$B399, $A$6,$A$10,,$A$8,$A$12),$A$15)</f>
        <v>4633.75</v>
      </c>
      <c r="F399" s="4" t="str">
        <f xml:space="preserve"> TEXT(RTD("cqg.rtd",,"StudyData", $A$2, "BAR", "", "High", $A$4, -$B399, $A$6,$A$10,,$A$8,$A$12),$A$15)</f>
        <v>4637.75</v>
      </c>
      <c r="G399" s="4" t="str">
        <f xml:space="preserve"> TEXT(RTD("cqg.rtd",,"StudyData", $A$2, "BAR", "", "Low", $A$4, -$B399, $A$6,$A$10,,$A$8,$A$12),$A$15)</f>
        <v>4568.00</v>
      </c>
      <c r="H399" s="4" t="str">
        <f>TEXT(RTD("cqg.rtd",,"StudyData", $A$2, "BAR", "", "Close", $A$4, -$B399, $A$6,$A$10,,$A$8,$A$12),$A$15)</f>
        <v>4574.00</v>
      </c>
      <c r="I399" s="5">
        <f xml:space="preserve"> RTD("cqg.rtd",,"StudyData", $A$2, "Vol", "VolType=auto, CoCType=Contract", "Vol",$A$4, -$B399, $A$6,$A$10,,$A$8,$A$12)</f>
        <v>1981633</v>
      </c>
      <c r="J3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"Close",$A$4,-B399,,,,,"T")</f>
        <v>0</v>
      </c>
      <c r="K399" s="4" t="str">
        <f t="shared" si="12"/>
        <v/>
      </c>
      <c r="S399" s="4"/>
    </row>
    <row r="400" spans="2:19" x14ac:dyDescent="0.25">
      <c r="B400" s="2">
        <f t="shared" si="13"/>
        <v>398</v>
      </c>
      <c r="C400" s="3">
        <f xml:space="preserve"> RTD("cqg.rtd",,"StudyData", $A$2, "BAR", "", "Time", $A$4,-$B400,$A$6,$A$10, "","False","T")</f>
        <v>45223</v>
      </c>
      <c r="D400" s="15">
        <f xml:space="preserve"> RTD("cqg.rtd",,"StudyData", $A$2, "BAR", "", "Time", $A$4,-$B400,$A$6,$A$10, "","False","T")</f>
        <v>45223</v>
      </c>
      <c r="E400" s="4" t="str">
        <f xml:space="preserve"> TEXT(RTD("cqg.rtd",,"StudyData", $A$2, "BAR", "", "Open", $A$4, -$B400, $A$6,$A$10,,$A$8,$A$12),$A$15)</f>
        <v>4614.50</v>
      </c>
      <c r="F400" s="4" t="str">
        <f xml:space="preserve"> TEXT(RTD("cqg.rtd",,"StudyData", $A$2, "BAR", "", "High", $A$4, -$B400, $A$6,$A$10,,$A$8,$A$12),$A$15)</f>
        <v>4654.75</v>
      </c>
      <c r="G400" s="4" t="str">
        <f xml:space="preserve"> TEXT(RTD("cqg.rtd",,"StudyData", $A$2, "BAR", "", "Low", $A$4, -$B400, $A$6,$A$10,,$A$8,$A$12),$A$15)</f>
        <v>4606.25</v>
      </c>
      <c r="H400" s="4" t="str">
        <f>TEXT(RTD("cqg.rtd",,"StudyData", $A$2, "BAR", "", "Close", $A$4, -$B400, $A$6,$A$10,,$A$8,$A$12),$A$15)</f>
        <v>4635.50</v>
      </c>
      <c r="I400" s="5">
        <f xml:space="preserve"> RTD("cqg.rtd",,"StudyData", $A$2, "Vol", "VolType=auto, CoCType=Contract", "Vol",$A$4, -$B400, $A$6,$A$10,,$A$8,$A$12)</f>
        <v>1807092</v>
      </c>
      <c r="J4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"Close",$A$4,-B400,,,,,"T")</f>
        <v>0</v>
      </c>
      <c r="K400" s="4" t="str">
        <f t="shared" si="12"/>
        <v/>
      </c>
      <c r="S400" s="4"/>
    </row>
    <row r="401" spans="2:19" x14ac:dyDescent="0.25">
      <c r="B401" s="2">
        <f t="shared" si="13"/>
        <v>399</v>
      </c>
      <c r="C401" s="3">
        <f xml:space="preserve"> RTD("cqg.rtd",,"StudyData", $A$2, "BAR", "", "Time", $A$4,-$B401,$A$6,$A$10, "","False","T")</f>
        <v>45222</v>
      </c>
      <c r="D401" s="15">
        <f xml:space="preserve"> RTD("cqg.rtd",,"StudyData", $A$2, "BAR", "", "Time", $A$4,-$B401,$A$6,$A$10, "","False","T")</f>
        <v>45222</v>
      </c>
      <c r="E401" s="4" t="str">
        <f xml:space="preserve"> TEXT(RTD("cqg.rtd",,"StudyData", $A$2, "BAR", "", "Open", $A$4, -$B401, $A$6,$A$10,,$A$8,$A$12),$A$15)</f>
        <v>4620.50</v>
      </c>
      <c r="F401" s="4" t="str">
        <f xml:space="preserve"> TEXT(RTD("cqg.rtd",,"StudyData", $A$2, "BAR", "", "High", $A$4, -$B401, $A$6,$A$10,,$A$8,$A$12),$A$15)</f>
        <v>4645.00</v>
      </c>
      <c r="G401" s="4" t="str">
        <f xml:space="preserve"> TEXT(RTD("cqg.rtd",,"StudyData", $A$2, "BAR", "", "Low", $A$4, -$B401, $A$6,$A$10,,$A$8,$A$12),$A$15)</f>
        <v>4577.50</v>
      </c>
      <c r="H401" s="4" t="str">
        <f>TEXT(RTD("cqg.rtd",,"StudyData", $A$2, "BAR", "", "Close", $A$4, -$B401, $A$6,$A$10,,$A$8,$A$12),$A$15)</f>
        <v>4606.00</v>
      </c>
      <c r="I401" s="5">
        <f xml:space="preserve"> RTD("cqg.rtd",,"StudyData", $A$2, "Vol", "VolType=auto, CoCType=Contract", "Vol",$A$4, -$B401, $A$6,$A$10,,$A$8,$A$12)</f>
        <v>1963670</v>
      </c>
      <c r="J4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"Close",$A$4,-B401,,,,,"T")</f>
        <v>0</v>
      </c>
      <c r="K401" s="4" t="str">
        <f t="shared" si="12"/>
        <v/>
      </c>
      <c r="S401" s="4"/>
    </row>
    <row r="402" spans="2:19" x14ac:dyDescent="0.25">
      <c r="B402" s="2">
        <f t="shared" si="13"/>
        <v>400</v>
      </c>
      <c r="C402" s="3">
        <f xml:space="preserve"> RTD("cqg.rtd",,"StudyData", $A$2, "BAR", "", "Time", $A$4,-$B402,$A$6,$A$10, "","False","T")</f>
        <v>45219</v>
      </c>
      <c r="D402" s="15">
        <f xml:space="preserve"> RTD("cqg.rtd",,"StudyData", $A$2, "BAR", "", "Time", $A$4,-$B402,$A$6,$A$10, "","False","T")</f>
        <v>45219</v>
      </c>
      <c r="E402" s="4" t="str">
        <f xml:space="preserve"> TEXT(RTD("cqg.rtd",,"StudyData", $A$2, "BAR", "", "Open", $A$4, -$B402, $A$6,$A$10,,$A$8,$A$12),$A$15)</f>
        <v>4659.25</v>
      </c>
      <c r="F402" s="4" t="str">
        <f xml:space="preserve"> TEXT(RTD("cqg.rtd",,"StudyData", $A$2, "BAR", "", "High", $A$4, -$B402, $A$6,$A$10,,$A$8,$A$12),$A$15)</f>
        <v>4668.50</v>
      </c>
      <c r="G402" s="4" t="str">
        <f xml:space="preserve"> TEXT(RTD("cqg.rtd",,"StudyData", $A$2, "BAR", "", "Low", $A$4, -$B402, $A$6,$A$10,,$A$8,$A$12),$A$15)</f>
        <v>4607.75</v>
      </c>
      <c r="H402" s="4" t="str">
        <f>TEXT(RTD("cqg.rtd",,"StudyData", $A$2, "BAR", "", "Close", $A$4, -$B402, $A$6,$A$10,,$A$8,$A$12),$A$15)</f>
        <v>4612.75</v>
      </c>
      <c r="I402" s="5">
        <f xml:space="preserve"> RTD("cqg.rtd",,"StudyData", $A$2, "Vol", "VolType=auto, CoCType=Contract", "Vol",$A$4, -$B402, $A$6,$A$10,,$A$8,$A$12)</f>
        <v>2328806</v>
      </c>
      <c r="J40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"Close",$A$4,-B402,,,,,"T")</f>
        <v>0</v>
      </c>
      <c r="K402" s="4" t="str">
        <f t="shared" si="12"/>
        <v/>
      </c>
      <c r="S402" s="4"/>
    </row>
    <row r="403" spans="2:19" x14ac:dyDescent="0.25">
      <c r="B403" s="2">
        <f t="shared" si="13"/>
        <v>401</v>
      </c>
      <c r="C403" s="3">
        <f xml:space="preserve"> RTD("cqg.rtd",,"StudyData", $A$2, "BAR", "", "Time", $A$4,-$B403,$A$6,$A$10, "","False","T")</f>
        <v>45218</v>
      </c>
      <c r="D403" s="15">
        <f xml:space="preserve"> RTD("cqg.rtd",,"StudyData", $A$2, "BAR", "", "Time", $A$4,-$B403,$A$6,$A$10, "","False","T")</f>
        <v>45218</v>
      </c>
      <c r="E403" s="4" t="str">
        <f xml:space="preserve"> TEXT(RTD("cqg.rtd",,"StudyData", $A$2, "BAR", "", "Open", $A$4, -$B403, $A$6,$A$10,,$A$8,$A$12),$A$15)</f>
        <v>4710.75</v>
      </c>
      <c r="F403" s="4" t="str">
        <f xml:space="preserve"> TEXT(RTD("cqg.rtd",,"StudyData", $A$2, "BAR", "", "High", $A$4, -$B403, $A$6,$A$10,,$A$8,$A$12),$A$15)</f>
        <v>4730.75</v>
      </c>
      <c r="G403" s="4" t="str">
        <f xml:space="preserve"> TEXT(RTD("cqg.rtd",,"StudyData", $A$2, "BAR", "", "Low", $A$4, -$B403, $A$6,$A$10,,$A$8,$A$12),$A$15)</f>
        <v>4657.00</v>
      </c>
      <c r="H403" s="4" t="str">
        <f>TEXT(RTD("cqg.rtd",,"StudyData", $A$2, "BAR", "", "Close", $A$4, -$B403, $A$6,$A$10,,$A$8,$A$12),$A$15)</f>
        <v>4667.25</v>
      </c>
      <c r="I403" s="5">
        <f xml:space="preserve"> RTD("cqg.rtd",,"StudyData", $A$2, "Vol", "VolType=auto, CoCType=Contract", "Vol",$A$4, -$B403, $A$6,$A$10,,$A$8,$A$12)</f>
        <v>2741942</v>
      </c>
      <c r="J40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"Close",$A$4,-B403,,,,,"T")</f>
        <v>0</v>
      </c>
      <c r="K403" s="4" t="str">
        <f t="shared" si="12"/>
        <v/>
      </c>
      <c r="S403" s="4"/>
    </row>
    <row r="404" spans="2:19" x14ac:dyDescent="0.25">
      <c r="B404" s="2">
        <f t="shared" si="13"/>
        <v>402</v>
      </c>
      <c r="C404" s="3">
        <f xml:space="preserve"> RTD("cqg.rtd",,"StudyData", $A$2, "BAR", "", "Time", $A$4,-$B404,$A$6,$A$10, "","False","T")</f>
        <v>45217</v>
      </c>
      <c r="D404" s="15">
        <f xml:space="preserve"> RTD("cqg.rtd",,"StudyData", $A$2, "BAR", "", "Time", $A$4,-$B404,$A$6,$A$10, "","False","T")</f>
        <v>45217</v>
      </c>
      <c r="E404" s="4" t="str">
        <f xml:space="preserve"> TEXT(RTD("cqg.rtd",,"StudyData", $A$2, "BAR", "", "Open", $A$4, -$B404, $A$6,$A$10,,$A$8,$A$12),$A$15)</f>
        <v>4762.25</v>
      </c>
      <c r="F404" s="4" t="str">
        <f xml:space="preserve"> TEXT(RTD("cqg.rtd",,"StudyData", $A$2, "BAR", "", "High", $A$4, -$B404, $A$6,$A$10,,$A$8,$A$12),$A$15)</f>
        <v>4763.50</v>
      </c>
      <c r="G404" s="4" t="str">
        <f xml:space="preserve"> TEXT(RTD("cqg.rtd",,"StudyData", $A$2, "BAR", "", "Low", $A$4, -$B404, $A$6,$A$10,,$A$8,$A$12),$A$15)</f>
        <v>4695.00</v>
      </c>
      <c r="H404" s="4" t="str">
        <f>TEXT(RTD("cqg.rtd",,"StudyData", $A$2, "BAR", "", "Close", $A$4, -$B404, $A$6,$A$10,,$A$8,$A$12),$A$15)</f>
        <v>4706.50</v>
      </c>
      <c r="I404" s="5">
        <f xml:space="preserve"> RTD("cqg.rtd",,"StudyData", $A$2, "Vol", "VolType=auto, CoCType=Contract", "Vol",$A$4, -$B404, $A$6,$A$10,,$A$8,$A$12)</f>
        <v>2271572</v>
      </c>
      <c r="J40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"Close",$A$4,-B404,,,,,"T")</f>
        <v>10</v>
      </c>
      <c r="K404" s="4" t="str">
        <f t="shared" si="12"/>
        <v>Evening Star (ES)</v>
      </c>
      <c r="S404" s="4"/>
    </row>
    <row r="405" spans="2:19" x14ac:dyDescent="0.25">
      <c r="B405" s="2">
        <f t="shared" si="13"/>
        <v>403</v>
      </c>
      <c r="C405" s="3">
        <f xml:space="preserve"> RTD("cqg.rtd",,"StudyData", $A$2, "BAR", "", "Time", $A$4,-$B405,$A$6,$A$10, "","False","T")</f>
        <v>45216</v>
      </c>
      <c r="D405" s="15">
        <f xml:space="preserve"> RTD("cqg.rtd",,"StudyData", $A$2, "BAR", "", "Time", $A$4,-$B405,$A$6,$A$10, "","False","T")</f>
        <v>45216</v>
      </c>
      <c r="E405" s="4" t="str">
        <f xml:space="preserve"> TEXT(RTD("cqg.rtd",,"StudyData", $A$2, "BAR", "", "Open", $A$4, -$B405, $A$6,$A$10,,$A$8,$A$12),$A$15)</f>
        <v>4770.50</v>
      </c>
      <c r="F405" s="4" t="str">
        <f xml:space="preserve"> TEXT(RTD("cqg.rtd",,"StudyData", $A$2, "BAR", "", "High", $A$4, -$B405, $A$6,$A$10,,$A$8,$A$12),$A$15)</f>
        <v>4787.50</v>
      </c>
      <c r="G405" s="4" t="str">
        <f xml:space="preserve"> TEXT(RTD("cqg.rtd",,"StudyData", $A$2, "BAR", "", "Low", $A$4, -$B405, $A$6,$A$10,,$A$8,$A$12),$A$15)</f>
        <v>4730.00</v>
      </c>
      <c r="H405" s="4" t="str">
        <f>TEXT(RTD("cqg.rtd",,"StudyData", $A$2, "BAR", "", "Close", $A$4, -$B405, $A$6,$A$10,,$A$8,$A$12),$A$15)</f>
        <v>4766.00</v>
      </c>
      <c r="I405" s="5">
        <f xml:space="preserve"> RTD("cqg.rtd",,"StudyData", $A$2, "Vol", "VolType=auto, CoCType=Contract", "Vol",$A$4, -$B405, $A$6,$A$10,,$A$8,$A$12)</f>
        <v>1879736</v>
      </c>
      <c r="J40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"Close",$A$4,-B405,,,,,"T")</f>
        <v>0</v>
      </c>
      <c r="K405" s="4" t="str">
        <f t="shared" si="12"/>
        <v/>
      </c>
      <c r="S405" s="4"/>
    </row>
    <row r="406" spans="2:19" x14ac:dyDescent="0.25">
      <c r="B406" s="2">
        <f t="shared" si="13"/>
        <v>404</v>
      </c>
      <c r="C406" s="3">
        <f xml:space="preserve"> RTD("cqg.rtd",,"StudyData", $A$2, "BAR", "", "Time", $A$4,-$B406,$A$6,$A$10, "","False","T")</f>
        <v>45215</v>
      </c>
      <c r="D406" s="15">
        <f xml:space="preserve"> RTD("cqg.rtd",,"StudyData", $A$2, "BAR", "", "Time", $A$4,-$B406,$A$6,$A$10, "","False","T")</f>
        <v>45215</v>
      </c>
      <c r="E406" s="4" t="str">
        <f xml:space="preserve"> TEXT(RTD("cqg.rtd",,"StudyData", $A$2, "BAR", "", "Open", $A$4, -$B406, $A$6,$A$10,,$A$8,$A$12),$A$15)</f>
        <v>4721.00</v>
      </c>
      <c r="F406" s="4" t="str">
        <f xml:space="preserve"> TEXT(RTD("cqg.rtd",,"StudyData", $A$2, "BAR", "", "High", $A$4, -$B406, $A$6,$A$10,,$A$8,$A$12),$A$15)</f>
        <v>4778.50</v>
      </c>
      <c r="G406" s="4" t="str">
        <f xml:space="preserve"> TEXT(RTD("cqg.rtd",,"StudyData", $A$2, "BAR", "", "Low", $A$4, -$B406, $A$6,$A$10,,$A$8,$A$12),$A$15)</f>
        <v>4718.75</v>
      </c>
      <c r="H406" s="4" t="str">
        <f>TEXT(RTD("cqg.rtd",,"StudyData", $A$2, "BAR", "", "Close", $A$4, -$B406, $A$6,$A$10,,$A$8,$A$12),$A$15)</f>
        <v>4765.25</v>
      </c>
      <c r="I406" s="5">
        <f xml:space="preserve"> RTD("cqg.rtd",,"StudyData", $A$2, "Vol", "VolType=auto, CoCType=Contract", "Vol",$A$4, -$B406, $A$6,$A$10,,$A$8,$A$12)</f>
        <v>1668948</v>
      </c>
      <c r="J40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"Close",$A$4,-B406,,,,,"T")</f>
        <v>1</v>
      </c>
      <c r="K406" s="4" t="str">
        <f t="shared" si="12"/>
        <v>Engulfing Bullish (EG)</v>
      </c>
      <c r="S406" s="4"/>
    </row>
    <row r="407" spans="2:19" x14ac:dyDescent="0.25">
      <c r="B407" s="2">
        <f t="shared" si="13"/>
        <v>405</v>
      </c>
      <c r="C407" s="3">
        <f xml:space="preserve"> RTD("cqg.rtd",,"StudyData", $A$2, "BAR", "", "Time", $A$4,-$B407,$A$6,$A$10, "","False","T")</f>
        <v>45212</v>
      </c>
      <c r="D407" s="15">
        <f xml:space="preserve"> RTD("cqg.rtd",,"StudyData", $A$2, "BAR", "", "Time", $A$4,-$B407,$A$6,$A$10, "","False","T")</f>
        <v>45212</v>
      </c>
      <c r="E407" s="4" t="str">
        <f xml:space="preserve"> TEXT(RTD("cqg.rtd",,"StudyData", $A$2, "BAR", "", "Open", $A$4, -$B407, $A$6,$A$10,,$A$8,$A$12),$A$15)</f>
        <v>4745.00</v>
      </c>
      <c r="F407" s="4" t="str">
        <f xml:space="preserve"> TEXT(RTD("cqg.rtd",,"StudyData", $A$2, "BAR", "", "High", $A$4, -$B407, $A$6,$A$10,,$A$8,$A$12),$A$15)</f>
        <v>4772.00</v>
      </c>
      <c r="G407" s="4" t="str">
        <f xml:space="preserve"> TEXT(RTD("cqg.rtd",,"StudyData", $A$2, "BAR", "", "Low", $A$4, -$B407, $A$6,$A$10,,$A$8,$A$12),$A$15)</f>
        <v>4705.00</v>
      </c>
      <c r="H407" s="4" t="str">
        <f>TEXT(RTD("cqg.rtd",,"StudyData", $A$2, "BAR", "", "Close", $A$4, -$B407, $A$6,$A$10,,$A$8,$A$12),$A$15)</f>
        <v>4721.50</v>
      </c>
      <c r="I407" s="5">
        <f xml:space="preserve"> RTD("cqg.rtd",,"StudyData", $A$2, "Vol", "VolType=auto, CoCType=Contract", "Vol",$A$4, -$B407, $A$6,$A$10,,$A$8,$A$12)</f>
        <v>2159101</v>
      </c>
      <c r="J40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"Close",$A$4,-B407,,,,,"T")</f>
        <v>0</v>
      </c>
      <c r="K407" s="4" t="str">
        <f t="shared" si="12"/>
        <v/>
      </c>
      <c r="S407" s="4"/>
    </row>
    <row r="408" spans="2:19" x14ac:dyDescent="0.25">
      <c r="B408" s="2">
        <f t="shared" si="13"/>
        <v>406</v>
      </c>
      <c r="C408" s="3">
        <f xml:space="preserve"> RTD("cqg.rtd",,"StudyData", $A$2, "BAR", "", "Time", $A$4,-$B408,$A$6,$A$10, "","False","T")</f>
        <v>45211</v>
      </c>
      <c r="D408" s="15">
        <f xml:space="preserve"> RTD("cqg.rtd",,"StudyData", $A$2, "BAR", "", "Time", $A$4,-$B408,$A$6,$A$10, "","False","T")</f>
        <v>45211</v>
      </c>
      <c r="E408" s="4" t="str">
        <f xml:space="preserve"> TEXT(RTD("cqg.rtd",,"StudyData", $A$2, "BAR", "", "Open", $A$4, -$B408, $A$6,$A$10,,$A$8,$A$12),$A$15)</f>
        <v>4782.00</v>
      </c>
      <c r="F408" s="4" t="str">
        <f xml:space="preserve"> TEXT(RTD("cqg.rtd",,"StudyData", $A$2, "BAR", "", "High", $A$4, -$B408, $A$6,$A$10,,$A$8,$A$12),$A$15)</f>
        <v>4794.75</v>
      </c>
      <c r="G408" s="4" t="str">
        <f xml:space="preserve"> TEXT(RTD("cqg.rtd",,"StudyData", $A$2, "BAR", "", "Low", $A$4, -$B408, $A$6,$A$10,,$A$8,$A$12),$A$15)</f>
        <v>4719.75</v>
      </c>
      <c r="H408" s="4" t="str">
        <f>TEXT(RTD("cqg.rtd",,"StudyData", $A$2, "BAR", "", "Close", $A$4, -$B408, $A$6,$A$10,,$A$8,$A$12),$A$15)</f>
        <v>4744.75</v>
      </c>
      <c r="I408" s="5">
        <f xml:space="preserve"> RTD("cqg.rtd",,"StudyData", $A$2, "Vol", "VolType=auto, CoCType=Contract", "Vol",$A$4, -$B408, $A$6,$A$10,,$A$8,$A$12)</f>
        <v>1881573</v>
      </c>
      <c r="J40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"Close",$A$4,-B408,,,,,"T")</f>
        <v>2</v>
      </c>
      <c r="K408" s="4" t="str">
        <f t="shared" si="12"/>
        <v>Engulfing Bearish (EG)</v>
      </c>
      <c r="S408" s="4"/>
    </row>
    <row r="409" spans="2:19" x14ac:dyDescent="0.25">
      <c r="B409" s="2">
        <f t="shared" si="13"/>
        <v>407</v>
      </c>
      <c r="C409" s="3">
        <f xml:space="preserve"> RTD("cqg.rtd",,"StudyData", $A$2, "BAR", "", "Time", $A$4,-$B409,$A$6,$A$10, "","False","T")</f>
        <v>45210</v>
      </c>
      <c r="D409" s="15">
        <f xml:space="preserve"> RTD("cqg.rtd",,"StudyData", $A$2, "BAR", "", "Time", $A$4,-$B409,$A$6,$A$10, "","False","T")</f>
        <v>45210</v>
      </c>
      <c r="E409" s="4" t="str">
        <f xml:space="preserve"> TEXT(RTD("cqg.rtd",,"StudyData", $A$2, "BAR", "", "Open", $A$4, -$B409, $A$6,$A$10,,$A$8,$A$12),$A$15)</f>
        <v>4756.25</v>
      </c>
      <c r="F409" s="4" t="str">
        <f xml:space="preserve"> TEXT(RTD("cqg.rtd",,"StudyData", $A$2, "BAR", "", "High", $A$4, -$B409, $A$6,$A$10,,$A$8,$A$12),$A$15)</f>
        <v>4784.00</v>
      </c>
      <c r="G409" s="4" t="str">
        <f xml:space="preserve"> TEXT(RTD("cqg.rtd",,"StudyData", $A$2, "BAR", "", "Low", $A$4, -$B409, $A$6,$A$10,,$A$8,$A$12),$A$15)</f>
        <v>4741.50</v>
      </c>
      <c r="H409" s="4" t="str">
        <f>TEXT(RTD("cqg.rtd",,"StudyData", $A$2, "BAR", "", "Close", $A$4, -$B409, $A$6,$A$10,,$A$8,$A$12),$A$15)</f>
        <v>4774.00</v>
      </c>
      <c r="I409" s="5">
        <f xml:space="preserve"> RTD("cqg.rtd",,"StudyData", $A$2, "Vol", "VolType=auto, CoCType=Contract", "Vol",$A$4, -$B409, $A$6,$A$10,,$A$8,$A$12)</f>
        <v>1489644</v>
      </c>
      <c r="J40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"Close",$A$4,-B409,,,,,"T")</f>
        <v>0</v>
      </c>
      <c r="K409" s="4" t="str">
        <f t="shared" si="12"/>
        <v/>
      </c>
      <c r="S409" s="4"/>
    </row>
    <row r="410" spans="2:19" x14ac:dyDescent="0.25">
      <c r="B410" s="2">
        <f t="shared" si="13"/>
        <v>408</v>
      </c>
      <c r="C410" s="3">
        <f xml:space="preserve"> RTD("cqg.rtd",,"StudyData", $A$2, "BAR", "", "Time", $A$4,-$B410,$A$6,$A$10, "","False","T")</f>
        <v>45209</v>
      </c>
      <c r="D410" s="15">
        <f xml:space="preserve"> RTD("cqg.rtd",,"StudyData", $A$2, "BAR", "", "Time", $A$4,-$B410,$A$6,$A$10, "","False","T")</f>
        <v>45209</v>
      </c>
      <c r="E410" s="4" t="str">
        <f xml:space="preserve"> TEXT(RTD("cqg.rtd",,"StudyData", $A$2, "BAR", "", "Open", $A$4, -$B410, $A$6,$A$10,,$A$8,$A$12),$A$15)</f>
        <v>4733.00</v>
      </c>
      <c r="F410" s="4" t="str">
        <f xml:space="preserve"> TEXT(RTD("cqg.rtd",,"StudyData", $A$2, "BAR", "", "High", $A$4, -$B410, $A$6,$A$10,,$A$8,$A$12),$A$15)</f>
        <v>4783.25</v>
      </c>
      <c r="G410" s="4" t="str">
        <f xml:space="preserve"> TEXT(RTD("cqg.rtd",,"StudyData", $A$2, "BAR", "", "Low", $A$4, -$B410, $A$6,$A$10,,$A$8,$A$12),$A$15)</f>
        <v>4730.50</v>
      </c>
      <c r="H410" s="4" t="str">
        <f>TEXT(RTD("cqg.rtd",,"StudyData", $A$2, "BAR", "", "Close", $A$4, -$B410, $A$6,$A$10,,$A$8,$A$12),$A$15)</f>
        <v>4755.75</v>
      </c>
      <c r="I410" s="5">
        <f xml:space="preserve"> RTD("cqg.rtd",,"StudyData", $A$2, "Vol", "VolType=auto, CoCType=Contract", "Vol",$A$4, -$B410, $A$6,$A$10,,$A$8,$A$12)</f>
        <v>1610271</v>
      </c>
      <c r="J4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"Close",$A$4,-B410,,,,,"T")</f>
        <v>0</v>
      </c>
      <c r="K410" s="4" t="str">
        <f t="shared" si="12"/>
        <v/>
      </c>
      <c r="S410" s="4"/>
    </row>
    <row r="411" spans="2:19" x14ac:dyDescent="0.25">
      <c r="B411" s="2">
        <f t="shared" si="13"/>
        <v>409</v>
      </c>
      <c r="C411" s="3">
        <f xml:space="preserve"> RTD("cqg.rtd",,"StudyData", $A$2, "BAR", "", "Time", $A$4,-$B411,$A$6,$A$10, "","False","T")</f>
        <v>45208</v>
      </c>
      <c r="D411" s="15">
        <f xml:space="preserve"> RTD("cqg.rtd",,"StudyData", $A$2, "BAR", "", "Time", $A$4,-$B411,$A$6,$A$10, "","False","T")</f>
        <v>45208</v>
      </c>
      <c r="E411" s="4" t="str">
        <f xml:space="preserve"> TEXT(RTD("cqg.rtd",,"StudyData", $A$2, "BAR", "", "Open", $A$4, -$B411, $A$6,$A$10,,$A$8,$A$12),$A$15)</f>
        <v>4679.25</v>
      </c>
      <c r="F411" s="4" t="str">
        <f xml:space="preserve"> TEXT(RTD("cqg.rtd",,"StudyData", $A$2, "BAR", "", "High", $A$4, -$B411, $A$6,$A$10,,$A$8,$A$12),$A$15)</f>
        <v>4740.00</v>
      </c>
      <c r="G411" s="4" t="str">
        <f xml:space="preserve"> TEXT(RTD("cqg.rtd",,"StudyData", $A$2, "BAR", "", "Low", $A$4, -$B411, $A$6,$A$10,,$A$8,$A$12),$A$15)</f>
        <v>4663.75</v>
      </c>
      <c r="H411" s="4" t="str">
        <f>TEXT(RTD("cqg.rtd",,"StudyData", $A$2, "BAR", "", "Close", $A$4, -$B411, $A$6,$A$10,,$A$8,$A$12),$A$15)</f>
        <v>4733.00</v>
      </c>
      <c r="I411" s="5">
        <f xml:space="preserve"> RTD("cqg.rtd",,"StudyData", $A$2, "Vol", "VolType=auto, CoCType=Contract", "Vol",$A$4, -$B411, $A$6,$A$10,,$A$8,$A$12)</f>
        <v>1485254</v>
      </c>
      <c r="J4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"Close",$A$4,-B411,,,,,"T")</f>
        <v>0</v>
      </c>
      <c r="K411" s="4" t="str">
        <f t="shared" si="12"/>
        <v/>
      </c>
      <c r="S411" s="4"/>
    </row>
    <row r="412" spans="2:19" x14ac:dyDescent="0.25">
      <c r="B412" s="2">
        <f t="shared" si="13"/>
        <v>410</v>
      </c>
      <c r="C412" s="3">
        <f xml:space="preserve"> RTD("cqg.rtd",,"StudyData", $A$2, "BAR", "", "Time", $A$4,-$B412,$A$6,$A$10, "","False","T")</f>
        <v>45205</v>
      </c>
      <c r="D412" s="15">
        <f xml:space="preserve"> RTD("cqg.rtd",,"StudyData", $A$2, "BAR", "", "Time", $A$4,-$B412,$A$6,$A$10, "","False","T")</f>
        <v>45205</v>
      </c>
      <c r="E412" s="4" t="str">
        <f xml:space="preserve"> TEXT(RTD("cqg.rtd",,"StudyData", $A$2, "BAR", "", "Open", $A$4, -$B412, $A$6,$A$10,,$A$8,$A$12),$A$15)</f>
        <v>4651.75</v>
      </c>
      <c r="F412" s="4" t="str">
        <f xml:space="preserve"> TEXT(RTD("cqg.rtd",,"StudyData", $A$2, "BAR", "", "High", $A$4, -$B412, $A$6,$A$10,,$A$8,$A$12),$A$15)</f>
        <v>4722.75</v>
      </c>
      <c r="G412" s="4" t="str">
        <f xml:space="preserve"> TEXT(RTD("cqg.rtd",,"StudyData", $A$2, "BAR", "", "Low", $A$4, -$B412, $A$6,$A$10,,$A$8,$A$12),$A$15)</f>
        <v>4606.50</v>
      </c>
      <c r="H412" s="4" t="str">
        <f>TEXT(RTD("cqg.rtd",,"StudyData", $A$2, "BAR", "", "Close", $A$4, -$B412, $A$6,$A$10,,$A$8,$A$12),$A$15)</f>
        <v>4705.75</v>
      </c>
      <c r="I412" s="5">
        <f xml:space="preserve"> RTD("cqg.rtd",,"StudyData", $A$2, "Vol", "VolType=auto, CoCType=Contract", "Vol",$A$4, -$B412, $A$6,$A$10,,$A$8,$A$12)</f>
        <v>2216456</v>
      </c>
      <c r="J4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"Close",$A$4,-B412,,,,,"T")</f>
        <v>1</v>
      </c>
      <c r="K412" s="4" t="str">
        <f t="shared" si="12"/>
        <v>Engulfing Bullish (EG)</v>
      </c>
      <c r="S412" s="4"/>
    </row>
    <row r="413" spans="2:19" x14ac:dyDescent="0.25">
      <c r="B413" s="2">
        <f t="shared" si="13"/>
        <v>411</v>
      </c>
      <c r="C413" s="3">
        <f xml:space="preserve"> RTD("cqg.rtd",,"StudyData", $A$2, "BAR", "", "Time", $A$4,-$B413,$A$6,$A$10, "","False","T")</f>
        <v>45204</v>
      </c>
      <c r="D413" s="15">
        <f xml:space="preserve"> RTD("cqg.rtd",,"StudyData", $A$2, "BAR", "", "Time", $A$4,-$B413,$A$6,$A$10, "","False","T")</f>
        <v>45204</v>
      </c>
      <c r="E413" s="4" t="str">
        <f xml:space="preserve"> TEXT(RTD("cqg.rtd",,"StudyData", $A$2, "BAR", "", "Open", $A$4, -$B413, $A$6,$A$10,,$A$8,$A$12),$A$15)</f>
        <v>4655.75</v>
      </c>
      <c r="F413" s="4" t="str">
        <f xml:space="preserve"> TEXT(RTD("cqg.rtd",,"StudyData", $A$2, "BAR", "", "High", $A$4, -$B413, $A$6,$A$10,,$A$8,$A$12),$A$15)</f>
        <v>4666.25</v>
      </c>
      <c r="G413" s="4" t="str">
        <f xml:space="preserve"> TEXT(RTD("cqg.rtd",,"StudyData", $A$2, "BAR", "", "Low", $A$4, -$B413, $A$6,$A$10,,$A$8,$A$12),$A$15)</f>
        <v>4622.25</v>
      </c>
      <c r="H413" s="4" t="str">
        <f>TEXT(RTD("cqg.rtd",,"StudyData", $A$2, "BAR", "", "Close", $A$4, -$B413, $A$6,$A$10,,$A$8,$A$12),$A$15)</f>
        <v>4655.00</v>
      </c>
      <c r="I413" s="5">
        <f xml:space="preserve"> RTD("cqg.rtd",,"StudyData", $A$2, "Vol", "VolType=auto, CoCType=Contract", "Vol",$A$4, -$B413, $A$6,$A$10,,$A$8,$A$12)</f>
        <v>1673477</v>
      </c>
      <c r="J4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"Close",$A$4,-B413,,,,,"T")</f>
        <v>7</v>
      </c>
      <c r="K413" s="4" t="str">
        <f t="shared" si="12"/>
        <v>Harami Bullish (HI)</v>
      </c>
      <c r="S413" s="4"/>
    </row>
    <row r="414" spans="2:19" x14ac:dyDescent="0.25">
      <c r="B414" s="2">
        <f t="shared" si="13"/>
        <v>412</v>
      </c>
      <c r="C414" s="3">
        <f xml:space="preserve"> RTD("cqg.rtd",,"StudyData", $A$2, "BAR", "", "Time", $A$4,-$B414,$A$6,$A$10, "","False","T")</f>
        <v>45203</v>
      </c>
      <c r="D414" s="15">
        <f xml:space="preserve"> RTD("cqg.rtd",,"StudyData", $A$2, "BAR", "", "Time", $A$4,-$B414,$A$6,$A$10, "","False","T")</f>
        <v>45203</v>
      </c>
      <c r="E414" s="4" t="str">
        <f xml:space="preserve"> TEXT(RTD("cqg.rtd",,"StudyData", $A$2, "BAR", "", "Open", $A$4, -$B414, $A$6,$A$10,,$A$8,$A$12),$A$15)</f>
        <v>4627.00</v>
      </c>
      <c r="F414" s="4" t="str">
        <f xml:space="preserve"> TEXT(RTD("cqg.rtd",,"StudyData", $A$2, "BAR", "", "High", $A$4, -$B414, $A$6,$A$10,,$A$8,$A$12),$A$15)</f>
        <v>4668.25</v>
      </c>
      <c r="G414" s="4" t="str">
        <f xml:space="preserve"> TEXT(RTD("cqg.rtd",,"StudyData", $A$2, "BAR", "", "Low", $A$4, -$B414, $A$6,$A$10,,$A$8,$A$12),$A$15)</f>
        <v>4599.75</v>
      </c>
      <c r="H414" s="4" t="str">
        <f>TEXT(RTD("cqg.rtd",,"StudyData", $A$2, "BAR", "", "Close", $A$4, -$B414, $A$6,$A$10,,$A$8,$A$12),$A$15)</f>
        <v>4662.00</v>
      </c>
      <c r="I414" s="5">
        <f xml:space="preserve"> RTD("cqg.rtd",,"StudyData", $A$2, "Vol", "VolType=auto, CoCType=Contract", "Vol",$A$4, -$B414, $A$6,$A$10,,$A$8,$A$12)</f>
        <v>2168271</v>
      </c>
      <c r="J4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"Close",$A$4,-B414,,,,,"T")</f>
        <v>0</v>
      </c>
      <c r="K414" s="4" t="str">
        <f t="shared" si="12"/>
        <v/>
      </c>
      <c r="S414" s="4"/>
    </row>
    <row r="415" spans="2:19" x14ac:dyDescent="0.25">
      <c r="B415" s="2">
        <f t="shared" si="13"/>
        <v>413</v>
      </c>
      <c r="C415" s="3">
        <f xml:space="preserve"> RTD("cqg.rtd",,"StudyData", $A$2, "BAR", "", "Time", $A$4,-$B415,$A$6,$A$10, "","False","T")</f>
        <v>45202</v>
      </c>
      <c r="D415" s="15">
        <f xml:space="preserve"> RTD("cqg.rtd",,"StudyData", $A$2, "BAR", "", "Time", $A$4,-$B415,$A$6,$A$10, "","False","T")</f>
        <v>45202</v>
      </c>
      <c r="E415" s="4" t="str">
        <f xml:space="preserve"> TEXT(RTD("cqg.rtd",,"StudyData", $A$2, "BAR", "", "Open", $A$4, -$B415, $A$6,$A$10,,$A$8,$A$12),$A$15)</f>
        <v>4690.25</v>
      </c>
      <c r="F415" s="4" t="str">
        <f xml:space="preserve"> TEXT(RTD("cqg.rtd",,"StudyData", $A$2, "BAR", "", "High", $A$4, -$B415, $A$6,$A$10,,$A$8,$A$12),$A$15)</f>
        <v>4700.00</v>
      </c>
      <c r="G415" s="4" t="str">
        <f xml:space="preserve"> TEXT(RTD("cqg.rtd",,"StudyData", $A$2, "BAR", "", "Low", $A$4, -$B415, $A$6,$A$10,,$A$8,$A$12),$A$15)</f>
        <v>4615.50</v>
      </c>
      <c r="H415" s="4" t="str">
        <f>TEXT(RTD("cqg.rtd",,"StudyData", $A$2, "BAR", "", "Close", $A$4, -$B415, $A$6,$A$10,,$A$8,$A$12),$A$15)</f>
        <v>4629.00</v>
      </c>
      <c r="I415" s="5">
        <f xml:space="preserve"> RTD("cqg.rtd",,"StudyData", $A$2, "Vol", "VolType=auto, CoCType=Contract", "Vol",$A$4, -$B415, $A$6,$A$10,,$A$8,$A$12)</f>
        <v>2256808</v>
      </c>
      <c r="J4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"Close",$A$4,-B415,,,,,"T")</f>
        <v>0</v>
      </c>
      <c r="K415" s="4" t="str">
        <f t="shared" si="12"/>
        <v/>
      </c>
      <c r="S415" s="4"/>
    </row>
    <row r="416" spans="2:19" x14ac:dyDescent="0.25">
      <c r="B416" s="2">
        <f t="shared" si="13"/>
        <v>414</v>
      </c>
      <c r="C416" s="3">
        <f xml:space="preserve"> RTD("cqg.rtd",,"StudyData", $A$2, "BAR", "", "Time", $A$4,-$B416,$A$6,$A$10, "","False","T")</f>
        <v>45201</v>
      </c>
      <c r="D416" s="15">
        <f xml:space="preserve"> RTD("cqg.rtd",,"StudyData", $A$2, "BAR", "", "Time", $A$4,-$B416,$A$6,$A$10, "","False","T")</f>
        <v>45201</v>
      </c>
      <c r="E416" s="4" t="str">
        <f xml:space="preserve"> TEXT(RTD("cqg.rtd",,"StudyData", $A$2, "BAR", "", "Open", $A$4, -$B416, $A$6,$A$10,,$A$8,$A$12),$A$15)</f>
        <v>4713.25</v>
      </c>
      <c r="F416" s="4" t="str">
        <f xml:space="preserve"> TEXT(RTD("cqg.rtd",,"StudyData", $A$2, "BAR", "", "High", $A$4, -$B416, $A$6,$A$10,,$A$8,$A$12),$A$15)</f>
        <v>4719.75</v>
      </c>
      <c r="G416" s="4" t="str">
        <f xml:space="preserve"> TEXT(RTD("cqg.rtd",,"StudyData", $A$2, "BAR", "", "Low", $A$4, -$B416, $A$6,$A$10,,$A$8,$A$12),$A$15)</f>
        <v>4659.75</v>
      </c>
      <c r="H416" s="4" t="str">
        <f>TEXT(RTD("cqg.rtd",,"StudyData", $A$2, "BAR", "", "Close", $A$4, -$B416, $A$6,$A$10,,$A$8,$A$12),$A$15)</f>
        <v>4688.50</v>
      </c>
      <c r="I416" s="5">
        <f xml:space="preserve"> RTD("cqg.rtd",,"StudyData", $A$2, "Vol", "VolType=auto, CoCType=Contract", "Vol",$A$4, -$B416, $A$6,$A$10,,$A$8,$A$12)</f>
        <v>1950463</v>
      </c>
      <c r="J4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"Close",$A$4,-B416,,,,,"T")</f>
        <v>0</v>
      </c>
      <c r="K416" s="4" t="str">
        <f t="shared" si="12"/>
        <v/>
      </c>
      <c r="S416" s="4"/>
    </row>
    <row r="417" spans="2:19" x14ac:dyDescent="0.25">
      <c r="B417" s="2">
        <f t="shared" si="13"/>
        <v>415</v>
      </c>
      <c r="C417" s="3">
        <f xml:space="preserve"> RTD("cqg.rtd",,"StudyData", $A$2, "BAR", "", "Time", $A$4,-$B417,$A$6,$A$10, "","False","T")</f>
        <v>45198</v>
      </c>
      <c r="D417" s="15">
        <f xml:space="preserve"> RTD("cqg.rtd",,"StudyData", $A$2, "BAR", "", "Time", $A$4,-$B417,$A$6,$A$10, "","False","T")</f>
        <v>45198</v>
      </c>
      <c r="E417" s="4" t="str">
        <f xml:space="preserve"> TEXT(RTD("cqg.rtd",,"StudyData", $A$2, "BAR", "", "Open", $A$4, -$B417, $A$6,$A$10,,$A$8,$A$12),$A$15)</f>
        <v>4706.25</v>
      </c>
      <c r="F417" s="4" t="str">
        <f xml:space="preserve"> TEXT(RTD("cqg.rtd",,"StudyData", $A$2, "BAR", "", "High", $A$4, -$B417, $A$6,$A$10,,$A$8,$A$12),$A$15)</f>
        <v>4735.50</v>
      </c>
      <c r="G417" s="4" t="str">
        <f xml:space="preserve"> TEXT(RTD("cqg.rtd",,"StudyData", $A$2, "BAR", "", "Low", $A$4, -$B417, $A$6,$A$10,,$A$8,$A$12),$A$15)</f>
        <v>4675.25</v>
      </c>
      <c r="H417" s="4" t="str">
        <f>TEXT(RTD("cqg.rtd",,"StudyData", $A$2, "BAR", "", "Close", $A$4, -$B417, $A$6,$A$10,,$A$8,$A$12),$A$15)</f>
        <v>4689.75</v>
      </c>
      <c r="I417" s="5">
        <f xml:space="preserve"> RTD("cqg.rtd",,"StudyData", $A$2, "Vol", "VolType=auto, CoCType=Contract", "Vol",$A$4, -$B417, $A$6,$A$10,,$A$8,$A$12)</f>
        <v>2106053</v>
      </c>
      <c r="J4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"Close",$A$4,-B417,,,,,"T")</f>
        <v>0</v>
      </c>
      <c r="K417" s="4" t="str">
        <f t="shared" si="12"/>
        <v/>
      </c>
      <c r="S417" s="4"/>
    </row>
    <row r="418" spans="2:19" x14ac:dyDescent="0.25">
      <c r="B418" s="2">
        <f t="shared" si="13"/>
        <v>416</v>
      </c>
      <c r="C418" s="3">
        <f xml:space="preserve"> RTD("cqg.rtd",,"StudyData", $A$2, "BAR", "", "Time", $A$4,-$B418,$A$6,$A$10, "","False","T")</f>
        <v>45197</v>
      </c>
      <c r="D418" s="15">
        <f xml:space="preserve"> RTD("cqg.rtd",,"StudyData", $A$2, "BAR", "", "Time", $A$4,-$B418,$A$6,$A$10, "","False","T")</f>
        <v>45197</v>
      </c>
      <c r="E418" s="4" t="str">
        <f xml:space="preserve"> TEXT(RTD("cqg.rtd",,"StudyData", $A$2, "BAR", "", "Open", $A$4, -$B418, $A$6,$A$10,,$A$8,$A$12),$A$15)</f>
        <v>4687.50</v>
      </c>
      <c r="F418" s="4" t="str">
        <f xml:space="preserve"> TEXT(RTD("cqg.rtd",,"StudyData", $A$2, "BAR", "", "High", $A$4, -$B418, $A$6,$A$10,,$A$8,$A$12),$A$15)</f>
        <v>4720.00</v>
      </c>
      <c r="G418" s="4" t="str">
        <f xml:space="preserve"> TEXT(RTD("cqg.rtd",,"StudyData", $A$2, "BAR", "", "Low", $A$4, -$B418, $A$6,$A$10,,$A$8,$A$12),$A$15)</f>
        <v>4665.25</v>
      </c>
      <c r="H418" s="4" t="str">
        <f>TEXT(RTD("cqg.rtd",,"StudyData", $A$2, "BAR", "", "Close", $A$4, -$B418, $A$6,$A$10,,$A$8,$A$12),$A$15)</f>
        <v>4701.75</v>
      </c>
      <c r="I418" s="5">
        <f xml:space="preserve"> RTD("cqg.rtd",,"StudyData", $A$2, "Vol", "VolType=auto, CoCType=Contract", "Vol",$A$4, -$B418, $A$6,$A$10,,$A$8,$A$12)</f>
        <v>2012088</v>
      </c>
      <c r="J4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"Close",$A$4,-B418,,,,,"T")</f>
        <v>0</v>
      </c>
      <c r="K418" s="4" t="str">
        <f t="shared" si="12"/>
        <v/>
      </c>
      <c r="S418" s="4"/>
    </row>
    <row r="419" spans="2:19" x14ac:dyDescent="0.25">
      <c r="B419" s="2">
        <f t="shared" si="13"/>
        <v>417</v>
      </c>
      <c r="C419" s="3">
        <f xml:space="preserve"> RTD("cqg.rtd",,"StudyData", $A$2, "BAR", "", "Time", $A$4,-$B419,$A$6,$A$10, "","False","T")</f>
        <v>45196</v>
      </c>
      <c r="D419" s="15">
        <f xml:space="preserve"> RTD("cqg.rtd",,"StudyData", $A$2, "BAR", "", "Time", $A$4,-$B419,$A$6,$A$10, "","False","T")</f>
        <v>45196</v>
      </c>
      <c r="E419" s="4" t="str">
        <f xml:space="preserve"> TEXT(RTD("cqg.rtd",,"StudyData", $A$2, "BAR", "", "Open", $A$4, -$B419, $A$6,$A$10,,$A$8,$A$12),$A$15)</f>
        <v>4684.50</v>
      </c>
      <c r="F419" s="4" t="str">
        <f xml:space="preserve"> TEXT(RTD("cqg.rtd",,"StudyData", $A$2, "BAR", "", "High", $A$4, -$B419, $A$6,$A$10,,$A$8,$A$12),$A$15)</f>
        <v>4700.75</v>
      </c>
      <c r="G419" s="4" t="str">
        <f xml:space="preserve"> TEXT(RTD("cqg.rtd",,"StudyData", $A$2, "BAR", "", "Low", $A$4, -$B419, $A$6,$A$10,,$A$8,$A$12),$A$15)</f>
        <v>4641.25</v>
      </c>
      <c r="H419" s="4" t="str">
        <f>TEXT(RTD("cqg.rtd",,"StudyData", $A$2, "BAR", "", "Close", $A$4, -$B419, $A$6,$A$10,,$A$8,$A$12),$A$15)</f>
        <v>4677.75</v>
      </c>
      <c r="I419" s="5">
        <f xml:space="preserve"> RTD("cqg.rtd",,"StudyData", $A$2, "Vol", "VolType=auto, CoCType=Contract", "Vol",$A$4, -$B419, $A$6,$A$10,,$A$8,$A$12)</f>
        <v>1965913</v>
      </c>
      <c r="J4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"Close",$A$4,-B419,,,,,"T")</f>
        <v>0</v>
      </c>
      <c r="K419" s="4" t="str">
        <f t="shared" si="12"/>
        <v/>
      </c>
      <c r="S419" s="4"/>
    </row>
    <row r="420" spans="2:19" x14ac:dyDescent="0.25">
      <c r="B420" s="2">
        <f t="shared" si="13"/>
        <v>418</v>
      </c>
      <c r="C420" s="3">
        <f xml:space="preserve"> RTD("cqg.rtd",,"StudyData", $A$2, "BAR", "", "Time", $A$4,-$B420,$A$6,$A$10, "","False","T")</f>
        <v>45195</v>
      </c>
      <c r="D420" s="15">
        <f xml:space="preserve"> RTD("cqg.rtd",,"StudyData", $A$2, "BAR", "", "Time", $A$4,-$B420,$A$6,$A$10, "","False","T")</f>
        <v>45195</v>
      </c>
      <c r="E420" s="4" t="str">
        <f xml:space="preserve"> TEXT(RTD("cqg.rtd",,"StudyData", $A$2, "BAR", "", "Open", $A$4, -$B420, $A$6,$A$10,,$A$8,$A$12),$A$15)</f>
        <v>4746.25</v>
      </c>
      <c r="F420" s="4" t="str">
        <f xml:space="preserve"> TEXT(RTD("cqg.rtd",,"StudyData", $A$2, "BAR", "", "High", $A$4, -$B420, $A$6,$A$10,,$A$8,$A$12),$A$15)</f>
        <v>4746.25</v>
      </c>
      <c r="G420" s="4" t="str">
        <f xml:space="preserve"> TEXT(RTD("cqg.rtd",,"StudyData", $A$2, "BAR", "", "Low", $A$4, -$B420, $A$6,$A$10,,$A$8,$A$12),$A$15)</f>
        <v>4669.75</v>
      </c>
      <c r="H420" s="4" t="str">
        <f>TEXT(RTD("cqg.rtd",,"StudyData", $A$2, "BAR", "", "Close", $A$4, -$B420, $A$6,$A$10,,$A$8,$A$12),$A$15)</f>
        <v>4679.00</v>
      </c>
      <c r="I420" s="5">
        <f xml:space="preserve"> RTD("cqg.rtd",,"StudyData", $A$2, "Vol", "VolType=auto, CoCType=Contract", "Vol",$A$4, -$B420, $A$6,$A$10,,$A$8,$A$12)</f>
        <v>1758048</v>
      </c>
      <c r="J4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"Close",$A$4,-B420,,,,,"T")</f>
        <v>0</v>
      </c>
      <c r="K420" s="4" t="str">
        <f t="shared" si="12"/>
        <v/>
      </c>
      <c r="S420" s="4"/>
    </row>
    <row r="421" spans="2:19" x14ac:dyDescent="0.25">
      <c r="B421" s="2">
        <f t="shared" si="13"/>
        <v>419</v>
      </c>
      <c r="C421" s="3">
        <f xml:space="preserve"> RTD("cqg.rtd",,"StudyData", $A$2, "BAR", "", "Time", $A$4,-$B421,$A$6,$A$10, "","False","T")</f>
        <v>45194</v>
      </c>
      <c r="D421" s="15">
        <f xml:space="preserve"> RTD("cqg.rtd",,"StudyData", $A$2, "BAR", "", "Time", $A$4,-$B421,$A$6,$A$10, "","False","T")</f>
        <v>45194</v>
      </c>
      <c r="E421" s="4" t="str">
        <f xml:space="preserve"> TEXT(RTD("cqg.rtd",,"StudyData", $A$2, "BAR", "", "Open", $A$4, -$B421, $A$6,$A$10,,$A$8,$A$12),$A$15)</f>
        <v>4729.25</v>
      </c>
      <c r="F421" s="4" t="str">
        <f xml:space="preserve"> TEXT(RTD("cqg.rtd",,"StudyData", $A$2, "BAR", "", "High", $A$4, -$B421, $A$6,$A$10,,$A$8,$A$12),$A$15)</f>
        <v>4747.75</v>
      </c>
      <c r="G421" s="4" t="str">
        <f xml:space="preserve"> TEXT(RTD("cqg.rtd",,"StudyData", $A$2, "BAR", "", "Low", $A$4, -$B421, $A$6,$A$10,,$A$8,$A$12),$A$15)</f>
        <v>4702.50</v>
      </c>
      <c r="H421" s="4" t="str">
        <f>TEXT(RTD("cqg.rtd",,"StudyData", $A$2, "BAR", "", "Close", $A$4, -$B421, $A$6,$A$10,,$A$8,$A$12),$A$15)</f>
        <v>4743.00</v>
      </c>
      <c r="I421" s="5">
        <f xml:space="preserve"> RTD("cqg.rtd",,"StudyData", $A$2, "Vol", "VolType=auto, CoCType=Contract", "Vol",$A$4, -$B421, $A$6,$A$10,,$A$8,$A$12)</f>
        <v>1561595</v>
      </c>
      <c r="J4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"Close",$A$4,-B421,,,,,"T")</f>
        <v>0</v>
      </c>
      <c r="K421" s="4" t="str">
        <f t="shared" si="12"/>
        <v/>
      </c>
      <c r="S421" s="4"/>
    </row>
    <row r="422" spans="2:19" x14ac:dyDescent="0.25">
      <c r="B422" s="2">
        <f t="shared" si="13"/>
        <v>420</v>
      </c>
      <c r="C422" s="3">
        <f xml:space="preserve"> RTD("cqg.rtd",,"StudyData", $A$2, "BAR", "", "Time", $A$4,-$B422,$A$6,$A$10, "","False","T")</f>
        <v>45191</v>
      </c>
      <c r="D422" s="15">
        <f xml:space="preserve"> RTD("cqg.rtd",,"StudyData", $A$2, "BAR", "", "Time", $A$4,-$B422,$A$6,$A$10, "","False","T")</f>
        <v>45191</v>
      </c>
      <c r="E422" s="4" t="str">
        <f xml:space="preserve"> TEXT(RTD("cqg.rtd",,"StudyData", $A$2, "BAR", "", "Open", $A$4, -$B422, $A$6,$A$10,,$A$8,$A$12),$A$15)</f>
        <v>4734.50</v>
      </c>
      <c r="F422" s="4" t="str">
        <f xml:space="preserve"> TEXT(RTD("cqg.rtd",,"StudyData", $A$2, "BAR", "", "High", $A$4, -$B422, $A$6,$A$10,,$A$8,$A$12),$A$15)</f>
        <v>4763.25</v>
      </c>
      <c r="G422" s="4" t="str">
        <f xml:space="preserve"> TEXT(RTD("cqg.rtd",,"StudyData", $A$2, "BAR", "", "Low", $A$4, -$B422, $A$6,$A$10,,$A$8,$A$12),$A$15)</f>
        <v>4721.50</v>
      </c>
      <c r="H422" s="4" t="str">
        <f>TEXT(RTD("cqg.rtd",,"StudyData", $A$2, "BAR", "", "Close", $A$4, -$B422, $A$6,$A$10,,$A$8,$A$12),$A$15)</f>
        <v>4725.25</v>
      </c>
      <c r="I422" s="5">
        <f xml:space="preserve"> RTD("cqg.rtd",,"StudyData", $A$2, "Vol", "VolType=auto, CoCType=Contract", "Vol",$A$4, -$B422, $A$6,$A$10,,$A$8,$A$12)</f>
        <v>1736576</v>
      </c>
      <c r="J4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"Close",$A$4,-B422,,,,,"T")</f>
        <v>5</v>
      </c>
      <c r="K422" s="4" t="str">
        <f t="shared" si="12"/>
        <v>Inverted Hammer (IH)</v>
      </c>
      <c r="S422" s="4"/>
    </row>
    <row r="423" spans="2:19" x14ac:dyDescent="0.25">
      <c r="B423" s="2">
        <f t="shared" si="13"/>
        <v>421</v>
      </c>
      <c r="C423" s="3">
        <f xml:space="preserve"> RTD("cqg.rtd",,"StudyData", $A$2, "BAR", "", "Time", $A$4,-$B423,$A$6,$A$10, "","False","T")</f>
        <v>45190</v>
      </c>
      <c r="D423" s="15">
        <f xml:space="preserve"> RTD("cqg.rtd",,"StudyData", $A$2, "BAR", "", "Time", $A$4,-$B423,$A$6,$A$10, "","False","T")</f>
        <v>45190</v>
      </c>
      <c r="E423" s="4" t="str">
        <f xml:space="preserve"> TEXT(RTD("cqg.rtd",,"StudyData", $A$2, "BAR", "", "Open", $A$4, -$B423, $A$6,$A$10,,$A$8,$A$12),$A$15)</f>
        <v>4809.25</v>
      </c>
      <c r="F423" s="4" t="str">
        <f xml:space="preserve"> TEXT(RTD("cqg.rtd",,"StudyData", $A$2, "BAR", "", "High", $A$4, -$B423, $A$6,$A$10,,$A$8,$A$12),$A$15)</f>
        <v>4811.25</v>
      </c>
      <c r="G423" s="4" t="str">
        <f xml:space="preserve"> TEXT(RTD("cqg.rtd",,"StudyData", $A$2, "BAR", "", "Low", $A$4, -$B423, $A$6,$A$10,,$A$8,$A$12),$A$15)</f>
        <v>4730.75</v>
      </c>
      <c r="H423" s="4" t="str">
        <f>TEXT(RTD("cqg.rtd",,"StudyData", $A$2, "BAR", "", "Close", $A$4, -$B423, $A$6,$A$10,,$A$8,$A$12),$A$15)</f>
        <v>4736.25</v>
      </c>
      <c r="I423" s="5">
        <f xml:space="preserve"> RTD("cqg.rtd",,"StudyData", $A$2, "Vol", "VolType=auto, CoCType=Contract", "Vol",$A$4, -$B423, $A$6,$A$10,,$A$8,$A$12)</f>
        <v>1998638</v>
      </c>
      <c r="J4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"Close",$A$4,-B423,,,,,"T")</f>
        <v>0</v>
      </c>
      <c r="K423" s="4" t="str">
        <f t="shared" si="12"/>
        <v/>
      </c>
      <c r="S423" s="4"/>
    </row>
    <row r="424" spans="2:19" x14ac:dyDescent="0.25">
      <c r="B424" s="2">
        <f t="shared" si="13"/>
        <v>422</v>
      </c>
      <c r="C424" s="3">
        <f xml:space="preserve"> RTD("cqg.rtd",,"StudyData", $A$2, "BAR", "", "Time", $A$4,-$B424,$A$6,$A$10, "","False","T")</f>
        <v>45189</v>
      </c>
      <c r="D424" s="15">
        <f xml:space="preserve"> RTD("cqg.rtd",,"StudyData", $A$2, "BAR", "", "Time", $A$4,-$B424,$A$6,$A$10, "","False","T")</f>
        <v>45189</v>
      </c>
      <c r="E424" s="4" t="str">
        <f xml:space="preserve"> TEXT(RTD("cqg.rtd",,"StudyData", $A$2, "BAR", "", "Open", $A$4, -$B424, $A$6,$A$10,,$A$8,$A$12),$A$15)</f>
        <v>4855.50</v>
      </c>
      <c r="F424" s="4" t="str">
        <f xml:space="preserve"> TEXT(RTD("cqg.rtd",,"StudyData", $A$2, "BAR", "", "High", $A$4, -$B424, $A$6,$A$10,,$A$8,$A$12),$A$15)</f>
        <v>4872.25</v>
      </c>
      <c r="G424" s="4" t="str">
        <f xml:space="preserve"> TEXT(RTD("cqg.rtd",,"StudyData", $A$2, "BAR", "", "Low", $A$4, -$B424, $A$6,$A$10,,$A$8,$A$12),$A$15)</f>
        <v>4807.50</v>
      </c>
      <c r="H424" s="4" t="str">
        <f>TEXT(RTD("cqg.rtd",,"StudyData", $A$2, "BAR", "", "Close", $A$4, -$B424, $A$6,$A$10,,$A$8,$A$12),$A$15)</f>
        <v>4811.25</v>
      </c>
      <c r="I424" s="5">
        <f xml:space="preserve"> RTD("cqg.rtd",,"StudyData", $A$2, "Vol", "VolType=auto, CoCType=Contract", "Vol",$A$4, -$B424, $A$6,$A$10,,$A$8,$A$12)</f>
        <v>1482206</v>
      </c>
      <c r="J4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"Close",$A$4,-B424,,,,,"T")</f>
        <v>0</v>
      </c>
      <c r="K424" s="4" t="str">
        <f t="shared" si="12"/>
        <v/>
      </c>
      <c r="S424" s="4"/>
    </row>
    <row r="425" spans="2:19" x14ac:dyDescent="0.25">
      <c r="B425" s="2">
        <f t="shared" si="13"/>
        <v>423</v>
      </c>
      <c r="C425" s="3">
        <f xml:space="preserve"> RTD("cqg.rtd",,"StudyData", $A$2, "BAR", "", "Time", $A$4,-$B425,$A$6,$A$10, "","False","T")</f>
        <v>45188</v>
      </c>
      <c r="D425" s="15">
        <f xml:space="preserve"> RTD("cqg.rtd",,"StudyData", $A$2, "BAR", "", "Time", $A$4,-$B425,$A$6,$A$10, "","False","T")</f>
        <v>45188</v>
      </c>
      <c r="E425" s="4" t="str">
        <f xml:space="preserve"> TEXT(RTD("cqg.rtd",,"StudyData", $A$2, "BAR", "", "Open", $A$4, -$B425, $A$6,$A$10,,$A$8,$A$12),$A$15)</f>
        <v>4867.50</v>
      </c>
      <c r="F425" s="4" t="str">
        <f xml:space="preserve"> TEXT(RTD("cqg.rtd",,"StudyData", $A$2, "BAR", "", "High", $A$4, -$B425, $A$6,$A$10,,$A$8,$A$12),$A$15)</f>
        <v>4873.75</v>
      </c>
      <c r="G425" s="4" t="str">
        <f xml:space="preserve"> TEXT(RTD("cqg.rtd",,"StudyData", $A$2, "BAR", "", "Low", $A$4, -$B425, $A$6,$A$10,,$A$8,$A$12),$A$15)</f>
        <v>4826.50</v>
      </c>
      <c r="H425" s="4" t="str">
        <f>TEXT(RTD("cqg.rtd",,"StudyData", $A$2, "BAR", "", "Close", $A$4, -$B425, $A$6,$A$10,,$A$8,$A$12),$A$15)</f>
        <v>4854.25</v>
      </c>
      <c r="I425" s="5">
        <f xml:space="preserve"> RTD("cqg.rtd",,"StudyData", $A$2, "Vol", "VolType=auto, CoCType=Contract", "Vol",$A$4, -$B425, $A$6,$A$10,,$A$8,$A$12)</f>
        <v>1422950</v>
      </c>
      <c r="J4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"Close",$A$4,-B425,,,,,"T")</f>
        <v>3</v>
      </c>
      <c r="K425" s="4" t="str">
        <f t="shared" si="12"/>
        <v>Hammer (HR)</v>
      </c>
      <c r="S425" s="4"/>
    </row>
    <row r="426" spans="2:19" x14ac:dyDescent="0.25">
      <c r="B426" s="2">
        <f t="shared" si="13"/>
        <v>424</v>
      </c>
      <c r="C426" s="3">
        <f xml:space="preserve"> RTD("cqg.rtd",,"StudyData", $A$2, "BAR", "", "Time", $A$4,-$B426,$A$6,$A$10, "","False","T")</f>
        <v>45187</v>
      </c>
      <c r="D426" s="15">
        <f xml:space="preserve"> RTD("cqg.rtd",,"StudyData", $A$2, "BAR", "", "Time", $A$4,-$B426,$A$6,$A$10, "","False","T")</f>
        <v>45187</v>
      </c>
      <c r="E426" s="4" t="str">
        <f xml:space="preserve"> TEXT(RTD("cqg.rtd",,"StudyData", $A$2, "BAR", "", "Open", $A$4, -$B426, $A$6,$A$10,,$A$8,$A$12),$A$15)</f>
        <v>4863.75</v>
      </c>
      <c r="F426" s="4" t="str">
        <f xml:space="preserve"> TEXT(RTD("cqg.rtd",,"StudyData", $A$2, "BAR", "", "High", $A$4, -$B426, $A$6,$A$10,,$A$8,$A$12),$A$15)</f>
        <v>4878.75</v>
      </c>
      <c r="G426" s="4" t="str">
        <f xml:space="preserve"> TEXT(RTD("cqg.rtd",,"StudyData", $A$2, "BAR", "", "Low", $A$4, -$B426, $A$6,$A$10,,$A$8,$A$12),$A$15)</f>
        <v>4851.25</v>
      </c>
      <c r="H426" s="4" t="str">
        <f>TEXT(RTD("cqg.rtd",,"StudyData", $A$2, "BAR", "", "Close", $A$4, -$B426, $A$6,$A$10,,$A$8,$A$12),$A$15)</f>
        <v>4865.75</v>
      </c>
      <c r="I426" s="5">
        <f xml:space="preserve"> RTD("cqg.rtd",,"StudyData", $A$2, "Vol", "VolType=auto, CoCType=Contract", "Vol",$A$4, -$B426, $A$6,$A$10,,$A$8,$A$12)</f>
        <v>1155158</v>
      </c>
      <c r="J4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"Close",$A$4,-B426,,,,,"T")</f>
        <v>7</v>
      </c>
      <c r="K426" s="4" t="str">
        <f t="shared" si="12"/>
        <v>Harami Bullish (HI)</v>
      </c>
      <c r="S426" s="4"/>
    </row>
    <row r="427" spans="2:19" x14ac:dyDescent="0.25">
      <c r="B427" s="2">
        <f t="shared" si="13"/>
        <v>425</v>
      </c>
      <c r="C427" s="3">
        <f xml:space="preserve"> RTD("cqg.rtd",,"StudyData", $A$2, "BAR", "", "Time", $A$4,-$B427,$A$6,$A$10, "","False","T")</f>
        <v>45184</v>
      </c>
      <c r="D427" s="15">
        <f xml:space="preserve"> RTD("cqg.rtd",,"StudyData", $A$2, "BAR", "", "Time", $A$4,-$B427,$A$6,$A$10, "","False","T")</f>
        <v>45184</v>
      </c>
      <c r="E427" s="4" t="str">
        <f xml:space="preserve"> TEXT(RTD("cqg.rtd",,"StudyData", $A$2, "BAR", "", "Open", $A$4, -$B427, $A$6,$A$10,,$A$8,$A$12),$A$15)</f>
        <v>4920.75</v>
      </c>
      <c r="F427" s="4" t="str">
        <f xml:space="preserve"> TEXT(RTD("cqg.rtd",,"StudyData", $A$2, "BAR", "", "High", $A$4, -$B427, $A$6,$A$10,,$A$8,$A$12),$A$15)</f>
        <v>4930.25</v>
      </c>
      <c r="G427" s="4" t="str">
        <f xml:space="preserve"> TEXT(RTD("cqg.rtd",,"StudyData", $A$2, "BAR", "", "Low", $A$4, -$B427, $A$6,$A$10,,$A$8,$A$12),$A$15)</f>
        <v>4858.25</v>
      </c>
      <c r="H427" s="4" t="str">
        <f>TEXT(RTD("cqg.rtd",,"StudyData", $A$2, "BAR", "", "Close", $A$4, -$B427, $A$6,$A$10,,$A$8,$A$12),$A$15)</f>
        <v>4862.25</v>
      </c>
      <c r="I427" s="5">
        <f xml:space="preserve"> RTD("cqg.rtd",,"StudyData", $A$2, "Vol", "VolType=auto, CoCType=Contract", "Vol",$A$4, -$B427, $A$6,$A$10,,$A$8,$A$12)</f>
        <v>1825966</v>
      </c>
      <c r="J4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"Close",$A$4,-B427,,,,,"T")</f>
        <v>2</v>
      </c>
      <c r="K427" s="4" t="str">
        <f t="shared" si="12"/>
        <v>Engulfing Bearish (EG)</v>
      </c>
      <c r="S427" s="4"/>
    </row>
    <row r="428" spans="2:19" x14ac:dyDescent="0.25">
      <c r="B428" s="2">
        <f t="shared" si="13"/>
        <v>426</v>
      </c>
      <c r="C428" s="3">
        <f xml:space="preserve"> RTD("cqg.rtd",,"StudyData", $A$2, "BAR", "", "Time", $A$4,-$B428,$A$6,$A$10, "","False","T")</f>
        <v>45183</v>
      </c>
      <c r="D428" s="15">
        <f xml:space="preserve"> RTD("cqg.rtd",,"StudyData", $A$2, "BAR", "", "Time", $A$4,-$B428,$A$6,$A$10, "","False","T")</f>
        <v>45183</v>
      </c>
      <c r="E428" s="4" t="str">
        <f xml:space="preserve"> TEXT(RTD("cqg.rtd",,"StudyData", $A$2, "BAR", "", "Open", $A$4, -$B428, $A$6,$A$10,,$A$8,$A$12),$A$15)</f>
        <v>4885.50</v>
      </c>
      <c r="F428" s="4" t="str">
        <f xml:space="preserve"> TEXT(RTD("cqg.rtd",,"StudyData", $A$2, "BAR", "", "High", $A$4, -$B428, $A$6,$A$10,,$A$8,$A$12),$A$15)</f>
        <v>4926.25</v>
      </c>
      <c r="G428" s="4" t="str">
        <f xml:space="preserve"> TEXT(RTD("cqg.rtd",,"StudyData", $A$2, "BAR", "", "Low", $A$4, -$B428, $A$6,$A$10,,$A$8,$A$12),$A$15)</f>
        <v>4883.25</v>
      </c>
      <c r="H428" s="4" t="str">
        <f>TEXT(RTD("cqg.rtd",,"StudyData", $A$2, "BAR", "", "Close", $A$4, -$B428, $A$6,$A$10,,$A$8,$A$12),$A$15)</f>
        <v>4919.25</v>
      </c>
      <c r="I428" s="5">
        <f xml:space="preserve"> RTD("cqg.rtd",,"StudyData", $A$2, "Vol", "VolType=auto, CoCType=Contract", "Vol",$A$4, -$B428, $A$6,$A$10,,$A$8,$A$12)</f>
        <v>1640992</v>
      </c>
      <c r="J4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"Close",$A$4,-B428,,,,,"T")</f>
        <v>0</v>
      </c>
      <c r="K428" s="4" t="str">
        <f t="shared" si="12"/>
        <v/>
      </c>
      <c r="S428" s="4"/>
    </row>
    <row r="429" spans="2:19" x14ac:dyDescent="0.25">
      <c r="B429" s="2">
        <f t="shared" si="13"/>
        <v>427</v>
      </c>
      <c r="C429" s="3">
        <f xml:space="preserve"> RTD("cqg.rtd",,"StudyData", $A$2, "BAR", "", "Time", $A$4,-$B429,$A$6,$A$10, "","False","T")</f>
        <v>45182</v>
      </c>
      <c r="D429" s="15">
        <f xml:space="preserve"> RTD("cqg.rtd",,"StudyData", $A$2, "BAR", "", "Time", $A$4,-$B429,$A$6,$A$10, "","False","T")</f>
        <v>45182</v>
      </c>
      <c r="E429" s="4" t="str">
        <f xml:space="preserve"> TEXT(RTD("cqg.rtd",,"StudyData", $A$2, "BAR", "", "Open", $A$4, -$B429, $A$6,$A$10,,$A$8,$A$12),$A$15)</f>
        <v>4877.25</v>
      </c>
      <c r="F429" s="4" t="str">
        <f xml:space="preserve"> TEXT(RTD("cqg.rtd",,"StudyData", $A$2, "BAR", "", "High", $A$4, -$B429, $A$6,$A$10,,$A$8,$A$12),$A$15)</f>
        <v>4894.50</v>
      </c>
      <c r="G429" s="4" t="str">
        <f xml:space="preserve"> TEXT(RTD("cqg.rtd",,"StudyData", $A$2, "BAR", "", "Low", $A$4, -$B429, $A$6,$A$10,,$A$8,$A$12),$A$15)</f>
        <v>4859.25</v>
      </c>
      <c r="H429" s="4" t="str">
        <f>TEXT(RTD("cqg.rtd",,"StudyData", $A$2, "BAR", "", "Close", $A$4, -$B429, $A$6,$A$10,,$A$8,$A$12),$A$15)</f>
        <v>4881.75</v>
      </c>
      <c r="I429" s="5">
        <f xml:space="preserve"> RTD("cqg.rtd",,"StudyData", $A$2, "Vol", "VolType=auto, CoCType=Contract", "Vol",$A$4, -$B429, $A$6,$A$10,,$A$8,$A$12)</f>
        <v>1773153</v>
      </c>
      <c r="J4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"Close",$A$4,-B429,,,,,"T")</f>
        <v>0</v>
      </c>
      <c r="K429" s="4" t="str">
        <f t="shared" si="12"/>
        <v/>
      </c>
      <c r="S429" s="4"/>
    </row>
    <row r="430" spans="2:19" x14ac:dyDescent="0.25">
      <c r="B430" s="2">
        <f t="shared" si="13"/>
        <v>428</v>
      </c>
      <c r="C430" s="3">
        <f xml:space="preserve"> RTD("cqg.rtd",,"StudyData", $A$2, "BAR", "", "Time", $A$4,-$B430,$A$6,$A$10, "","False","T")</f>
        <v>45181</v>
      </c>
      <c r="D430" s="15">
        <f xml:space="preserve"> RTD("cqg.rtd",,"StudyData", $A$2, "BAR", "", "Time", $A$4,-$B430,$A$6,$A$10, "","False","T")</f>
        <v>45181</v>
      </c>
      <c r="E430" s="4" t="str">
        <f xml:space="preserve"> TEXT(RTD("cqg.rtd",,"StudyData", $A$2, "BAR", "", "Open", $A$4, -$B430, $A$6,$A$10,,$A$8,$A$12),$A$15)</f>
        <v>4900.75</v>
      </c>
      <c r="F430" s="4" t="str">
        <f xml:space="preserve"> TEXT(RTD("cqg.rtd",,"StudyData", $A$2, "BAR", "", "High", $A$4, -$B430, $A$6,$A$10,,$A$8,$A$12),$A$15)</f>
        <v>4903.25</v>
      </c>
      <c r="G430" s="4" t="str">
        <f xml:space="preserve"> TEXT(RTD("cqg.rtd",,"StudyData", $A$2, "BAR", "", "Low", $A$4, -$B430, $A$6,$A$10,,$A$8,$A$12),$A$15)</f>
        <v>4871.50</v>
      </c>
      <c r="H430" s="4" t="str">
        <f>TEXT(RTD("cqg.rtd",,"StudyData", $A$2, "BAR", "", "Close", $A$4, -$B430, $A$6,$A$10,,$A$8,$A$12),$A$15)</f>
        <v>4878.00</v>
      </c>
      <c r="I430" s="5">
        <f xml:space="preserve"> RTD("cqg.rtd",,"StudyData", $A$2, "Vol", "VolType=auto, CoCType=Contract", "Vol",$A$4, -$B430, $A$6,$A$10,,$A$8,$A$12)</f>
        <v>1870977</v>
      </c>
      <c r="J4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"Close",$A$4,-B430,,,,,"T")</f>
        <v>0</v>
      </c>
      <c r="K430" s="4" t="str">
        <f t="shared" si="12"/>
        <v/>
      </c>
      <c r="S430" s="4"/>
    </row>
    <row r="431" spans="2:19" x14ac:dyDescent="0.25">
      <c r="B431" s="2">
        <f t="shared" si="13"/>
        <v>429</v>
      </c>
      <c r="C431" s="3">
        <f xml:space="preserve"> RTD("cqg.rtd",,"StudyData", $A$2, "BAR", "", "Time", $A$4,-$B431,$A$6,$A$10, "","False","T")</f>
        <v>45180</v>
      </c>
      <c r="D431" s="15">
        <f xml:space="preserve"> RTD("cqg.rtd",,"StudyData", $A$2, "BAR", "", "Time", $A$4,-$B431,$A$6,$A$10, "","False","T")</f>
        <v>45180</v>
      </c>
      <c r="E431" s="4" t="str">
        <f xml:space="preserve"> TEXT(RTD("cqg.rtd",,"StudyData", $A$2, "BAR", "", "Open", $A$4, -$B431, $A$6,$A$10,,$A$8,$A$12),$A$15)</f>
        <v>4878.25</v>
      </c>
      <c r="F431" s="4" t="str">
        <f xml:space="preserve"> TEXT(RTD("cqg.rtd",,"StudyData", $A$2, "BAR", "", "High", $A$4, -$B431, $A$6,$A$10,,$A$8,$A$12),$A$15)</f>
        <v>4907.75</v>
      </c>
      <c r="G431" s="4" t="str">
        <f xml:space="preserve"> TEXT(RTD("cqg.rtd",,"StudyData", $A$2, "BAR", "", "Low", $A$4, -$B431, $A$6,$A$10,,$A$8,$A$12),$A$15)</f>
        <v>4873.00</v>
      </c>
      <c r="H431" s="4" t="str">
        <f>TEXT(RTD("cqg.rtd",,"StudyData", $A$2, "BAR", "", "Close", $A$4, -$B431, $A$6,$A$10,,$A$8,$A$12),$A$15)</f>
        <v>4903.75</v>
      </c>
      <c r="I431" s="5">
        <f xml:space="preserve"> RTD("cqg.rtd",,"StudyData", $A$2, "Vol", "VolType=auto, CoCType=Contract", "Vol",$A$4, -$B431, $A$6,$A$10,,$A$8,$A$12)</f>
        <v>2043475</v>
      </c>
      <c r="J4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"Close",$A$4,-B431,,,,,"T")</f>
        <v>0</v>
      </c>
      <c r="K431" s="4" t="str">
        <f t="shared" si="12"/>
        <v/>
      </c>
      <c r="S431" s="4"/>
    </row>
    <row r="432" spans="2:19" x14ac:dyDescent="0.25">
      <c r="B432" s="2">
        <f t="shared" si="13"/>
        <v>430</v>
      </c>
      <c r="C432" s="3">
        <f xml:space="preserve"> RTD("cqg.rtd",,"StudyData", $A$2, "BAR", "", "Time", $A$4,-$B432,$A$6,$A$10, "","False","T")</f>
        <v>45177</v>
      </c>
      <c r="D432" s="15">
        <f xml:space="preserve"> RTD("cqg.rtd",,"StudyData", $A$2, "BAR", "", "Time", $A$4,-$B432,$A$6,$A$10, "","False","T")</f>
        <v>45177</v>
      </c>
      <c r="E432" s="4" t="str">
        <f xml:space="preserve"> TEXT(RTD("cqg.rtd",,"StudyData", $A$2, "BAR", "", "Open", $A$4, -$B432, $A$6,$A$10,,$A$8,$A$12),$A$15)</f>
        <v>4872.00</v>
      </c>
      <c r="F432" s="4" t="str">
        <f xml:space="preserve"> TEXT(RTD("cqg.rtd",,"StudyData", $A$2, "BAR", "", "High", $A$4, -$B432, $A$6,$A$10,,$A$8,$A$12),$A$15)</f>
        <v>4891.25</v>
      </c>
      <c r="G432" s="4" t="str">
        <f xml:space="preserve"> TEXT(RTD("cqg.rtd",,"StudyData", $A$2, "BAR", "", "Low", $A$4, -$B432, $A$6,$A$10,,$A$8,$A$12),$A$15)</f>
        <v>4856.75</v>
      </c>
      <c r="H432" s="4" t="str">
        <f>TEXT(RTD("cqg.rtd",,"StudyData", $A$2, "BAR", "", "Close", $A$4, -$B432, $A$6,$A$10,,$A$8,$A$12),$A$15)</f>
        <v>4875.50</v>
      </c>
      <c r="I432" s="5">
        <f xml:space="preserve"> RTD("cqg.rtd",,"StudyData", $A$2, "Vol", "VolType=auto, CoCType=Contract", "Vol",$A$4, -$B432, $A$6,$A$10,,$A$8,$A$12)</f>
        <v>1686158</v>
      </c>
      <c r="J4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"Close",$A$4,-B432,,,,,"T")</f>
        <v>0</v>
      </c>
      <c r="K432" s="4" t="str">
        <f t="shared" si="12"/>
        <v/>
      </c>
      <c r="S432" s="4"/>
    </row>
    <row r="433" spans="2:19" x14ac:dyDescent="0.25">
      <c r="B433" s="2">
        <f t="shared" si="13"/>
        <v>431</v>
      </c>
      <c r="C433" s="3">
        <f xml:space="preserve"> RTD("cqg.rtd",,"StudyData", $A$2, "BAR", "", "Time", $A$4,-$B433,$A$6,$A$10, "","False","T")</f>
        <v>45176</v>
      </c>
      <c r="D433" s="15">
        <f xml:space="preserve"> RTD("cqg.rtd",,"StudyData", $A$2, "BAR", "", "Time", $A$4,-$B433,$A$6,$A$10, "","False","T")</f>
        <v>45176</v>
      </c>
      <c r="E433" s="4" t="str">
        <f xml:space="preserve"> TEXT(RTD("cqg.rtd",,"StudyData", $A$2, "BAR", "", "Open", $A$4, -$B433, $A$6,$A$10,,$A$8,$A$12),$A$15)</f>
        <v>4883.25</v>
      </c>
      <c r="F433" s="4" t="str">
        <f xml:space="preserve"> TEXT(RTD("cqg.rtd",,"StudyData", $A$2, "BAR", "", "High", $A$4, -$B433, $A$6,$A$10,,$A$8,$A$12),$A$15)</f>
        <v>4885.50</v>
      </c>
      <c r="G433" s="4" t="str">
        <f xml:space="preserve"> TEXT(RTD("cqg.rtd",,"StudyData", $A$2, "BAR", "", "Low", $A$4, -$B433, $A$6,$A$10,,$A$8,$A$12),$A$15)</f>
        <v>4848.00</v>
      </c>
      <c r="H433" s="4" t="str">
        <f>TEXT(RTD("cqg.rtd",,"StudyData", $A$2, "BAR", "", "Close", $A$4, -$B433, $A$6,$A$10,,$A$8,$A$12),$A$15)</f>
        <v>4870.00</v>
      </c>
      <c r="I433" s="5">
        <f xml:space="preserve"> RTD("cqg.rtd",,"StudyData", $A$2, "Vol", "VolType=auto, CoCType=Contract", "Vol",$A$4, -$B433, $A$6,$A$10,,$A$8,$A$12)</f>
        <v>1602226</v>
      </c>
      <c r="J4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"Close",$A$4,-B433,,,,,"T")</f>
        <v>0</v>
      </c>
      <c r="K433" s="4" t="str">
        <f t="shared" si="12"/>
        <v/>
      </c>
      <c r="S433" s="4"/>
    </row>
    <row r="434" spans="2:19" x14ac:dyDescent="0.25">
      <c r="B434" s="2">
        <f t="shared" si="13"/>
        <v>432</v>
      </c>
      <c r="C434" s="3">
        <f xml:space="preserve"> RTD("cqg.rtd",,"StudyData", $A$2, "BAR", "", "Time", $A$4,-$B434,$A$6,$A$10, "","False","T")</f>
        <v>45175</v>
      </c>
      <c r="D434" s="15">
        <f xml:space="preserve"> RTD("cqg.rtd",,"StudyData", $A$2, "BAR", "", "Time", $A$4,-$B434,$A$6,$A$10, "","False","T")</f>
        <v>45175</v>
      </c>
      <c r="E434" s="4" t="str">
        <f xml:space="preserve"> TEXT(RTD("cqg.rtd",,"StudyData", $A$2, "BAR", "", "Open", $A$4, -$B434, $A$6,$A$10,,$A$8,$A$12),$A$15)</f>
        <v>4913.75</v>
      </c>
      <c r="F434" s="4" t="str">
        <f xml:space="preserve"> TEXT(RTD("cqg.rtd",,"StudyData", $A$2, "BAR", "", "High", $A$4, -$B434, $A$6,$A$10,,$A$8,$A$12),$A$15)</f>
        <v>4917.50</v>
      </c>
      <c r="G434" s="4" t="str">
        <f xml:space="preserve"> TEXT(RTD("cqg.rtd",,"StudyData", $A$2, "BAR", "", "Low", $A$4, -$B434, $A$6,$A$10,,$A$8,$A$12),$A$15)</f>
        <v>4860.75</v>
      </c>
      <c r="H434" s="4" t="str">
        <f>TEXT(RTD("cqg.rtd",,"StudyData", $A$2, "BAR", "", "Close", $A$4, -$B434, $A$6,$A$10,,$A$8,$A$12),$A$15)</f>
        <v>4885.25</v>
      </c>
      <c r="I434" s="5">
        <f xml:space="preserve"> RTD("cqg.rtd",,"StudyData", $A$2, "Vol", "VolType=auto, CoCType=Contract", "Vol",$A$4, -$B434, $A$6,$A$10,,$A$8,$A$12)</f>
        <v>1600128</v>
      </c>
      <c r="J4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"Close",$A$4,-B434,,,,,"T")</f>
        <v>0</v>
      </c>
      <c r="K434" s="4" t="str">
        <f t="shared" si="12"/>
        <v/>
      </c>
      <c r="S434" s="4"/>
    </row>
    <row r="435" spans="2:19" x14ac:dyDescent="0.25">
      <c r="B435" s="2">
        <f t="shared" si="13"/>
        <v>433</v>
      </c>
      <c r="C435" s="3">
        <f xml:space="preserve"> RTD("cqg.rtd",,"StudyData", $A$2, "BAR", "", "Time", $A$4,-$B435,$A$6,$A$10, "","False","T")</f>
        <v>45174</v>
      </c>
      <c r="D435" s="15">
        <f xml:space="preserve"> RTD("cqg.rtd",,"StudyData", $A$2, "BAR", "", "Time", $A$4,-$B435,$A$6,$A$10, "","False","T")</f>
        <v>45174</v>
      </c>
      <c r="E435" s="4" t="str">
        <f xml:space="preserve"> TEXT(RTD("cqg.rtd",,"StudyData", $A$2, "BAR", "", "Open", $A$4, -$B435, $A$6,$A$10,,$A$8,$A$12),$A$15)</f>
        <v>4935.00</v>
      </c>
      <c r="F435" s="4" t="str">
        <f xml:space="preserve"> TEXT(RTD("cqg.rtd",,"StudyData", $A$2, "BAR", "", "High", $A$4, -$B435, $A$6,$A$10,,$A$8,$A$12),$A$15)</f>
        <v>4945.00</v>
      </c>
      <c r="G435" s="4" t="str">
        <f xml:space="preserve"> TEXT(RTD("cqg.rtd",,"StudyData", $A$2, "BAR", "", "Low", $A$4, -$B435, $A$6,$A$10,,$A$8,$A$12),$A$15)</f>
        <v>4913.00</v>
      </c>
      <c r="H435" s="4" t="str">
        <f>TEXT(RTD("cqg.rtd",,"StudyData", $A$2, "BAR", "", "Close", $A$4, -$B435, $A$6,$A$10,,$A$8,$A$12),$A$15)</f>
        <v>4916.25</v>
      </c>
      <c r="I435" s="5">
        <f xml:space="preserve"> RTD("cqg.rtd",,"StudyData", $A$2, "Vol", "VolType=auto, CoCType=Contract", "Vol",$A$4, -$B435, $A$6,$A$10,,$A$8,$A$12)</f>
        <v>1391805</v>
      </c>
      <c r="J4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"Close",$A$4,-B435,,,,,"T")</f>
        <v>0</v>
      </c>
      <c r="K435" s="4" t="str">
        <f t="shared" si="12"/>
        <v/>
      </c>
      <c r="S435" s="4"/>
    </row>
    <row r="436" spans="2:19" x14ac:dyDescent="0.25">
      <c r="B436" s="2">
        <f t="shared" si="13"/>
        <v>434</v>
      </c>
      <c r="C436" s="3">
        <f xml:space="preserve"> RTD("cqg.rtd",,"StudyData", $A$2, "BAR", "", "Time", $A$4,-$B436,$A$6,$A$10, "","False","T")</f>
        <v>45170</v>
      </c>
      <c r="D436" s="15">
        <f xml:space="preserve"> RTD("cqg.rtd",,"StudyData", $A$2, "BAR", "", "Time", $A$4,-$B436,$A$6,$A$10, "","False","T")</f>
        <v>45170</v>
      </c>
      <c r="E436" s="4" t="str">
        <f xml:space="preserve"> TEXT(RTD("cqg.rtd",,"StudyData", $A$2, "BAR", "", "Open", $A$4, -$B436, $A$6,$A$10,,$A$8,$A$12),$A$15)</f>
        <v>4930.50</v>
      </c>
      <c r="F436" s="4" t="str">
        <f xml:space="preserve"> TEXT(RTD("cqg.rtd",,"StudyData", $A$2, "BAR", "", "High", $A$4, -$B436, $A$6,$A$10,,$A$8,$A$12),$A$15)</f>
        <v>4961.50</v>
      </c>
      <c r="G436" s="4" t="str">
        <f xml:space="preserve"> TEXT(RTD("cqg.rtd",,"StudyData", $A$2, "BAR", "", "Low", $A$4, -$B436, $A$6,$A$10,,$A$8,$A$12),$A$15)</f>
        <v>4921.00</v>
      </c>
      <c r="H436" s="4" t="str">
        <f>TEXT(RTD("cqg.rtd",,"StudyData", $A$2, "BAR", "", "Close", $A$4, -$B436, $A$6,$A$10,,$A$8,$A$12),$A$15)</f>
        <v>4935.25</v>
      </c>
      <c r="I436" s="5">
        <f xml:space="preserve"> RTD("cqg.rtd",,"StudyData", $A$2, "Vol", "VolType=auto, CoCType=Contract", "Vol",$A$4, -$B436, $A$6,$A$10,,$A$8,$A$12)</f>
        <v>1416762</v>
      </c>
      <c r="J4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"Close",$A$4,-B436,,,,,"T")</f>
        <v>0</v>
      </c>
      <c r="K436" s="4" t="str">
        <f t="shared" si="12"/>
        <v/>
      </c>
      <c r="S436" s="4"/>
    </row>
    <row r="437" spans="2:19" x14ac:dyDescent="0.25">
      <c r="B437" s="2">
        <f t="shared" si="13"/>
        <v>435</v>
      </c>
      <c r="C437" s="3">
        <f xml:space="preserve"> RTD("cqg.rtd",,"StudyData", $A$2, "BAR", "", "Time", $A$4,-$B437,$A$6,$A$10, "","False","T")</f>
        <v>45169</v>
      </c>
      <c r="D437" s="15">
        <f xml:space="preserve"> RTD("cqg.rtd",,"StudyData", $A$2, "BAR", "", "Time", $A$4,-$B437,$A$6,$A$10, "","False","T")</f>
        <v>45169</v>
      </c>
      <c r="E437" s="4" t="str">
        <f xml:space="preserve"> TEXT(RTD("cqg.rtd",,"StudyData", $A$2, "BAR", "", "Open", $A$4, -$B437, $A$6,$A$10,,$A$8,$A$12),$A$15)</f>
        <v>4940.75</v>
      </c>
      <c r="F437" s="4" t="str">
        <f xml:space="preserve"> TEXT(RTD("cqg.rtd",,"StudyData", $A$2, "BAR", "", "High", $A$4, -$B437, $A$6,$A$10,,$A$8,$A$12),$A$15)</f>
        <v>4955.00</v>
      </c>
      <c r="G437" s="4" t="str">
        <f xml:space="preserve"> TEXT(RTD("cqg.rtd",,"StudyData", $A$2, "BAR", "", "Low", $A$4, -$B437, $A$6,$A$10,,$A$8,$A$12),$A$15)</f>
        <v>4926.50</v>
      </c>
      <c r="H437" s="4" t="str">
        <f>TEXT(RTD("cqg.rtd",,"StudyData", $A$2, "BAR", "", "Close", $A$4, -$B437, $A$6,$A$10,,$A$8,$A$12),$A$15)</f>
        <v>4929.75</v>
      </c>
      <c r="I437" s="5">
        <f xml:space="preserve"> RTD("cqg.rtd",,"StudyData", $A$2, "Vol", "VolType=auto, CoCType=Contract", "Vol",$A$4, -$B437, $A$6,$A$10,,$A$8,$A$12)</f>
        <v>1395751</v>
      </c>
      <c r="J4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"Close",$A$4,-B437,,,,,"T")</f>
        <v>0</v>
      </c>
      <c r="K437" s="4" t="str">
        <f t="shared" si="12"/>
        <v/>
      </c>
      <c r="S437" s="4"/>
    </row>
    <row r="438" spans="2:19" x14ac:dyDescent="0.25">
      <c r="B438" s="2">
        <f t="shared" si="13"/>
        <v>436</v>
      </c>
      <c r="C438" s="3">
        <f xml:space="preserve"> RTD("cqg.rtd",,"StudyData", $A$2, "BAR", "", "Time", $A$4,-$B438,$A$6,$A$10, "","False","T")</f>
        <v>45168</v>
      </c>
      <c r="D438" s="15">
        <f xml:space="preserve"> RTD("cqg.rtd",,"StudyData", $A$2, "BAR", "", "Time", $A$4,-$B438,$A$6,$A$10, "","False","T")</f>
        <v>45168</v>
      </c>
      <c r="E438" s="4" t="str">
        <f xml:space="preserve"> TEXT(RTD("cqg.rtd",,"StudyData", $A$2, "BAR", "", "Open", $A$4, -$B438, $A$6,$A$10,,$A$8,$A$12),$A$15)</f>
        <v>4922.50</v>
      </c>
      <c r="F438" s="4" t="str">
        <f xml:space="preserve"> TEXT(RTD("cqg.rtd",,"StudyData", $A$2, "BAR", "", "High", $A$4, -$B438, $A$6,$A$10,,$A$8,$A$12),$A$15)</f>
        <v>4944.50</v>
      </c>
      <c r="G438" s="4" t="str">
        <f xml:space="preserve"> TEXT(RTD("cqg.rtd",,"StudyData", $A$2, "BAR", "", "Low", $A$4, -$B438, $A$6,$A$10,,$A$8,$A$12),$A$15)</f>
        <v>4910.00</v>
      </c>
      <c r="H438" s="4" t="str">
        <f>TEXT(RTD("cqg.rtd",,"StudyData", $A$2, "BAR", "", "Close", $A$4, -$B438, $A$6,$A$10,,$A$8,$A$12),$A$15)</f>
        <v>4938.00</v>
      </c>
      <c r="I438" s="5">
        <f xml:space="preserve"> RTD("cqg.rtd",,"StudyData", $A$2, "Vol", "VolType=auto, CoCType=Contract", "Vol",$A$4, -$B438, $A$6,$A$10,,$A$8,$A$12)</f>
        <v>1397669</v>
      </c>
      <c r="J4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"Close",$A$4,-B438,,,,,"T")</f>
        <v>0</v>
      </c>
      <c r="K438" s="4" t="str">
        <f t="shared" si="12"/>
        <v/>
      </c>
      <c r="S438" s="4"/>
    </row>
    <row r="439" spans="2:19" x14ac:dyDescent="0.25">
      <c r="B439" s="2">
        <f t="shared" si="13"/>
        <v>437</v>
      </c>
      <c r="C439" s="3">
        <f xml:space="preserve"> RTD("cqg.rtd",,"StudyData", $A$2, "BAR", "", "Time", $A$4,-$B439,$A$6,$A$10, "","False","T")</f>
        <v>45167</v>
      </c>
      <c r="D439" s="15">
        <f xml:space="preserve"> RTD("cqg.rtd",,"StudyData", $A$2, "BAR", "", "Time", $A$4,-$B439,$A$6,$A$10, "","False","T")</f>
        <v>45167</v>
      </c>
      <c r="E439" s="4" t="str">
        <f xml:space="preserve"> TEXT(RTD("cqg.rtd",,"StudyData", $A$2, "BAR", "", "Open", $A$4, -$B439, $A$6,$A$10,,$A$8,$A$12),$A$15)</f>
        <v>4857.75</v>
      </c>
      <c r="F439" s="4" t="str">
        <f xml:space="preserve"> TEXT(RTD("cqg.rtd",,"StudyData", $A$2, "BAR", "", "High", $A$4, -$B439, $A$6,$A$10,,$A$8,$A$12),$A$15)</f>
        <v>4923.25</v>
      </c>
      <c r="G439" s="4" t="str">
        <f xml:space="preserve"> TEXT(RTD("cqg.rtd",,"StudyData", $A$2, "BAR", "", "Low", $A$4, -$B439, $A$6,$A$10,,$A$8,$A$12),$A$15)</f>
        <v>4847.25</v>
      </c>
      <c r="H439" s="4" t="str">
        <f>TEXT(RTD("cqg.rtd",,"StudyData", $A$2, "BAR", "", "Close", $A$4, -$B439, $A$6,$A$10,,$A$8,$A$12),$A$15)</f>
        <v>4920.50</v>
      </c>
      <c r="I439" s="5">
        <f xml:space="preserve"> RTD("cqg.rtd",,"StudyData", $A$2, "Vol", "VolType=auto, CoCType=Contract", "Vol",$A$4, -$B439, $A$6,$A$10,,$A$8,$A$12)</f>
        <v>1444714</v>
      </c>
      <c r="J4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"Close",$A$4,-B439,,,,,"T")</f>
        <v>0</v>
      </c>
      <c r="K439" s="4" t="str">
        <f t="shared" si="12"/>
        <v/>
      </c>
      <c r="S439" s="4"/>
    </row>
    <row r="440" spans="2:19" x14ac:dyDescent="0.25">
      <c r="B440" s="2">
        <f t="shared" si="13"/>
        <v>438</v>
      </c>
      <c r="C440" s="3">
        <f xml:space="preserve"> RTD("cqg.rtd",,"StudyData", $A$2, "BAR", "", "Time", $A$4,-$B440,$A$6,$A$10, "","False","T")</f>
        <v>45166</v>
      </c>
      <c r="D440" s="15">
        <f xml:space="preserve"> RTD("cqg.rtd",,"StudyData", $A$2, "BAR", "", "Time", $A$4,-$B440,$A$6,$A$10, "","False","T")</f>
        <v>45166</v>
      </c>
      <c r="E440" s="4" t="str">
        <f xml:space="preserve"> TEXT(RTD("cqg.rtd",,"StudyData", $A$2, "BAR", "", "Open", $A$4, -$B440, $A$6,$A$10,,$A$8,$A$12),$A$15)</f>
        <v>4831.75</v>
      </c>
      <c r="F440" s="4" t="str">
        <f xml:space="preserve"> TEXT(RTD("cqg.rtd",,"StudyData", $A$2, "BAR", "", "High", $A$4, -$B440, $A$6,$A$10,,$A$8,$A$12),$A$15)</f>
        <v>4863.25</v>
      </c>
      <c r="G440" s="4" t="str">
        <f xml:space="preserve"> TEXT(RTD("cqg.rtd",,"StudyData", $A$2, "BAR", "", "Low", $A$4, -$B440, $A$6,$A$10,,$A$8,$A$12),$A$15)</f>
        <v>4828.25</v>
      </c>
      <c r="H440" s="4" t="str">
        <f>TEXT(RTD("cqg.rtd",,"StudyData", $A$2, "BAR", "", "Close", $A$4, -$B440, $A$6,$A$10,,$A$8,$A$12),$A$15)</f>
        <v>4856.00</v>
      </c>
      <c r="I440" s="5">
        <f xml:space="preserve"> RTD("cqg.rtd",,"StudyData", $A$2, "Vol", "VolType=auto, CoCType=Contract", "Vol",$A$4, -$B440, $A$6,$A$10,,$A$8,$A$12)</f>
        <v>1266414</v>
      </c>
      <c r="J4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"Close",$A$4,-B440,,,,,"T")</f>
        <v>0</v>
      </c>
      <c r="K440" s="4" t="str">
        <f t="shared" si="12"/>
        <v/>
      </c>
      <c r="S440" s="4"/>
    </row>
    <row r="441" spans="2:19" x14ac:dyDescent="0.25">
      <c r="B441" s="2">
        <f t="shared" si="13"/>
        <v>439</v>
      </c>
      <c r="C441" s="3">
        <f xml:space="preserve"> RTD("cqg.rtd",,"StudyData", $A$2, "BAR", "", "Time", $A$4,-$B441,$A$6,$A$10, "","False","T")</f>
        <v>45163</v>
      </c>
      <c r="D441" s="15">
        <f xml:space="preserve"> RTD("cqg.rtd",,"StudyData", $A$2, "BAR", "", "Time", $A$4,-$B441,$A$6,$A$10, "","False","T")</f>
        <v>45163</v>
      </c>
      <c r="E441" s="4" t="str">
        <f xml:space="preserve"> TEXT(RTD("cqg.rtd",,"StudyData", $A$2, "BAR", "", "Open", $A$4, -$B441, $A$6,$A$10,,$A$8,$A$12),$A$15)</f>
        <v>4798.25</v>
      </c>
      <c r="F441" s="4" t="str">
        <f xml:space="preserve"> TEXT(RTD("cqg.rtd",,"StudyData", $A$2, "BAR", "", "High", $A$4, -$B441, $A$6,$A$10,,$A$8,$A$12),$A$15)</f>
        <v>4842.75</v>
      </c>
      <c r="G441" s="4" t="str">
        <f xml:space="preserve"> TEXT(RTD("cqg.rtd",,"StudyData", $A$2, "BAR", "", "Low", $A$4, -$B441, $A$6,$A$10,,$A$8,$A$12),$A$15)</f>
        <v>4779.00</v>
      </c>
      <c r="H441" s="4" t="str">
        <f>TEXT(RTD("cqg.rtd",,"StudyData", $A$2, "BAR", "", "Close", $A$4, -$B441, $A$6,$A$10,,$A$8,$A$12),$A$15)</f>
        <v>4828.00</v>
      </c>
      <c r="I441" s="5">
        <f xml:space="preserve"> RTD("cqg.rtd",,"StudyData", $A$2, "Vol", "VolType=auto, CoCType=Contract", "Vol",$A$4, -$B441, $A$6,$A$10,,$A$8,$A$12)</f>
        <v>1853335</v>
      </c>
      <c r="J4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"Close",$A$4,-B441,,,,,"T")</f>
        <v>0</v>
      </c>
      <c r="K441" s="4" t="str">
        <f t="shared" si="12"/>
        <v/>
      </c>
      <c r="S441" s="4"/>
    </row>
    <row r="442" spans="2:19" x14ac:dyDescent="0.25">
      <c r="B442" s="2">
        <f t="shared" si="13"/>
        <v>440</v>
      </c>
      <c r="C442" s="3">
        <f xml:space="preserve"> RTD("cqg.rtd",,"StudyData", $A$2, "BAR", "", "Time", $A$4,-$B442,$A$6,$A$10, "","False","T")</f>
        <v>45162</v>
      </c>
      <c r="D442" s="15">
        <f xml:space="preserve"> RTD("cqg.rtd",,"StudyData", $A$2, "BAR", "", "Time", $A$4,-$B442,$A$6,$A$10, "","False","T")</f>
        <v>45162</v>
      </c>
      <c r="E442" s="4" t="str">
        <f xml:space="preserve"> TEXT(RTD("cqg.rtd",,"StudyData", $A$2, "BAR", "", "Open", $A$4, -$B442, $A$6,$A$10,,$A$8,$A$12),$A$15)</f>
        <v>4884.25</v>
      </c>
      <c r="F442" s="4" t="str">
        <f xml:space="preserve"> TEXT(RTD("cqg.rtd",,"StudyData", $A$2, "BAR", "", "High", $A$4, -$B442, $A$6,$A$10,,$A$8,$A$12),$A$15)</f>
        <v>4899.25</v>
      </c>
      <c r="G442" s="4" t="str">
        <f xml:space="preserve"> TEXT(RTD("cqg.rtd",,"StudyData", $A$2, "BAR", "", "Low", $A$4, -$B442, $A$6,$A$10,,$A$8,$A$12),$A$15)</f>
        <v>4792.25</v>
      </c>
      <c r="H442" s="4" t="str">
        <f>TEXT(RTD("cqg.rtd",,"StudyData", $A$2, "BAR", "", "Close", $A$4, -$B442, $A$6,$A$10,,$A$8,$A$12),$A$15)</f>
        <v>4799.75</v>
      </c>
      <c r="I442" s="5">
        <f xml:space="preserve"> RTD("cqg.rtd",,"StudyData", $A$2, "Vol", "VolType=auto, CoCType=Contract", "Vol",$A$4, -$B442, $A$6,$A$10,,$A$8,$A$12)</f>
        <v>1783795</v>
      </c>
      <c r="J4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"Close",$A$4,-B442,,,,,"T")</f>
        <v>2</v>
      </c>
      <c r="K442" s="4" t="str">
        <f t="shared" si="12"/>
        <v>Engulfing Bearish (EG)</v>
      </c>
      <c r="S442" s="4"/>
    </row>
    <row r="443" spans="2:19" x14ac:dyDescent="0.25">
      <c r="B443" s="2">
        <f t="shared" si="13"/>
        <v>441</v>
      </c>
      <c r="C443" s="3">
        <f xml:space="preserve"> RTD("cqg.rtd",,"StudyData", $A$2, "BAR", "", "Time", $A$4,-$B443,$A$6,$A$10, "","False","T")</f>
        <v>45161</v>
      </c>
      <c r="D443" s="15">
        <f xml:space="preserve"> RTD("cqg.rtd",,"StudyData", $A$2, "BAR", "", "Time", $A$4,-$B443,$A$6,$A$10, "","False","T")</f>
        <v>45161</v>
      </c>
      <c r="E443" s="4" t="str">
        <f xml:space="preserve"> TEXT(RTD("cqg.rtd",,"StudyData", $A$2, "BAR", "", "Open", $A$4, -$B443, $A$6,$A$10,,$A$8,$A$12),$A$15)</f>
        <v>4813.75</v>
      </c>
      <c r="F443" s="4" t="str">
        <f xml:space="preserve"> TEXT(RTD("cqg.rtd",,"StudyData", $A$2, "BAR", "", "High", $A$4, -$B443, $A$6,$A$10,,$A$8,$A$12),$A$15)</f>
        <v>4890.00</v>
      </c>
      <c r="G443" s="4" t="str">
        <f xml:space="preserve"> TEXT(RTD("cqg.rtd",,"StudyData", $A$2, "BAR", "", "Low", $A$4, -$B443, $A$6,$A$10,,$A$8,$A$12),$A$15)</f>
        <v>4813.25</v>
      </c>
      <c r="H443" s="4" t="str">
        <f>TEXT(RTD("cqg.rtd",,"StudyData", $A$2, "BAR", "", "Close", $A$4, -$B443, $A$6,$A$10,,$A$8,$A$12),$A$15)</f>
        <v>4860.75</v>
      </c>
      <c r="I443" s="5">
        <f xml:space="preserve"> RTD("cqg.rtd",,"StudyData", $A$2, "Vol", "VolType=auto, CoCType=Contract", "Vol",$A$4, -$B443, $A$6,$A$10,,$A$8,$A$12)</f>
        <v>1306640</v>
      </c>
      <c r="J4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"Close",$A$4,-B443,,,,,"T")</f>
        <v>0</v>
      </c>
      <c r="K443" s="4" t="str">
        <f t="shared" si="12"/>
        <v/>
      </c>
      <c r="S443" s="4"/>
    </row>
    <row r="444" spans="2:19" x14ac:dyDescent="0.25">
      <c r="B444" s="2">
        <f t="shared" si="13"/>
        <v>442</v>
      </c>
      <c r="C444" s="3">
        <f xml:space="preserve"> RTD("cqg.rtd",,"StudyData", $A$2, "BAR", "", "Time", $A$4,-$B444,$A$6,$A$10, "","False","T")</f>
        <v>45160</v>
      </c>
      <c r="D444" s="15">
        <f xml:space="preserve"> RTD("cqg.rtd",,"StudyData", $A$2, "BAR", "", "Time", $A$4,-$B444,$A$6,$A$10, "","False","T")</f>
        <v>45160</v>
      </c>
      <c r="E444" s="4" t="str">
        <f xml:space="preserve"> TEXT(RTD("cqg.rtd",,"StudyData", $A$2, "BAR", "", "Open", $A$4, -$B444, $A$6,$A$10,,$A$8,$A$12),$A$15)</f>
        <v>4824.00</v>
      </c>
      <c r="F444" s="4" t="str">
        <f xml:space="preserve"> TEXT(RTD("cqg.rtd",,"StudyData", $A$2, "BAR", "", "High", $A$4, -$B444, $A$6,$A$10,,$A$8,$A$12),$A$15)</f>
        <v>4853.75</v>
      </c>
      <c r="G444" s="4" t="str">
        <f xml:space="preserve"> TEXT(RTD("cqg.rtd",,"StudyData", $A$2, "BAR", "", "Low", $A$4, -$B444, $A$6,$A$10,,$A$8,$A$12),$A$15)</f>
        <v>4808.00</v>
      </c>
      <c r="H444" s="4" t="str">
        <f>TEXT(RTD("cqg.rtd",,"StudyData", $A$2, "BAR", "", "Close", $A$4, -$B444, $A$6,$A$10,,$A$8,$A$12),$A$15)</f>
        <v>4813.00</v>
      </c>
      <c r="I444" s="5">
        <f xml:space="preserve"> RTD("cqg.rtd",,"StudyData", $A$2, "Vol", "VolType=auto, CoCType=Contract", "Vol",$A$4, -$B444, $A$6,$A$10,,$A$8,$A$12)</f>
        <v>1375651</v>
      </c>
      <c r="J4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"Close",$A$4,-B444,,,,,"T")</f>
        <v>5</v>
      </c>
      <c r="K444" s="4" t="str">
        <f t="shared" si="12"/>
        <v>Inverted Hammer (IH)</v>
      </c>
      <c r="S444" s="4"/>
    </row>
    <row r="445" spans="2:19" x14ac:dyDescent="0.25">
      <c r="B445" s="2">
        <f t="shared" si="13"/>
        <v>443</v>
      </c>
      <c r="C445" s="3">
        <f xml:space="preserve"> RTD("cqg.rtd",,"StudyData", $A$2, "BAR", "", "Time", $A$4,-$B445,$A$6,$A$10, "","False","T")</f>
        <v>45159</v>
      </c>
      <c r="D445" s="15">
        <f xml:space="preserve"> RTD("cqg.rtd",,"StudyData", $A$2, "BAR", "", "Time", $A$4,-$B445,$A$6,$A$10, "","False","T")</f>
        <v>45159</v>
      </c>
      <c r="E445" s="4" t="str">
        <f xml:space="preserve"> TEXT(RTD("cqg.rtd",,"StudyData", $A$2, "BAR", "", "Open", $A$4, -$B445, $A$6,$A$10,,$A$8,$A$12),$A$15)</f>
        <v>4796.25</v>
      </c>
      <c r="F445" s="4" t="str">
        <f xml:space="preserve"> TEXT(RTD("cqg.rtd",,"StudyData", $A$2, "BAR", "", "High", $A$4, -$B445, $A$6,$A$10,,$A$8,$A$12),$A$15)</f>
        <v>4834.75</v>
      </c>
      <c r="G445" s="4" t="str">
        <f xml:space="preserve"> TEXT(RTD("cqg.rtd",,"StudyData", $A$2, "BAR", "", "Low", $A$4, -$B445, $A$6,$A$10,,$A$8,$A$12),$A$15)</f>
        <v>4786.00</v>
      </c>
      <c r="H445" s="4" t="str">
        <f>TEXT(RTD("cqg.rtd",,"StudyData", $A$2, "BAR", "", "Close", $A$4, -$B445, $A$6,$A$10,,$A$8,$A$12),$A$15)</f>
        <v>4826.25</v>
      </c>
      <c r="I445" s="5">
        <f xml:space="preserve"> RTD("cqg.rtd",,"StudyData", $A$2, "Vol", "VolType=auto, CoCType=Contract", "Vol",$A$4, -$B445, $A$6,$A$10,,$A$8,$A$12)</f>
        <v>1361470</v>
      </c>
      <c r="J4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"Close",$A$4,-B445,,,,,"T")</f>
        <v>9</v>
      </c>
      <c r="K445" s="4" t="str">
        <f t="shared" si="12"/>
        <v>Morning Star (MS)</v>
      </c>
      <c r="S445" s="4"/>
    </row>
    <row r="446" spans="2:19" x14ac:dyDescent="0.25">
      <c r="B446" s="2">
        <f t="shared" si="13"/>
        <v>444</v>
      </c>
      <c r="C446" s="3">
        <f xml:space="preserve"> RTD("cqg.rtd",,"StudyData", $A$2, "BAR", "", "Time", $A$4,-$B446,$A$6,$A$10, "","False","T")</f>
        <v>45156</v>
      </c>
      <c r="D446" s="15">
        <f xml:space="preserve"> RTD("cqg.rtd",,"StudyData", $A$2, "BAR", "", "Time", $A$4,-$B446,$A$6,$A$10, "","False","T")</f>
        <v>45156</v>
      </c>
      <c r="E446" s="4" t="str">
        <f xml:space="preserve"> TEXT(RTD("cqg.rtd",,"StudyData", $A$2, "BAR", "", "Open", $A$4, -$B446, $A$6,$A$10,,$A$8,$A$12),$A$15)</f>
        <v>4793.00</v>
      </c>
      <c r="F446" s="4" t="str">
        <f xml:space="preserve"> TEXT(RTD("cqg.rtd",,"StudyData", $A$2, "BAR", "", "High", $A$4, -$B446, $A$6,$A$10,,$A$8,$A$12),$A$15)</f>
        <v>4809.75</v>
      </c>
      <c r="G446" s="4" t="str">
        <f xml:space="preserve"> TEXT(RTD("cqg.rtd",,"StudyData", $A$2, "BAR", "", "Low", $A$4, -$B446, $A$6,$A$10,,$A$8,$A$12),$A$15)</f>
        <v>4763.75</v>
      </c>
      <c r="H446" s="4" t="str">
        <f>TEXT(RTD("cqg.rtd",,"StudyData", $A$2, "BAR", "", "Close", $A$4, -$B446, $A$6,$A$10,,$A$8,$A$12),$A$15)</f>
        <v>4796.50</v>
      </c>
      <c r="I446" s="5">
        <f xml:space="preserve"> RTD("cqg.rtd",,"StudyData", $A$2, "Vol", "VolType=auto, CoCType=Contract", "Vol",$A$4, -$B446, $A$6,$A$10,,$A$8,$A$12)</f>
        <v>1746289</v>
      </c>
      <c r="J4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"Close",$A$4,-B446,,,,,"T")</f>
        <v>0</v>
      </c>
      <c r="K446" s="4" t="str">
        <f t="shared" si="12"/>
        <v/>
      </c>
      <c r="S446" s="4"/>
    </row>
    <row r="447" spans="2:19" x14ac:dyDescent="0.25">
      <c r="B447" s="2">
        <f t="shared" si="13"/>
        <v>445</v>
      </c>
      <c r="C447" s="3">
        <f xml:space="preserve"> RTD("cqg.rtd",,"StudyData", $A$2, "BAR", "", "Time", $A$4,-$B447,$A$6,$A$10, "","False","T")</f>
        <v>45155</v>
      </c>
      <c r="D447" s="15">
        <f xml:space="preserve"> RTD("cqg.rtd",,"StudyData", $A$2, "BAR", "", "Time", $A$4,-$B447,$A$6,$A$10, "","False","T")</f>
        <v>45155</v>
      </c>
      <c r="E447" s="4" t="str">
        <f xml:space="preserve"> TEXT(RTD("cqg.rtd",,"StudyData", $A$2, "BAR", "", "Open", $A$4, -$B447, $A$6,$A$10,,$A$8,$A$12),$A$15)</f>
        <v>4834.25</v>
      </c>
      <c r="F447" s="4" t="str">
        <f xml:space="preserve"> TEXT(RTD("cqg.rtd",,"StudyData", $A$2, "BAR", "", "High", $A$4, -$B447, $A$6,$A$10,,$A$8,$A$12),$A$15)</f>
        <v>4850.50</v>
      </c>
      <c r="G447" s="4" t="str">
        <f xml:space="preserve"> TEXT(RTD("cqg.rtd",,"StudyData", $A$2, "BAR", "", "Low", $A$4, -$B447, $A$6,$A$10,,$A$8,$A$12),$A$15)</f>
        <v>4791.50</v>
      </c>
      <c r="H447" s="4" t="str">
        <f>TEXT(RTD("cqg.rtd",,"StudyData", $A$2, "BAR", "", "Close", $A$4, -$B447, $A$6,$A$10,,$A$8,$A$12),$A$15)</f>
        <v>4798.25</v>
      </c>
      <c r="I447" s="5">
        <f xml:space="preserve"> RTD("cqg.rtd",,"StudyData", $A$2, "Vol", "VolType=auto, CoCType=Contract", "Vol",$A$4, -$B447, $A$6,$A$10,,$A$8,$A$12)</f>
        <v>1630481</v>
      </c>
      <c r="J4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"Close",$A$4,-B447,,,,,"T")</f>
        <v>0</v>
      </c>
      <c r="K447" s="4" t="str">
        <f t="shared" si="12"/>
        <v/>
      </c>
      <c r="S447" s="4"/>
    </row>
    <row r="448" spans="2:19" x14ac:dyDescent="0.25">
      <c r="B448" s="2">
        <f t="shared" si="13"/>
        <v>446</v>
      </c>
      <c r="C448" s="3">
        <f xml:space="preserve"> RTD("cqg.rtd",,"StudyData", $A$2, "BAR", "", "Time", $A$4,-$B448,$A$6,$A$10, "","False","T")</f>
        <v>45154</v>
      </c>
      <c r="D448" s="15">
        <f xml:space="preserve"> RTD("cqg.rtd",,"StudyData", $A$2, "BAR", "", "Time", $A$4,-$B448,$A$6,$A$10, "","False","T")</f>
        <v>45154</v>
      </c>
      <c r="E448" s="4" t="str">
        <f xml:space="preserve"> TEXT(RTD("cqg.rtd",,"StudyData", $A$2, "BAR", "", "Open", $A$4, -$B448, $A$6,$A$10,,$A$8,$A$12),$A$15)</f>
        <v>4867.00</v>
      </c>
      <c r="F448" s="4" t="str">
        <f xml:space="preserve"> TEXT(RTD("cqg.rtd",,"StudyData", $A$2, "BAR", "", "High", $A$4, -$B448, $A$6,$A$10,,$A$8,$A$12),$A$15)</f>
        <v>4881.00</v>
      </c>
      <c r="G448" s="4" t="str">
        <f xml:space="preserve"> TEXT(RTD("cqg.rtd",,"StudyData", $A$2, "BAR", "", "Low", $A$4, -$B448, $A$6,$A$10,,$A$8,$A$12),$A$15)</f>
        <v>4830.75</v>
      </c>
      <c r="H448" s="4" t="str">
        <f>TEXT(RTD("cqg.rtd",,"StudyData", $A$2, "BAR", "", "Close", $A$4, -$B448, $A$6,$A$10,,$A$8,$A$12),$A$15)</f>
        <v>4833.75</v>
      </c>
      <c r="I448" s="5">
        <f xml:space="preserve"> RTD("cqg.rtd",,"StudyData", $A$2, "Vol", "VolType=auto, CoCType=Contract", "Vol",$A$4, -$B448, $A$6,$A$10,,$A$8,$A$12)</f>
        <v>1499218</v>
      </c>
      <c r="J4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"Close",$A$4,-B448,,,,,"T")</f>
        <v>0</v>
      </c>
      <c r="K448" s="4" t="str">
        <f t="shared" si="12"/>
        <v/>
      </c>
      <c r="S448" s="4"/>
    </row>
    <row r="449" spans="2:19" x14ac:dyDescent="0.25">
      <c r="B449" s="2">
        <f t="shared" si="13"/>
        <v>447</v>
      </c>
      <c r="C449" s="3">
        <f xml:space="preserve"> RTD("cqg.rtd",,"StudyData", $A$2, "BAR", "", "Time", $A$4,-$B449,$A$6,$A$10, "","False","T")</f>
        <v>45153</v>
      </c>
      <c r="D449" s="15">
        <f xml:space="preserve"> RTD("cqg.rtd",,"StudyData", $A$2, "BAR", "", "Time", $A$4,-$B449,$A$6,$A$10, "","False","T")</f>
        <v>45153</v>
      </c>
      <c r="E449" s="4" t="str">
        <f xml:space="preserve"> TEXT(RTD("cqg.rtd",,"StudyData", $A$2, "BAR", "", "Open", $A$4, -$B449, $A$6,$A$10,,$A$8,$A$12),$A$15)</f>
        <v>4919.50</v>
      </c>
      <c r="F449" s="4" t="str">
        <f xml:space="preserve"> TEXT(RTD("cqg.rtd",,"StudyData", $A$2, "BAR", "", "High", $A$4, -$B449, $A$6,$A$10,,$A$8,$A$12),$A$15)</f>
        <v>4931.50</v>
      </c>
      <c r="G449" s="4" t="str">
        <f xml:space="preserve"> TEXT(RTD("cqg.rtd",,"StudyData", $A$2, "BAR", "", "Low", $A$4, -$B449, $A$6,$A$10,,$A$8,$A$12),$A$15)</f>
        <v>4860.75</v>
      </c>
      <c r="H449" s="4" t="str">
        <f>TEXT(RTD("cqg.rtd",,"StudyData", $A$2, "BAR", "", "Close", $A$4, -$B449, $A$6,$A$10,,$A$8,$A$12),$A$15)</f>
        <v>4867.75</v>
      </c>
      <c r="I449" s="5">
        <f xml:space="preserve"> RTD("cqg.rtd",,"StudyData", $A$2, "Vol", "VolType=auto, CoCType=Contract", "Vol",$A$4, -$B449, $A$6,$A$10,,$A$8,$A$12)</f>
        <v>1492516</v>
      </c>
      <c r="J4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"Close",$A$4,-B449,,,,,"T")</f>
        <v>0</v>
      </c>
      <c r="K449" s="4" t="str">
        <f t="shared" si="12"/>
        <v/>
      </c>
      <c r="S449" s="4"/>
    </row>
    <row r="450" spans="2:19" x14ac:dyDescent="0.25">
      <c r="B450" s="2">
        <f t="shared" si="13"/>
        <v>448</v>
      </c>
      <c r="C450" s="3">
        <f xml:space="preserve"> RTD("cqg.rtd",,"StudyData", $A$2, "BAR", "", "Time", $A$4,-$B450,$A$6,$A$10, "","False","T")</f>
        <v>45152</v>
      </c>
      <c r="D450" s="15">
        <f xml:space="preserve"> RTD("cqg.rtd",,"StudyData", $A$2, "BAR", "", "Time", $A$4,-$B450,$A$6,$A$10, "","False","T")</f>
        <v>45152</v>
      </c>
      <c r="E450" s="4" t="str">
        <f xml:space="preserve"> TEXT(RTD("cqg.rtd",,"StudyData", $A$2, "BAR", "", "Open", $A$4, -$B450, $A$6,$A$10,,$A$8,$A$12),$A$15)</f>
        <v>4898.75</v>
      </c>
      <c r="F450" s="4" t="str">
        <f xml:space="preserve"> TEXT(RTD("cqg.rtd",,"StudyData", $A$2, "BAR", "", "High", $A$4, -$B450, $A$6,$A$10,,$A$8,$A$12),$A$15)</f>
        <v>4921.50</v>
      </c>
      <c r="G450" s="4" t="str">
        <f xml:space="preserve"> TEXT(RTD("cqg.rtd",,"StudyData", $A$2, "BAR", "", "Low", $A$4, -$B450, $A$6,$A$10,,$A$8,$A$12),$A$15)</f>
        <v>4878.75</v>
      </c>
      <c r="H450" s="4" t="str">
        <f>TEXT(RTD("cqg.rtd",,"StudyData", $A$2, "BAR", "", "Close", $A$4, -$B450, $A$6,$A$10,,$A$8,$A$12),$A$15)</f>
        <v>4919.75</v>
      </c>
      <c r="I450" s="5">
        <f xml:space="preserve"> RTD("cqg.rtd",,"StudyData", $A$2, "Vol", "VolType=auto, CoCType=Contract", "Vol",$A$4, -$B450, $A$6,$A$10,,$A$8,$A$12)</f>
        <v>1277132</v>
      </c>
      <c r="J4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"Close",$A$4,-B450,,,,,"T")</f>
        <v>0</v>
      </c>
      <c r="K450" s="4" t="str">
        <f t="shared" si="12"/>
        <v/>
      </c>
      <c r="S450" s="4"/>
    </row>
    <row r="451" spans="2:19" x14ac:dyDescent="0.25">
      <c r="B451" s="2">
        <f t="shared" si="13"/>
        <v>449</v>
      </c>
      <c r="C451" s="3">
        <f xml:space="preserve"> RTD("cqg.rtd",,"StudyData", $A$2, "BAR", "", "Time", $A$4,-$B451,$A$6,$A$10, "","False","T")</f>
        <v>45149</v>
      </c>
      <c r="D451" s="15">
        <f xml:space="preserve"> RTD("cqg.rtd",,"StudyData", $A$2, "BAR", "", "Time", $A$4,-$B451,$A$6,$A$10, "","False","T")</f>
        <v>45149</v>
      </c>
      <c r="E451" s="4" t="str">
        <f xml:space="preserve"> TEXT(RTD("cqg.rtd",,"StudyData", $A$2, "BAR", "", "Open", $A$4, -$B451, $A$6,$A$10,,$A$8,$A$12),$A$15)</f>
        <v>4901.50</v>
      </c>
      <c r="F451" s="4" t="str">
        <f xml:space="preserve"> TEXT(RTD("cqg.rtd",,"StudyData", $A$2, "BAR", "", "High", $A$4, -$B451, $A$6,$A$10,,$A$8,$A$12),$A$15)</f>
        <v>4910.00</v>
      </c>
      <c r="G451" s="4" t="str">
        <f xml:space="preserve"> TEXT(RTD("cqg.rtd",,"StudyData", $A$2, "BAR", "", "Low", $A$4, -$B451, $A$6,$A$10,,$A$8,$A$12),$A$15)</f>
        <v>4872.75</v>
      </c>
      <c r="H451" s="4" t="str">
        <f>TEXT(RTD("cqg.rtd",,"StudyData", $A$2, "BAR", "", "Close", $A$4, -$B451, $A$6,$A$10,,$A$8,$A$12),$A$15)</f>
        <v>4894.50</v>
      </c>
      <c r="I451" s="5">
        <f xml:space="preserve"> RTD("cqg.rtd",,"StudyData", $A$2, "Vol", "VolType=auto, CoCType=Contract", "Vol",$A$4, -$B451, $A$6,$A$10,,$A$8,$A$12)</f>
        <v>1511048</v>
      </c>
      <c r="J4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"Close",$A$4,-B451,,,,,"T")</f>
        <v>0</v>
      </c>
      <c r="K451" s="4" t="str">
        <f t="shared" ref="K451:K514" si="14">IF(J451=0,"",VLOOKUP(J451,$L$2:$M$16,2,FALSE))</f>
        <v/>
      </c>
      <c r="S451" s="4"/>
    </row>
    <row r="452" spans="2:19" x14ac:dyDescent="0.25">
      <c r="B452" s="2">
        <f t="shared" ref="B452:B515" si="15">B451+1</f>
        <v>450</v>
      </c>
      <c r="C452" s="3">
        <f xml:space="preserve"> RTD("cqg.rtd",,"StudyData", $A$2, "BAR", "", "Time", $A$4,-$B452,$A$6,$A$10, "","False","T")</f>
        <v>45148</v>
      </c>
      <c r="D452" s="15">
        <f xml:space="preserve"> RTD("cqg.rtd",,"StudyData", $A$2, "BAR", "", "Time", $A$4,-$B452,$A$6,$A$10, "","False","T")</f>
        <v>45148</v>
      </c>
      <c r="E452" s="4" t="str">
        <f xml:space="preserve"> TEXT(RTD("cqg.rtd",,"StudyData", $A$2, "BAR", "", "Open", $A$4, -$B452, $A$6,$A$10,,$A$8,$A$12),$A$15)</f>
        <v>4907.00</v>
      </c>
      <c r="F452" s="4" t="str">
        <f xml:space="preserve"> TEXT(RTD("cqg.rtd",,"StudyData", $A$2, "BAR", "", "High", $A$4, -$B452, $A$6,$A$10,,$A$8,$A$12),$A$15)</f>
        <v>4958.50</v>
      </c>
      <c r="G452" s="4" t="str">
        <f xml:space="preserve"> TEXT(RTD("cqg.rtd",,"StudyData", $A$2, "BAR", "", "Low", $A$4, -$B452, $A$6,$A$10,,$A$8,$A$12),$A$15)</f>
        <v>4887.25</v>
      </c>
      <c r="H452" s="4" t="str">
        <f>TEXT(RTD("cqg.rtd",,"StudyData", $A$2, "BAR", "", "Close", $A$4, -$B452, $A$6,$A$10,,$A$8,$A$12),$A$15)</f>
        <v>4899.50</v>
      </c>
      <c r="I452" s="5">
        <f xml:space="preserve"> RTD("cqg.rtd",,"StudyData", $A$2, "Vol", "VolType=auto, CoCType=Contract", "Vol",$A$4, -$B452, $A$6,$A$10,,$A$8,$A$12)</f>
        <v>2227022</v>
      </c>
      <c r="J4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"Close",$A$4,-B452,,,,,"T")</f>
        <v>7</v>
      </c>
      <c r="K452" s="4" t="str">
        <f t="shared" si="14"/>
        <v>Harami Bullish (HI)</v>
      </c>
      <c r="S452" s="4"/>
    </row>
    <row r="453" spans="2:19" x14ac:dyDescent="0.25">
      <c r="B453" s="2">
        <f t="shared" si="15"/>
        <v>451</v>
      </c>
      <c r="C453" s="3">
        <f xml:space="preserve"> RTD("cqg.rtd",,"StudyData", $A$2, "BAR", "", "Time", $A$4,-$B453,$A$6,$A$10, "","False","T")</f>
        <v>45147</v>
      </c>
      <c r="D453" s="15">
        <f xml:space="preserve"> RTD("cqg.rtd",,"StudyData", $A$2, "BAR", "", "Time", $A$4,-$B453,$A$6,$A$10, "","False","T")</f>
        <v>45147</v>
      </c>
      <c r="E453" s="4" t="str">
        <f xml:space="preserve"> TEXT(RTD("cqg.rtd",,"StudyData", $A$2, "BAR", "", "Open", $A$4, -$B453, $A$6,$A$10,,$A$8,$A$12),$A$15)</f>
        <v>4930.25</v>
      </c>
      <c r="F453" s="4" t="str">
        <f xml:space="preserve"> TEXT(RTD("cqg.rtd",,"StudyData", $A$2, "BAR", "", "High", $A$4, -$B453, $A$6,$A$10,,$A$8,$A$12),$A$15)</f>
        <v>4950.00</v>
      </c>
      <c r="G453" s="4" t="str">
        <f xml:space="preserve"> TEXT(RTD("cqg.rtd",,"StudyData", $A$2, "BAR", "", "Low", $A$4, -$B453, $A$6,$A$10,,$A$8,$A$12),$A$15)</f>
        <v>4892.00</v>
      </c>
      <c r="H453" s="4" t="str">
        <f>TEXT(RTD("cqg.rtd",,"StudyData", $A$2, "BAR", "", "Close", $A$4, -$B453, $A$6,$A$10,,$A$8,$A$12),$A$15)</f>
        <v>4899.50</v>
      </c>
      <c r="I453" s="5">
        <f xml:space="preserve"> RTD("cqg.rtd",,"StudyData", $A$2, "Vol", "VolType=auto, CoCType=Contract", "Vol",$A$4, -$B453, $A$6,$A$10,,$A$8,$A$12)</f>
        <v>1640285</v>
      </c>
      <c r="J4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"Close",$A$4,-B453,,,,,"T")</f>
        <v>0</v>
      </c>
      <c r="K453" s="4" t="str">
        <f t="shared" si="14"/>
        <v/>
      </c>
      <c r="S453" s="4"/>
    </row>
    <row r="454" spans="2:19" x14ac:dyDescent="0.25">
      <c r="B454" s="2">
        <f t="shared" si="15"/>
        <v>452</v>
      </c>
      <c r="C454" s="3">
        <f xml:space="preserve"> RTD("cqg.rtd",,"StudyData", $A$2, "BAR", "", "Time", $A$4,-$B454,$A$6,$A$10, "","False","T")</f>
        <v>45146</v>
      </c>
      <c r="D454" s="15">
        <f xml:space="preserve"> RTD("cqg.rtd",,"StudyData", $A$2, "BAR", "", "Time", $A$4,-$B454,$A$6,$A$10, "","False","T")</f>
        <v>45146</v>
      </c>
      <c r="E454" s="4" t="str">
        <f xml:space="preserve"> TEXT(RTD("cqg.rtd",,"StudyData", $A$2, "BAR", "", "Open", $A$4, -$B454, $A$6,$A$10,,$A$8,$A$12),$A$15)</f>
        <v>4953.25</v>
      </c>
      <c r="F454" s="4" t="str">
        <f xml:space="preserve"> TEXT(RTD("cqg.rtd",,"StudyData", $A$2, "BAR", "", "High", $A$4, -$B454, $A$6,$A$10,,$A$8,$A$12),$A$15)</f>
        <v>4954.75</v>
      </c>
      <c r="G454" s="4" t="str">
        <f xml:space="preserve"> TEXT(RTD("cqg.rtd",,"StudyData", $A$2, "BAR", "", "Low", $A$4, -$B454, $A$6,$A$10,,$A$8,$A$12),$A$15)</f>
        <v>4895.75</v>
      </c>
      <c r="H454" s="4" t="str">
        <f>TEXT(RTD("cqg.rtd",,"StudyData", $A$2, "BAR", "", "Close", $A$4, -$B454, $A$6,$A$10,,$A$8,$A$12),$A$15)</f>
        <v>4932.25</v>
      </c>
      <c r="I454" s="5">
        <f xml:space="preserve"> RTD("cqg.rtd",,"StudyData", $A$2, "Vol", "VolType=auto, CoCType=Contract", "Vol",$A$4, -$B454, $A$6,$A$10,,$A$8,$A$12)</f>
        <v>1696546</v>
      </c>
      <c r="J4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"Close",$A$4,-B454,,,,,"T")</f>
        <v>0</v>
      </c>
      <c r="K454" s="4" t="str">
        <f t="shared" si="14"/>
        <v/>
      </c>
      <c r="S454" s="4"/>
    </row>
    <row r="455" spans="2:19" x14ac:dyDescent="0.25">
      <c r="B455" s="2">
        <f t="shared" si="15"/>
        <v>453</v>
      </c>
      <c r="C455" s="3">
        <f xml:space="preserve"> RTD("cqg.rtd",,"StudyData", $A$2, "BAR", "", "Time", $A$4,-$B455,$A$6,$A$10, "","False","T")</f>
        <v>45145</v>
      </c>
      <c r="D455" s="15">
        <f xml:space="preserve"> RTD("cqg.rtd",,"StudyData", $A$2, "BAR", "", "Time", $A$4,-$B455,$A$6,$A$10, "","False","T")</f>
        <v>45145</v>
      </c>
      <c r="E455" s="4" t="str">
        <f xml:space="preserve"> TEXT(RTD("cqg.rtd",,"StudyData", $A$2, "BAR", "", "Open", $A$4, -$B455, $A$6,$A$10,,$A$8,$A$12),$A$15)</f>
        <v>4914.25</v>
      </c>
      <c r="F455" s="4" t="str">
        <f xml:space="preserve"> TEXT(RTD("cqg.rtd",,"StudyData", $A$2, "BAR", "", "High", $A$4, -$B455, $A$6,$A$10,,$A$8,$A$12),$A$15)</f>
        <v>4955.50</v>
      </c>
      <c r="G455" s="4" t="str">
        <f xml:space="preserve"> TEXT(RTD("cqg.rtd",,"StudyData", $A$2, "BAR", "", "Low", $A$4, -$B455, $A$6,$A$10,,$A$8,$A$12),$A$15)</f>
        <v>4914.25</v>
      </c>
      <c r="H455" s="4" t="str">
        <f>TEXT(RTD("cqg.rtd",,"StudyData", $A$2, "BAR", "", "Close", $A$4, -$B455, $A$6,$A$10,,$A$8,$A$12),$A$15)</f>
        <v>4951.50</v>
      </c>
      <c r="I455" s="5">
        <f xml:space="preserve"> RTD("cqg.rtd",,"StudyData", $A$2, "Vol", "VolType=auto, CoCType=Contract", "Vol",$A$4, -$B455, $A$6,$A$10,,$A$8,$A$12)</f>
        <v>1397301</v>
      </c>
      <c r="J4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"Close",$A$4,-B455,,,,,"T")</f>
        <v>0</v>
      </c>
      <c r="K455" s="4" t="str">
        <f t="shared" si="14"/>
        <v/>
      </c>
      <c r="S455" s="4"/>
    </row>
    <row r="456" spans="2:19" x14ac:dyDescent="0.25">
      <c r="B456" s="2">
        <f t="shared" si="15"/>
        <v>454</v>
      </c>
      <c r="C456" s="3">
        <f xml:space="preserve"> RTD("cqg.rtd",,"StudyData", $A$2, "BAR", "", "Time", $A$4,-$B456,$A$6,$A$10, "","False","T")</f>
        <v>45142</v>
      </c>
      <c r="D456" s="15">
        <f xml:space="preserve"> RTD("cqg.rtd",,"StudyData", $A$2, "BAR", "", "Time", $A$4,-$B456,$A$6,$A$10, "","False","T")</f>
        <v>45142</v>
      </c>
      <c r="E456" s="4" t="str">
        <f xml:space="preserve"> TEXT(RTD("cqg.rtd",,"StudyData", $A$2, "BAR", "", "Open", $A$4, -$B456, $A$6,$A$10,,$A$8,$A$12),$A$15)</f>
        <v>4937.25</v>
      </c>
      <c r="F456" s="4" t="str">
        <f xml:space="preserve"> TEXT(RTD("cqg.rtd",,"StudyData", $A$2, "BAR", "", "High", $A$4, -$B456, $A$6,$A$10,,$A$8,$A$12),$A$15)</f>
        <v>4974.50</v>
      </c>
      <c r="G456" s="4" t="str">
        <f xml:space="preserve"> TEXT(RTD("cqg.rtd",,"StudyData", $A$2, "BAR", "", "Low", $A$4, -$B456, $A$6,$A$10,,$A$8,$A$12),$A$15)</f>
        <v>4907.50</v>
      </c>
      <c r="H456" s="4" t="str">
        <f>TEXT(RTD("cqg.rtd",,"StudyData", $A$2, "BAR", "", "Close", $A$4, -$B456, $A$6,$A$10,,$A$8,$A$12),$A$15)</f>
        <v>4911.75</v>
      </c>
      <c r="I456" s="5">
        <f xml:space="preserve"> RTD("cqg.rtd",,"StudyData", $A$2, "Vol", "VolType=auto, CoCType=Contract", "Vol",$A$4, -$B456, $A$6,$A$10,,$A$8,$A$12)</f>
        <v>2044936</v>
      </c>
      <c r="J4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"Close",$A$4,-B456,,,,,"T")</f>
        <v>0</v>
      </c>
      <c r="K456" s="4" t="str">
        <f t="shared" si="14"/>
        <v/>
      </c>
      <c r="S456" s="4"/>
    </row>
    <row r="457" spans="2:19" x14ac:dyDescent="0.25">
      <c r="B457" s="2">
        <f t="shared" si="15"/>
        <v>455</v>
      </c>
      <c r="C457" s="3">
        <f xml:space="preserve"> RTD("cqg.rtd",,"StudyData", $A$2, "BAR", "", "Time", $A$4,-$B457,$A$6,$A$10, "","False","T")</f>
        <v>45141</v>
      </c>
      <c r="D457" s="15">
        <f xml:space="preserve"> RTD("cqg.rtd",,"StudyData", $A$2, "BAR", "", "Time", $A$4,-$B457,$A$6,$A$10, "","False","T")</f>
        <v>45141</v>
      </c>
      <c r="E457" s="4" t="str">
        <f xml:space="preserve"> TEXT(RTD("cqg.rtd",,"StudyData", $A$2, "BAR", "", "Open", $A$4, -$B457, $A$6,$A$10,,$A$8,$A$12),$A$15)</f>
        <v>4948.00</v>
      </c>
      <c r="F457" s="4" t="str">
        <f xml:space="preserve"> TEXT(RTD("cqg.rtd",,"StudyData", $A$2, "BAR", "", "High", $A$4, -$B457, $A$6,$A$10,,$A$8,$A$12),$A$15)</f>
        <v>4961.25</v>
      </c>
      <c r="G457" s="4" t="str">
        <f xml:space="preserve"> TEXT(RTD("cqg.rtd",,"StudyData", $A$2, "BAR", "", "Low", $A$4, -$B457, $A$6,$A$10,,$A$8,$A$12),$A$15)</f>
        <v>4919.50</v>
      </c>
      <c r="H457" s="4" t="str">
        <f>TEXT(RTD("cqg.rtd",,"StudyData", $A$2, "BAR", "", "Close", $A$4, -$B457, $A$6,$A$10,,$A$8,$A$12),$A$15)</f>
        <v>4935.50</v>
      </c>
      <c r="I457" s="5">
        <f xml:space="preserve"> RTD("cqg.rtd",,"StudyData", $A$2, "Vol", "VolType=auto, CoCType=Contract", "Vol",$A$4, -$B457, $A$6,$A$10,,$A$8,$A$12)</f>
        <v>1764076</v>
      </c>
      <c r="J4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"Close",$A$4,-B457,,,,,"T")</f>
        <v>0</v>
      </c>
      <c r="K457" s="4" t="str">
        <f t="shared" si="14"/>
        <v/>
      </c>
      <c r="S457" s="4"/>
    </row>
    <row r="458" spans="2:19" x14ac:dyDescent="0.25">
      <c r="B458" s="2">
        <f t="shared" si="15"/>
        <v>456</v>
      </c>
      <c r="C458" s="3">
        <f xml:space="preserve"> RTD("cqg.rtd",,"StudyData", $A$2, "BAR", "", "Time", $A$4,-$B458,$A$6,$A$10, "","False","T")</f>
        <v>45140</v>
      </c>
      <c r="D458" s="15">
        <f xml:space="preserve"> RTD("cqg.rtd",,"StudyData", $A$2, "BAR", "", "Time", $A$4,-$B458,$A$6,$A$10, "","False","T")</f>
        <v>45140</v>
      </c>
      <c r="E458" s="4" t="str">
        <f xml:space="preserve"> TEXT(RTD("cqg.rtd",,"StudyData", $A$2, "BAR", "", "Open", $A$4, -$B458, $A$6,$A$10,,$A$8,$A$12),$A$15)</f>
        <v>4993.75</v>
      </c>
      <c r="F458" s="4" t="str">
        <f xml:space="preserve"> TEXT(RTD("cqg.rtd",,"StudyData", $A$2, "BAR", "", "High", $A$4, -$B458, $A$6,$A$10,,$A$8,$A$12),$A$15)</f>
        <v>5007.25</v>
      </c>
      <c r="G458" s="4" t="str">
        <f xml:space="preserve"> TEXT(RTD("cqg.rtd",,"StudyData", $A$2, "BAR", "", "Low", $A$4, -$B458, $A$6,$A$10,,$A$8,$A$12),$A$15)</f>
        <v>4941.50</v>
      </c>
      <c r="H458" s="4" t="str">
        <f>TEXT(RTD("cqg.rtd",,"StudyData", $A$2, "BAR", "", "Close", $A$4, -$B458, $A$6,$A$10,,$A$8,$A$12),$A$15)</f>
        <v>4951.00</v>
      </c>
      <c r="I458" s="5">
        <f xml:space="preserve"> RTD("cqg.rtd",,"StudyData", $A$2, "Vol", "VolType=auto, CoCType=Contract", "Vol",$A$4, -$B458, $A$6,$A$10,,$A$8,$A$12)</f>
        <v>1917865</v>
      </c>
      <c r="J4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"Close",$A$4,-B458,,,,,"T")</f>
        <v>0</v>
      </c>
      <c r="K458" s="4" t="str">
        <f t="shared" si="14"/>
        <v/>
      </c>
      <c r="S458" s="4"/>
    </row>
    <row r="459" spans="2:19" x14ac:dyDescent="0.25">
      <c r="B459" s="2">
        <f t="shared" si="15"/>
        <v>457</v>
      </c>
      <c r="C459" s="3">
        <f xml:space="preserve"> RTD("cqg.rtd",,"StudyData", $A$2, "BAR", "", "Time", $A$4,-$B459,$A$6,$A$10, "","False","T")</f>
        <v>45139</v>
      </c>
      <c r="D459" s="15">
        <f xml:space="preserve"> RTD("cqg.rtd",,"StudyData", $A$2, "BAR", "", "Time", $A$4,-$B459,$A$6,$A$10, "","False","T")</f>
        <v>45139</v>
      </c>
      <c r="E459" s="4" t="str">
        <f xml:space="preserve"> TEXT(RTD("cqg.rtd",,"StudyData", $A$2, "BAR", "", "Open", $A$4, -$B459, $A$6,$A$10,,$A$8,$A$12),$A$15)</f>
        <v>5031.50</v>
      </c>
      <c r="F459" s="4" t="str">
        <f xml:space="preserve"> TEXT(RTD("cqg.rtd",,"StudyData", $A$2, "BAR", "", "High", $A$4, -$B459, $A$6,$A$10,,$A$8,$A$12),$A$15)</f>
        <v>5035.50</v>
      </c>
      <c r="G459" s="4" t="str">
        <f xml:space="preserve"> TEXT(RTD("cqg.rtd",,"StudyData", $A$2, "BAR", "", "Low", $A$4, -$B459, $A$6,$A$10,,$A$8,$A$12),$A$15)</f>
        <v>5004.75</v>
      </c>
      <c r="H459" s="4" t="str">
        <f>TEXT(RTD("cqg.rtd",,"StudyData", $A$2, "BAR", "", "Close", $A$4, -$B459, $A$6,$A$10,,$A$8,$A$12),$A$15)</f>
        <v>5015.00</v>
      </c>
      <c r="I459" s="5">
        <f xml:space="preserve"> RTD("cqg.rtd",,"StudyData", $A$2, "Vol", "VolType=auto, CoCType=Contract", "Vol",$A$4, -$B459, $A$6,$A$10,,$A$8,$A$12)</f>
        <v>1212261</v>
      </c>
      <c r="J4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"Close",$A$4,-B459,,,,,"T")</f>
        <v>2</v>
      </c>
      <c r="K459" s="4" t="str">
        <f t="shared" si="14"/>
        <v>Engulfing Bearish (EG)</v>
      </c>
      <c r="S459" s="4"/>
    </row>
    <row r="460" spans="2:19" x14ac:dyDescent="0.25">
      <c r="B460" s="2">
        <f t="shared" si="15"/>
        <v>458</v>
      </c>
      <c r="C460" s="3">
        <f xml:space="preserve"> RTD("cqg.rtd",,"StudyData", $A$2, "BAR", "", "Time", $A$4,-$B460,$A$6,$A$10, "","False","T")</f>
        <v>45138</v>
      </c>
      <c r="D460" s="15">
        <f xml:space="preserve"> RTD("cqg.rtd",,"StudyData", $A$2, "BAR", "", "Time", $A$4,-$B460,$A$6,$A$10, "","False","T")</f>
        <v>45138</v>
      </c>
      <c r="E460" s="4" t="str">
        <f xml:space="preserve"> TEXT(RTD("cqg.rtd",,"StudyData", $A$2, "BAR", "", "Open", $A$4, -$B460, $A$6,$A$10,,$A$8,$A$12),$A$15)</f>
        <v>5022.50</v>
      </c>
      <c r="F460" s="4" t="str">
        <f xml:space="preserve"> TEXT(RTD("cqg.rtd",,"StudyData", $A$2, "BAR", "", "High", $A$4, -$B460, $A$6,$A$10,,$A$8,$A$12),$A$15)</f>
        <v>5033.00</v>
      </c>
      <c r="G460" s="4" t="str">
        <f xml:space="preserve"> TEXT(RTD("cqg.rtd",,"StudyData", $A$2, "BAR", "", "Low", $A$4, -$B460, $A$6,$A$10,,$A$8,$A$12),$A$15)</f>
        <v>5009.00</v>
      </c>
      <c r="H460" s="4" t="str">
        <f>TEXT(RTD("cqg.rtd",,"StudyData", $A$2, "BAR", "", "Close", $A$4, -$B460, $A$6,$A$10,,$A$8,$A$12),$A$15)</f>
        <v>5028.25</v>
      </c>
      <c r="I460" s="5">
        <f xml:space="preserve"> RTD("cqg.rtd",,"StudyData", $A$2, "Vol", "VolType=auto, CoCType=Contract", "Vol",$A$4, -$B460, $A$6,$A$10,,$A$8,$A$12)</f>
        <v>1299434</v>
      </c>
      <c r="J4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"Close",$A$4,-B460,,,,,"T")</f>
        <v>0</v>
      </c>
      <c r="K460" s="4" t="str">
        <f t="shared" si="14"/>
        <v/>
      </c>
      <c r="S460" s="4"/>
    </row>
    <row r="461" spans="2:19" x14ac:dyDescent="0.25">
      <c r="B461" s="2">
        <f t="shared" si="15"/>
        <v>459</v>
      </c>
      <c r="C461" s="3">
        <f xml:space="preserve"> RTD("cqg.rtd",,"StudyData", $A$2, "BAR", "", "Time", $A$4,-$B461,$A$6,$A$10, "","False","T")</f>
        <v>45135</v>
      </c>
      <c r="D461" s="15">
        <f xml:space="preserve"> RTD("cqg.rtd",,"StudyData", $A$2, "BAR", "", "Time", $A$4,-$B461,$A$6,$A$10, "","False","T")</f>
        <v>45135</v>
      </c>
      <c r="E461" s="4" t="str">
        <f xml:space="preserve"> TEXT(RTD("cqg.rtd",,"StudyData", $A$2, "BAR", "", "Open", $A$4, -$B461, $A$6,$A$10,,$A$8,$A$12),$A$15)</f>
        <v>4979.75</v>
      </c>
      <c r="F461" s="4" t="str">
        <f xml:space="preserve"> TEXT(RTD("cqg.rtd",,"StudyData", $A$2, "BAR", "", "High", $A$4, -$B461, $A$6,$A$10,,$A$8,$A$12),$A$15)</f>
        <v>5030.25</v>
      </c>
      <c r="G461" s="4" t="str">
        <f xml:space="preserve"> TEXT(RTD("cqg.rtd",,"StudyData", $A$2, "BAR", "", "Low", $A$4, -$B461, $A$6,$A$10,,$A$8,$A$12),$A$15)</f>
        <v>4971.75</v>
      </c>
      <c r="H461" s="4" t="str">
        <f>TEXT(RTD("cqg.rtd",,"StudyData", $A$2, "BAR", "", "Close", $A$4, -$B461, $A$6,$A$10,,$A$8,$A$12),$A$15)</f>
        <v>5020.25</v>
      </c>
      <c r="I461" s="5">
        <f xml:space="preserve"> RTD("cqg.rtd",,"StudyData", $A$2, "Vol", "VolType=auto, CoCType=Contract", "Vol",$A$4, -$B461, $A$6,$A$10,,$A$8,$A$12)</f>
        <v>1573973</v>
      </c>
      <c r="J4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"Close",$A$4,-B461,,,,,"T")</f>
        <v>0</v>
      </c>
      <c r="K461" s="4" t="str">
        <f t="shared" si="14"/>
        <v/>
      </c>
      <c r="S461" s="4"/>
    </row>
    <row r="462" spans="2:19" x14ac:dyDescent="0.25">
      <c r="B462" s="2">
        <f t="shared" si="15"/>
        <v>460</v>
      </c>
      <c r="C462" s="3">
        <f xml:space="preserve"> RTD("cqg.rtd",,"StudyData", $A$2, "BAR", "", "Time", $A$4,-$B462,$A$6,$A$10, "","False","T")</f>
        <v>45134</v>
      </c>
      <c r="D462" s="15">
        <f xml:space="preserve"> RTD("cqg.rtd",,"StudyData", $A$2, "BAR", "", "Time", $A$4,-$B462,$A$6,$A$10, "","False","T")</f>
        <v>45134</v>
      </c>
      <c r="E462" s="4" t="str">
        <f xml:space="preserve"> TEXT(RTD("cqg.rtd",,"StudyData", $A$2, "BAR", "", "Open", $A$4, -$B462, $A$6,$A$10,,$A$8,$A$12),$A$15)</f>
        <v>5008.50</v>
      </c>
      <c r="F462" s="4" t="str">
        <f xml:space="preserve"> TEXT(RTD("cqg.rtd",,"StudyData", $A$2, "BAR", "", "High", $A$4, -$B462, $A$6,$A$10,,$A$8,$A$12),$A$15)</f>
        <v>5048.25</v>
      </c>
      <c r="G462" s="4" t="str">
        <f xml:space="preserve"> TEXT(RTD("cqg.rtd",,"StudyData", $A$2, "BAR", "", "Low", $A$4, -$B462, $A$6,$A$10,,$A$8,$A$12),$A$15)</f>
        <v>4967.50</v>
      </c>
      <c r="H462" s="4" t="str">
        <f>TEXT(RTD("cqg.rtd",,"StudyData", $A$2, "BAR", "", "Close", $A$4, -$B462, $A$6,$A$10,,$A$8,$A$12),$A$15)</f>
        <v>4978.00</v>
      </c>
      <c r="I462" s="5">
        <f xml:space="preserve"> RTD("cqg.rtd",,"StudyData", $A$2, "Vol", "VolType=auto, CoCType=Contract", "Vol",$A$4, -$B462, $A$6,$A$10,,$A$8,$A$12)</f>
        <v>1924565</v>
      </c>
      <c r="J4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"Close",$A$4,-B462,,,,,"T")</f>
        <v>0</v>
      </c>
      <c r="K462" s="4" t="str">
        <f t="shared" si="14"/>
        <v/>
      </c>
      <c r="S462" s="4"/>
    </row>
    <row r="463" spans="2:19" x14ac:dyDescent="0.25">
      <c r="B463" s="2">
        <f t="shared" si="15"/>
        <v>461</v>
      </c>
      <c r="C463" s="3">
        <f xml:space="preserve"> RTD("cqg.rtd",,"StudyData", $A$2, "BAR", "", "Time", $A$4,-$B463,$A$6,$A$10, "","False","T")</f>
        <v>45133</v>
      </c>
      <c r="D463" s="15">
        <f xml:space="preserve"> RTD("cqg.rtd",,"StudyData", $A$2, "BAR", "", "Time", $A$4,-$B463,$A$6,$A$10, "","False","T")</f>
        <v>45133</v>
      </c>
      <c r="E463" s="4" t="str">
        <f xml:space="preserve"> TEXT(RTD("cqg.rtd",,"StudyData", $A$2, "BAR", "", "Open", $A$4, -$B463, $A$6,$A$10,,$A$8,$A$12),$A$15)</f>
        <v>5018.50</v>
      </c>
      <c r="F463" s="4" t="str">
        <f xml:space="preserve"> TEXT(RTD("cqg.rtd",,"StudyData", $A$2, "BAR", "", "High", $A$4, -$B463, $A$6,$A$10,,$A$8,$A$12),$A$15)</f>
        <v>5024.50</v>
      </c>
      <c r="G463" s="4" t="str">
        <f xml:space="preserve"> TEXT(RTD("cqg.rtd",,"StudyData", $A$2, "BAR", "", "Low", $A$4, -$B463, $A$6,$A$10,,$A$8,$A$12),$A$15)</f>
        <v>4987.50</v>
      </c>
      <c r="H463" s="4" t="str">
        <f>TEXT(RTD("cqg.rtd",,"StudyData", $A$2, "BAR", "", "Close", $A$4, -$B463, $A$6,$A$10,,$A$8,$A$12),$A$15)</f>
        <v>5009.00</v>
      </c>
      <c r="I463" s="5">
        <f xml:space="preserve"> RTD("cqg.rtd",,"StudyData", $A$2, "Vol", "VolType=auto, CoCType=Contract", "Vol",$A$4, -$B463, $A$6,$A$10,,$A$8,$A$12)</f>
        <v>1372426</v>
      </c>
      <c r="J4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"Close",$A$4,-B463,,,,,"T")</f>
        <v>0</v>
      </c>
      <c r="K463" s="4" t="str">
        <f t="shared" si="14"/>
        <v/>
      </c>
      <c r="S463" s="4"/>
    </row>
    <row r="464" spans="2:19" x14ac:dyDescent="0.25">
      <c r="B464" s="2">
        <f t="shared" si="15"/>
        <v>462</v>
      </c>
      <c r="C464" s="3">
        <f xml:space="preserve"> RTD("cqg.rtd",,"StudyData", $A$2, "BAR", "", "Time", $A$4,-$B464,$A$6,$A$10, "","False","T")</f>
        <v>45132</v>
      </c>
      <c r="D464" s="15">
        <f xml:space="preserve"> RTD("cqg.rtd",,"StudyData", $A$2, "BAR", "", "Time", $A$4,-$B464,$A$6,$A$10, "","False","T")</f>
        <v>45132</v>
      </c>
      <c r="E464" s="4" t="str">
        <f xml:space="preserve"> TEXT(RTD("cqg.rtd",,"StudyData", $A$2, "BAR", "", "Open", $A$4, -$B464, $A$6,$A$10,,$A$8,$A$12),$A$15)</f>
        <v>4998.25</v>
      </c>
      <c r="F464" s="4" t="str">
        <f xml:space="preserve"> TEXT(RTD("cqg.rtd",,"StudyData", $A$2, "BAR", "", "High", $A$4, -$B464, $A$6,$A$10,,$A$8,$A$12),$A$15)</f>
        <v>5022.50</v>
      </c>
      <c r="G464" s="4" t="str">
        <f xml:space="preserve"> TEXT(RTD("cqg.rtd",,"StudyData", $A$2, "BAR", "", "Low", $A$4, -$B464, $A$6,$A$10,,$A$8,$A$12),$A$15)</f>
        <v>4993.00</v>
      </c>
      <c r="H464" s="4" t="str">
        <f>TEXT(RTD("cqg.rtd",,"StudyData", $A$2, "BAR", "", "Close", $A$4, -$B464, $A$6,$A$10,,$A$8,$A$12),$A$15)</f>
        <v>5009.75</v>
      </c>
      <c r="I464" s="5">
        <f xml:space="preserve"> RTD("cqg.rtd",,"StudyData", $A$2, "Vol", "VolType=auto, CoCType=Contract", "Vol",$A$4, -$B464, $A$6,$A$10,,$A$8,$A$12)</f>
        <v>1219737</v>
      </c>
      <c r="J4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"Close",$A$4,-B464,,,,,"T")</f>
        <v>0</v>
      </c>
      <c r="K464" s="4" t="str">
        <f t="shared" si="14"/>
        <v/>
      </c>
      <c r="S464" s="4"/>
    </row>
    <row r="465" spans="2:19" x14ac:dyDescent="0.25">
      <c r="B465" s="2">
        <f t="shared" si="15"/>
        <v>463</v>
      </c>
      <c r="C465" s="3">
        <f xml:space="preserve"> RTD("cqg.rtd",,"StudyData", $A$2, "BAR", "", "Time", $A$4,-$B465,$A$6,$A$10, "","False","T")</f>
        <v>45131</v>
      </c>
      <c r="D465" s="15">
        <f xml:space="preserve"> RTD("cqg.rtd",,"StudyData", $A$2, "BAR", "", "Time", $A$4,-$B465,$A$6,$A$10, "","False","T")</f>
        <v>45131</v>
      </c>
      <c r="E465" s="4" t="str">
        <f xml:space="preserve"> TEXT(RTD("cqg.rtd",,"StudyData", $A$2, "BAR", "", "Open", $A$4, -$B465, $A$6,$A$10,,$A$8,$A$12),$A$15)</f>
        <v>4978.00</v>
      </c>
      <c r="F465" s="4" t="str">
        <f xml:space="preserve"> TEXT(RTD("cqg.rtd",,"StudyData", $A$2, "BAR", "", "High", $A$4, -$B465, $A$6,$A$10,,$A$8,$A$12),$A$15)</f>
        <v>5006.25</v>
      </c>
      <c r="G465" s="4" t="str">
        <f xml:space="preserve"> TEXT(RTD("cqg.rtd",,"StudyData", $A$2, "BAR", "", "Low", $A$4, -$B465, $A$6,$A$10,,$A$8,$A$12),$A$15)</f>
        <v>4973.75</v>
      </c>
      <c r="H465" s="4" t="str">
        <f>TEXT(RTD("cqg.rtd",,"StudyData", $A$2, "BAR", "", "Close", $A$4, -$B465, $A$6,$A$10,,$A$8,$A$12),$A$15)</f>
        <v>4997.25</v>
      </c>
      <c r="I465" s="5">
        <f xml:space="preserve"> RTD("cqg.rtd",,"StudyData", $A$2, "Vol", "VolType=auto, CoCType=Contract", "Vol",$A$4, -$B465, $A$6,$A$10,,$A$8,$A$12)</f>
        <v>1203661</v>
      </c>
      <c r="J4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"Close",$A$4,-B465,,,,,"T")</f>
        <v>1</v>
      </c>
      <c r="K465" s="4" t="str">
        <f t="shared" si="14"/>
        <v>Engulfing Bullish (EG)</v>
      </c>
      <c r="S465" s="4"/>
    </row>
    <row r="466" spans="2:19" x14ac:dyDescent="0.25">
      <c r="B466" s="2">
        <f t="shared" si="15"/>
        <v>464</v>
      </c>
      <c r="C466" s="3">
        <f xml:space="preserve"> RTD("cqg.rtd",,"StudyData", $A$2, "BAR", "", "Time", $A$4,-$B466,$A$6,$A$10, "","False","T")</f>
        <v>45128</v>
      </c>
      <c r="D466" s="15">
        <f xml:space="preserve"> RTD("cqg.rtd",,"StudyData", $A$2, "BAR", "", "Time", $A$4,-$B466,$A$6,$A$10, "","False","T")</f>
        <v>45128</v>
      </c>
      <c r="E466" s="4" t="str">
        <f xml:space="preserve"> TEXT(RTD("cqg.rtd",,"StudyData", $A$2, "BAR", "", "Open", $A$4, -$B466, $A$6,$A$10,,$A$8,$A$12),$A$15)</f>
        <v>4980.00</v>
      </c>
      <c r="F466" s="4" t="str">
        <f xml:space="preserve"> TEXT(RTD("cqg.rtd",,"StudyData", $A$2, "BAR", "", "High", $A$4, -$B466, $A$6,$A$10,,$A$8,$A$12),$A$15)</f>
        <v>5003.75</v>
      </c>
      <c r="G466" s="4" t="str">
        <f xml:space="preserve"> TEXT(RTD("cqg.rtd",,"StudyData", $A$2, "BAR", "", "Low", $A$4, -$B466, $A$6,$A$10,,$A$8,$A$12),$A$15)</f>
        <v>4975.50</v>
      </c>
      <c r="H466" s="4" t="str">
        <f>TEXT(RTD("cqg.rtd",,"StudyData", $A$2, "BAR", "", "Close", $A$4, -$B466, $A$6,$A$10,,$A$8,$A$12),$A$15)</f>
        <v>4978.50</v>
      </c>
      <c r="I466" s="5">
        <f xml:space="preserve"> RTD("cqg.rtd",,"StudyData", $A$2, "Vol", "VolType=auto, CoCType=Contract", "Vol",$A$4, -$B466, $A$6,$A$10,,$A$8,$A$12)</f>
        <v>1432643</v>
      </c>
      <c r="J4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"Close",$A$4,-B466,,,,,"T")</f>
        <v>0</v>
      </c>
      <c r="K466" s="4" t="str">
        <f t="shared" si="14"/>
        <v/>
      </c>
      <c r="S466" s="4"/>
    </row>
    <row r="467" spans="2:19" x14ac:dyDescent="0.25">
      <c r="B467" s="2">
        <f t="shared" si="15"/>
        <v>465</v>
      </c>
      <c r="C467" s="3">
        <f xml:space="preserve"> RTD("cqg.rtd",,"StudyData", $A$2, "BAR", "", "Time", $A$4,-$B467,$A$6,$A$10, "","False","T")</f>
        <v>45127</v>
      </c>
      <c r="D467" s="15">
        <f xml:space="preserve"> RTD("cqg.rtd",,"StudyData", $A$2, "BAR", "", "Time", $A$4,-$B467,$A$6,$A$10, "","False","T")</f>
        <v>45127</v>
      </c>
      <c r="E467" s="4" t="str">
        <f xml:space="preserve"> TEXT(RTD("cqg.rtd",,"StudyData", $A$2, "BAR", "", "Open", $A$4, -$B467, $A$6,$A$10,,$A$8,$A$12),$A$15)</f>
        <v>5007.00</v>
      </c>
      <c r="F467" s="4" t="str">
        <f xml:space="preserve"> TEXT(RTD("cqg.rtd",,"StudyData", $A$2, "BAR", "", "High", $A$4, -$B467, $A$6,$A$10,,$A$8,$A$12),$A$15)</f>
        <v>5008.00</v>
      </c>
      <c r="G467" s="4" t="str">
        <f xml:space="preserve"> TEXT(RTD("cqg.rtd",,"StudyData", $A$2, "BAR", "", "Low", $A$4, -$B467, $A$6,$A$10,,$A$8,$A$12),$A$15)</f>
        <v>4971.00</v>
      </c>
      <c r="H467" s="4" t="str">
        <f>TEXT(RTD("cqg.rtd",,"StudyData", $A$2, "BAR", "", "Close", $A$4, -$B467, $A$6,$A$10,,$A$8,$A$12),$A$15)</f>
        <v>4979.25</v>
      </c>
      <c r="I467" s="5">
        <f xml:space="preserve"> RTD("cqg.rtd",,"StudyData", $A$2, "Vol", "VolType=auto, CoCType=Contract", "Vol",$A$4, -$B467, $A$6,$A$10,,$A$8,$A$12)</f>
        <v>1527727</v>
      </c>
      <c r="J4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"Close",$A$4,-B467,,,,,"T")</f>
        <v>0</v>
      </c>
      <c r="K467" s="4" t="str">
        <f t="shared" si="14"/>
        <v/>
      </c>
      <c r="S467" s="4"/>
    </row>
    <row r="468" spans="2:19" x14ac:dyDescent="0.25">
      <c r="B468" s="2">
        <f t="shared" si="15"/>
        <v>466</v>
      </c>
      <c r="C468" s="3">
        <f xml:space="preserve"> RTD("cqg.rtd",,"StudyData", $A$2, "BAR", "", "Time", $A$4,-$B468,$A$6,$A$10, "","False","T")</f>
        <v>45126</v>
      </c>
      <c r="D468" s="15">
        <f xml:space="preserve"> RTD("cqg.rtd",,"StudyData", $A$2, "BAR", "", "Time", $A$4,-$B468,$A$6,$A$10, "","False","T")</f>
        <v>45126</v>
      </c>
      <c r="E468" s="4" t="str">
        <f xml:space="preserve"> TEXT(RTD("cqg.rtd",,"StudyData", $A$2, "BAR", "", "Open", $A$4, -$B468, $A$6,$A$10,,$A$8,$A$12),$A$15)</f>
        <v>4996.50</v>
      </c>
      <c r="F468" s="4" t="str">
        <f xml:space="preserve"> TEXT(RTD("cqg.rtd",,"StudyData", $A$2, "BAR", "", "High", $A$4, -$B468, $A$6,$A$10,,$A$8,$A$12),$A$15)</f>
        <v>5023.00</v>
      </c>
      <c r="G468" s="4" t="str">
        <f xml:space="preserve"> TEXT(RTD("cqg.rtd",,"StudyData", $A$2, "BAR", "", "Low", $A$4, -$B468, $A$6,$A$10,,$A$8,$A$12),$A$15)</f>
        <v>4996.00</v>
      </c>
      <c r="H468" s="4" t="str">
        <f>TEXT(RTD("cqg.rtd",,"StudyData", $A$2, "BAR", "", "Close", $A$4, -$B468, $A$6,$A$10,,$A$8,$A$12),$A$15)</f>
        <v>5010.75</v>
      </c>
      <c r="I468" s="5">
        <f xml:space="preserve"> RTD("cqg.rtd",,"StudyData", $A$2, "Vol", "VolType=auto, CoCType=Contract", "Vol",$A$4, -$B468, $A$6,$A$10,,$A$8,$A$12)</f>
        <v>1538747</v>
      </c>
      <c r="J4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"Close",$A$4,-B468,,,,,"T")</f>
        <v>0</v>
      </c>
      <c r="K468" s="4" t="str">
        <f t="shared" si="14"/>
        <v/>
      </c>
      <c r="S468" s="4"/>
    </row>
    <row r="469" spans="2:19" x14ac:dyDescent="0.25">
      <c r="B469" s="2">
        <f t="shared" si="15"/>
        <v>467</v>
      </c>
      <c r="C469" s="3">
        <f xml:space="preserve"> RTD("cqg.rtd",,"StudyData", $A$2, "BAR", "", "Time", $A$4,-$B469,$A$6,$A$10, "","False","T")</f>
        <v>45125</v>
      </c>
      <c r="D469" s="15">
        <f xml:space="preserve"> RTD("cqg.rtd",,"StudyData", $A$2, "BAR", "", "Time", $A$4,-$B469,$A$6,$A$10, "","False","T")</f>
        <v>45125</v>
      </c>
      <c r="E469" s="4" t="str">
        <f xml:space="preserve"> TEXT(RTD("cqg.rtd",,"StudyData", $A$2, "BAR", "", "Open", $A$4, -$B469, $A$6,$A$10,,$A$8,$A$12),$A$15)</f>
        <v>4964.00</v>
      </c>
      <c r="F469" s="4" t="str">
        <f xml:space="preserve"> TEXT(RTD("cqg.rtd",,"StudyData", $A$2, "BAR", "", "High", $A$4, -$B469, $A$6,$A$10,,$A$8,$A$12),$A$15)</f>
        <v>5008.25</v>
      </c>
      <c r="G469" s="4" t="str">
        <f xml:space="preserve"> TEXT(RTD("cqg.rtd",,"StudyData", $A$2, "BAR", "", "Low", $A$4, -$B469, $A$6,$A$10,,$A$8,$A$12),$A$15)</f>
        <v>4958.50</v>
      </c>
      <c r="H469" s="4" t="str">
        <f>TEXT(RTD("cqg.rtd",,"StudyData", $A$2, "BAR", "", "Close", $A$4, -$B469, $A$6,$A$10,,$A$8,$A$12),$A$15)</f>
        <v>5001.50</v>
      </c>
      <c r="I469" s="5">
        <f xml:space="preserve"> RTD("cqg.rtd",,"StudyData", $A$2, "Vol", "VolType=auto, CoCType=Contract", "Vol",$A$4, -$B469, $A$6,$A$10,,$A$8,$A$12)</f>
        <v>1301460</v>
      </c>
      <c r="J4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"Close",$A$4,-B469,,,,,"T")</f>
        <v>0</v>
      </c>
      <c r="K469" s="4" t="str">
        <f t="shared" si="14"/>
        <v/>
      </c>
      <c r="S469" s="4"/>
    </row>
    <row r="470" spans="2:19" x14ac:dyDescent="0.25">
      <c r="B470" s="2">
        <f t="shared" si="15"/>
        <v>468</v>
      </c>
      <c r="C470" s="3">
        <f xml:space="preserve"> RTD("cqg.rtd",,"StudyData", $A$2, "BAR", "", "Time", $A$4,-$B470,$A$6,$A$10, "","False","T")</f>
        <v>45124</v>
      </c>
      <c r="D470" s="15">
        <f xml:space="preserve"> RTD("cqg.rtd",,"StudyData", $A$2, "BAR", "", "Time", $A$4,-$B470,$A$6,$A$10, "","False","T")</f>
        <v>45124</v>
      </c>
      <c r="E470" s="4" t="str">
        <f xml:space="preserve"> TEXT(RTD("cqg.rtd",,"StudyData", $A$2, "BAR", "", "Open", $A$4, -$B470, $A$6,$A$10,,$A$8,$A$12),$A$15)</f>
        <v>4949.75</v>
      </c>
      <c r="F470" s="4" t="str">
        <f xml:space="preserve"> TEXT(RTD("cqg.rtd",,"StudyData", $A$2, "BAR", "", "High", $A$4, -$B470, $A$6,$A$10,,$A$8,$A$12),$A$15)</f>
        <v>4979.50</v>
      </c>
      <c r="G470" s="4" t="str">
        <f xml:space="preserve"> TEXT(RTD("cqg.rtd",,"StudyData", $A$2, "BAR", "", "Low", $A$4, -$B470, $A$6,$A$10,,$A$8,$A$12),$A$15)</f>
        <v>4941.75</v>
      </c>
      <c r="H470" s="4" t="str">
        <f>TEXT(RTD("cqg.rtd",,"StudyData", $A$2, "BAR", "", "Close", $A$4, -$B470, $A$6,$A$10,,$A$8,$A$12),$A$15)</f>
        <v>4967.50</v>
      </c>
      <c r="I470" s="5">
        <f xml:space="preserve"> RTD("cqg.rtd",,"StudyData", $A$2, "Vol", "VolType=auto, CoCType=Contract", "Vol",$A$4, -$B470, $A$6,$A$10,,$A$8,$A$12)</f>
        <v>1057965</v>
      </c>
      <c r="J4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"Close",$A$4,-B470,,,,,"T")</f>
        <v>0</v>
      </c>
      <c r="K470" s="4" t="str">
        <f t="shared" si="14"/>
        <v/>
      </c>
      <c r="S470" s="4"/>
    </row>
    <row r="471" spans="2:19" x14ac:dyDescent="0.25">
      <c r="B471" s="2">
        <f t="shared" si="15"/>
        <v>469</v>
      </c>
      <c r="C471" s="3">
        <f xml:space="preserve"> RTD("cqg.rtd",,"StudyData", $A$2, "BAR", "", "Time", $A$4,-$B471,$A$6,$A$10, "","False","T")</f>
        <v>45121</v>
      </c>
      <c r="D471" s="15">
        <f xml:space="preserve"> RTD("cqg.rtd",,"StudyData", $A$2, "BAR", "", "Time", $A$4,-$B471,$A$6,$A$10, "","False","T")</f>
        <v>45121</v>
      </c>
      <c r="E471" s="4" t="str">
        <f xml:space="preserve"> TEXT(RTD("cqg.rtd",,"StudyData", $A$2, "BAR", "", "Open", $A$4, -$B471, $A$6,$A$10,,$A$8,$A$12),$A$15)</f>
        <v>4953.25</v>
      </c>
      <c r="F471" s="4" t="str">
        <f xml:space="preserve"> TEXT(RTD("cqg.rtd",,"StudyData", $A$2, "BAR", "", "High", $A$4, -$B471, $A$6,$A$10,,$A$8,$A$12),$A$15)</f>
        <v>4974.25</v>
      </c>
      <c r="G471" s="4" t="str">
        <f xml:space="preserve"> TEXT(RTD("cqg.rtd",,"StudyData", $A$2, "BAR", "", "Low", $A$4, -$B471, $A$6,$A$10,,$A$8,$A$12),$A$15)</f>
        <v>4944.75</v>
      </c>
      <c r="H471" s="4" t="str">
        <f>TEXT(RTD("cqg.rtd",,"StudyData", $A$2, "BAR", "", "Close", $A$4, -$B471, $A$6,$A$10,,$A$8,$A$12),$A$15)</f>
        <v>4950.50</v>
      </c>
      <c r="I471" s="5">
        <f xml:space="preserve"> RTD("cqg.rtd",,"StudyData", $A$2, "Vol", "VolType=auto, CoCType=Contract", "Vol",$A$4, -$B471, $A$6,$A$10,,$A$8,$A$12)</f>
        <v>1381069</v>
      </c>
      <c r="J4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"Close",$A$4,-B471,,,,,"T")</f>
        <v>8</v>
      </c>
      <c r="K471" s="4" t="str">
        <f t="shared" si="14"/>
        <v>Harami Bearish (HI)</v>
      </c>
      <c r="S471" s="4"/>
    </row>
    <row r="472" spans="2:19" x14ac:dyDescent="0.25">
      <c r="B472" s="2">
        <f t="shared" si="15"/>
        <v>470</v>
      </c>
      <c r="C472" s="3">
        <f xml:space="preserve"> RTD("cqg.rtd",,"StudyData", $A$2, "BAR", "", "Time", $A$4,-$B472,$A$6,$A$10, "","False","T")</f>
        <v>45120</v>
      </c>
      <c r="D472" s="15">
        <f xml:space="preserve"> RTD("cqg.rtd",,"StudyData", $A$2, "BAR", "", "Time", $A$4,-$B472,$A$6,$A$10, "","False","T")</f>
        <v>45120</v>
      </c>
      <c r="E472" s="4" t="str">
        <f xml:space="preserve"> TEXT(RTD("cqg.rtd",,"StudyData", $A$2, "BAR", "", "Open", $A$4, -$B472, $A$6,$A$10,,$A$8,$A$12),$A$15)</f>
        <v>4924.25</v>
      </c>
      <c r="F472" s="4" t="str">
        <f xml:space="preserve"> TEXT(RTD("cqg.rtd",,"StudyData", $A$2, "BAR", "", "High", $A$4, -$B472, $A$6,$A$10,,$A$8,$A$12),$A$15)</f>
        <v>4965.25</v>
      </c>
      <c r="G472" s="4" t="str">
        <f xml:space="preserve"> TEXT(RTD("cqg.rtd",,"StudyData", $A$2, "BAR", "", "Low", $A$4, -$B472, $A$6,$A$10,,$A$8,$A$12),$A$15)</f>
        <v>4923.00</v>
      </c>
      <c r="H472" s="4" t="str">
        <f>TEXT(RTD("cqg.rtd",,"StudyData", $A$2, "BAR", "", "Close", $A$4, -$B472, $A$6,$A$10,,$A$8,$A$12),$A$15)</f>
        <v>4957.25</v>
      </c>
      <c r="I472" s="5">
        <f xml:space="preserve"> RTD("cqg.rtd",,"StudyData", $A$2, "Vol", "VolType=auto, CoCType=Contract", "Vol",$A$4, -$B472, $A$6,$A$10,,$A$8,$A$12)</f>
        <v>1158193</v>
      </c>
      <c r="J4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"Close",$A$4,-B472,,,,,"T")</f>
        <v>0</v>
      </c>
      <c r="K472" s="4" t="str">
        <f t="shared" si="14"/>
        <v/>
      </c>
      <c r="S472" s="4"/>
    </row>
    <row r="473" spans="2:19" x14ac:dyDescent="0.25">
      <c r="B473" s="2">
        <f t="shared" si="15"/>
        <v>471</v>
      </c>
      <c r="C473" s="3">
        <f xml:space="preserve"> RTD("cqg.rtd",,"StudyData", $A$2, "BAR", "", "Time", $A$4,-$B473,$A$6,$A$10, "","False","T")</f>
        <v>45119</v>
      </c>
      <c r="D473" s="15">
        <f xml:space="preserve"> RTD("cqg.rtd",,"StudyData", $A$2, "BAR", "", "Time", $A$4,-$B473,$A$6,$A$10, "","False","T")</f>
        <v>45119</v>
      </c>
      <c r="E473" s="4" t="str">
        <f xml:space="preserve"> TEXT(RTD("cqg.rtd",,"StudyData", $A$2, "BAR", "", "Open", $A$4, -$B473, $A$6,$A$10,,$A$8,$A$12),$A$15)</f>
        <v>4884.75</v>
      </c>
      <c r="F473" s="4" t="str">
        <f xml:space="preserve"> TEXT(RTD("cqg.rtd",,"StudyData", $A$2, "BAR", "", "High", $A$4, -$B473, $A$6,$A$10,,$A$8,$A$12),$A$15)</f>
        <v>4937.50</v>
      </c>
      <c r="G473" s="4" t="str">
        <f xml:space="preserve"> TEXT(RTD("cqg.rtd",,"StudyData", $A$2, "BAR", "", "Low", $A$4, -$B473, $A$6,$A$10,,$A$8,$A$12),$A$15)</f>
        <v>4883.75</v>
      </c>
      <c r="H473" s="4" t="str">
        <f>TEXT(RTD("cqg.rtd",,"StudyData", $A$2, "BAR", "", "Close", $A$4, -$B473, $A$6,$A$10,,$A$8,$A$12),$A$15)</f>
        <v>4921.25</v>
      </c>
      <c r="I473" s="5">
        <f xml:space="preserve"> RTD("cqg.rtd",,"StudyData", $A$2, "Vol", "VolType=auto, CoCType=Contract", "Vol",$A$4, -$B473, $A$6,$A$10,,$A$8,$A$12)</f>
        <v>1784296</v>
      </c>
      <c r="J4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"Close",$A$4,-B473,,,,,"T")</f>
        <v>0</v>
      </c>
      <c r="K473" s="4" t="str">
        <f t="shared" si="14"/>
        <v/>
      </c>
      <c r="S473" s="4"/>
    </row>
    <row r="474" spans="2:19" x14ac:dyDescent="0.25">
      <c r="B474" s="2">
        <f t="shared" si="15"/>
        <v>472</v>
      </c>
      <c r="C474" s="3">
        <f xml:space="preserve"> RTD("cqg.rtd",,"StudyData", $A$2, "BAR", "", "Time", $A$4,-$B474,$A$6,$A$10, "","False","T")</f>
        <v>45118</v>
      </c>
      <c r="D474" s="15">
        <f xml:space="preserve"> RTD("cqg.rtd",,"StudyData", $A$2, "BAR", "", "Time", $A$4,-$B474,$A$6,$A$10, "","False","T")</f>
        <v>45118</v>
      </c>
      <c r="E474" s="4" t="str">
        <f xml:space="preserve"> TEXT(RTD("cqg.rtd",,"StudyData", $A$2, "BAR", "", "Open", $A$4, -$B474, $A$6,$A$10,,$A$8,$A$12),$A$15)</f>
        <v>4859.50</v>
      </c>
      <c r="F474" s="4" t="str">
        <f xml:space="preserve"> TEXT(RTD("cqg.rtd",,"StudyData", $A$2, "BAR", "", "High", $A$4, -$B474, $A$6,$A$10,,$A$8,$A$12),$A$15)</f>
        <v>4892.25</v>
      </c>
      <c r="G474" s="4" t="str">
        <f xml:space="preserve"> TEXT(RTD("cqg.rtd",,"StudyData", $A$2, "BAR", "", "Low", $A$4, -$B474, $A$6,$A$10,,$A$8,$A$12),$A$15)</f>
        <v>4852.75</v>
      </c>
      <c r="H474" s="4" t="str">
        <f>TEXT(RTD("cqg.rtd",,"StudyData", $A$2, "BAR", "", "Close", $A$4, -$B474, $A$6,$A$10,,$A$8,$A$12),$A$15)</f>
        <v>4887.25</v>
      </c>
      <c r="I474" s="5">
        <f xml:space="preserve"> RTD("cqg.rtd",,"StudyData", $A$2, "Vol", "VolType=auto, CoCType=Contract", "Vol",$A$4, -$B474, $A$6,$A$10,,$A$8,$A$12)</f>
        <v>1340232</v>
      </c>
      <c r="J4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"Close",$A$4,-B474,,,,,"T")</f>
        <v>0</v>
      </c>
      <c r="K474" s="4" t="str">
        <f t="shared" si="14"/>
        <v/>
      </c>
      <c r="S474" s="4"/>
    </row>
    <row r="475" spans="2:19" x14ac:dyDescent="0.25">
      <c r="B475" s="2">
        <f t="shared" si="15"/>
        <v>473</v>
      </c>
      <c r="C475" s="3">
        <f xml:space="preserve"> RTD("cqg.rtd",,"StudyData", $A$2, "BAR", "", "Time", $A$4,-$B475,$A$6,$A$10, "","False","T")</f>
        <v>45117</v>
      </c>
      <c r="D475" s="15">
        <f xml:space="preserve"> RTD("cqg.rtd",,"StudyData", $A$2, "BAR", "", "Time", $A$4,-$B475,$A$6,$A$10, "","False","T")</f>
        <v>45117</v>
      </c>
      <c r="E475" s="4" t="str">
        <f xml:space="preserve"> TEXT(RTD("cqg.rtd",,"StudyData", $A$2, "BAR", "", "Open", $A$4, -$B475, $A$6,$A$10,,$A$8,$A$12),$A$15)</f>
        <v>4851.25</v>
      </c>
      <c r="F475" s="4" t="str">
        <f xml:space="preserve"> TEXT(RTD("cqg.rtd",,"StudyData", $A$2, "BAR", "", "High", $A$4, -$B475, $A$6,$A$10,,$A$8,$A$12),$A$15)</f>
        <v>4862.00</v>
      </c>
      <c r="G475" s="4" t="str">
        <f xml:space="preserve"> TEXT(RTD("cqg.rtd",,"StudyData", $A$2, "BAR", "", "Low", $A$4, -$B475, $A$6,$A$10,,$A$8,$A$12),$A$15)</f>
        <v>4825.00</v>
      </c>
      <c r="H475" s="4" t="str">
        <f>TEXT(RTD("cqg.rtd",,"StudyData", $A$2, "BAR", "", "Close", $A$4, -$B475, $A$6,$A$10,,$A$8,$A$12),$A$15)</f>
        <v>4858.00</v>
      </c>
      <c r="I475" s="5">
        <f xml:space="preserve"> RTD("cqg.rtd",,"StudyData", $A$2, "Vol", "VolType=auto, CoCType=Contract", "Vol",$A$4, -$B475, $A$6,$A$10,,$A$8,$A$12)</f>
        <v>1361155</v>
      </c>
      <c r="J4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"Close",$A$4,-B475,,,,,"T")</f>
        <v>0</v>
      </c>
      <c r="K475" s="4" t="str">
        <f t="shared" si="14"/>
        <v/>
      </c>
      <c r="S475" s="4"/>
    </row>
    <row r="476" spans="2:19" x14ac:dyDescent="0.25">
      <c r="B476" s="2">
        <f t="shared" si="15"/>
        <v>474</v>
      </c>
      <c r="C476" s="3">
        <f xml:space="preserve"> RTD("cqg.rtd",,"StudyData", $A$2, "BAR", "", "Time", $A$4,-$B476,$A$6,$A$10, "","False","T")</f>
        <v>45114</v>
      </c>
      <c r="D476" s="15">
        <f xml:space="preserve"> RTD("cqg.rtd",,"StudyData", $A$2, "BAR", "", "Time", $A$4,-$B476,$A$6,$A$10, "","False","T")</f>
        <v>45114</v>
      </c>
      <c r="E476" s="4" t="str">
        <f xml:space="preserve"> TEXT(RTD("cqg.rtd",,"StudyData", $A$2, "BAR", "", "Open", $A$4, -$B476, $A$6,$A$10,,$A$8,$A$12),$A$15)</f>
        <v>4855.00</v>
      </c>
      <c r="F476" s="4" t="str">
        <f xml:space="preserve"> TEXT(RTD("cqg.rtd",,"StudyData", $A$2, "BAR", "", "High", $A$4, -$B476, $A$6,$A$10,,$A$8,$A$12),$A$15)</f>
        <v>4889.75</v>
      </c>
      <c r="G476" s="4" t="str">
        <f xml:space="preserve"> TEXT(RTD("cqg.rtd",,"StudyData", $A$2, "BAR", "", "Low", $A$4, -$B476, $A$6,$A$10,,$A$8,$A$12),$A$15)</f>
        <v>4845.25</v>
      </c>
      <c r="H476" s="4" t="str">
        <f>TEXT(RTD("cqg.rtd",,"StudyData", $A$2, "BAR", "", "Close", $A$4, -$B476, $A$6,$A$10,,$A$8,$A$12),$A$15)</f>
        <v>4847.75</v>
      </c>
      <c r="I476" s="5">
        <f xml:space="preserve"> RTD("cqg.rtd",,"StudyData", $A$2, "Vol", "VolType=auto, CoCType=Contract", "Vol",$A$4, -$B476, $A$6,$A$10,,$A$8,$A$12)</f>
        <v>1691644</v>
      </c>
      <c r="J4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"Close",$A$4,-B476,,,,,"T")</f>
        <v>5</v>
      </c>
      <c r="K476" s="4" t="str">
        <f t="shared" si="14"/>
        <v>Inverted Hammer (IH)</v>
      </c>
      <c r="S476" s="4"/>
    </row>
    <row r="477" spans="2:19" x14ac:dyDescent="0.25">
      <c r="B477" s="2">
        <f t="shared" si="15"/>
        <v>475</v>
      </c>
      <c r="C477" s="3">
        <f xml:space="preserve"> RTD("cqg.rtd",,"StudyData", $A$2, "BAR", "", "Time", $A$4,-$B477,$A$6,$A$10, "","False","T")</f>
        <v>45113</v>
      </c>
      <c r="D477" s="15">
        <f xml:space="preserve"> RTD("cqg.rtd",,"StudyData", $A$2, "BAR", "", "Time", $A$4,-$B477,$A$6,$A$10, "","False","T")</f>
        <v>45113</v>
      </c>
      <c r="E477" s="4" t="str">
        <f xml:space="preserve"> TEXT(RTD("cqg.rtd",,"StudyData", $A$2, "BAR", "", "Open", $A$4, -$B477, $A$6,$A$10,,$A$8,$A$12),$A$15)</f>
        <v>4895.50</v>
      </c>
      <c r="F477" s="4" t="str">
        <f xml:space="preserve"> TEXT(RTD("cqg.rtd",,"StudyData", $A$2, "BAR", "", "High", $A$4, -$B477, $A$6,$A$10,,$A$8,$A$12),$A$15)</f>
        <v>4897.25</v>
      </c>
      <c r="G477" s="4" t="str">
        <f xml:space="preserve"> TEXT(RTD("cqg.rtd",,"StudyData", $A$2, "BAR", "", "Low", $A$4, -$B477, $A$6,$A$10,,$A$8,$A$12),$A$15)</f>
        <v>4833.25</v>
      </c>
      <c r="H477" s="4" t="str">
        <f>TEXT(RTD("cqg.rtd",,"StudyData", $A$2, "BAR", "", "Close", $A$4, -$B477, $A$6,$A$10,,$A$8,$A$12),$A$15)</f>
        <v>4860.75</v>
      </c>
      <c r="I477" s="5">
        <f xml:space="preserve"> RTD("cqg.rtd",,"StudyData", $A$2, "Vol", "VolType=auto, CoCType=Contract", "Vol",$A$4, -$B477, $A$6,$A$10,,$A$8,$A$12)</f>
        <v>1741520</v>
      </c>
      <c r="J4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"Close",$A$4,-B477,,,,,"T")</f>
        <v>0</v>
      </c>
      <c r="K477" s="4" t="str">
        <f t="shared" si="14"/>
        <v/>
      </c>
      <c r="S477" s="4"/>
    </row>
    <row r="478" spans="2:19" x14ac:dyDescent="0.25">
      <c r="B478" s="2">
        <f t="shared" si="15"/>
        <v>476</v>
      </c>
      <c r="C478" s="3">
        <f xml:space="preserve"> RTD("cqg.rtd",,"StudyData", $A$2, "BAR", "", "Time", $A$4,-$B478,$A$6,$A$10, "","False","T")</f>
        <v>45112</v>
      </c>
      <c r="D478" s="15">
        <f xml:space="preserve"> RTD("cqg.rtd",,"StudyData", $A$2, "BAR", "", "Time", $A$4,-$B478,$A$6,$A$10, "","False","T")</f>
        <v>45112</v>
      </c>
      <c r="E478" s="4" t="str">
        <f xml:space="preserve"> TEXT(RTD("cqg.rtd",,"StudyData", $A$2, "BAR", "", "Open", $A$4, -$B478, $A$6,$A$10,,$A$8,$A$12),$A$15)</f>
        <v>4905.75</v>
      </c>
      <c r="F478" s="4" t="str">
        <f xml:space="preserve"> TEXT(RTD("cqg.rtd",,"StudyData", $A$2, "BAR", "", "High", $A$4, -$B478, $A$6,$A$10,,$A$8,$A$12),$A$15)</f>
        <v>4907.50</v>
      </c>
      <c r="G478" s="4" t="str">
        <f xml:space="preserve"> TEXT(RTD("cqg.rtd",,"StudyData", $A$2, "BAR", "", "Low", $A$4, -$B478, $A$6,$A$10,,$A$8,$A$12),$A$15)</f>
        <v>4880.00</v>
      </c>
      <c r="H478" s="4" t="str">
        <f>TEXT(RTD("cqg.rtd",,"StudyData", $A$2, "BAR", "", "Close", $A$4, -$B478, $A$6,$A$10,,$A$8,$A$12),$A$15)</f>
        <v>4897.50</v>
      </c>
      <c r="I478" s="5">
        <f xml:space="preserve"> RTD("cqg.rtd",,"StudyData", $A$2, "Vol", "VolType=auto, CoCType=Contract", "Vol",$A$4, -$B478, $A$6,$A$10,,$A$8,$A$12)</f>
        <v>1193759</v>
      </c>
      <c r="J4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"Close",$A$4,-B478,,,,,"T")</f>
        <v>4</v>
      </c>
      <c r="K478" s="4" t="str">
        <f t="shared" si="14"/>
        <v>Hanging Man (HM)</v>
      </c>
      <c r="S478" s="4"/>
    </row>
    <row r="479" spans="2:19" x14ac:dyDescent="0.25">
      <c r="B479" s="2">
        <f t="shared" si="15"/>
        <v>477</v>
      </c>
      <c r="C479" s="3">
        <f xml:space="preserve"> RTD("cqg.rtd",,"StudyData", $A$2, "BAR", "", "Time", $A$4,-$B479,$A$6,$A$10, "","False","T")</f>
        <v>45110</v>
      </c>
      <c r="D479" s="15">
        <f xml:space="preserve"> RTD("cqg.rtd",,"StudyData", $A$2, "BAR", "", "Time", $A$4,-$B479,$A$6,$A$10, "","False","T")</f>
        <v>45110</v>
      </c>
      <c r="E479" s="4" t="str">
        <f xml:space="preserve"> TEXT(RTD("cqg.rtd",,"StudyData", $A$2, "BAR", "", "Open", $A$4, -$B479, $A$6,$A$10,,$A$8,$A$12),$A$15)</f>
        <v>4899.25</v>
      </c>
      <c r="F479" s="4" t="str">
        <f xml:space="preserve"> TEXT(RTD("cqg.rtd",,"StudyData", $A$2, "BAR", "", "High", $A$4, -$B479, $A$6,$A$10,,$A$8,$A$12),$A$15)</f>
        <v>4907.75</v>
      </c>
      <c r="G479" s="4" t="str">
        <f xml:space="preserve"> TEXT(RTD("cqg.rtd",,"StudyData", $A$2, "BAR", "", "Low", $A$4, -$B479, $A$6,$A$10,,$A$8,$A$12),$A$15)</f>
        <v>4893.25</v>
      </c>
      <c r="H479" s="4" t="str">
        <f>TEXT(RTD("cqg.rtd",,"StudyData", $A$2, "BAR", "", "Close", $A$4, -$B479, $A$6,$A$10,,$A$8,$A$12),$A$15)</f>
        <v>4906.00</v>
      </c>
      <c r="I479" s="5">
        <f xml:space="preserve"> RTD("cqg.rtd",,"StudyData", $A$2, "Vol", "VolType=auto, CoCType=Contract", "Vol",$A$4, -$B479, $A$6,$A$10,,$A$8,$A$12)</f>
        <v>641289</v>
      </c>
      <c r="J4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"Close",$A$4,-B479,,,,,"T")</f>
        <v>0</v>
      </c>
      <c r="K479" s="4" t="str">
        <f t="shared" si="14"/>
        <v/>
      </c>
      <c r="S479" s="4"/>
    </row>
    <row r="480" spans="2:19" x14ac:dyDescent="0.25">
      <c r="B480" s="2">
        <f t="shared" si="15"/>
        <v>478</v>
      </c>
      <c r="C480" s="3">
        <f xml:space="preserve"> RTD("cqg.rtd",,"StudyData", $A$2, "BAR", "", "Time", $A$4,-$B480,$A$6,$A$10, "","False","T")</f>
        <v>45107</v>
      </c>
      <c r="D480" s="15">
        <f xml:space="preserve"> RTD("cqg.rtd",,"StudyData", $A$2, "BAR", "", "Time", $A$4,-$B480,$A$6,$A$10, "","False","T")</f>
        <v>45107</v>
      </c>
      <c r="E480" s="4" t="str">
        <f xml:space="preserve"> TEXT(RTD("cqg.rtd",,"StudyData", $A$2, "BAR", "", "Open", $A$4, -$B480, $A$6,$A$10,,$A$8,$A$12),$A$15)</f>
        <v>4849.00</v>
      </c>
      <c r="F480" s="4" t="str">
        <f xml:space="preserve"> TEXT(RTD("cqg.rtd",,"StudyData", $A$2, "BAR", "", "High", $A$4, -$B480, $A$6,$A$10,,$A$8,$A$12),$A$15)</f>
        <v>4911.75</v>
      </c>
      <c r="G480" s="4" t="str">
        <f xml:space="preserve"> TEXT(RTD("cqg.rtd",,"StudyData", $A$2, "BAR", "", "Low", $A$4, -$B480, $A$6,$A$10,,$A$8,$A$12),$A$15)</f>
        <v>4846.75</v>
      </c>
      <c r="H480" s="4" t="str">
        <f>TEXT(RTD("cqg.rtd",,"StudyData", $A$2, "BAR", "", "Close", $A$4, -$B480, $A$6,$A$10,,$A$8,$A$12),$A$15)</f>
        <v>4902.00</v>
      </c>
      <c r="I480" s="5">
        <f xml:space="preserve"> RTD("cqg.rtd",,"StudyData", $A$2, "Vol", "VolType=auto, CoCType=Contract", "Vol",$A$4, -$B480, $A$6,$A$10,,$A$8,$A$12)</f>
        <v>1774940</v>
      </c>
      <c r="J4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"Close",$A$4,-B480,,,,,"T")</f>
        <v>0</v>
      </c>
      <c r="K480" s="4" t="str">
        <f t="shared" si="14"/>
        <v/>
      </c>
      <c r="S480" s="4"/>
    </row>
    <row r="481" spans="2:19" x14ac:dyDescent="0.25">
      <c r="B481" s="2">
        <f t="shared" si="15"/>
        <v>479</v>
      </c>
      <c r="C481" s="3">
        <f xml:space="preserve"> RTD("cqg.rtd",,"StudyData", $A$2, "BAR", "", "Time", $A$4,-$B481,$A$6,$A$10, "","False","T")</f>
        <v>45106</v>
      </c>
      <c r="D481" s="15">
        <f xml:space="preserve"> RTD("cqg.rtd",,"StudyData", $A$2, "BAR", "", "Time", $A$4,-$B481,$A$6,$A$10, "","False","T")</f>
        <v>45106</v>
      </c>
      <c r="E481" s="4" t="str">
        <f xml:space="preserve"> TEXT(RTD("cqg.rtd",,"StudyData", $A$2, "BAR", "", "Open", $A$4, -$B481, $A$6,$A$10,,$A$8,$A$12),$A$15)</f>
        <v>4837.50</v>
      </c>
      <c r="F481" s="4" t="str">
        <f xml:space="preserve"> TEXT(RTD("cqg.rtd",,"StudyData", $A$2, "BAR", "", "High", $A$4, -$B481, $A$6,$A$10,,$A$8,$A$12),$A$15)</f>
        <v>4851.75</v>
      </c>
      <c r="G481" s="4" t="str">
        <f xml:space="preserve"> TEXT(RTD("cqg.rtd",,"StudyData", $A$2, "BAR", "", "Low", $A$4, -$B481, $A$6,$A$10,,$A$8,$A$12),$A$15)</f>
        <v>4823.50</v>
      </c>
      <c r="H481" s="4" t="str">
        <f>TEXT(RTD("cqg.rtd",,"StudyData", $A$2, "BAR", "", "Close", $A$4, -$B481, $A$6,$A$10,,$A$8,$A$12),$A$15)</f>
        <v>4849.50</v>
      </c>
      <c r="I481" s="5">
        <f xml:space="preserve"> RTD("cqg.rtd",,"StudyData", $A$2, "Vol", "VolType=auto, CoCType=Contract", "Vol",$A$4, -$B481, $A$6,$A$10,,$A$8,$A$12)</f>
        <v>1628750</v>
      </c>
      <c r="J4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"Close",$A$4,-B481,,,,,"T")</f>
        <v>0</v>
      </c>
      <c r="K481" s="4" t="str">
        <f t="shared" si="14"/>
        <v/>
      </c>
      <c r="S481" s="4"/>
    </row>
    <row r="482" spans="2:19" x14ac:dyDescent="0.25">
      <c r="B482" s="2">
        <f t="shared" si="15"/>
        <v>480</v>
      </c>
      <c r="C482" s="3">
        <f xml:space="preserve"> RTD("cqg.rtd",,"StudyData", $A$2, "BAR", "", "Time", $A$4,-$B482,$A$6,$A$10, "","False","T")</f>
        <v>45105</v>
      </c>
      <c r="D482" s="15">
        <f xml:space="preserve"> RTD("cqg.rtd",,"StudyData", $A$2, "BAR", "", "Time", $A$4,-$B482,$A$6,$A$10, "","False","T")</f>
        <v>45105</v>
      </c>
      <c r="E482" s="4" t="str">
        <f xml:space="preserve"> TEXT(RTD("cqg.rtd",,"StudyData", $A$2, "BAR", "", "Open", $A$4, -$B482, $A$6,$A$10,,$A$8,$A$12),$A$15)</f>
        <v>4827.75</v>
      </c>
      <c r="F482" s="4" t="str">
        <f xml:space="preserve"> TEXT(RTD("cqg.rtd",,"StudyData", $A$2, "BAR", "", "High", $A$4, -$B482, $A$6,$A$10,,$A$8,$A$12),$A$15)</f>
        <v>4844.00</v>
      </c>
      <c r="G482" s="4" t="str">
        <f xml:space="preserve"> TEXT(RTD("cqg.rtd",,"StudyData", $A$2, "BAR", "", "Low", $A$4, -$B482, $A$6,$A$10,,$A$8,$A$12),$A$15)</f>
        <v>4813.00</v>
      </c>
      <c r="H482" s="4" t="str">
        <f>TEXT(RTD("cqg.rtd",,"StudyData", $A$2, "BAR", "", "Close", $A$4, -$B482, $A$6,$A$10,,$A$8,$A$12),$A$15)</f>
        <v>4831.25</v>
      </c>
      <c r="I482" s="5">
        <f xml:space="preserve"> RTD("cqg.rtd",,"StudyData", $A$2, "Vol", "VolType=auto, CoCType=Contract", "Vol",$A$4, -$B482, $A$6,$A$10,,$A$8,$A$12)</f>
        <v>1689461</v>
      </c>
      <c r="J4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"Close",$A$4,-B482,,,,,"T")</f>
        <v>8</v>
      </c>
      <c r="K482" s="4" t="str">
        <f t="shared" si="14"/>
        <v>Harami Bearish (HI)</v>
      </c>
      <c r="S482" s="4"/>
    </row>
    <row r="483" spans="2:19" x14ac:dyDescent="0.25">
      <c r="B483" s="2">
        <f t="shared" si="15"/>
        <v>481</v>
      </c>
      <c r="C483" s="3">
        <f xml:space="preserve"> RTD("cqg.rtd",,"StudyData", $A$2, "BAR", "", "Time", $A$4,-$B483,$A$6,$A$10, "","False","T")</f>
        <v>45104</v>
      </c>
      <c r="D483" s="15">
        <f xml:space="preserve"> RTD("cqg.rtd",,"StudyData", $A$2, "BAR", "", "Time", $A$4,-$B483,$A$6,$A$10, "","False","T")</f>
        <v>45104</v>
      </c>
      <c r="E483" s="4" t="str">
        <f xml:space="preserve"> TEXT(RTD("cqg.rtd",,"StudyData", $A$2, "BAR", "", "Open", $A$4, -$B483, $A$6,$A$10,,$A$8,$A$12),$A$15)</f>
        <v>4789.50</v>
      </c>
      <c r="F483" s="4" t="str">
        <f xml:space="preserve"> TEXT(RTD("cqg.rtd",,"StudyData", $A$2, "BAR", "", "High", $A$4, -$B483, $A$6,$A$10,,$A$8,$A$12),$A$15)</f>
        <v>4838.50</v>
      </c>
      <c r="G483" s="4" t="str">
        <f xml:space="preserve"> TEXT(RTD("cqg.rtd",,"StudyData", $A$2, "BAR", "", "Low", $A$4, -$B483, $A$6,$A$10,,$A$8,$A$12),$A$15)</f>
        <v>4785.25</v>
      </c>
      <c r="H483" s="4" t="str">
        <f>TEXT(RTD("cqg.rtd",,"StudyData", $A$2, "BAR", "", "Close", $A$4, -$B483, $A$6,$A$10,,$A$8,$A$12),$A$15)</f>
        <v>4832.50</v>
      </c>
      <c r="I483" s="5">
        <f xml:space="preserve"> RTD("cqg.rtd",,"StudyData", $A$2, "Vol", "VolType=auto, CoCType=Contract", "Vol",$A$4, -$B483, $A$6,$A$10,,$A$8,$A$12)</f>
        <v>1512256</v>
      </c>
      <c r="J4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"Close",$A$4,-B483,,,,,"T")</f>
        <v>0</v>
      </c>
      <c r="K483" s="4" t="str">
        <f t="shared" si="14"/>
        <v/>
      </c>
      <c r="S483" s="4"/>
    </row>
    <row r="484" spans="2:19" x14ac:dyDescent="0.25">
      <c r="B484" s="2">
        <f t="shared" si="15"/>
        <v>482</v>
      </c>
      <c r="C484" s="3">
        <f xml:space="preserve"> RTD("cqg.rtd",,"StudyData", $A$2, "BAR", "", "Time", $A$4,-$B484,$A$6,$A$10, "","False","T")</f>
        <v>45103</v>
      </c>
      <c r="D484" s="15">
        <f xml:space="preserve"> RTD("cqg.rtd",,"StudyData", $A$2, "BAR", "", "Time", $A$4,-$B484,$A$6,$A$10, "","False","T")</f>
        <v>45103</v>
      </c>
      <c r="E484" s="4" t="str">
        <f xml:space="preserve"> TEXT(RTD("cqg.rtd",,"StudyData", $A$2, "BAR", "", "Open", $A$4, -$B484, $A$6,$A$10,,$A$8,$A$12),$A$15)</f>
        <v>4803.75</v>
      </c>
      <c r="F484" s="4" t="str">
        <f xml:space="preserve"> TEXT(RTD("cqg.rtd",,"StudyData", $A$2, "BAR", "", "High", $A$4, -$B484, $A$6,$A$10,,$A$8,$A$12),$A$15)</f>
        <v>4816.75</v>
      </c>
      <c r="G484" s="4" t="str">
        <f xml:space="preserve"> TEXT(RTD("cqg.rtd",,"StudyData", $A$2, "BAR", "", "Low", $A$4, -$B484, $A$6,$A$10,,$A$8,$A$12),$A$15)</f>
        <v>4782.25</v>
      </c>
      <c r="H484" s="4" t="str">
        <f>TEXT(RTD("cqg.rtd",,"StudyData", $A$2, "BAR", "", "Close", $A$4, -$B484, $A$6,$A$10,,$A$8,$A$12),$A$15)</f>
        <v>4784.00</v>
      </c>
      <c r="I484" s="5">
        <f xml:space="preserve"> RTD("cqg.rtd",,"StudyData", $A$2, "Vol", "VolType=auto, CoCType=Contract", "Vol",$A$4, -$B484, $A$6,$A$10,,$A$8,$A$12)</f>
        <v>1622416</v>
      </c>
      <c r="J4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"Close",$A$4,-B484,,,,,"T")</f>
        <v>0</v>
      </c>
      <c r="K484" s="4" t="str">
        <f t="shared" si="14"/>
        <v/>
      </c>
      <c r="S484" s="4"/>
    </row>
    <row r="485" spans="2:19" x14ac:dyDescent="0.25">
      <c r="B485" s="2">
        <f t="shared" si="15"/>
        <v>483</v>
      </c>
      <c r="C485" s="3">
        <f xml:space="preserve"> RTD("cqg.rtd",,"StudyData", $A$2, "BAR", "", "Time", $A$4,-$B485,$A$6,$A$10, "","False","T")</f>
        <v>45100</v>
      </c>
      <c r="D485" s="15">
        <f xml:space="preserve"> RTD("cqg.rtd",,"StudyData", $A$2, "BAR", "", "Time", $A$4,-$B485,$A$6,$A$10, "","False","T")</f>
        <v>45100</v>
      </c>
      <c r="E485" s="4" t="str">
        <f xml:space="preserve"> TEXT(RTD("cqg.rtd",,"StudyData", $A$2, "BAR", "", "Open", $A$4, -$B485, $A$6,$A$10,,$A$8,$A$12),$A$15)</f>
        <v>4839.50</v>
      </c>
      <c r="F485" s="4" t="str">
        <f xml:space="preserve"> TEXT(RTD("cqg.rtd",,"StudyData", $A$2, "BAR", "", "High", $A$4, -$B485, $A$6,$A$10,,$A$8,$A$12),$A$15)</f>
        <v>4840.00</v>
      </c>
      <c r="G485" s="4" t="str">
        <f xml:space="preserve"> TEXT(RTD("cqg.rtd",,"StudyData", $A$2, "BAR", "", "Low", $A$4, -$B485, $A$6,$A$10,,$A$8,$A$12),$A$15)</f>
        <v>4795.25</v>
      </c>
      <c r="H485" s="4" t="str">
        <f>TEXT(RTD("cqg.rtd",,"StudyData", $A$2, "BAR", "", "Close", $A$4, -$B485, $A$6,$A$10,,$A$8,$A$12),$A$15)</f>
        <v>4802.75</v>
      </c>
      <c r="I485" s="5">
        <f xml:space="preserve"> RTD("cqg.rtd",,"StudyData", $A$2, "Vol", "VolType=auto, CoCType=Contract", "Vol",$A$4, -$B485, $A$6,$A$10,,$A$8,$A$12)</f>
        <v>1550992</v>
      </c>
      <c r="J4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"Close",$A$4,-B485,,,,,"T")</f>
        <v>0</v>
      </c>
      <c r="K485" s="4" t="str">
        <f t="shared" si="14"/>
        <v/>
      </c>
      <c r="S485" s="4"/>
    </row>
    <row r="486" spans="2:19" x14ac:dyDescent="0.25">
      <c r="B486" s="2">
        <f t="shared" si="15"/>
        <v>484</v>
      </c>
      <c r="C486" s="3">
        <f xml:space="preserve"> RTD("cqg.rtd",,"StudyData", $A$2, "BAR", "", "Time", $A$4,-$B486,$A$6,$A$10, "","False","T")</f>
        <v>45099</v>
      </c>
      <c r="D486" s="15">
        <f xml:space="preserve"> RTD("cqg.rtd",,"StudyData", $A$2, "BAR", "", "Time", $A$4,-$B486,$A$6,$A$10, "","False","T")</f>
        <v>45099</v>
      </c>
      <c r="E486" s="4" t="str">
        <f xml:space="preserve"> TEXT(RTD("cqg.rtd",,"StudyData", $A$2, "BAR", "", "Open", $A$4, -$B486, $A$6,$A$10,,$A$8,$A$12),$A$15)</f>
        <v>4823.75</v>
      </c>
      <c r="F486" s="4" t="str">
        <f xml:space="preserve"> TEXT(RTD("cqg.rtd",,"StudyData", $A$2, "BAR", "", "High", $A$4, -$B486, $A$6,$A$10,,$A$8,$A$12),$A$15)</f>
        <v>4840.75</v>
      </c>
      <c r="G486" s="4" t="str">
        <f xml:space="preserve"> TEXT(RTD("cqg.rtd",,"StudyData", $A$2, "BAR", "", "Low", $A$4, -$B486, $A$6,$A$10,,$A$8,$A$12),$A$15)</f>
        <v>4806.75</v>
      </c>
      <c r="H486" s="4" t="str">
        <f>TEXT(RTD("cqg.rtd",,"StudyData", $A$2, "BAR", "", "Close", $A$4, -$B486, $A$6,$A$10,,$A$8,$A$12),$A$15)</f>
        <v>4837.50</v>
      </c>
      <c r="I486" s="5">
        <f xml:space="preserve"> RTD("cqg.rtd",,"StudyData", $A$2, "Vol", "VolType=auto, CoCType=Contract", "Vol",$A$4, -$B486, $A$6,$A$10,,$A$8,$A$12)</f>
        <v>1384002</v>
      </c>
      <c r="J4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"Close",$A$4,-B486,,,,,"T")</f>
        <v>0</v>
      </c>
      <c r="K486" s="4" t="str">
        <f t="shared" si="14"/>
        <v/>
      </c>
      <c r="S486" s="4"/>
    </row>
    <row r="487" spans="2:19" x14ac:dyDescent="0.25">
      <c r="B487" s="2">
        <f t="shared" si="15"/>
        <v>485</v>
      </c>
      <c r="C487" s="3">
        <f xml:space="preserve"> RTD("cqg.rtd",,"StudyData", $A$2, "BAR", "", "Time", $A$4,-$B487,$A$6,$A$10, "","False","T")</f>
        <v>45098</v>
      </c>
      <c r="D487" s="15">
        <f xml:space="preserve"> RTD("cqg.rtd",,"StudyData", $A$2, "BAR", "", "Time", $A$4,-$B487,$A$6,$A$10, "","False","T")</f>
        <v>45098</v>
      </c>
      <c r="E487" s="4" t="str">
        <f xml:space="preserve"> TEXT(RTD("cqg.rtd",,"StudyData", $A$2, "BAR", "", "Open", $A$4, -$B487, $A$6,$A$10,,$A$8,$A$12),$A$15)</f>
        <v>4844.00</v>
      </c>
      <c r="F487" s="4" t="str">
        <f xml:space="preserve"> TEXT(RTD("cqg.rtd",,"StudyData", $A$2, "BAR", "", "High", $A$4, -$B487, $A$6,$A$10,,$A$8,$A$12),$A$15)</f>
        <v>4852.25</v>
      </c>
      <c r="G487" s="4" t="str">
        <f xml:space="preserve"> TEXT(RTD("cqg.rtd",,"StudyData", $A$2, "BAR", "", "Low", $A$4, -$B487, $A$6,$A$10,,$A$8,$A$12),$A$15)</f>
        <v>4817.25</v>
      </c>
      <c r="H487" s="4" t="str">
        <f>TEXT(RTD("cqg.rtd",,"StudyData", $A$2, "BAR", "", "Close", $A$4, -$B487, $A$6,$A$10,,$A$8,$A$12),$A$15)</f>
        <v>4823.00</v>
      </c>
      <c r="I487" s="5">
        <f xml:space="preserve"> RTD("cqg.rtd",,"StudyData", $A$2, "Vol", "VolType=auto, CoCType=Contract", "Vol",$A$4, -$B487, $A$6,$A$10,,$A$8,$A$12)</f>
        <v>1468258</v>
      </c>
      <c r="J4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"Close",$A$4,-B487,,,,,"T")</f>
        <v>0</v>
      </c>
      <c r="K487" s="4" t="str">
        <f t="shared" si="14"/>
        <v/>
      </c>
      <c r="S487" s="4"/>
    </row>
    <row r="488" spans="2:19" x14ac:dyDescent="0.25">
      <c r="B488" s="2">
        <f t="shared" si="15"/>
        <v>486</v>
      </c>
      <c r="C488" s="3">
        <f xml:space="preserve"> RTD("cqg.rtd",,"StudyData", $A$2, "BAR", "", "Time", $A$4,-$B488,$A$6,$A$10, "","False","T")</f>
        <v>45097</v>
      </c>
      <c r="D488" s="15">
        <f xml:space="preserve"> RTD("cqg.rtd",,"StudyData", $A$2, "BAR", "", "Time", $A$4,-$B488,$A$6,$A$10, "","False","T")</f>
        <v>45097</v>
      </c>
      <c r="E488" s="4" t="str">
        <f xml:space="preserve"> TEXT(RTD("cqg.rtd",,"StudyData", $A$2, "BAR", "", "Open", $A$4, -$B488, $A$6,$A$10,,$A$8,$A$12),$A$15)</f>
        <v>4871.75</v>
      </c>
      <c r="F488" s="4" t="str">
        <f xml:space="preserve"> TEXT(RTD("cqg.rtd",,"StudyData", $A$2, "BAR", "", "High", $A$4, -$B488, $A$6,$A$10,,$A$8,$A$12),$A$15)</f>
        <v>4875.75</v>
      </c>
      <c r="G488" s="4" t="str">
        <f xml:space="preserve"> TEXT(RTD("cqg.rtd",,"StudyData", $A$2, "BAR", "", "Low", $A$4, -$B488, $A$6,$A$10,,$A$8,$A$12),$A$15)</f>
        <v>4824.25</v>
      </c>
      <c r="H488" s="4" t="str">
        <f>TEXT(RTD("cqg.rtd",,"StudyData", $A$2, "BAR", "", "Close", $A$4, -$B488, $A$6,$A$10,,$A$8,$A$12),$A$15)</f>
        <v>4848.50</v>
      </c>
      <c r="I488" s="5">
        <f xml:space="preserve"> RTD("cqg.rtd",,"StudyData", $A$2, "Vol", "VolType=auto, CoCType=Contract", "Vol",$A$4, -$B488, $A$6,$A$10,,$A$8,$A$12)</f>
        <v>1540416</v>
      </c>
      <c r="J4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"Close",$A$4,-B488,,,,,"T")</f>
        <v>0</v>
      </c>
      <c r="K488" s="4" t="str">
        <f t="shared" si="14"/>
        <v/>
      </c>
      <c r="S488" s="4"/>
    </row>
    <row r="489" spans="2:19" x14ac:dyDescent="0.25">
      <c r="B489" s="2">
        <f t="shared" si="15"/>
        <v>487</v>
      </c>
      <c r="C489" s="3">
        <f xml:space="preserve"> RTD("cqg.rtd",,"StudyData", $A$2, "BAR", "", "Time", $A$4,-$B489,$A$6,$A$10, "","False","T")</f>
        <v>45093</v>
      </c>
      <c r="D489" s="15">
        <f xml:space="preserve"> RTD("cqg.rtd",,"StudyData", $A$2, "BAR", "", "Time", $A$4,-$B489,$A$6,$A$10, "","False","T")</f>
        <v>45093</v>
      </c>
      <c r="E489" s="4" t="str">
        <f xml:space="preserve"> TEXT(RTD("cqg.rtd",,"StudyData", $A$2, "BAR", "", "Open", $A$4, -$B489, $A$6,$A$10,,$A$8,$A$12),$A$15)</f>
        <v>4882.75</v>
      </c>
      <c r="F489" s="4" t="str">
        <f xml:space="preserve"> TEXT(RTD("cqg.rtd",,"StudyData", $A$2, "BAR", "", "High", $A$4, -$B489, $A$6,$A$10,,$A$8,$A$12),$A$15)</f>
        <v>4907.50</v>
      </c>
      <c r="G489" s="4" t="str">
        <f xml:space="preserve"> TEXT(RTD("cqg.rtd",,"StudyData", $A$2, "BAR", "", "Low", $A$4, -$B489, $A$6,$A$10,,$A$8,$A$12),$A$15)</f>
        <v>4864.75</v>
      </c>
      <c r="H489" s="4" t="str">
        <f>TEXT(RTD("cqg.rtd",,"StudyData", $A$2, "BAR", "", "Close", $A$4, -$B489, $A$6,$A$10,,$A$8,$A$12),$A$15)</f>
        <v>4867.50</v>
      </c>
      <c r="I489" s="5">
        <f xml:space="preserve"> RTD("cqg.rtd",,"StudyData", $A$2, "Vol", "VolType=auto, CoCType=Contract", "Vol",$A$4, -$B489, $A$6,$A$10,,$A$8,$A$12)</f>
        <v>1895105</v>
      </c>
      <c r="J4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"Close",$A$4,-B489,,,,,"T")</f>
        <v>8</v>
      </c>
      <c r="K489" s="4" t="str">
        <f t="shared" si="14"/>
        <v>Harami Bearish (HI)</v>
      </c>
      <c r="S489" s="4"/>
    </row>
    <row r="490" spans="2:19" x14ac:dyDescent="0.25">
      <c r="B490" s="2">
        <f t="shared" si="15"/>
        <v>488</v>
      </c>
      <c r="C490" s="3">
        <f xml:space="preserve"> RTD("cqg.rtd",,"StudyData", $A$2, "BAR", "", "Time", $A$4,-$B490,$A$6,$A$10, "","False","T")</f>
        <v>45092</v>
      </c>
      <c r="D490" s="15">
        <f xml:space="preserve"> RTD("cqg.rtd",,"StudyData", $A$2, "BAR", "", "Time", $A$4,-$B490,$A$6,$A$10, "","False","T")</f>
        <v>45092</v>
      </c>
      <c r="E490" s="4" t="str">
        <f xml:space="preserve"> TEXT(RTD("cqg.rtd",,"StudyData", $A$2, "BAR", "", "Open", $A$4, -$B490, $A$6,$A$10,,$A$8,$A$12),$A$15)</f>
        <v>4836.50</v>
      </c>
      <c r="F490" s="4" t="str">
        <f xml:space="preserve"> TEXT(RTD("cqg.rtd",,"StudyData", $A$2, "BAR", "", "High", $A$4, -$B490, $A$6,$A$10,,$A$8,$A$12),$A$15)</f>
        <v>4899.25</v>
      </c>
      <c r="G490" s="4" t="str">
        <f xml:space="preserve"> TEXT(RTD("cqg.rtd",,"StudyData", $A$2, "BAR", "", "Low", $A$4, -$B490, $A$6,$A$10,,$A$8,$A$12),$A$15)</f>
        <v>4807.50</v>
      </c>
      <c r="H490" s="4" t="str">
        <f>TEXT(RTD("cqg.rtd",,"StudyData", $A$2, "BAR", "", "Close", $A$4, -$B490, $A$6,$A$10,,$A$8,$A$12),$A$15)</f>
        <v>4885.00</v>
      </c>
      <c r="I490" s="5">
        <f xml:space="preserve"> RTD("cqg.rtd",,"StudyData", $A$2, "Vol", "VolType=auto, CoCType=Contract", "Vol",$A$4, -$B490, $A$6,$A$10,,$A$8,$A$12)</f>
        <v>2023296</v>
      </c>
      <c r="J4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"Close",$A$4,-B490,,,,,"T")</f>
        <v>0</v>
      </c>
      <c r="K490" s="4" t="str">
        <f t="shared" si="14"/>
        <v/>
      </c>
      <c r="S490" s="4"/>
    </row>
    <row r="491" spans="2:19" x14ac:dyDescent="0.25">
      <c r="B491" s="2">
        <f t="shared" si="15"/>
        <v>489</v>
      </c>
      <c r="C491" s="3">
        <f xml:space="preserve"> RTD("cqg.rtd",,"StudyData", $A$2, "BAR", "", "Time", $A$4,-$B491,$A$6,$A$10, "","False","T")</f>
        <v>45091</v>
      </c>
      <c r="D491" s="15">
        <f xml:space="preserve"> RTD("cqg.rtd",,"StudyData", $A$2, "BAR", "", "Time", $A$4,-$B491,$A$6,$A$10, "","False","T")</f>
        <v>45091</v>
      </c>
      <c r="E491" s="4" t="str">
        <f xml:space="preserve"> TEXT(RTD("cqg.rtd",,"StudyData", $A$2, "BAR", "", "Open", $A$4, -$B491, $A$6,$A$10,,$A$8,$A$12),$A$15)</f>
        <v>4831.00</v>
      </c>
      <c r="F491" s="4" t="str">
        <f xml:space="preserve"> TEXT(RTD("cqg.rtd",,"StudyData", $A$2, "BAR", "", "High", $A$4, -$B491, $A$6,$A$10,,$A$8,$A$12),$A$15)</f>
        <v>4853.25</v>
      </c>
      <c r="G491" s="4" t="str">
        <f xml:space="preserve"> TEXT(RTD("cqg.rtd",,"StudyData", $A$2, "BAR", "", "Low", $A$4, -$B491, $A$6,$A$10,,$A$8,$A$12),$A$15)</f>
        <v>4797.25</v>
      </c>
      <c r="H491" s="4" t="str">
        <f>TEXT(RTD("cqg.rtd",,"StudyData", $A$2, "BAR", "", "Close", $A$4, -$B491, $A$6,$A$10,,$A$8,$A$12),$A$15)</f>
        <v>4832.25</v>
      </c>
      <c r="I491" s="5">
        <f xml:space="preserve"> RTD("cqg.rtd",,"StudyData", $A$2, "Vol", "VolType=auto, CoCType=Contract", "Vol",$A$4, -$B491, $A$6,$A$10,,$A$8,$A$12)</f>
        <v>2142634</v>
      </c>
      <c r="J4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"Close",$A$4,-B491,,,,,"T")</f>
        <v>0</v>
      </c>
      <c r="K491" s="4" t="str">
        <f t="shared" si="14"/>
        <v/>
      </c>
      <c r="S491" s="4"/>
    </row>
    <row r="492" spans="2:19" x14ac:dyDescent="0.25">
      <c r="B492" s="2">
        <f t="shared" si="15"/>
        <v>490</v>
      </c>
      <c r="C492" s="3">
        <f xml:space="preserve"> RTD("cqg.rtd",,"StudyData", $A$2, "BAR", "", "Time", $A$4,-$B492,$A$6,$A$10, "","False","T")</f>
        <v>45090</v>
      </c>
      <c r="D492" s="15">
        <f xml:space="preserve"> RTD("cqg.rtd",,"StudyData", $A$2, "BAR", "", "Time", $A$4,-$B492,$A$6,$A$10, "","False","T")</f>
        <v>45090</v>
      </c>
      <c r="E492" s="4" t="str">
        <f xml:space="preserve"> TEXT(RTD("cqg.rtd",,"StudyData", $A$2, "BAR", "", "Open", $A$4, -$B492, $A$6,$A$10,,$A$8,$A$12),$A$15)</f>
        <v>4803.50</v>
      </c>
      <c r="F492" s="4" t="str">
        <f xml:space="preserve"> TEXT(RTD("cqg.rtd",,"StudyData", $A$2, "BAR", "", "High", $A$4, -$B492, $A$6,$A$10,,$A$8,$A$12),$A$15)</f>
        <v>4837.00</v>
      </c>
      <c r="G492" s="4" t="str">
        <f xml:space="preserve"> TEXT(RTD("cqg.rtd",,"StudyData", $A$2, "BAR", "", "Low", $A$4, -$B492, $A$6,$A$10,,$A$8,$A$12),$A$15)</f>
        <v>4795.50</v>
      </c>
      <c r="H492" s="4" t="str">
        <f>TEXT(RTD("cqg.rtd",,"StudyData", $A$2, "BAR", "", "Close", $A$4, -$B492, $A$6,$A$10,,$A$8,$A$12),$A$15)</f>
        <v>4830.50</v>
      </c>
      <c r="I492" s="5">
        <f xml:space="preserve"> RTD("cqg.rtd",,"StudyData", $A$2, "Vol", "VolType=auto, CoCType=Contract", "Vol",$A$4, -$B492, $A$6,$A$10,,$A$8,$A$12)</f>
        <v>2519014</v>
      </c>
      <c r="J4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"Close",$A$4,-B492,,,,,"T")</f>
        <v>0</v>
      </c>
      <c r="K492" s="4" t="str">
        <f t="shared" si="14"/>
        <v/>
      </c>
      <c r="S492" s="4"/>
    </row>
    <row r="493" spans="2:19" x14ac:dyDescent="0.25">
      <c r="B493" s="2">
        <f t="shared" si="15"/>
        <v>491</v>
      </c>
      <c r="C493" s="3">
        <f xml:space="preserve"> RTD("cqg.rtd",,"StudyData", $A$2, "BAR", "", "Time", $A$4,-$B493,$A$6,$A$10, "","False","T")</f>
        <v>45089</v>
      </c>
      <c r="D493" s="15">
        <f xml:space="preserve"> RTD("cqg.rtd",,"StudyData", $A$2, "BAR", "", "Time", $A$4,-$B493,$A$6,$A$10, "","False","T")</f>
        <v>45089</v>
      </c>
      <c r="E493" s="4" t="str">
        <f xml:space="preserve"> TEXT(RTD("cqg.rtd",,"StudyData", $A$2, "BAR", "", "Open", $A$4, -$B493, $A$6,$A$10,,$A$8,$A$12),$A$15)</f>
        <v>4763.50</v>
      </c>
      <c r="F493" s="4" t="str">
        <f xml:space="preserve"> TEXT(RTD("cqg.rtd",,"StudyData", $A$2, "BAR", "", "High", $A$4, -$B493, $A$6,$A$10,,$A$8,$A$12),$A$15)</f>
        <v>4805.00</v>
      </c>
      <c r="G493" s="4" t="str">
        <f xml:space="preserve"> TEXT(RTD("cqg.rtd",,"StudyData", $A$2, "BAR", "", "Low", $A$4, -$B493, $A$6,$A$10,,$A$8,$A$12),$A$15)</f>
        <v>4762.50</v>
      </c>
      <c r="H493" s="4" t="str">
        <f>TEXT(RTD("cqg.rtd",,"StudyData", $A$2, "BAR", "", "Close", $A$4, -$B493, $A$6,$A$10,,$A$8,$A$12),$A$15)</f>
        <v>4801.75</v>
      </c>
      <c r="I493" s="5">
        <f xml:space="preserve"> RTD("cqg.rtd",,"StudyData", $A$2, "Vol", "VolType=auto, CoCType=Contract", "Vol",$A$4, -$B493, $A$6,$A$10,,$A$8,$A$12)</f>
        <v>2211433</v>
      </c>
      <c r="J4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"Close",$A$4,-B493,,,,,"T")</f>
        <v>0</v>
      </c>
      <c r="K493" s="4" t="str">
        <f t="shared" si="14"/>
        <v/>
      </c>
      <c r="S493" s="4"/>
    </row>
    <row r="494" spans="2:19" x14ac:dyDescent="0.25">
      <c r="B494" s="2">
        <f t="shared" si="15"/>
        <v>492</v>
      </c>
      <c r="C494" s="3">
        <f xml:space="preserve"> RTD("cqg.rtd",,"StudyData", $A$2, "BAR", "", "Time", $A$4,-$B494,$A$6,$A$10, "","False","T")</f>
        <v>45086</v>
      </c>
      <c r="D494" s="15">
        <f xml:space="preserve"> RTD("cqg.rtd",,"StudyData", $A$2, "BAR", "", "Time", $A$4,-$B494,$A$6,$A$10, "","False","T")</f>
        <v>45086</v>
      </c>
      <c r="E494" s="4" t="str">
        <f xml:space="preserve"> TEXT(RTD("cqg.rtd",,"StudyData", $A$2, "BAR", "", "Open", $A$4, -$B494, $A$6,$A$10,,$A$8,$A$12),$A$15)</f>
        <v>4755.50</v>
      </c>
      <c r="F494" s="4" t="str">
        <f xml:space="preserve"> TEXT(RTD("cqg.rtd",,"StudyData", $A$2, "BAR", "", "High", $A$4, -$B494, $A$6,$A$10,,$A$8,$A$12),$A$15)</f>
        <v>4783.25</v>
      </c>
      <c r="G494" s="4" t="str">
        <f xml:space="preserve"> TEXT(RTD("cqg.rtd",,"StudyData", $A$2, "BAR", "", "Low", $A$4, -$B494, $A$6,$A$10,,$A$8,$A$12),$A$15)</f>
        <v>4741.75</v>
      </c>
      <c r="H494" s="4" t="str">
        <f>TEXT(RTD("cqg.rtd",,"StudyData", $A$2, "BAR", "", "Close", $A$4, -$B494, $A$6,$A$10,,$A$8,$A$12),$A$15)</f>
        <v>4762.50</v>
      </c>
      <c r="I494" s="5">
        <f xml:space="preserve"> RTD("cqg.rtd",,"StudyData", $A$2, "Vol", "VolType=auto, CoCType=Contract", "Vol",$A$4, -$B494, $A$6,$A$10,,$A$8,$A$12)</f>
        <v>2176645</v>
      </c>
      <c r="J4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"Close",$A$4,-B494,,,,,"T")</f>
        <v>0</v>
      </c>
      <c r="K494" s="4" t="str">
        <f t="shared" si="14"/>
        <v/>
      </c>
      <c r="S494" s="4"/>
    </row>
    <row r="495" spans="2:19" x14ac:dyDescent="0.25">
      <c r="B495" s="2">
        <f t="shared" si="15"/>
        <v>493</v>
      </c>
      <c r="C495" s="3">
        <f xml:space="preserve"> RTD("cqg.rtd",,"StudyData", $A$2, "BAR", "", "Time", $A$4,-$B495,$A$6,$A$10, "","False","T")</f>
        <v>45085</v>
      </c>
      <c r="D495" s="15">
        <f xml:space="preserve"> RTD("cqg.rtd",,"StudyData", $A$2, "BAR", "", "Time", $A$4,-$B495,$A$6,$A$10, "","False","T")</f>
        <v>45085</v>
      </c>
      <c r="E495" s="4" t="str">
        <f xml:space="preserve"> TEXT(RTD("cqg.rtd",,"StudyData", $A$2, "BAR", "", "Open", $A$4, -$B495, $A$6,$A$10,,$A$8,$A$12),$A$15)</f>
        <v>4731.00</v>
      </c>
      <c r="F495" s="4" t="str">
        <f xml:space="preserve"> TEXT(RTD("cqg.rtd",,"StudyData", $A$2, "BAR", "", "High", $A$4, -$B495, $A$6,$A$10,,$A$8,$A$12),$A$15)</f>
        <v>4760.25</v>
      </c>
      <c r="G495" s="4" t="str">
        <f xml:space="preserve"> TEXT(RTD("cqg.rtd",,"StudyData", $A$2, "BAR", "", "Low", $A$4, -$B495, $A$6,$A$10,,$A$8,$A$12),$A$15)</f>
        <v>4720.50</v>
      </c>
      <c r="H495" s="4" t="str">
        <f>TEXT(RTD("cqg.rtd",,"StudyData", $A$2, "BAR", "", "Close", $A$4, -$B495, $A$6,$A$10,,$A$8,$A$12),$A$15)</f>
        <v>4756.00</v>
      </c>
      <c r="I495" s="5">
        <f xml:space="preserve"> RTD("cqg.rtd",,"StudyData", $A$2, "Vol", "VolType=auto, CoCType=Contract", "Vol",$A$4, -$B495, $A$6,$A$10,,$A$8,$A$12)</f>
        <v>1664333</v>
      </c>
      <c r="J4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"Close",$A$4,-B495,,,,,"T")</f>
        <v>0</v>
      </c>
      <c r="K495" s="4" t="str">
        <f t="shared" si="14"/>
        <v/>
      </c>
      <c r="S495" s="4"/>
    </row>
    <row r="496" spans="2:19" x14ac:dyDescent="0.25">
      <c r="B496" s="2">
        <f t="shared" si="15"/>
        <v>494</v>
      </c>
      <c r="C496" s="3">
        <f xml:space="preserve"> RTD("cqg.rtd",,"StudyData", $A$2, "BAR", "", "Time", $A$4,-$B496,$A$6,$A$10, "","False","T")</f>
        <v>45084</v>
      </c>
      <c r="D496" s="15">
        <f xml:space="preserve"> RTD("cqg.rtd",,"StudyData", $A$2, "BAR", "", "Time", $A$4,-$B496,$A$6,$A$10, "","False","T")</f>
        <v>45084</v>
      </c>
      <c r="E496" s="4" t="str">
        <f xml:space="preserve"> TEXT(RTD("cqg.rtd",,"StudyData", $A$2, "BAR", "", "Open", $A$4, -$B496, $A$6,$A$10,,$A$8,$A$12),$A$15)</f>
        <v>4750.00</v>
      </c>
      <c r="F496" s="4" t="str">
        <f xml:space="preserve"> TEXT(RTD("cqg.rtd",,"StudyData", $A$2, "BAR", "", "High", $A$4, -$B496, $A$6,$A$10,,$A$8,$A$12),$A$15)</f>
        <v>4762.50</v>
      </c>
      <c r="G496" s="4" t="str">
        <f xml:space="preserve"> TEXT(RTD("cqg.rtd",,"StudyData", $A$2, "BAR", "", "Low", $A$4, -$B496, $A$6,$A$10,,$A$8,$A$12),$A$15)</f>
        <v>4727.00</v>
      </c>
      <c r="H496" s="4" t="str">
        <f>TEXT(RTD("cqg.rtd",,"StudyData", $A$2, "BAR", "", "Close", $A$4, -$B496, $A$6,$A$10,,$A$8,$A$12),$A$15)</f>
        <v>4732.00</v>
      </c>
      <c r="I496" s="5">
        <f xml:space="preserve"> RTD("cqg.rtd",,"StudyData", $A$2, "Vol", "VolType=auto, CoCType=Contract", "Vol",$A$4, -$B496, $A$6,$A$10,,$A$8,$A$12)</f>
        <v>1925195</v>
      </c>
      <c r="J4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"Close",$A$4,-B496,,,,,"T")</f>
        <v>2</v>
      </c>
      <c r="K496" s="4" t="str">
        <f t="shared" si="14"/>
        <v>Engulfing Bearish (EG)</v>
      </c>
      <c r="S496" s="4"/>
    </row>
    <row r="497" spans="2:19" x14ac:dyDescent="0.25">
      <c r="B497" s="2">
        <f t="shared" si="15"/>
        <v>495</v>
      </c>
      <c r="C497" s="3">
        <f xml:space="preserve"> RTD("cqg.rtd",,"StudyData", $A$2, "BAR", "", "Time", $A$4,-$B497,$A$6,$A$10, "","False","T")</f>
        <v>45083</v>
      </c>
      <c r="D497" s="15">
        <f xml:space="preserve"> RTD("cqg.rtd",,"StudyData", $A$2, "BAR", "", "Time", $A$4,-$B497,$A$6,$A$10, "","False","T")</f>
        <v>45083</v>
      </c>
      <c r="E497" s="4" t="str">
        <f xml:space="preserve"> TEXT(RTD("cqg.rtd",,"StudyData", $A$2, "BAR", "", "Open", $A$4, -$B497, $A$6,$A$10,,$A$8,$A$12),$A$15)</f>
        <v>4737.50</v>
      </c>
      <c r="F497" s="4" t="str">
        <f xml:space="preserve"> TEXT(RTD("cqg.rtd",,"StudyData", $A$2, "BAR", "", "High", $A$4, -$B497, $A$6,$A$10,,$A$8,$A$12),$A$15)</f>
        <v>4752.50</v>
      </c>
      <c r="G497" s="4" t="str">
        <f xml:space="preserve"> TEXT(RTD("cqg.rtd",,"StudyData", $A$2, "BAR", "", "Low", $A$4, -$B497, $A$6,$A$10,,$A$8,$A$12),$A$15)</f>
        <v>4726.25</v>
      </c>
      <c r="H497" s="4" t="str">
        <f>TEXT(RTD("cqg.rtd",,"StudyData", $A$2, "BAR", "", "Close", $A$4, -$B497, $A$6,$A$10,,$A$8,$A$12),$A$15)</f>
        <v>4747.50</v>
      </c>
      <c r="I497" s="5">
        <f xml:space="preserve"> RTD("cqg.rtd",,"StudyData", $A$2, "Vol", "VolType=auto, CoCType=Contract", "Vol",$A$4, -$B497, $A$6,$A$10,,$A$8,$A$12)</f>
        <v>1548125</v>
      </c>
      <c r="J4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"Close",$A$4,-B497,,,,,"T")</f>
        <v>0</v>
      </c>
      <c r="K497" s="4" t="str">
        <f t="shared" si="14"/>
        <v/>
      </c>
      <c r="S497" s="4"/>
    </row>
    <row r="498" spans="2:19" x14ac:dyDescent="0.25">
      <c r="B498" s="2">
        <f t="shared" si="15"/>
        <v>496</v>
      </c>
      <c r="C498" s="3">
        <f xml:space="preserve"> RTD("cqg.rtd",,"StudyData", $A$2, "BAR", "", "Time", $A$4,-$B498,$A$6,$A$10, "","False","T")</f>
        <v>45082</v>
      </c>
      <c r="D498" s="15">
        <f xml:space="preserve"> RTD("cqg.rtd",,"StudyData", $A$2, "BAR", "", "Time", $A$4,-$B498,$A$6,$A$10, "","False","T")</f>
        <v>45082</v>
      </c>
      <c r="E498" s="4" t="str">
        <f xml:space="preserve"> TEXT(RTD("cqg.rtd",,"StudyData", $A$2, "BAR", "", "Open", $A$4, -$B498, $A$6,$A$10,,$A$8,$A$12),$A$15)</f>
        <v>4745.75</v>
      </c>
      <c r="F498" s="4" t="str">
        <f xml:space="preserve"> TEXT(RTD("cqg.rtd",,"StudyData", $A$2, "BAR", "", "High", $A$4, -$B498, $A$6,$A$10,,$A$8,$A$12),$A$15)</f>
        <v>4763.50</v>
      </c>
      <c r="G498" s="4" t="str">
        <f xml:space="preserve"> TEXT(RTD("cqg.rtd",,"StudyData", $A$2, "BAR", "", "Low", $A$4, -$B498, $A$6,$A$10,,$A$8,$A$12),$A$15)</f>
        <v>4730.75</v>
      </c>
      <c r="H498" s="4" t="str">
        <f>TEXT(RTD("cqg.rtd",,"StudyData", $A$2, "BAR", "", "Close", $A$4, -$B498, $A$6,$A$10,,$A$8,$A$12),$A$15)</f>
        <v>4738.75</v>
      </c>
      <c r="I498" s="5">
        <f xml:space="preserve"> RTD("cqg.rtd",,"StudyData", $A$2, "Vol", "VolType=auto, CoCType=Contract", "Vol",$A$4, -$B498, $A$6,$A$10,,$A$8,$A$12)</f>
        <v>1668759</v>
      </c>
      <c r="J4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"Close",$A$4,-B498,,,,,"T")</f>
        <v>8</v>
      </c>
      <c r="K498" s="4" t="str">
        <f t="shared" si="14"/>
        <v>Harami Bearish (HI)</v>
      </c>
      <c r="S498" s="4"/>
    </row>
    <row r="499" spans="2:19" x14ac:dyDescent="0.25">
      <c r="B499" s="2">
        <f t="shared" si="15"/>
        <v>497</v>
      </c>
      <c r="C499" s="3">
        <f xml:space="preserve"> RTD("cqg.rtd",,"StudyData", $A$2, "BAR", "", "Time", $A$4,-$B499,$A$6,$A$10, "","False","T")</f>
        <v>45079</v>
      </c>
      <c r="D499" s="15">
        <f xml:space="preserve"> RTD("cqg.rtd",,"StudyData", $A$2, "BAR", "", "Time", $A$4,-$B499,$A$6,$A$10, "","False","T")</f>
        <v>45079</v>
      </c>
      <c r="E499" s="4" t="str">
        <f xml:space="preserve"> TEXT(RTD("cqg.rtd",,"StudyData", $A$2, "BAR", "", "Open", $A$4, -$B499, $A$6,$A$10,,$A$8,$A$12),$A$15)</f>
        <v>4689.50</v>
      </c>
      <c r="F499" s="4" t="str">
        <f xml:space="preserve"> TEXT(RTD("cqg.rtd",,"StudyData", $A$2, "BAR", "", "High", $A$4, -$B499, $A$6,$A$10,,$A$8,$A$12),$A$15)</f>
        <v>4755.50</v>
      </c>
      <c r="G499" s="4" t="str">
        <f xml:space="preserve"> TEXT(RTD("cqg.rtd",,"StudyData", $A$2, "BAR", "", "Low", $A$4, -$B499, $A$6,$A$10,,$A$8,$A$12),$A$15)</f>
        <v>4686.75</v>
      </c>
      <c r="H499" s="4" t="str">
        <f>TEXT(RTD("cqg.rtd",,"StudyData", $A$2, "BAR", "", "Close", $A$4, -$B499, $A$6,$A$10,,$A$8,$A$12),$A$15)</f>
        <v>4745.75</v>
      </c>
      <c r="I499" s="5">
        <f xml:space="preserve"> RTD("cqg.rtd",,"StudyData", $A$2, "Vol", "VolType=auto, CoCType=Contract", "Vol",$A$4, -$B499, $A$6,$A$10,,$A$8,$A$12)</f>
        <v>1955603</v>
      </c>
      <c r="J4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"Close",$A$4,-B499,,,,,"T")</f>
        <v>0</v>
      </c>
      <c r="K499" s="4" t="str">
        <f t="shared" si="14"/>
        <v/>
      </c>
      <c r="S499" s="4"/>
    </row>
    <row r="500" spans="2:19" x14ac:dyDescent="0.25">
      <c r="B500" s="2">
        <f t="shared" si="15"/>
        <v>498</v>
      </c>
      <c r="C500" s="3">
        <f xml:space="preserve"> RTD("cqg.rtd",,"StudyData", $A$2, "BAR", "", "Time", $A$4,-$B500,$A$6,$A$10, "","False","T")</f>
        <v>45078</v>
      </c>
      <c r="D500" s="15">
        <f xml:space="preserve"> RTD("cqg.rtd",,"StudyData", $A$2, "BAR", "", "Time", $A$4,-$B500,$A$6,$A$10, "","False","T")</f>
        <v>45078</v>
      </c>
      <c r="E500" s="4" t="str">
        <f xml:space="preserve"> TEXT(RTD("cqg.rtd",,"StudyData", $A$2, "BAR", "", "Open", $A$4, -$B500, $A$6,$A$10,,$A$8,$A$12),$A$15)</f>
        <v>4646.25</v>
      </c>
      <c r="F500" s="4" t="str">
        <f xml:space="preserve"> TEXT(RTD("cqg.rtd",,"StudyData", $A$2, "BAR", "", "High", $A$4, -$B500, $A$6,$A$10,,$A$8,$A$12),$A$15)</f>
        <v>4697.50</v>
      </c>
      <c r="G500" s="4" t="str">
        <f xml:space="preserve"> TEXT(RTD("cqg.rtd",,"StudyData", $A$2, "BAR", "", "Low", $A$4, -$B500, $A$6,$A$10,,$A$8,$A$12),$A$15)</f>
        <v>4635.75</v>
      </c>
      <c r="H500" s="4" t="str">
        <f>TEXT(RTD("cqg.rtd",,"StudyData", $A$2, "BAR", "", "Close", $A$4, -$B500, $A$6,$A$10,,$A$8,$A$12),$A$15)</f>
        <v>4685.75</v>
      </c>
      <c r="I500" s="5">
        <f xml:space="preserve"> RTD("cqg.rtd",,"StudyData", $A$2, "Vol", "VolType=auto, CoCType=Contract", "Vol",$A$4, -$B500, $A$6,$A$10,,$A$8,$A$12)</f>
        <v>1868363</v>
      </c>
      <c r="J5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"Close",$A$4,-B500,,,,,"T")</f>
        <v>0</v>
      </c>
      <c r="K500" s="4" t="str">
        <f t="shared" si="14"/>
        <v/>
      </c>
      <c r="S500" s="4"/>
    </row>
    <row r="501" spans="2:19" x14ac:dyDescent="0.25">
      <c r="B501" s="2">
        <f t="shared" si="15"/>
        <v>499</v>
      </c>
      <c r="C501" s="3">
        <f xml:space="preserve"> RTD("cqg.rtd",,"StudyData", $A$2, "BAR", "", "Time", $A$4,-$B501,$A$6,$A$10, "","False","T")</f>
        <v>45077</v>
      </c>
      <c r="D501" s="15">
        <f xml:space="preserve"> RTD("cqg.rtd",,"StudyData", $A$2, "BAR", "", "Time", $A$4,-$B501,$A$6,$A$10, "","False","T")</f>
        <v>45077</v>
      </c>
      <c r="E501" s="4" t="str">
        <f xml:space="preserve"> TEXT(RTD("cqg.rtd",,"StudyData", $A$2, "BAR", "", "Open", $A$4, -$B501, $A$6,$A$10,,$A$8,$A$12),$A$15)</f>
        <v>4670.75</v>
      </c>
      <c r="F501" s="4" t="str">
        <f xml:space="preserve"> TEXT(RTD("cqg.rtd",,"StudyData", $A$2, "BAR", "", "High", $A$4, -$B501, $A$6,$A$10,,$A$8,$A$12),$A$15)</f>
        <v>4675.50</v>
      </c>
      <c r="G501" s="4" t="str">
        <f xml:space="preserve"> TEXT(RTD("cqg.rtd",,"StudyData", $A$2, "BAR", "", "Low", $A$4, -$B501, $A$6,$A$10,,$A$8,$A$12),$A$15)</f>
        <v>4631.75</v>
      </c>
      <c r="H501" s="4" t="str">
        <f>TEXT(RTD("cqg.rtd",,"StudyData", $A$2, "BAR", "", "Close", $A$4, -$B501, $A$6,$A$10,,$A$8,$A$12),$A$15)</f>
        <v>4648.25</v>
      </c>
      <c r="I501" s="5">
        <f xml:space="preserve"> RTD("cqg.rtd",,"StudyData", $A$2, "Vol", "VolType=auto, CoCType=Contract", "Vol",$A$4, -$B501, $A$6,$A$10,,$A$8,$A$12)</f>
        <v>2138566</v>
      </c>
      <c r="J5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"Close",$A$4,-B501,,,,,"T")</f>
        <v>0</v>
      </c>
      <c r="K501" s="4" t="str">
        <f t="shared" si="14"/>
        <v/>
      </c>
      <c r="S501" s="4"/>
    </row>
    <row r="502" spans="2:19" x14ac:dyDescent="0.25">
      <c r="B502" s="2">
        <f t="shared" si="15"/>
        <v>500</v>
      </c>
      <c r="C502" s="3">
        <f xml:space="preserve"> RTD("cqg.rtd",,"StudyData", $A$2, "BAR", "", "Time", $A$4,-$B502,$A$6,$A$10, "","False","T")</f>
        <v>45076</v>
      </c>
      <c r="D502" s="15">
        <f xml:space="preserve"> RTD("cqg.rtd",,"StudyData", $A$2, "BAR", "", "Time", $A$4,-$B502,$A$6,$A$10, "","False","T")</f>
        <v>45076</v>
      </c>
      <c r="E502" s="4" t="str">
        <f xml:space="preserve"> TEXT(RTD("cqg.rtd",,"StudyData", $A$2, "BAR", "", "Open", $A$4, -$B502, $A$6,$A$10,,$A$8,$A$12),$A$15)</f>
        <v>4697.50</v>
      </c>
      <c r="F502" s="4" t="str">
        <f xml:space="preserve"> TEXT(RTD("cqg.rtd",,"StudyData", $A$2, "BAR", "", "High", $A$4, -$B502, $A$6,$A$10,,$A$8,$A$12),$A$15)</f>
        <v>4701.00</v>
      </c>
      <c r="G502" s="4" t="str">
        <f xml:space="preserve"> TEXT(RTD("cqg.rtd",,"StudyData", $A$2, "BAR", "", "Low", $A$4, -$B502, $A$6,$A$10,,$A$8,$A$12),$A$15)</f>
        <v>4657.75</v>
      </c>
      <c r="H502" s="4" t="str">
        <f>TEXT(RTD("cqg.rtd",,"StudyData", $A$2, "BAR", "", "Close", $A$4, -$B502, $A$6,$A$10,,$A$8,$A$12),$A$15)</f>
        <v>4672.75</v>
      </c>
      <c r="I502" s="5">
        <f xml:space="preserve"> RTD("cqg.rtd",,"StudyData", $A$2, "Vol", "VolType=auto, CoCType=Contract", "Vol",$A$4, -$B502, $A$6,$A$10,,$A$8,$A$12)</f>
        <v>1957579</v>
      </c>
      <c r="J50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"Close",$A$4,-B502,,,,,"T")</f>
        <v>0</v>
      </c>
      <c r="K502" s="4" t="str">
        <f t="shared" si="14"/>
        <v/>
      </c>
      <c r="S502" s="4"/>
    </row>
    <row r="503" spans="2:19" x14ac:dyDescent="0.25">
      <c r="B503" s="2">
        <f t="shared" si="15"/>
        <v>501</v>
      </c>
      <c r="C503" s="3">
        <f xml:space="preserve"> RTD("cqg.rtd",,"StudyData", $A$2, "BAR", "", "Time", $A$4,-$B503,$A$6,$A$10, "","False","T")</f>
        <v>45072</v>
      </c>
      <c r="D503" s="15">
        <f xml:space="preserve"> RTD("cqg.rtd",,"StudyData", $A$2, "BAR", "", "Time", $A$4,-$B503,$A$6,$A$10, "","False","T")</f>
        <v>45072</v>
      </c>
      <c r="E503" s="4" t="str">
        <f xml:space="preserve"> TEXT(RTD("cqg.rtd",,"StudyData", $A$2, "BAR", "", "Open", $A$4, -$B503, $A$6,$A$10,,$A$8,$A$12),$A$15)</f>
        <v>4614.75</v>
      </c>
      <c r="F503" s="4" t="str">
        <f xml:space="preserve"> TEXT(RTD("cqg.rtd",,"StudyData", $A$2, "BAR", "", "High", $A$4, -$B503, $A$6,$A$10,,$A$8,$A$12),$A$15)</f>
        <v>4679.00</v>
      </c>
      <c r="G503" s="4" t="str">
        <f xml:space="preserve"> TEXT(RTD("cqg.rtd",,"StudyData", $A$2, "BAR", "", "Low", $A$4, -$B503, $A$6,$A$10,,$A$8,$A$12),$A$15)</f>
        <v>4603.75</v>
      </c>
      <c r="H503" s="4" t="str">
        <f>TEXT(RTD("cqg.rtd",,"StudyData", $A$2, "BAR", "", "Close", $A$4, -$B503, $A$6,$A$10,,$A$8,$A$12),$A$15)</f>
        <v>4671.00</v>
      </c>
      <c r="I503" s="5">
        <f xml:space="preserve"> RTD("cqg.rtd",,"StudyData", $A$2, "Vol", "VolType=auto, CoCType=Contract", "Vol",$A$4, -$B503, $A$6,$A$10,,$A$8,$A$12)</f>
        <v>1744425</v>
      </c>
      <c r="J50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"Close",$A$4,-B503,,,,,"T")</f>
        <v>0</v>
      </c>
      <c r="K503" s="4" t="str">
        <f t="shared" si="14"/>
        <v/>
      </c>
      <c r="S503" s="4"/>
    </row>
    <row r="504" spans="2:19" x14ac:dyDescent="0.25">
      <c r="B504" s="2">
        <f t="shared" si="15"/>
        <v>502</v>
      </c>
      <c r="C504" s="3">
        <f xml:space="preserve"> RTD("cqg.rtd",,"StudyData", $A$2, "BAR", "", "Time", $A$4,-$B504,$A$6,$A$10, "","False","T")</f>
        <v>45071</v>
      </c>
      <c r="D504" s="15">
        <f xml:space="preserve"> RTD("cqg.rtd",,"StudyData", $A$2, "BAR", "", "Time", $A$4,-$B504,$A$6,$A$10, "","False","T")</f>
        <v>45071</v>
      </c>
      <c r="E504" s="4" t="str">
        <f xml:space="preserve"> TEXT(RTD("cqg.rtd",,"StudyData", $A$2, "BAR", "", "Open", $A$4, -$B504, $A$6,$A$10,,$A$8,$A$12),$A$15)</f>
        <v>4614.75</v>
      </c>
      <c r="F504" s="4" t="str">
        <f xml:space="preserve"> TEXT(RTD("cqg.rtd",,"StudyData", $A$2, "BAR", "", "High", $A$4, -$B504, $A$6,$A$10,,$A$8,$A$12),$A$15)</f>
        <v>4633.25</v>
      </c>
      <c r="G504" s="4" t="str">
        <f xml:space="preserve"> TEXT(RTD("cqg.rtd",,"StudyData", $A$2, "BAR", "", "Low", $A$4, -$B504, $A$6,$A$10,,$A$8,$A$12),$A$15)</f>
        <v>4589.25</v>
      </c>
      <c r="H504" s="4" t="str">
        <f>TEXT(RTD("cqg.rtd",,"StudyData", $A$2, "BAR", "", "Close", $A$4, -$B504, $A$6,$A$10,,$A$8,$A$12),$A$15)</f>
        <v>4617.50</v>
      </c>
      <c r="I504" s="5">
        <f xml:space="preserve"> RTD("cqg.rtd",,"StudyData", $A$2, "Vol", "VolType=auto, CoCType=Contract", "Vol",$A$4, -$B504, $A$6,$A$10,,$A$8,$A$12)</f>
        <v>1966626</v>
      </c>
      <c r="J50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"Close",$A$4,-B504,,,,,"T")</f>
        <v>0</v>
      </c>
      <c r="K504" s="4" t="str">
        <f t="shared" si="14"/>
        <v/>
      </c>
      <c r="S504" s="4"/>
    </row>
    <row r="505" spans="2:19" x14ac:dyDescent="0.25">
      <c r="B505" s="2">
        <f t="shared" si="15"/>
        <v>503</v>
      </c>
      <c r="C505" s="3">
        <f xml:space="preserve"> RTD("cqg.rtd",,"StudyData", $A$2, "BAR", "", "Time", $A$4,-$B505,$A$6,$A$10, "","False","T")</f>
        <v>45070</v>
      </c>
      <c r="D505" s="15">
        <f xml:space="preserve"> RTD("cqg.rtd",,"StudyData", $A$2, "BAR", "", "Time", $A$4,-$B505,$A$6,$A$10, "","False","T")</f>
        <v>45070</v>
      </c>
      <c r="E505" s="4" t="str">
        <f xml:space="preserve"> TEXT(RTD("cqg.rtd",,"StudyData", $A$2, "BAR", "", "Open", $A$4, -$B505, $A$6,$A$10,,$A$8,$A$12),$A$15)</f>
        <v>4615.75</v>
      </c>
      <c r="F505" s="4" t="str">
        <f xml:space="preserve"> TEXT(RTD("cqg.rtd",,"StudyData", $A$2, "BAR", "", "High", $A$4, -$B505, $A$6,$A$10,,$A$8,$A$12),$A$15)</f>
        <v>4624.00</v>
      </c>
      <c r="G505" s="4" t="str">
        <f xml:space="preserve"> TEXT(RTD("cqg.rtd",,"StudyData", $A$2, "BAR", "", "Low", $A$4, -$B505, $A$6,$A$10,,$A$8,$A$12),$A$15)</f>
        <v>4571.75</v>
      </c>
      <c r="H505" s="4" t="str">
        <f>TEXT(RTD("cqg.rtd",,"StudyData", $A$2, "BAR", "", "Close", $A$4, -$B505, $A$6,$A$10,,$A$8,$A$12),$A$15)</f>
        <v>4583.75</v>
      </c>
      <c r="I505" s="5">
        <f xml:space="preserve"> RTD("cqg.rtd",,"StudyData", $A$2, "Vol", "VolType=auto, CoCType=Contract", "Vol",$A$4, -$B505, $A$6,$A$10,,$A$8,$A$12)</f>
        <v>1911903</v>
      </c>
      <c r="J50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"Close",$A$4,-B505,,,,,"T")</f>
        <v>0</v>
      </c>
      <c r="K505" s="4" t="str">
        <f t="shared" si="14"/>
        <v/>
      </c>
      <c r="S505" s="4"/>
    </row>
    <row r="506" spans="2:19" x14ac:dyDescent="0.25">
      <c r="B506" s="2">
        <f t="shared" si="15"/>
        <v>504</v>
      </c>
      <c r="C506" s="3">
        <f xml:space="preserve"> RTD("cqg.rtd",,"StudyData", $A$2, "BAR", "", "Time", $A$4,-$B506,$A$6,$A$10, "","False","T")</f>
        <v>45069</v>
      </c>
      <c r="D506" s="15">
        <f xml:space="preserve"> RTD("cqg.rtd",,"StudyData", $A$2, "BAR", "", "Time", $A$4,-$B506,$A$6,$A$10, "","False","T")</f>
        <v>45069</v>
      </c>
      <c r="E506" s="4" t="str">
        <f xml:space="preserve"> TEXT(RTD("cqg.rtd",,"StudyData", $A$2, "BAR", "", "Open", $A$4, -$B506, $A$6,$A$10,,$A$8,$A$12),$A$15)</f>
        <v>4665.25</v>
      </c>
      <c r="F506" s="4" t="str">
        <f xml:space="preserve"> TEXT(RTD("cqg.rtd",,"StudyData", $A$2, "BAR", "", "High", $A$4, -$B506, $A$6,$A$10,,$A$8,$A$12),$A$15)</f>
        <v>4680.50</v>
      </c>
      <c r="G506" s="4" t="str">
        <f xml:space="preserve"> TEXT(RTD("cqg.rtd",,"StudyData", $A$2, "BAR", "", "Low", $A$4, -$B506, $A$6,$A$10,,$A$8,$A$12),$A$15)</f>
        <v>4610.75</v>
      </c>
      <c r="H506" s="4" t="str">
        <f>TEXT(RTD("cqg.rtd",,"StudyData", $A$2, "BAR", "", "Close", $A$4, -$B506, $A$6,$A$10,,$A$8,$A$12),$A$15)</f>
        <v>4616.50</v>
      </c>
      <c r="I506" s="5">
        <f xml:space="preserve"> RTD("cqg.rtd",,"StudyData", $A$2, "Vol", "VolType=auto, CoCType=Contract", "Vol",$A$4, -$B506, $A$6,$A$10,,$A$8,$A$12)</f>
        <v>1685056</v>
      </c>
      <c r="J50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"Close",$A$4,-B506,,,,,"T")</f>
        <v>2</v>
      </c>
      <c r="K506" s="4" t="str">
        <f t="shared" si="14"/>
        <v>Engulfing Bearish (EG)</v>
      </c>
      <c r="S506" s="4"/>
    </row>
    <row r="507" spans="2:19" x14ac:dyDescent="0.25">
      <c r="B507" s="2">
        <f t="shared" si="15"/>
        <v>505</v>
      </c>
      <c r="C507" s="3">
        <f xml:space="preserve"> RTD("cqg.rtd",,"StudyData", $A$2, "BAR", "", "Time", $A$4,-$B507,$A$6,$A$10, "","False","T")</f>
        <v>45068</v>
      </c>
      <c r="D507" s="15">
        <f xml:space="preserve"> RTD("cqg.rtd",,"StudyData", $A$2, "BAR", "", "Time", $A$4,-$B507,$A$6,$A$10, "","False","T")</f>
        <v>45068</v>
      </c>
      <c r="E507" s="4" t="str">
        <f xml:space="preserve"> TEXT(RTD("cqg.rtd",,"StudyData", $A$2, "BAR", "", "Open", $A$4, -$B507, $A$6,$A$10,,$A$8,$A$12),$A$15)</f>
        <v>4646.75</v>
      </c>
      <c r="F507" s="4" t="str">
        <f xml:space="preserve"> TEXT(RTD("cqg.rtd",,"StudyData", $A$2, "BAR", "", "High", $A$4, -$B507, $A$6,$A$10,,$A$8,$A$12),$A$15)</f>
        <v>4679.50</v>
      </c>
      <c r="G507" s="4" t="str">
        <f xml:space="preserve"> TEXT(RTD("cqg.rtd",,"StudyData", $A$2, "BAR", "", "Low", $A$4, -$B507, $A$6,$A$10,,$A$8,$A$12),$A$15)</f>
        <v>4644.25</v>
      </c>
      <c r="H507" s="4" t="str">
        <f>TEXT(RTD("cqg.rtd",,"StudyData", $A$2, "BAR", "", "Close", $A$4, -$B507, $A$6,$A$10,,$A$8,$A$12),$A$15)</f>
        <v>4662.75</v>
      </c>
      <c r="I507" s="5">
        <f xml:space="preserve"> RTD("cqg.rtd",,"StudyData", $A$2, "Vol", "VolType=auto, CoCType=Contract", "Vol",$A$4, -$B507, $A$6,$A$10,,$A$8,$A$12)</f>
        <v>1302845</v>
      </c>
      <c r="J50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"Close",$A$4,-B507,,,,,"T")</f>
        <v>0</v>
      </c>
      <c r="K507" s="4" t="str">
        <f t="shared" si="14"/>
        <v/>
      </c>
      <c r="S507" s="4"/>
    </row>
    <row r="508" spans="2:19" x14ac:dyDescent="0.25">
      <c r="B508" s="2">
        <f t="shared" si="15"/>
        <v>506</v>
      </c>
      <c r="C508" s="3">
        <f xml:space="preserve"> RTD("cqg.rtd",,"StudyData", $A$2, "BAR", "", "Time", $A$4,-$B508,$A$6,$A$10, "","False","T")</f>
        <v>45065</v>
      </c>
      <c r="D508" s="15">
        <f xml:space="preserve"> RTD("cqg.rtd",,"StudyData", $A$2, "BAR", "", "Time", $A$4,-$B508,$A$6,$A$10, "","False","T")</f>
        <v>45065</v>
      </c>
      <c r="E508" s="4" t="str">
        <f xml:space="preserve"> TEXT(RTD("cqg.rtd",,"StudyData", $A$2, "BAR", "", "Open", $A$4, -$B508, $A$6,$A$10,,$A$8,$A$12),$A$15)</f>
        <v>4673.25</v>
      </c>
      <c r="F508" s="4" t="str">
        <f xml:space="preserve"> TEXT(RTD("cqg.rtd",,"StudyData", $A$2, "BAR", "", "High", $A$4, -$B508, $A$6,$A$10,,$A$8,$A$12),$A$15)</f>
        <v>4685.00</v>
      </c>
      <c r="G508" s="4" t="str">
        <f xml:space="preserve"> TEXT(RTD("cqg.rtd",,"StudyData", $A$2, "BAR", "", "Low", $A$4, -$B508, $A$6,$A$10,,$A$8,$A$12),$A$15)</f>
        <v>4649.25</v>
      </c>
      <c r="H508" s="4" t="str">
        <f>TEXT(RTD("cqg.rtd",,"StudyData", $A$2, "BAR", "", "Close", $A$4, -$B508, $A$6,$A$10,,$A$8,$A$12),$A$15)</f>
        <v>4662.50</v>
      </c>
      <c r="I508" s="5">
        <f xml:space="preserve"> RTD("cqg.rtd",,"StudyData", $A$2, "Vol", "VolType=auto, CoCType=Contract", "Vol",$A$4, -$B508, $A$6,$A$10,,$A$8,$A$12)</f>
        <v>1713351</v>
      </c>
      <c r="J50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"Close",$A$4,-B508,,,,,"T")</f>
        <v>0</v>
      </c>
      <c r="K508" s="4" t="str">
        <f t="shared" si="14"/>
        <v/>
      </c>
      <c r="S508" s="4"/>
    </row>
    <row r="509" spans="2:19" x14ac:dyDescent="0.25">
      <c r="B509" s="2">
        <f t="shared" si="15"/>
        <v>507</v>
      </c>
      <c r="C509" s="3">
        <f xml:space="preserve"> RTD("cqg.rtd",,"StudyData", $A$2, "BAR", "", "Time", $A$4,-$B509,$A$6,$A$10, "","False","T")</f>
        <v>45064</v>
      </c>
      <c r="D509" s="15">
        <f xml:space="preserve"> RTD("cqg.rtd",,"StudyData", $A$2, "BAR", "", "Time", $A$4,-$B509,$A$6,$A$10, "","False","T")</f>
        <v>45064</v>
      </c>
      <c r="E509" s="4" t="str">
        <f xml:space="preserve"> TEXT(RTD("cqg.rtd",,"StudyData", $A$2, "BAR", "", "Open", $A$4, -$B509, $A$6,$A$10,,$A$8,$A$12),$A$15)</f>
        <v>4629.00</v>
      </c>
      <c r="F509" s="4" t="str">
        <f xml:space="preserve"> TEXT(RTD("cqg.rtd",,"StudyData", $A$2, "BAR", "", "High", $A$4, -$B509, $A$6,$A$10,,$A$8,$A$12),$A$15)</f>
        <v>4673.50</v>
      </c>
      <c r="G509" s="4" t="str">
        <f xml:space="preserve"> TEXT(RTD("cqg.rtd",,"StudyData", $A$2, "BAR", "", "Low", $A$4, -$B509, $A$6,$A$10,,$A$8,$A$12),$A$15)</f>
        <v>4619.00</v>
      </c>
      <c r="H509" s="4" t="str">
        <f>TEXT(RTD("cqg.rtd",,"StudyData", $A$2, "BAR", "", "Close", $A$4, -$B509, $A$6,$A$10,,$A$8,$A$12),$A$15)</f>
        <v>4669.75</v>
      </c>
      <c r="I509" s="5">
        <f xml:space="preserve"> RTD("cqg.rtd",,"StudyData", $A$2, "Vol", "VolType=auto, CoCType=Contract", "Vol",$A$4, -$B509, $A$6,$A$10,,$A$8,$A$12)</f>
        <v>1760668</v>
      </c>
      <c r="J50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"Close",$A$4,-B509,,,,,"T")</f>
        <v>0</v>
      </c>
      <c r="K509" s="4" t="str">
        <f t="shared" si="14"/>
        <v/>
      </c>
      <c r="S509" s="4"/>
    </row>
    <row r="510" spans="2:19" x14ac:dyDescent="0.25">
      <c r="B510" s="2">
        <f t="shared" si="15"/>
        <v>508</v>
      </c>
      <c r="C510" s="3">
        <f xml:space="preserve"> RTD("cqg.rtd",,"StudyData", $A$2, "BAR", "", "Time", $A$4,-$B510,$A$6,$A$10, "","False","T")</f>
        <v>45063</v>
      </c>
      <c r="D510" s="15">
        <f xml:space="preserve"> RTD("cqg.rtd",,"StudyData", $A$2, "BAR", "", "Time", $A$4,-$B510,$A$6,$A$10, "","False","T")</f>
        <v>45063</v>
      </c>
      <c r="E510" s="4" t="str">
        <f xml:space="preserve"> TEXT(RTD("cqg.rtd",,"StudyData", $A$2, "BAR", "", "Open", $A$4, -$B510, $A$6,$A$10,,$A$8,$A$12),$A$15)</f>
        <v>4583.75</v>
      </c>
      <c r="F510" s="4" t="str">
        <f xml:space="preserve"> TEXT(RTD("cqg.rtd",,"StudyData", $A$2, "BAR", "", "High", $A$4, -$B510, $A$6,$A$10,,$A$8,$A$12),$A$15)</f>
        <v>4636.75</v>
      </c>
      <c r="G510" s="4" t="str">
        <f xml:space="preserve"> TEXT(RTD("cqg.rtd",,"StudyData", $A$2, "BAR", "", "Low", $A$4, -$B510, $A$6,$A$10,,$A$8,$A$12),$A$15)</f>
        <v>4579.75</v>
      </c>
      <c r="H510" s="4" t="str">
        <f>TEXT(RTD("cqg.rtd",,"StudyData", $A$2, "BAR", "", "Close", $A$4, -$B510, $A$6,$A$10,,$A$8,$A$12),$A$15)</f>
        <v>4629.25</v>
      </c>
      <c r="I510" s="5">
        <f xml:space="preserve"> RTD("cqg.rtd",,"StudyData", $A$2, "Vol", "VolType=auto, CoCType=Contract", "Vol",$A$4, -$B510, $A$6,$A$10,,$A$8,$A$12)</f>
        <v>1584910</v>
      </c>
      <c r="J5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"Close",$A$4,-B510,,,,,"T")</f>
        <v>0</v>
      </c>
      <c r="K510" s="4" t="str">
        <f t="shared" si="14"/>
        <v/>
      </c>
      <c r="S510" s="4"/>
    </row>
    <row r="511" spans="2:19" x14ac:dyDescent="0.25">
      <c r="B511" s="2">
        <f t="shared" si="15"/>
        <v>509</v>
      </c>
      <c r="C511" s="3">
        <f xml:space="preserve"> RTD("cqg.rtd",,"StudyData", $A$2, "BAR", "", "Time", $A$4,-$B511,$A$6,$A$10, "","False","T")</f>
        <v>45062</v>
      </c>
      <c r="D511" s="15">
        <f xml:space="preserve"> RTD("cqg.rtd",,"StudyData", $A$2, "BAR", "", "Time", $A$4,-$B511,$A$6,$A$10, "","False","T")</f>
        <v>45062</v>
      </c>
      <c r="E511" s="4" t="str">
        <f xml:space="preserve"> TEXT(RTD("cqg.rtd",,"StudyData", $A$2, "BAR", "", "Open", $A$4, -$B511, $A$6,$A$10,,$A$8,$A$12),$A$15)</f>
        <v>4606.00</v>
      </c>
      <c r="F511" s="4" t="str">
        <f xml:space="preserve"> TEXT(RTD("cqg.rtd",,"StudyData", $A$2, "BAR", "", "High", $A$4, -$B511, $A$6,$A$10,,$A$8,$A$12),$A$15)</f>
        <v>4609.25</v>
      </c>
      <c r="G511" s="4" t="str">
        <f xml:space="preserve"> TEXT(RTD("cqg.rtd",,"StudyData", $A$2, "BAR", "", "Low", $A$4, -$B511, $A$6,$A$10,,$A$8,$A$12),$A$15)</f>
        <v>4577.75</v>
      </c>
      <c r="H511" s="4" t="str">
        <f>TEXT(RTD("cqg.rtd",,"StudyData", $A$2, "BAR", "", "Close", $A$4, -$B511, $A$6,$A$10,,$A$8,$A$12),$A$15)</f>
        <v>4580.75</v>
      </c>
      <c r="I511" s="5">
        <f xml:space="preserve"> RTD("cqg.rtd",,"StudyData", $A$2, "Vol", "VolType=auto, CoCType=Contract", "Vol",$A$4, -$B511, $A$6,$A$10,,$A$8,$A$12)</f>
        <v>1316691</v>
      </c>
      <c r="J5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"Close",$A$4,-B511,,,,,"T")</f>
        <v>0</v>
      </c>
      <c r="K511" s="4" t="str">
        <f t="shared" si="14"/>
        <v/>
      </c>
      <c r="S511" s="4"/>
    </row>
    <row r="512" spans="2:19" x14ac:dyDescent="0.25">
      <c r="B512" s="2">
        <f t="shared" si="15"/>
        <v>510</v>
      </c>
      <c r="C512" s="3">
        <f xml:space="preserve"> RTD("cqg.rtd",,"StudyData", $A$2, "BAR", "", "Time", $A$4,-$B512,$A$6,$A$10, "","False","T")</f>
        <v>45061</v>
      </c>
      <c r="D512" s="15">
        <f xml:space="preserve"> RTD("cqg.rtd",,"StudyData", $A$2, "BAR", "", "Time", $A$4,-$B512,$A$6,$A$10, "","False","T")</f>
        <v>45061</v>
      </c>
      <c r="E512" s="4" t="str">
        <f xml:space="preserve"> TEXT(RTD("cqg.rtd",,"StudyData", $A$2, "BAR", "", "Open", $A$4, -$B512, $A$6,$A$10,,$A$8,$A$12),$A$15)</f>
        <v>4590.00</v>
      </c>
      <c r="F512" s="4" t="str">
        <f xml:space="preserve"> TEXT(RTD("cqg.rtd",,"StudyData", $A$2, "BAR", "", "High", $A$4, -$B512, $A$6,$A$10,,$A$8,$A$12),$A$15)</f>
        <v>4614.00</v>
      </c>
      <c r="G512" s="4" t="str">
        <f xml:space="preserve"> TEXT(RTD("cqg.rtd",,"StudyData", $A$2, "BAR", "", "Low", $A$4, -$B512, $A$6,$A$10,,$A$8,$A$12),$A$15)</f>
        <v>4580.75</v>
      </c>
      <c r="H512" s="4" t="str">
        <f>TEXT(RTD("cqg.rtd",,"StudyData", $A$2, "BAR", "", "Close", $A$4, -$B512, $A$6,$A$10,,$A$8,$A$12),$A$15)</f>
        <v>4607.75</v>
      </c>
      <c r="I512" s="5">
        <f xml:space="preserve"> RTD("cqg.rtd",,"StudyData", $A$2, "Vol", "VolType=auto, CoCType=Contract", "Vol",$A$4, -$B512, $A$6,$A$10,,$A$8,$A$12)</f>
        <v>1179165</v>
      </c>
      <c r="J5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"Close",$A$4,-B512,,,,,"T")</f>
        <v>1</v>
      </c>
      <c r="K512" s="4" t="str">
        <f t="shared" si="14"/>
        <v>Engulfing Bullish (EG)</v>
      </c>
      <c r="S512" s="4"/>
    </row>
    <row r="513" spans="2:19" x14ac:dyDescent="0.25">
      <c r="B513" s="2">
        <f t="shared" si="15"/>
        <v>511</v>
      </c>
      <c r="C513" s="3">
        <f xml:space="preserve"> RTD("cqg.rtd",,"StudyData", $A$2, "BAR", "", "Time", $A$4,-$B513,$A$6,$A$10, "","False","T")</f>
        <v>45058</v>
      </c>
      <c r="D513" s="15">
        <f xml:space="preserve"> RTD("cqg.rtd",,"StudyData", $A$2, "BAR", "", "Time", $A$4,-$B513,$A$6,$A$10, "","False","T")</f>
        <v>45058</v>
      </c>
      <c r="E513" s="4" t="str">
        <f xml:space="preserve"> TEXT(RTD("cqg.rtd",,"StudyData", $A$2, "BAR", "", "Open", $A$4, -$B513, $A$6,$A$10,,$A$8,$A$12),$A$15)</f>
        <v>4602.25</v>
      </c>
      <c r="F513" s="4" t="str">
        <f xml:space="preserve"> TEXT(RTD("cqg.rtd",,"StudyData", $A$2, "BAR", "", "High", $A$4, -$B513, $A$6,$A$10,,$A$8,$A$12),$A$15)</f>
        <v>4622.25</v>
      </c>
      <c r="G513" s="4" t="str">
        <f xml:space="preserve"> TEXT(RTD("cqg.rtd",,"StudyData", $A$2, "BAR", "", "Low", $A$4, -$B513, $A$6,$A$10,,$A$8,$A$12),$A$15)</f>
        <v>4569.50</v>
      </c>
      <c r="H513" s="4" t="str">
        <f>TEXT(RTD("cqg.rtd",,"StudyData", $A$2, "BAR", "", "Close", $A$4, -$B513, $A$6,$A$10,,$A$8,$A$12),$A$15)</f>
        <v>4595.75</v>
      </c>
      <c r="I513" s="5">
        <f xml:space="preserve"> RTD("cqg.rtd",,"StudyData", $A$2, "Vol", "VolType=auto, CoCType=Contract", "Vol",$A$4, -$B513, $A$6,$A$10,,$A$8,$A$12)</f>
        <v>1434601</v>
      </c>
      <c r="J5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"Close",$A$4,-B513,,,,,"T")</f>
        <v>0</v>
      </c>
      <c r="K513" s="4" t="str">
        <f t="shared" si="14"/>
        <v/>
      </c>
      <c r="S513" s="4"/>
    </row>
    <row r="514" spans="2:19" x14ac:dyDescent="0.25">
      <c r="B514" s="2">
        <f t="shared" si="15"/>
        <v>512</v>
      </c>
      <c r="C514" s="3">
        <f xml:space="preserve"> RTD("cqg.rtd",,"StudyData", $A$2, "BAR", "", "Time", $A$4,-$B514,$A$6,$A$10, "","False","T")</f>
        <v>45057</v>
      </c>
      <c r="D514" s="15">
        <f xml:space="preserve"> RTD("cqg.rtd",,"StudyData", $A$2, "BAR", "", "Time", $A$4,-$B514,$A$6,$A$10, "","False","T")</f>
        <v>45057</v>
      </c>
      <c r="E514" s="4" t="str">
        <f xml:space="preserve"> TEXT(RTD("cqg.rtd",,"StudyData", $A$2, "BAR", "", "Open", $A$4, -$B514, $A$6,$A$10,,$A$8,$A$12),$A$15)</f>
        <v>4610.50</v>
      </c>
      <c r="F514" s="4" t="str">
        <f xml:space="preserve"> TEXT(RTD("cqg.rtd",,"StudyData", $A$2, "BAR", "", "High", $A$4, -$B514, $A$6,$A$10,,$A$8,$A$12),$A$15)</f>
        <v>4626.25</v>
      </c>
      <c r="G514" s="4" t="str">
        <f xml:space="preserve"> TEXT(RTD("cqg.rtd",,"StudyData", $A$2, "BAR", "", "Low", $A$4, -$B514, $A$6,$A$10,,$A$8,$A$12),$A$15)</f>
        <v>4579.25</v>
      </c>
      <c r="H514" s="4" t="str">
        <f>TEXT(RTD("cqg.rtd",,"StudyData", $A$2, "BAR", "", "Close", $A$4, -$B514, $A$6,$A$10,,$A$8,$A$12),$A$15)</f>
        <v>4601.50</v>
      </c>
      <c r="I514" s="5">
        <f xml:space="preserve"> RTD("cqg.rtd",,"StudyData", $A$2, "Vol", "VolType=auto, CoCType=Contract", "Vol",$A$4, -$B514, $A$6,$A$10,,$A$8,$A$12)</f>
        <v>1473383</v>
      </c>
      <c r="J5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"Close",$A$4,-B514,,,,,"T")</f>
        <v>0</v>
      </c>
      <c r="K514" s="4" t="str">
        <f t="shared" si="14"/>
        <v/>
      </c>
      <c r="S514" s="4"/>
    </row>
    <row r="515" spans="2:19" x14ac:dyDescent="0.25">
      <c r="B515" s="2">
        <f t="shared" si="15"/>
        <v>513</v>
      </c>
      <c r="C515" s="3">
        <f xml:space="preserve"> RTD("cqg.rtd",,"StudyData", $A$2, "BAR", "", "Time", $A$4,-$B515,$A$6,$A$10, "","False","T")</f>
        <v>45056</v>
      </c>
      <c r="D515" s="15">
        <f xml:space="preserve"> RTD("cqg.rtd",,"StudyData", $A$2, "BAR", "", "Time", $A$4,-$B515,$A$6,$A$10, "","False","T")</f>
        <v>45056</v>
      </c>
      <c r="E515" s="4" t="str">
        <f xml:space="preserve"> TEXT(RTD("cqg.rtd",,"StudyData", $A$2, "BAR", "", "Open", $A$4, -$B515, $A$6,$A$10,,$A$8,$A$12),$A$15)</f>
        <v>4590.75</v>
      </c>
      <c r="F515" s="4" t="str">
        <f xml:space="preserve"> TEXT(RTD("cqg.rtd",,"StudyData", $A$2, "BAR", "", "High", $A$4, -$B515, $A$6,$A$10,,$A$8,$A$12),$A$15)</f>
        <v>4631.00</v>
      </c>
      <c r="G515" s="4" t="str">
        <f xml:space="preserve"> TEXT(RTD("cqg.rtd",,"StudyData", $A$2, "BAR", "", "Low", $A$4, -$B515, $A$6,$A$10,,$A$8,$A$12),$A$15)</f>
        <v>4570.00</v>
      </c>
      <c r="H515" s="4" t="str">
        <f>TEXT(RTD("cqg.rtd",,"StudyData", $A$2, "BAR", "", "Close", $A$4, -$B515, $A$6,$A$10,,$A$8,$A$12),$A$15)</f>
        <v>4609.75</v>
      </c>
      <c r="I515" s="5">
        <f xml:space="preserve"> RTD("cqg.rtd",,"StudyData", $A$2, "Vol", "VolType=auto, CoCType=Contract", "Vol",$A$4, -$B515, $A$6,$A$10,,$A$8,$A$12)</f>
        <v>1887587</v>
      </c>
      <c r="J5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"Close",$A$4,-B515,,,,,"T")</f>
        <v>0</v>
      </c>
      <c r="K515" s="4" t="str">
        <f t="shared" ref="K515:K578" si="16">IF(J515=0,"",VLOOKUP(J515,$L$2:$M$16,2,FALSE))</f>
        <v/>
      </c>
      <c r="S515" s="4"/>
    </row>
    <row r="516" spans="2:19" x14ac:dyDescent="0.25">
      <c r="B516" s="2">
        <f t="shared" ref="B516:B579" si="17">B515+1</f>
        <v>514</v>
      </c>
      <c r="C516" s="3">
        <f xml:space="preserve"> RTD("cqg.rtd",,"StudyData", $A$2, "BAR", "", "Time", $A$4,-$B516,$A$6,$A$10, "","False","T")</f>
        <v>45055</v>
      </c>
      <c r="D516" s="15">
        <f xml:space="preserve"> RTD("cqg.rtd",,"StudyData", $A$2, "BAR", "", "Time", $A$4,-$B516,$A$6,$A$10, "","False","T")</f>
        <v>45055</v>
      </c>
      <c r="E516" s="4" t="str">
        <f xml:space="preserve"> TEXT(RTD("cqg.rtd",,"StudyData", $A$2, "BAR", "", "Open", $A$4, -$B516, $A$6,$A$10,,$A$8,$A$12),$A$15)</f>
        <v>4608.25</v>
      </c>
      <c r="F516" s="4" t="str">
        <f xml:space="preserve"> TEXT(RTD("cqg.rtd",,"StudyData", $A$2, "BAR", "", "High", $A$4, -$B516, $A$6,$A$10,,$A$8,$A$12),$A$15)</f>
        <v>4610.75</v>
      </c>
      <c r="G516" s="4" t="str">
        <f xml:space="preserve"> TEXT(RTD("cqg.rtd",,"StudyData", $A$2, "BAR", "", "Low", $A$4, -$B516, $A$6,$A$10,,$A$8,$A$12),$A$15)</f>
        <v>4588.75</v>
      </c>
      <c r="H516" s="4" t="str">
        <f>TEXT(RTD("cqg.rtd",,"StudyData", $A$2, "BAR", "", "Close", $A$4, -$B516, $A$6,$A$10,,$A$8,$A$12),$A$15)</f>
        <v>4591.75</v>
      </c>
      <c r="I516" s="5">
        <f xml:space="preserve"> RTD("cqg.rtd",,"StudyData", $A$2, "Vol", "VolType=auto, CoCType=Contract", "Vol",$A$4, -$B516, $A$6,$A$10,,$A$8,$A$12)</f>
        <v>1000924</v>
      </c>
      <c r="J5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"Close",$A$4,-B516,,,,,"T")</f>
        <v>0</v>
      </c>
      <c r="K516" s="4" t="str">
        <f t="shared" si="16"/>
        <v/>
      </c>
      <c r="S516" s="4"/>
    </row>
    <row r="517" spans="2:19" x14ac:dyDescent="0.25">
      <c r="B517" s="2">
        <f t="shared" si="17"/>
        <v>515</v>
      </c>
      <c r="C517" s="3">
        <f xml:space="preserve"> RTD("cqg.rtd",,"StudyData", $A$2, "BAR", "", "Time", $A$4,-$B517,$A$6,$A$10, "","False","T")</f>
        <v>45054</v>
      </c>
      <c r="D517" s="15">
        <f xml:space="preserve"> RTD("cqg.rtd",,"StudyData", $A$2, "BAR", "", "Time", $A$4,-$B517,$A$6,$A$10, "","False","T")</f>
        <v>45054</v>
      </c>
      <c r="E517" s="4" t="str">
        <f xml:space="preserve"> TEXT(RTD("cqg.rtd",,"StudyData", $A$2, "BAR", "", "Open", $A$4, -$B517, $A$6,$A$10,,$A$8,$A$12),$A$15)</f>
        <v>4608.75</v>
      </c>
      <c r="F517" s="4" t="str">
        <f xml:space="preserve"> TEXT(RTD("cqg.rtd",,"StudyData", $A$2, "BAR", "", "High", $A$4, -$B517, $A$6,$A$10,,$A$8,$A$12),$A$15)</f>
        <v>4618.75</v>
      </c>
      <c r="G517" s="4" t="str">
        <f xml:space="preserve"> TEXT(RTD("cqg.rtd",,"StudyData", $A$2, "BAR", "", "Low", $A$4, -$B517, $A$6,$A$10,,$A$8,$A$12),$A$15)</f>
        <v>4595.25</v>
      </c>
      <c r="H517" s="4" t="str">
        <f>TEXT(RTD("cqg.rtd",,"StudyData", $A$2, "BAR", "", "Close", $A$4, -$B517, $A$6,$A$10,,$A$8,$A$12),$A$15)</f>
        <v>4610.50</v>
      </c>
      <c r="I517" s="5">
        <f xml:space="preserve"> RTD("cqg.rtd",,"StudyData", $A$2, "Vol", "VolType=auto, CoCType=Contract", "Vol",$A$4, -$B517, $A$6,$A$10,,$A$8,$A$12)</f>
        <v>1026014</v>
      </c>
      <c r="J5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"Close",$A$4,-B517,,,,,"T")</f>
        <v>0</v>
      </c>
      <c r="K517" s="4" t="str">
        <f t="shared" si="16"/>
        <v/>
      </c>
      <c r="S517" s="4"/>
    </row>
    <row r="518" spans="2:19" x14ac:dyDescent="0.25">
      <c r="B518" s="2">
        <f t="shared" si="17"/>
        <v>516</v>
      </c>
      <c r="C518" s="3">
        <f xml:space="preserve"> RTD("cqg.rtd",,"StudyData", $A$2, "BAR", "", "Time", $A$4,-$B518,$A$6,$A$10, "","False","T")</f>
        <v>45051</v>
      </c>
      <c r="D518" s="15">
        <f xml:space="preserve"> RTD("cqg.rtd",,"StudyData", $A$2, "BAR", "", "Time", $A$4,-$B518,$A$6,$A$10, "","False","T")</f>
        <v>45051</v>
      </c>
      <c r="E518" s="4" t="str">
        <f xml:space="preserve"> TEXT(RTD("cqg.rtd",,"StudyData", $A$2, "BAR", "", "Open", $A$4, -$B518, $A$6,$A$10,,$A$8,$A$12),$A$15)</f>
        <v>4535.00</v>
      </c>
      <c r="F518" s="4" t="str">
        <f xml:space="preserve"> TEXT(RTD("cqg.rtd",,"StudyData", $A$2, "BAR", "", "High", $A$4, -$B518, $A$6,$A$10,,$A$8,$A$12),$A$15)</f>
        <v>4621.00</v>
      </c>
      <c r="G518" s="4" t="str">
        <f xml:space="preserve"> TEXT(RTD("cqg.rtd",,"StudyData", $A$2, "BAR", "", "Low", $A$4, -$B518, $A$6,$A$10,,$A$8,$A$12),$A$15)</f>
        <v>4534.50</v>
      </c>
      <c r="H518" s="4" t="str">
        <f>TEXT(RTD("cqg.rtd",,"StudyData", $A$2, "BAR", "", "Close", $A$4, -$B518, $A$6,$A$10,,$A$8,$A$12),$A$15)</f>
        <v>4608.00</v>
      </c>
      <c r="I518" s="5">
        <f xml:space="preserve"> RTD("cqg.rtd",,"StudyData", $A$2, "Vol", "VolType=auto, CoCType=Contract", "Vol",$A$4, -$B518, $A$6,$A$10,,$A$8,$A$12)</f>
        <v>1545895</v>
      </c>
      <c r="J5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"Close",$A$4,-B518,,,,,"T")</f>
        <v>0</v>
      </c>
      <c r="K518" s="4" t="str">
        <f t="shared" si="16"/>
        <v/>
      </c>
      <c r="S518" s="4"/>
    </row>
    <row r="519" spans="2:19" x14ac:dyDescent="0.25">
      <c r="B519" s="2">
        <f t="shared" si="17"/>
        <v>517</v>
      </c>
      <c r="C519" s="3">
        <f xml:space="preserve"> RTD("cqg.rtd",,"StudyData", $A$2, "BAR", "", "Time", $A$4,-$B519,$A$6,$A$10, "","False","T")</f>
        <v>45050</v>
      </c>
      <c r="D519" s="15">
        <f xml:space="preserve"> RTD("cqg.rtd",,"StudyData", $A$2, "BAR", "", "Time", $A$4,-$B519,$A$6,$A$10, "","False","T")</f>
        <v>45050</v>
      </c>
      <c r="E519" s="4" t="str">
        <f xml:space="preserve"> TEXT(RTD("cqg.rtd",,"StudyData", $A$2, "BAR", "", "Open", $A$4, -$B519, $A$6,$A$10,,$A$8,$A$12),$A$15)</f>
        <v>4544.75</v>
      </c>
      <c r="F519" s="4" t="str">
        <f xml:space="preserve"> TEXT(RTD("cqg.rtd",,"StudyData", $A$2, "BAR", "", "High", $A$4, -$B519, $A$6,$A$10,,$A$8,$A$12),$A$15)</f>
        <v>4575.75</v>
      </c>
      <c r="G519" s="4" t="str">
        <f xml:space="preserve"> TEXT(RTD("cqg.rtd",,"StudyData", $A$2, "BAR", "", "Low", $A$4, -$B519, $A$6,$A$10,,$A$8,$A$12),$A$15)</f>
        <v>4520.00</v>
      </c>
      <c r="H519" s="4" t="str">
        <f>TEXT(RTD("cqg.rtd",,"StudyData", $A$2, "BAR", "", "Close", $A$4, -$B519, $A$6,$A$10,,$A$8,$A$12),$A$15)</f>
        <v>4533.50</v>
      </c>
      <c r="I519" s="5">
        <f xml:space="preserve"> RTD("cqg.rtd",,"StudyData", $A$2, "Vol", "VolType=auto, CoCType=Contract", "Vol",$A$4, -$B519, $A$6,$A$10,,$A$8,$A$12)</f>
        <v>1994772</v>
      </c>
      <c r="J5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"Close",$A$4,-B519,,,,,"T")</f>
        <v>0</v>
      </c>
      <c r="K519" s="4" t="str">
        <f t="shared" si="16"/>
        <v/>
      </c>
      <c r="S519" s="4"/>
    </row>
    <row r="520" spans="2:19" x14ac:dyDescent="0.25">
      <c r="B520" s="2">
        <f t="shared" si="17"/>
        <v>518</v>
      </c>
      <c r="C520" s="3">
        <f xml:space="preserve"> RTD("cqg.rtd",,"StudyData", $A$2, "BAR", "", "Time", $A$4,-$B520,$A$6,$A$10, "","False","T")</f>
        <v>45049</v>
      </c>
      <c r="D520" s="15">
        <f xml:space="preserve"> RTD("cqg.rtd",,"StudyData", $A$2, "BAR", "", "Time", $A$4,-$B520,$A$6,$A$10, "","False","T")</f>
        <v>45049</v>
      </c>
      <c r="E520" s="4" t="str">
        <f xml:space="preserve"> TEXT(RTD("cqg.rtd",,"StudyData", $A$2, "BAR", "", "Open", $A$4, -$B520, $A$6,$A$10,,$A$8,$A$12),$A$15)</f>
        <v>4591.00</v>
      </c>
      <c r="F520" s="4" t="str">
        <f xml:space="preserve"> TEXT(RTD("cqg.rtd",,"StudyData", $A$2, "BAR", "", "High", $A$4, -$B520, $A$6,$A$10,,$A$8,$A$12),$A$15)</f>
        <v>4624.75</v>
      </c>
      <c r="G520" s="4" t="str">
        <f xml:space="preserve"> TEXT(RTD("cqg.rtd",,"StudyData", $A$2, "BAR", "", "Low", $A$4, -$B520, $A$6,$A$10,,$A$8,$A$12),$A$15)</f>
        <v>4552.75</v>
      </c>
      <c r="H520" s="4" t="str">
        <f>TEXT(RTD("cqg.rtd",,"StudyData", $A$2, "BAR", "", "Close", $A$4, -$B520, $A$6,$A$10,,$A$8,$A$12),$A$15)</f>
        <v>4565.25</v>
      </c>
      <c r="I520" s="5">
        <f xml:space="preserve"> RTD("cqg.rtd",,"StudyData", $A$2, "Vol", "VolType=auto, CoCType=Contract", "Vol",$A$4, -$B520, $A$6,$A$10,,$A$8,$A$12)</f>
        <v>1658392</v>
      </c>
      <c r="J5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"Close",$A$4,-B520,,,,,"T")</f>
        <v>0</v>
      </c>
      <c r="K520" s="4" t="str">
        <f t="shared" si="16"/>
        <v/>
      </c>
      <c r="S520" s="4"/>
    </row>
    <row r="521" spans="2:19" x14ac:dyDescent="0.25">
      <c r="B521" s="2">
        <f t="shared" si="17"/>
        <v>519</v>
      </c>
      <c r="C521" s="3">
        <f xml:space="preserve"> RTD("cqg.rtd",,"StudyData", $A$2, "BAR", "", "Time", $A$4,-$B521,$A$6,$A$10, "","False","T")</f>
        <v>45048</v>
      </c>
      <c r="D521" s="15">
        <f xml:space="preserve"> RTD("cqg.rtd",,"StudyData", $A$2, "BAR", "", "Time", $A$4,-$B521,$A$6,$A$10, "","False","T")</f>
        <v>45048</v>
      </c>
      <c r="E521" s="4" t="str">
        <f xml:space="preserve"> TEXT(RTD("cqg.rtd",,"StudyData", $A$2, "BAR", "", "Open", $A$4, -$B521, $A$6,$A$10,,$A$8,$A$12),$A$15)</f>
        <v>4637.25</v>
      </c>
      <c r="F521" s="4" t="str">
        <f xml:space="preserve"> TEXT(RTD("cqg.rtd",,"StudyData", $A$2, "BAR", "", "High", $A$4, -$B521, $A$6,$A$10,,$A$8,$A$12),$A$15)</f>
        <v>4649.25</v>
      </c>
      <c r="G521" s="4" t="str">
        <f xml:space="preserve"> TEXT(RTD("cqg.rtd",,"StudyData", $A$2, "BAR", "", "Low", $A$4, -$B521, $A$6,$A$10,,$A$8,$A$12),$A$15)</f>
        <v>4563.25</v>
      </c>
      <c r="H521" s="4" t="str">
        <f>TEXT(RTD("cqg.rtd",,"StudyData", $A$2, "BAR", "", "Close", $A$4, -$B521, $A$6,$A$10,,$A$8,$A$12),$A$15)</f>
        <v>4594.50</v>
      </c>
      <c r="I521" s="5">
        <f xml:space="preserve"> RTD("cqg.rtd",,"StudyData", $A$2, "Vol", "VolType=auto, CoCType=Contract", "Vol",$A$4, -$B521, $A$6,$A$10,,$A$8,$A$12)</f>
        <v>2034176</v>
      </c>
      <c r="J5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"Close",$A$4,-B521,,,,,"T")</f>
        <v>0</v>
      </c>
      <c r="K521" s="4" t="str">
        <f t="shared" si="16"/>
        <v/>
      </c>
      <c r="S521" s="4"/>
    </row>
    <row r="522" spans="2:19" x14ac:dyDescent="0.25">
      <c r="B522" s="2">
        <f t="shared" si="17"/>
        <v>520</v>
      </c>
      <c r="C522" s="3">
        <f xml:space="preserve"> RTD("cqg.rtd",,"StudyData", $A$2, "BAR", "", "Time", $A$4,-$B522,$A$6,$A$10, "","False","T")</f>
        <v>45047</v>
      </c>
      <c r="D522" s="15">
        <f xml:space="preserve"> RTD("cqg.rtd",,"StudyData", $A$2, "BAR", "", "Time", $A$4,-$B522,$A$6,$A$10, "","False","T")</f>
        <v>45047</v>
      </c>
      <c r="E522" s="4" t="str">
        <f xml:space="preserve"> TEXT(RTD("cqg.rtd",,"StudyData", $A$2, "BAR", "", "Open", $A$4, -$B522, $A$6,$A$10,,$A$8,$A$12),$A$15)</f>
        <v>4647.75</v>
      </c>
      <c r="F522" s="4" t="str">
        <f xml:space="preserve"> TEXT(RTD("cqg.rtd",,"StudyData", $A$2, "BAR", "", "High", $A$4, -$B522, $A$6,$A$10,,$A$8,$A$12),$A$15)</f>
        <v>4664.00</v>
      </c>
      <c r="G522" s="4" t="str">
        <f xml:space="preserve"> TEXT(RTD("cqg.rtd",,"StudyData", $A$2, "BAR", "", "Low", $A$4, -$B522, $A$6,$A$10,,$A$8,$A$12),$A$15)</f>
        <v>4636.25</v>
      </c>
      <c r="H522" s="4" t="str">
        <f>TEXT(RTD("cqg.rtd",,"StudyData", $A$2, "BAR", "", "Close", $A$4, -$B522, $A$6,$A$10,,$A$8,$A$12),$A$15)</f>
        <v>4643.50</v>
      </c>
      <c r="I522" s="5">
        <f xml:space="preserve"> RTD("cqg.rtd",,"StudyData", $A$2, "Vol", "VolType=auto, CoCType=Contract", "Vol",$A$4, -$B522, $A$6,$A$10,,$A$8,$A$12)</f>
        <v>1240490</v>
      </c>
      <c r="J5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"Close",$A$4,-B522,,,,,"T")</f>
        <v>0</v>
      </c>
      <c r="K522" s="4" t="str">
        <f t="shared" si="16"/>
        <v/>
      </c>
      <c r="S522" s="4"/>
    </row>
    <row r="523" spans="2:19" x14ac:dyDescent="0.25">
      <c r="B523" s="2">
        <f t="shared" si="17"/>
        <v>521</v>
      </c>
      <c r="C523" s="3">
        <f xml:space="preserve"> RTD("cqg.rtd",,"StudyData", $A$2, "BAR", "", "Time", $A$4,-$B523,$A$6,$A$10, "","False","T")</f>
        <v>45044</v>
      </c>
      <c r="D523" s="15">
        <f xml:space="preserve"> RTD("cqg.rtd",,"StudyData", $A$2, "BAR", "", "Time", $A$4,-$B523,$A$6,$A$10, "","False","T")</f>
        <v>45044</v>
      </c>
      <c r="E523" s="4" t="str">
        <f xml:space="preserve"> TEXT(RTD("cqg.rtd",,"StudyData", $A$2, "BAR", "", "Open", $A$4, -$B523, $A$6,$A$10,,$A$8,$A$12),$A$15)</f>
        <v>4608.75</v>
      </c>
      <c r="F523" s="4" t="str">
        <f xml:space="preserve"> TEXT(RTD("cqg.rtd",,"StudyData", $A$2, "BAR", "", "High", $A$4, -$B523, $A$6,$A$10,,$A$8,$A$12),$A$15)</f>
        <v>4651.50</v>
      </c>
      <c r="G523" s="4" t="str">
        <f xml:space="preserve"> TEXT(RTD("cqg.rtd",,"StudyData", $A$2, "BAR", "", "Low", $A$4, -$B523, $A$6,$A$10,,$A$8,$A$12),$A$15)</f>
        <v>4589.25</v>
      </c>
      <c r="H523" s="4" t="str">
        <f>TEXT(RTD("cqg.rtd",,"StudyData", $A$2, "BAR", "", "Close", $A$4, -$B523, $A$6,$A$10,,$A$8,$A$12),$A$15)</f>
        <v>4646.25</v>
      </c>
      <c r="I523" s="5">
        <f xml:space="preserve"> RTD("cqg.rtd",,"StudyData", $A$2, "Vol", "VolType=auto, CoCType=Contract", "Vol",$A$4, -$B523, $A$6,$A$10,,$A$8,$A$12)</f>
        <v>1753803</v>
      </c>
      <c r="J5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"Close",$A$4,-B523,,,,,"T")</f>
        <v>0</v>
      </c>
      <c r="K523" s="4" t="str">
        <f t="shared" si="16"/>
        <v/>
      </c>
      <c r="S523" s="4"/>
    </row>
    <row r="524" spans="2:19" x14ac:dyDescent="0.25">
      <c r="B524" s="2">
        <f t="shared" si="17"/>
        <v>522</v>
      </c>
      <c r="C524" s="3">
        <f xml:space="preserve"> RTD("cqg.rtd",,"StudyData", $A$2, "BAR", "", "Time", $A$4,-$B524,$A$6,$A$10, "","False","T")</f>
        <v>45043</v>
      </c>
      <c r="D524" s="15">
        <f xml:space="preserve"> RTD("cqg.rtd",,"StudyData", $A$2, "BAR", "", "Time", $A$4,-$B524,$A$6,$A$10, "","False","T")</f>
        <v>45043</v>
      </c>
      <c r="E524" s="4" t="str">
        <f xml:space="preserve"> TEXT(RTD("cqg.rtd",,"StudyData", $A$2, "BAR", "", "Open", $A$4, -$B524, $A$6,$A$10,,$A$8,$A$12),$A$15)</f>
        <v>4543.25</v>
      </c>
      <c r="F524" s="4" t="str">
        <f xml:space="preserve"> TEXT(RTD("cqg.rtd",,"StudyData", $A$2, "BAR", "", "High", $A$4, -$B524, $A$6,$A$10,,$A$8,$A$12),$A$15)</f>
        <v>4624.25</v>
      </c>
      <c r="G524" s="4" t="str">
        <f xml:space="preserve"> TEXT(RTD("cqg.rtd",,"StudyData", $A$2, "BAR", "", "Low", $A$4, -$B524, $A$6,$A$10,,$A$8,$A$12),$A$15)</f>
        <v>4538.50</v>
      </c>
      <c r="H524" s="4" t="str">
        <f>TEXT(RTD("cqg.rtd",,"StudyData", $A$2, "BAR", "", "Close", $A$4, -$B524, $A$6,$A$10,,$A$8,$A$12),$A$15)</f>
        <v>4611.50</v>
      </c>
      <c r="I524" s="5">
        <f xml:space="preserve"> RTD("cqg.rtd",,"StudyData", $A$2, "Vol", "VolType=auto, CoCType=Contract", "Vol",$A$4, -$B524, $A$6,$A$10,,$A$8,$A$12)</f>
        <v>1686692</v>
      </c>
      <c r="J5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"Close",$A$4,-B524,,,,,"T")</f>
        <v>0</v>
      </c>
      <c r="K524" s="4" t="str">
        <f t="shared" si="16"/>
        <v/>
      </c>
      <c r="S524" s="4"/>
    </row>
    <row r="525" spans="2:19" x14ac:dyDescent="0.25">
      <c r="B525" s="2">
        <f t="shared" si="17"/>
        <v>523</v>
      </c>
      <c r="C525" s="3">
        <f xml:space="preserve"> RTD("cqg.rtd",,"StudyData", $A$2, "BAR", "", "Time", $A$4,-$B525,$A$6,$A$10, "","False","T")</f>
        <v>45042</v>
      </c>
      <c r="D525" s="15">
        <f xml:space="preserve"> RTD("cqg.rtd",,"StudyData", $A$2, "BAR", "", "Time", $A$4,-$B525,$A$6,$A$10, "","False","T")</f>
        <v>45042</v>
      </c>
      <c r="E525" s="4" t="str">
        <f xml:space="preserve"> TEXT(RTD("cqg.rtd",,"StudyData", $A$2, "BAR", "", "Open", $A$4, -$B525, $A$6,$A$10,,$A$8,$A$12),$A$15)</f>
        <v>4568.00</v>
      </c>
      <c r="F525" s="4" t="str">
        <f xml:space="preserve"> TEXT(RTD("cqg.rtd",,"StudyData", $A$2, "BAR", "", "High", $A$4, -$B525, $A$6,$A$10,,$A$8,$A$12),$A$15)</f>
        <v>4574.00</v>
      </c>
      <c r="G525" s="4" t="str">
        <f xml:space="preserve"> TEXT(RTD("cqg.rtd",,"StudyData", $A$2, "BAR", "", "Low", $A$4, -$B525, $A$6,$A$10,,$A$8,$A$12),$A$15)</f>
        <v>4526.50</v>
      </c>
      <c r="H525" s="4" t="str">
        <f>TEXT(RTD("cqg.rtd",,"StudyData", $A$2, "BAR", "", "Close", $A$4, -$B525, $A$6,$A$10,,$A$8,$A$12),$A$15)</f>
        <v>4533.75</v>
      </c>
      <c r="I525" s="5">
        <f xml:space="preserve"> RTD("cqg.rtd",,"StudyData", $A$2, "Vol", "VolType=auto, CoCType=Contract", "Vol",$A$4, -$B525, $A$6,$A$10,,$A$8,$A$12)</f>
        <v>1814741</v>
      </c>
      <c r="J5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"Close",$A$4,-B525,,,,,"T")</f>
        <v>0</v>
      </c>
      <c r="K525" s="4" t="str">
        <f t="shared" si="16"/>
        <v/>
      </c>
      <c r="S525" s="4"/>
    </row>
    <row r="526" spans="2:19" x14ac:dyDescent="0.25">
      <c r="B526" s="2">
        <f t="shared" si="17"/>
        <v>524</v>
      </c>
      <c r="C526" s="3">
        <f xml:space="preserve"> RTD("cqg.rtd",,"StudyData", $A$2, "BAR", "", "Time", $A$4,-$B526,$A$6,$A$10, "","False","T")</f>
        <v>45041</v>
      </c>
      <c r="D526" s="15">
        <f xml:space="preserve"> RTD("cqg.rtd",,"StudyData", $A$2, "BAR", "", "Time", $A$4,-$B526,$A$6,$A$10, "","False","T")</f>
        <v>45041</v>
      </c>
      <c r="E526" s="4" t="str">
        <f xml:space="preserve"> TEXT(RTD("cqg.rtd",,"StudyData", $A$2, "BAR", "", "Open", $A$4, -$B526, $A$6,$A$10,,$A$8,$A$12),$A$15)</f>
        <v>4615.00</v>
      </c>
      <c r="F526" s="4" t="str">
        <f xml:space="preserve"> TEXT(RTD("cqg.rtd",,"StudyData", $A$2, "BAR", "", "High", $A$4, -$B526, $A$6,$A$10,,$A$8,$A$12),$A$15)</f>
        <v>4616.25</v>
      </c>
      <c r="G526" s="4" t="str">
        <f xml:space="preserve"> TEXT(RTD("cqg.rtd",,"StudyData", $A$2, "BAR", "", "Low", $A$4, -$B526, $A$6,$A$10,,$A$8,$A$12),$A$15)</f>
        <v>4549.25</v>
      </c>
      <c r="H526" s="4" t="str">
        <f>TEXT(RTD("cqg.rtd",,"StudyData", $A$2, "BAR", "", "Close", $A$4, -$B526, $A$6,$A$10,,$A$8,$A$12),$A$15)</f>
        <v>4551.00</v>
      </c>
      <c r="I526" s="5">
        <f xml:space="preserve"> RTD("cqg.rtd",,"StudyData", $A$2, "Vol", "VolType=auto, CoCType=Contract", "Vol",$A$4, -$B526, $A$6,$A$10,,$A$8,$A$12)</f>
        <v>1770908</v>
      </c>
      <c r="J5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"Close",$A$4,-B526,,,,,"T")</f>
        <v>0</v>
      </c>
      <c r="K526" s="4" t="str">
        <f t="shared" si="16"/>
        <v/>
      </c>
      <c r="S526" s="4"/>
    </row>
    <row r="527" spans="2:19" x14ac:dyDescent="0.25">
      <c r="B527" s="2">
        <f t="shared" si="17"/>
        <v>525</v>
      </c>
      <c r="C527" s="3">
        <f xml:space="preserve"> RTD("cqg.rtd",,"StudyData", $A$2, "BAR", "", "Time", $A$4,-$B527,$A$6,$A$10, "","False","T")</f>
        <v>45040</v>
      </c>
      <c r="D527" s="15">
        <f xml:space="preserve"> RTD("cqg.rtd",,"StudyData", $A$2, "BAR", "", "Time", $A$4,-$B527,$A$6,$A$10, "","False","T")</f>
        <v>45040</v>
      </c>
      <c r="E527" s="4" t="str">
        <f xml:space="preserve"> TEXT(RTD("cqg.rtd",,"StudyData", $A$2, "BAR", "", "Open", $A$4, -$B527, $A$6,$A$10,,$A$8,$A$12),$A$15)</f>
        <v>4607.75</v>
      </c>
      <c r="F527" s="4" t="str">
        <f xml:space="preserve"> TEXT(RTD("cqg.rtd",,"StudyData", $A$2, "BAR", "", "High", $A$4, -$B527, $A$6,$A$10,,$A$8,$A$12),$A$15)</f>
        <v>4622.00</v>
      </c>
      <c r="G527" s="4" t="str">
        <f xml:space="preserve"> TEXT(RTD("cqg.rtd",,"StudyData", $A$2, "BAR", "", "Low", $A$4, -$B527, $A$6,$A$10,,$A$8,$A$12),$A$15)</f>
        <v>4591.25</v>
      </c>
      <c r="H527" s="4" t="str">
        <f>TEXT(RTD("cqg.rtd",,"StudyData", $A$2, "BAR", "", "Close", $A$4, -$B527, $A$6,$A$10,,$A$8,$A$12),$A$15)</f>
        <v>4617.25</v>
      </c>
      <c r="I527" s="5">
        <f xml:space="preserve"> RTD("cqg.rtd",,"StudyData", $A$2, "Vol", "VolType=auto, CoCType=Contract", "Vol",$A$4, -$B527, $A$6,$A$10,,$A$8,$A$12)</f>
        <v>1328041</v>
      </c>
      <c r="J5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"Close",$A$4,-B527,,,,,"T")</f>
        <v>0</v>
      </c>
      <c r="K527" s="4" t="str">
        <f t="shared" si="16"/>
        <v/>
      </c>
      <c r="S527" s="4"/>
    </row>
    <row r="528" spans="2:19" x14ac:dyDescent="0.25">
      <c r="B528" s="2">
        <f t="shared" si="17"/>
        <v>526</v>
      </c>
      <c r="C528" s="3">
        <f xml:space="preserve"> RTD("cqg.rtd",,"StudyData", $A$2, "BAR", "", "Time", $A$4,-$B528,$A$6,$A$10, "","False","T")</f>
        <v>45037</v>
      </c>
      <c r="D528" s="15">
        <f xml:space="preserve"> RTD("cqg.rtd",,"StudyData", $A$2, "BAR", "", "Time", $A$4,-$B528,$A$6,$A$10, "","False","T")</f>
        <v>45037</v>
      </c>
      <c r="E528" s="4" t="str">
        <f xml:space="preserve"> TEXT(RTD("cqg.rtd",,"StudyData", $A$2, "BAR", "", "Open", $A$4, -$B528, $A$6,$A$10,,$A$8,$A$12),$A$15)</f>
        <v>4611.50</v>
      </c>
      <c r="F528" s="4" t="str">
        <f xml:space="preserve"> TEXT(RTD("cqg.rtd",,"StudyData", $A$2, "BAR", "", "High", $A$4, -$B528, $A$6,$A$10,,$A$8,$A$12),$A$15)</f>
        <v>4618.75</v>
      </c>
      <c r="G528" s="4" t="str">
        <f xml:space="preserve"> TEXT(RTD("cqg.rtd",,"StudyData", $A$2, "BAR", "", "Low", $A$4, -$B528, $A$6,$A$10,,$A$8,$A$12),$A$15)</f>
        <v>4593.00</v>
      </c>
      <c r="H528" s="4" t="str">
        <f>TEXT(RTD("cqg.rtd",,"StudyData", $A$2, "BAR", "", "Close", $A$4, -$B528, $A$6,$A$10,,$A$8,$A$12),$A$15)</f>
        <v>4614.50</v>
      </c>
      <c r="I528" s="5">
        <f xml:space="preserve"> RTD("cqg.rtd",,"StudyData", $A$2, "Vol", "VolType=auto, CoCType=Contract", "Vol",$A$4, -$B528, $A$6,$A$10,,$A$8,$A$12)</f>
        <v>1645161</v>
      </c>
      <c r="J5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"Close",$A$4,-B528,,,,,"T")</f>
        <v>7</v>
      </c>
      <c r="K528" s="4" t="str">
        <f t="shared" si="16"/>
        <v>Harami Bullish (HI)</v>
      </c>
      <c r="S528" s="4"/>
    </row>
    <row r="529" spans="2:19" x14ac:dyDescent="0.25">
      <c r="B529" s="2">
        <f t="shared" si="17"/>
        <v>527</v>
      </c>
      <c r="C529" s="3">
        <f xml:space="preserve"> RTD("cqg.rtd",,"StudyData", $A$2, "BAR", "", "Time", $A$4,-$B529,$A$6,$A$10, "","False","T")</f>
        <v>45036</v>
      </c>
      <c r="D529" s="15">
        <f xml:space="preserve"> RTD("cqg.rtd",,"StudyData", $A$2, "BAR", "", "Time", $A$4,-$B529,$A$6,$A$10, "","False","T")</f>
        <v>45036</v>
      </c>
      <c r="E529" s="4" t="str">
        <f xml:space="preserve"> TEXT(RTD("cqg.rtd",,"StudyData", $A$2, "BAR", "", "Open", $A$4, -$B529, $A$6,$A$10,,$A$8,$A$12),$A$15)</f>
        <v>4630.00</v>
      </c>
      <c r="F529" s="4" t="str">
        <f xml:space="preserve"> TEXT(RTD("cqg.rtd",,"StudyData", $A$2, "BAR", "", "High", $A$4, -$B529, $A$6,$A$10,,$A$8,$A$12),$A$15)</f>
        <v>4631.25</v>
      </c>
      <c r="G529" s="4" t="str">
        <f xml:space="preserve"> TEXT(RTD("cqg.rtd",,"StudyData", $A$2, "BAR", "", "Low", $A$4, -$B529, $A$6,$A$10,,$A$8,$A$12),$A$15)</f>
        <v>4594.75</v>
      </c>
      <c r="H529" s="4" t="str">
        <f>TEXT(RTD("cqg.rtd",,"StudyData", $A$2, "BAR", "", "Close", $A$4, -$B529, $A$6,$A$10,,$A$8,$A$12),$A$15)</f>
        <v>4610.25</v>
      </c>
      <c r="I529" s="5">
        <f xml:space="preserve"> RTD("cqg.rtd",,"StudyData", $A$2, "Vol", "VolType=auto, CoCType=Contract", "Vol",$A$4, -$B529, $A$6,$A$10,,$A$8,$A$12)</f>
        <v>1768379</v>
      </c>
      <c r="J5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"Close",$A$4,-B529,,,,,"T")</f>
        <v>0</v>
      </c>
      <c r="K529" s="4" t="str">
        <f t="shared" si="16"/>
        <v/>
      </c>
      <c r="S529" s="4"/>
    </row>
    <row r="530" spans="2:19" x14ac:dyDescent="0.25">
      <c r="B530" s="2">
        <f t="shared" si="17"/>
        <v>528</v>
      </c>
      <c r="C530" s="3">
        <f xml:space="preserve"> RTD("cqg.rtd",,"StudyData", $A$2, "BAR", "", "Time", $A$4,-$B530,$A$6,$A$10, "","False","T")</f>
        <v>45035</v>
      </c>
      <c r="D530" s="15">
        <f xml:space="preserve"> RTD("cqg.rtd",,"StudyData", $A$2, "BAR", "", "Time", $A$4,-$B530,$A$6,$A$10, "","False","T")</f>
        <v>45035</v>
      </c>
      <c r="E530" s="4" t="str">
        <f xml:space="preserve"> TEXT(RTD("cqg.rtd",,"StudyData", $A$2, "BAR", "", "Open", $A$4, -$B530, $A$6,$A$10,,$A$8,$A$12),$A$15)</f>
        <v>4633.75</v>
      </c>
      <c r="F530" s="4" t="str">
        <f xml:space="preserve"> TEXT(RTD("cqg.rtd",,"StudyData", $A$2, "BAR", "", "High", $A$4, -$B530, $A$6,$A$10,,$A$8,$A$12),$A$15)</f>
        <v>4645.25</v>
      </c>
      <c r="G530" s="4" t="str">
        <f xml:space="preserve"> TEXT(RTD("cqg.rtd",,"StudyData", $A$2, "BAR", "", "Low", $A$4, -$B530, $A$6,$A$10,,$A$8,$A$12),$A$15)</f>
        <v>4608.25</v>
      </c>
      <c r="H530" s="4" t="str">
        <f>TEXT(RTD("cqg.rtd",,"StudyData", $A$2, "BAR", "", "Close", $A$4, -$B530, $A$6,$A$10,,$A$8,$A$12),$A$15)</f>
        <v>4636.25</v>
      </c>
      <c r="I530" s="5">
        <f xml:space="preserve"> RTD("cqg.rtd",,"StudyData", $A$2, "Vol", "VolType=auto, CoCType=Contract", "Vol",$A$4, -$B530, $A$6,$A$10,,$A$8,$A$12)</f>
        <v>1292622</v>
      </c>
      <c r="J5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"Close",$A$4,-B530,,,,,"T")</f>
        <v>0</v>
      </c>
      <c r="K530" s="4" t="str">
        <f t="shared" si="16"/>
        <v/>
      </c>
      <c r="S530" s="4"/>
    </row>
    <row r="531" spans="2:19" x14ac:dyDescent="0.25">
      <c r="B531" s="2">
        <f t="shared" si="17"/>
        <v>529</v>
      </c>
      <c r="C531" s="3">
        <f xml:space="preserve"> RTD("cqg.rtd",,"StudyData", $A$2, "BAR", "", "Time", $A$4,-$B531,$A$6,$A$10, "","False","T")</f>
        <v>45034</v>
      </c>
      <c r="D531" s="15">
        <f xml:space="preserve"> RTD("cqg.rtd",,"StudyData", $A$2, "BAR", "", "Time", $A$4,-$B531,$A$6,$A$10, "","False","T")</f>
        <v>45034</v>
      </c>
      <c r="E531" s="4" t="str">
        <f xml:space="preserve"> TEXT(RTD("cqg.rtd",,"StudyData", $A$2, "BAR", "", "Open", $A$4, -$B531, $A$6,$A$10,,$A$8,$A$12),$A$15)</f>
        <v>4634.75</v>
      </c>
      <c r="F531" s="4" t="str">
        <f xml:space="preserve"> TEXT(RTD("cqg.rtd",,"StudyData", $A$2, "BAR", "", "High", $A$4, -$B531, $A$6,$A$10,,$A$8,$A$12),$A$15)</f>
        <v>4656.00</v>
      </c>
      <c r="G531" s="4" t="str">
        <f xml:space="preserve"> TEXT(RTD("cqg.rtd",,"StudyData", $A$2, "BAR", "", "Low", $A$4, -$B531, $A$6,$A$10,,$A$8,$A$12),$A$15)</f>
        <v>4622.25</v>
      </c>
      <c r="H531" s="4" t="str">
        <f>TEXT(RTD("cqg.rtd",,"StudyData", $A$2, "BAR", "", "Close", $A$4, -$B531, $A$6,$A$10,,$A$8,$A$12),$A$15)</f>
        <v>4637.75</v>
      </c>
      <c r="I531" s="5">
        <f xml:space="preserve"> RTD("cqg.rtd",,"StudyData", $A$2, "Vol", "VolType=auto, CoCType=Contract", "Vol",$A$4, -$B531, $A$6,$A$10,,$A$8,$A$12)</f>
        <v>1427797</v>
      </c>
      <c r="J5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"Close",$A$4,-B531,,,,,"T")</f>
        <v>0</v>
      </c>
      <c r="K531" s="4" t="str">
        <f t="shared" si="16"/>
        <v/>
      </c>
      <c r="S531" s="4"/>
    </row>
    <row r="532" spans="2:19" x14ac:dyDescent="0.25">
      <c r="B532" s="2">
        <f t="shared" si="17"/>
        <v>530</v>
      </c>
      <c r="C532" s="3">
        <f xml:space="preserve"> RTD("cqg.rtd",,"StudyData", $A$2, "BAR", "", "Time", $A$4,-$B532,$A$6,$A$10, "","False","T")</f>
        <v>45033</v>
      </c>
      <c r="D532" s="15">
        <f xml:space="preserve"> RTD("cqg.rtd",,"StudyData", $A$2, "BAR", "", "Time", $A$4,-$B532,$A$6,$A$10, "","False","T")</f>
        <v>45033</v>
      </c>
      <c r="E532" s="4" t="str">
        <f xml:space="preserve"> TEXT(RTD("cqg.rtd",,"StudyData", $A$2, "BAR", "", "Open", $A$4, -$B532, $A$6,$A$10,,$A$8,$A$12),$A$15)</f>
        <v>4632.00</v>
      </c>
      <c r="F532" s="4" t="str">
        <f xml:space="preserve"> TEXT(RTD("cqg.rtd",,"StudyData", $A$2, "BAR", "", "High", $A$4, -$B532, $A$6,$A$10,,$A$8,$A$12),$A$15)</f>
        <v>4638.25</v>
      </c>
      <c r="G532" s="4" t="str">
        <f xml:space="preserve"> TEXT(RTD("cqg.rtd",,"StudyData", $A$2, "BAR", "", "Low", $A$4, -$B532, $A$6,$A$10,,$A$8,$A$12),$A$15)</f>
        <v>4605.75</v>
      </c>
      <c r="H532" s="4" t="str">
        <f>TEXT(RTD("cqg.rtd",,"StudyData", $A$2, "BAR", "", "Close", $A$4, -$B532, $A$6,$A$10,,$A$8,$A$12),$A$15)</f>
        <v>4634.50</v>
      </c>
      <c r="I532" s="5">
        <f xml:space="preserve"> RTD("cqg.rtd",,"StudyData", $A$2, "Vol", "VolType=auto, CoCType=Contract", "Vol",$A$4, -$B532, $A$6,$A$10,,$A$8,$A$12)</f>
        <v>1298123</v>
      </c>
      <c r="J5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"Close",$A$4,-B532,,,,,"T")</f>
        <v>0</v>
      </c>
      <c r="K532" s="4" t="str">
        <f t="shared" si="16"/>
        <v/>
      </c>
      <c r="S532" s="4"/>
    </row>
    <row r="533" spans="2:19" x14ac:dyDescent="0.25">
      <c r="B533" s="2">
        <f t="shared" si="17"/>
        <v>531</v>
      </c>
      <c r="C533" s="3">
        <f xml:space="preserve"> RTD("cqg.rtd",,"StudyData", $A$2, "BAR", "", "Time", $A$4,-$B533,$A$6,$A$10, "","False","T")</f>
        <v>45030</v>
      </c>
      <c r="D533" s="15">
        <f xml:space="preserve"> RTD("cqg.rtd",,"StudyData", $A$2, "BAR", "", "Time", $A$4,-$B533,$A$6,$A$10, "","False","T")</f>
        <v>45030</v>
      </c>
      <c r="E533" s="4" t="str">
        <f xml:space="preserve"> TEXT(RTD("cqg.rtd",,"StudyData", $A$2, "BAR", "", "Open", $A$4, -$B533, $A$6,$A$10,,$A$8,$A$12),$A$15)</f>
        <v>4626.50</v>
      </c>
      <c r="F533" s="4" t="str">
        <f xml:space="preserve"> TEXT(RTD("cqg.rtd",,"StudyData", $A$2, "BAR", "", "High", $A$4, -$B533, $A$6,$A$10,,$A$8,$A$12),$A$15)</f>
        <v>4646.75</v>
      </c>
      <c r="G533" s="4" t="str">
        <f xml:space="preserve"> TEXT(RTD("cqg.rtd",,"StudyData", $A$2, "BAR", "", "Low", $A$4, -$B533, $A$6,$A$10,,$A$8,$A$12),$A$15)</f>
        <v>4595.75</v>
      </c>
      <c r="H533" s="4" t="str">
        <f>TEXT(RTD("cqg.rtd",,"StudyData", $A$2, "BAR", "", "Close", $A$4, -$B533, $A$6,$A$10,,$A$8,$A$12),$A$15)</f>
        <v>4621.50</v>
      </c>
      <c r="I533" s="5">
        <f xml:space="preserve"> RTD("cqg.rtd",,"StudyData", $A$2, "Vol", "VolType=auto, CoCType=Contract", "Vol",$A$4, -$B533, $A$6,$A$10,,$A$8,$A$12)</f>
        <v>1882896</v>
      </c>
      <c r="J5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"Close",$A$4,-B533,,,,,"T")</f>
        <v>8</v>
      </c>
      <c r="K533" s="4" t="str">
        <f t="shared" si="16"/>
        <v>Harami Bearish (HI)</v>
      </c>
      <c r="S533" s="4"/>
    </row>
    <row r="534" spans="2:19" x14ac:dyDescent="0.25">
      <c r="B534" s="2">
        <f t="shared" si="17"/>
        <v>532</v>
      </c>
      <c r="C534" s="3">
        <f xml:space="preserve"> RTD("cqg.rtd",,"StudyData", $A$2, "BAR", "", "Time", $A$4,-$B534,$A$6,$A$10, "","False","T")</f>
        <v>45029</v>
      </c>
      <c r="D534" s="15">
        <f xml:space="preserve"> RTD("cqg.rtd",,"StudyData", $A$2, "BAR", "", "Time", $A$4,-$B534,$A$6,$A$10, "","False","T")</f>
        <v>45029</v>
      </c>
      <c r="E534" s="4" t="str">
        <f xml:space="preserve"> TEXT(RTD("cqg.rtd",,"StudyData", $A$2, "BAR", "", "Open", $A$4, -$B534, $A$6,$A$10,,$A$8,$A$12),$A$15)</f>
        <v>4575.25</v>
      </c>
      <c r="F534" s="4" t="str">
        <f xml:space="preserve"> TEXT(RTD("cqg.rtd",,"StudyData", $A$2, "BAR", "", "High", $A$4, -$B534, $A$6,$A$10,,$A$8,$A$12),$A$15)</f>
        <v>4634.75</v>
      </c>
      <c r="G534" s="4" t="str">
        <f xml:space="preserve"> TEXT(RTD("cqg.rtd",,"StudyData", $A$2, "BAR", "", "Low", $A$4, -$B534, $A$6,$A$10,,$A$8,$A$12),$A$15)</f>
        <v>4568.00</v>
      </c>
      <c r="H534" s="4" t="str">
        <f>TEXT(RTD("cqg.rtd",,"StudyData", $A$2, "BAR", "", "Close", $A$4, -$B534, $A$6,$A$10,,$A$8,$A$12),$A$15)</f>
        <v>4630.50</v>
      </c>
      <c r="I534" s="5">
        <f xml:space="preserve"> RTD("cqg.rtd",,"StudyData", $A$2, "Vol", "VolType=auto, CoCType=Contract", "Vol",$A$4, -$B534, $A$6,$A$10,,$A$8,$A$12)</f>
        <v>1458785</v>
      </c>
      <c r="J5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"Close",$A$4,-B534,,,,,"T")</f>
        <v>1</v>
      </c>
      <c r="K534" s="4" t="str">
        <f t="shared" si="16"/>
        <v>Engulfing Bullish (EG)</v>
      </c>
      <c r="S534" s="4"/>
    </row>
    <row r="535" spans="2:19" x14ac:dyDescent="0.25">
      <c r="B535" s="2">
        <f t="shared" si="17"/>
        <v>533</v>
      </c>
      <c r="C535" s="3">
        <f xml:space="preserve"> RTD("cqg.rtd",,"StudyData", $A$2, "BAR", "", "Time", $A$4,-$B535,$A$6,$A$10, "","False","T")</f>
        <v>45028</v>
      </c>
      <c r="D535" s="15">
        <f xml:space="preserve"> RTD("cqg.rtd",,"StudyData", $A$2, "BAR", "", "Time", $A$4,-$B535,$A$6,$A$10, "","False","T")</f>
        <v>45028</v>
      </c>
      <c r="E535" s="4" t="str">
        <f xml:space="preserve"> TEXT(RTD("cqg.rtd",,"StudyData", $A$2, "BAR", "", "Open", $A$4, -$B535, $A$6,$A$10,,$A$8,$A$12),$A$15)</f>
        <v>4595.25</v>
      </c>
      <c r="F535" s="4" t="str">
        <f xml:space="preserve"> TEXT(RTD("cqg.rtd",,"StudyData", $A$2, "BAR", "", "High", $A$4, -$B535, $A$6,$A$10,,$A$8,$A$12),$A$15)</f>
        <v>4635.50</v>
      </c>
      <c r="G535" s="4" t="str">
        <f xml:space="preserve"> TEXT(RTD("cqg.rtd",,"StudyData", $A$2, "BAR", "", "Low", $A$4, -$B535, $A$6,$A$10,,$A$8,$A$12),$A$15)</f>
        <v>4571.25</v>
      </c>
      <c r="H535" s="4" t="str">
        <f>TEXT(RTD("cqg.rtd",,"StudyData", $A$2, "BAR", "", "Close", $A$4, -$B535, $A$6,$A$10,,$A$8,$A$12),$A$15)</f>
        <v>4576.75</v>
      </c>
      <c r="I535" s="5">
        <f xml:space="preserve"> RTD("cqg.rtd",,"StudyData", $A$2, "Vol", "VolType=auto, CoCType=Contract", "Vol",$A$4, -$B535, $A$6,$A$10,,$A$8,$A$12)</f>
        <v>1853671</v>
      </c>
      <c r="J5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"Close",$A$4,-B535,,,,,"T")</f>
        <v>5</v>
      </c>
      <c r="K535" s="4" t="str">
        <f t="shared" si="16"/>
        <v>Inverted Hammer (IH)</v>
      </c>
      <c r="S535" s="4"/>
    </row>
    <row r="536" spans="2:19" x14ac:dyDescent="0.25">
      <c r="B536" s="2">
        <f t="shared" si="17"/>
        <v>534</v>
      </c>
      <c r="C536" s="3">
        <f xml:space="preserve"> RTD("cqg.rtd",,"StudyData", $A$2, "BAR", "", "Time", $A$4,-$B536,$A$6,$A$10, "","False","T")</f>
        <v>45027</v>
      </c>
      <c r="D536" s="15">
        <f xml:space="preserve"> RTD("cqg.rtd",,"StudyData", $A$2, "BAR", "", "Time", $A$4,-$B536,$A$6,$A$10, "","False","T")</f>
        <v>45027</v>
      </c>
      <c r="E536" s="4" t="str">
        <f xml:space="preserve"> TEXT(RTD("cqg.rtd",,"StudyData", $A$2, "BAR", "", "Open", $A$4, -$B536, $A$6,$A$10,,$A$8,$A$12),$A$15)</f>
        <v>4596.25</v>
      </c>
      <c r="F536" s="4" t="str">
        <f xml:space="preserve"> TEXT(RTD("cqg.rtd",,"StudyData", $A$2, "BAR", "", "High", $A$4, -$B536, $A$6,$A$10,,$A$8,$A$12),$A$15)</f>
        <v>4609.50</v>
      </c>
      <c r="G536" s="4" t="str">
        <f xml:space="preserve"> TEXT(RTD("cqg.rtd",,"StudyData", $A$2, "BAR", "", "Low", $A$4, -$B536, $A$6,$A$10,,$A$8,$A$12),$A$15)</f>
        <v>4586.50</v>
      </c>
      <c r="H536" s="4" t="str">
        <f>TEXT(RTD("cqg.rtd",,"StudyData", $A$2, "BAR", "", "Close", $A$4, -$B536, $A$6,$A$10,,$A$8,$A$12),$A$15)</f>
        <v>4594.25</v>
      </c>
      <c r="I536" s="5">
        <f xml:space="preserve"> RTD("cqg.rtd",,"StudyData", $A$2, "Vol", "VolType=auto, CoCType=Contract", "Vol",$A$4, -$B536, $A$6,$A$10,,$A$8,$A$12)</f>
        <v>1221824</v>
      </c>
      <c r="J5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"Close",$A$4,-B536,,,,,"T")</f>
        <v>0</v>
      </c>
      <c r="K536" s="4" t="str">
        <f t="shared" si="16"/>
        <v/>
      </c>
      <c r="S536" s="4"/>
    </row>
    <row r="537" spans="2:19" x14ac:dyDescent="0.25">
      <c r="B537" s="2">
        <f t="shared" si="17"/>
        <v>535</v>
      </c>
      <c r="C537" s="3">
        <f xml:space="preserve"> RTD("cqg.rtd",,"StudyData", $A$2, "BAR", "", "Time", $A$4,-$B537,$A$6,$A$10, "","False","T")</f>
        <v>45026</v>
      </c>
      <c r="D537" s="15">
        <f xml:space="preserve"> RTD("cqg.rtd",,"StudyData", $A$2, "BAR", "", "Time", $A$4,-$B537,$A$6,$A$10, "","False","T")</f>
        <v>45026</v>
      </c>
      <c r="E537" s="4" t="str">
        <f xml:space="preserve"> TEXT(RTD("cqg.rtd",,"StudyData", $A$2, "BAR", "", "Open", $A$4, -$B537, $A$6,$A$10,,$A$8,$A$12),$A$15)</f>
        <v>4596.75</v>
      </c>
      <c r="F537" s="4" t="str">
        <f xml:space="preserve"> TEXT(RTD("cqg.rtd",,"StudyData", $A$2, "BAR", "", "High", $A$4, -$B537, $A$6,$A$10,,$A$8,$A$12),$A$15)</f>
        <v>4600.75</v>
      </c>
      <c r="G537" s="4" t="str">
        <f xml:space="preserve"> TEXT(RTD("cqg.rtd",,"StudyData", $A$2, "BAR", "", "Low", $A$4, -$B537, $A$6,$A$10,,$A$8,$A$12),$A$15)</f>
        <v>4556.50</v>
      </c>
      <c r="H537" s="4" t="str">
        <f>TEXT(RTD("cqg.rtd",,"StudyData", $A$2, "BAR", "", "Close", $A$4, -$B537, $A$6,$A$10,,$A$8,$A$12),$A$15)</f>
        <v>4594.00</v>
      </c>
      <c r="I537" s="5">
        <f xml:space="preserve"> RTD("cqg.rtd",,"StudyData", $A$2, "Vol", "VolType=auto, CoCType=Contract", "Vol",$A$4, -$B537, $A$6,$A$10,,$A$8,$A$12)</f>
        <v>1167715</v>
      </c>
      <c r="J5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"Close",$A$4,-B537,,,,,"T")</f>
        <v>0</v>
      </c>
      <c r="K537" s="4" t="str">
        <f t="shared" si="16"/>
        <v/>
      </c>
      <c r="S537" s="4"/>
    </row>
    <row r="538" spans="2:19" x14ac:dyDescent="0.25">
      <c r="B538" s="2">
        <f t="shared" si="17"/>
        <v>536</v>
      </c>
      <c r="C538" s="3">
        <f xml:space="preserve"> RTD("cqg.rtd",,"StudyData", $A$2, "BAR", "", "Time", $A$4,-$B538,$A$6,$A$10, "","False","T")</f>
        <v>45023</v>
      </c>
      <c r="D538" s="15">
        <f xml:space="preserve"> RTD("cqg.rtd",,"StudyData", $A$2, "BAR", "", "Time", $A$4,-$B538,$A$6,$A$10, "","False","T")</f>
        <v>45023</v>
      </c>
      <c r="E538" s="4" t="str">
        <f xml:space="preserve"> TEXT(RTD("cqg.rtd",,"StudyData", $A$2, "BAR", "", "Open", $A$4, -$B538, $A$6,$A$10,,$A$8,$A$12),$A$15)</f>
        <v>4586.75</v>
      </c>
      <c r="F538" s="4" t="str">
        <f xml:space="preserve"> TEXT(RTD("cqg.rtd",,"StudyData", $A$2, "BAR", "", "High", $A$4, -$B538, $A$6,$A$10,,$A$8,$A$12),$A$15)</f>
        <v>4604.50</v>
      </c>
      <c r="G538" s="4" t="str">
        <f xml:space="preserve"> TEXT(RTD("cqg.rtd",,"StudyData", $A$2, "BAR", "", "Low", $A$4, -$B538, $A$6,$A$10,,$A$8,$A$12),$A$15)</f>
        <v>4578.75</v>
      </c>
      <c r="H538" s="4" t="str">
        <f>TEXT(RTD("cqg.rtd",,"StudyData", $A$2, "BAR", "", "Close", $A$4, -$B538, $A$6,$A$10,,$A$8,$A$12),$A$15)</f>
        <v>4589.75</v>
      </c>
      <c r="I538" s="5">
        <f xml:space="preserve"> RTD("cqg.rtd",,"StudyData", $A$2, "Vol", "VolType=auto, CoCType=Contract", "Vol",$A$4, -$B538, $A$6,$A$10,,$A$8,$A$12)</f>
        <v>73009</v>
      </c>
      <c r="J5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"Close",$A$4,-B538,,,,,"T")</f>
        <v>0</v>
      </c>
      <c r="K538" s="4" t="str">
        <f t="shared" si="16"/>
        <v/>
      </c>
      <c r="S538" s="4"/>
    </row>
    <row r="539" spans="2:19" x14ac:dyDescent="0.25">
      <c r="B539" s="2">
        <f t="shared" si="17"/>
        <v>537</v>
      </c>
      <c r="C539" s="3">
        <f xml:space="preserve"> RTD("cqg.rtd",,"StudyData", $A$2, "BAR", "", "Time", $A$4,-$B539,$A$6,$A$10, "","False","T")</f>
        <v>45022</v>
      </c>
      <c r="D539" s="15">
        <f xml:space="preserve"> RTD("cqg.rtd",,"StudyData", $A$2, "BAR", "", "Time", $A$4,-$B539,$A$6,$A$10, "","False","T")</f>
        <v>45022</v>
      </c>
      <c r="E539" s="4" t="str">
        <f xml:space="preserve"> TEXT(RTD("cqg.rtd",,"StudyData", $A$2, "BAR", "", "Open", $A$4, -$B539, $A$6,$A$10,,$A$8,$A$12),$A$15)</f>
        <v>4571.50</v>
      </c>
      <c r="F539" s="4" t="str">
        <f xml:space="preserve"> TEXT(RTD("cqg.rtd",,"StudyData", $A$2, "BAR", "", "High", $A$4, -$B539, $A$6,$A$10,,$A$8,$A$12),$A$15)</f>
        <v>4593.00</v>
      </c>
      <c r="G539" s="4" t="str">
        <f xml:space="preserve"> TEXT(RTD("cqg.rtd",,"StudyData", $A$2, "BAR", "", "Low", $A$4, -$B539, $A$6,$A$10,,$A$8,$A$12),$A$15)</f>
        <v>4554.25</v>
      </c>
      <c r="H539" s="4" t="str">
        <f>TEXT(RTD("cqg.rtd",,"StudyData", $A$2, "BAR", "", "Close", $A$4, -$B539, $A$6,$A$10,,$A$8,$A$12),$A$15)</f>
        <v>4589.75</v>
      </c>
      <c r="I539" s="5">
        <f xml:space="preserve"> RTD("cqg.rtd",,"StudyData", $A$2, "Vol", "VolType=auto, CoCType=Contract", "Vol",$A$4, -$B539, $A$6,$A$10,,$A$8,$A$12)</f>
        <v>1299214</v>
      </c>
      <c r="J5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"Close",$A$4,-B539,,,,,"T")</f>
        <v>0</v>
      </c>
      <c r="K539" s="4" t="str">
        <f t="shared" si="16"/>
        <v/>
      </c>
      <c r="S539" s="4"/>
    </row>
    <row r="540" spans="2:19" x14ac:dyDescent="0.25">
      <c r="B540" s="2">
        <f t="shared" si="17"/>
        <v>538</v>
      </c>
      <c r="C540" s="3">
        <f xml:space="preserve"> RTD("cqg.rtd",,"StudyData", $A$2, "BAR", "", "Time", $A$4,-$B540,$A$6,$A$10, "","False","T")</f>
        <v>45021</v>
      </c>
      <c r="D540" s="15">
        <f xml:space="preserve"> RTD("cqg.rtd",,"StudyData", $A$2, "BAR", "", "Time", $A$4,-$B540,$A$6,$A$10, "","False","T")</f>
        <v>45021</v>
      </c>
      <c r="E540" s="4" t="str">
        <f xml:space="preserve"> TEXT(RTD("cqg.rtd",,"StudyData", $A$2, "BAR", "", "Open", $A$4, -$B540, $A$6,$A$10,,$A$8,$A$12),$A$15)</f>
        <v>4591.75</v>
      </c>
      <c r="F540" s="4" t="str">
        <f xml:space="preserve"> TEXT(RTD("cqg.rtd",,"StudyData", $A$2, "BAR", "", "High", $A$4, -$B540, $A$6,$A$10,,$A$8,$A$12),$A$15)</f>
        <v>4593.25</v>
      </c>
      <c r="G540" s="4" t="str">
        <f xml:space="preserve"> TEXT(RTD("cqg.rtd",,"StudyData", $A$2, "BAR", "", "Low", $A$4, -$B540, $A$6,$A$10,,$A$8,$A$12),$A$15)</f>
        <v>4556.75</v>
      </c>
      <c r="H540" s="4" t="str">
        <f>TEXT(RTD("cqg.rtd",,"StudyData", $A$2, "BAR", "", "Close", $A$4, -$B540, $A$6,$A$10,,$A$8,$A$12),$A$15)</f>
        <v>4575.00</v>
      </c>
      <c r="I540" s="5">
        <f xml:space="preserve"> RTD("cqg.rtd",,"StudyData", $A$2, "Vol", "VolType=auto, CoCType=Contract", "Vol",$A$4, -$B540, $A$6,$A$10,,$A$8,$A$12)</f>
        <v>1470176</v>
      </c>
      <c r="J5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"Close",$A$4,-B540,,,,,"T")</f>
        <v>0</v>
      </c>
      <c r="K540" s="4" t="str">
        <f t="shared" si="16"/>
        <v/>
      </c>
      <c r="S540" s="4"/>
    </row>
    <row r="541" spans="2:19" x14ac:dyDescent="0.25">
      <c r="B541" s="2">
        <f t="shared" si="17"/>
        <v>539</v>
      </c>
      <c r="C541" s="3">
        <f xml:space="preserve"> RTD("cqg.rtd",,"StudyData", $A$2, "BAR", "", "Time", $A$4,-$B541,$A$6,$A$10, "","False","T")</f>
        <v>45020</v>
      </c>
      <c r="D541" s="15">
        <f xml:space="preserve"> RTD("cqg.rtd",,"StudyData", $A$2, "BAR", "", "Time", $A$4,-$B541,$A$6,$A$10, "","False","T")</f>
        <v>45020</v>
      </c>
      <c r="E541" s="4" t="str">
        <f xml:space="preserve"> TEXT(RTD("cqg.rtd",,"StudyData", $A$2, "BAR", "", "Open", $A$4, -$B541, $A$6,$A$10,,$A$8,$A$12),$A$15)</f>
        <v>4610.25</v>
      </c>
      <c r="F541" s="4" t="str">
        <f xml:space="preserve"> TEXT(RTD("cqg.rtd",,"StudyData", $A$2, "BAR", "", "High", $A$4, -$B541, $A$6,$A$10,,$A$8,$A$12),$A$15)</f>
        <v>4629.50</v>
      </c>
      <c r="G541" s="4" t="str">
        <f xml:space="preserve"> TEXT(RTD("cqg.rtd",,"StudyData", $A$2, "BAR", "", "Low", $A$4, -$B541, $A$6,$A$10,,$A$8,$A$12),$A$15)</f>
        <v>4573.00</v>
      </c>
      <c r="H541" s="4" t="str">
        <f>TEXT(RTD("cqg.rtd",,"StudyData", $A$2, "BAR", "", "Close", $A$4, -$B541, $A$6,$A$10,,$A$8,$A$12),$A$15)</f>
        <v>4586.75</v>
      </c>
      <c r="I541" s="5">
        <f xml:space="preserve"> RTD("cqg.rtd",,"StudyData", $A$2, "Vol", "VolType=auto, CoCType=Contract", "Vol",$A$4, -$B541, $A$6,$A$10,,$A$8,$A$12)</f>
        <v>1582414</v>
      </c>
      <c r="J5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"Close",$A$4,-B541,,,,,"T")</f>
        <v>0</v>
      </c>
      <c r="K541" s="4" t="str">
        <f t="shared" si="16"/>
        <v/>
      </c>
      <c r="S541" s="4"/>
    </row>
    <row r="542" spans="2:19" x14ac:dyDescent="0.25">
      <c r="B542" s="2">
        <f t="shared" si="17"/>
        <v>540</v>
      </c>
      <c r="C542" s="3">
        <f xml:space="preserve"> RTD("cqg.rtd",,"StudyData", $A$2, "BAR", "", "Time", $A$4,-$B542,$A$6,$A$10, "","False","T")</f>
        <v>45019</v>
      </c>
      <c r="D542" s="15">
        <f xml:space="preserve"> RTD("cqg.rtd",,"StudyData", $A$2, "BAR", "", "Time", $A$4,-$B542,$A$6,$A$10, "","False","T")</f>
        <v>45019</v>
      </c>
      <c r="E542" s="4" t="str">
        <f xml:space="preserve"> TEXT(RTD("cqg.rtd",,"StudyData", $A$2, "BAR", "", "Open", $A$4, -$B542, $A$6,$A$10,,$A$8,$A$12),$A$15)</f>
        <v>4584.75</v>
      </c>
      <c r="F542" s="4" t="str">
        <f xml:space="preserve"> TEXT(RTD("cqg.rtd",,"StudyData", $A$2, "BAR", "", "High", $A$4, -$B542, $A$6,$A$10,,$A$8,$A$12),$A$15)</f>
        <v>4615.50</v>
      </c>
      <c r="G542" s="4" t="str">
        <f xml:space="preserve"> TEXT(RTD("cqg.rtd",,"StudyData", $A$2, "BAR", "", "Low", $A$4, -$B542, $A$6,$A$10,,$A$8,$A$12),$A$15)</f>
        <v>4580.50</v>
      </c>
      <c r="H542" s="4" t="str">
        <f>TEXT(RTD("cqg.rtd",,"StudyData", $A$2, "BAR", "", "Close", $A$4, -$B542, $A$6,$A$10,,$A$8,$A$12),$A$15)</f>
        <v>4611.50</v>
      </c>
      <c r="I542" s="5">
        <f xml:space="preserve"> RTD("cqg.rtd",,"StudyData", $A$2, "Vol", "VolType=auto, CoCType=Contract", "Vol",$A$4, -$B542, $A$6,$A$10,,$A$8,$A$12)</f>
        <v>1380286</v>
      </c>
      <c r="J5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"Close",$A$4,-B542,,,,,"T")</f>
        <v>0</v>
      </c>
      <c r="K542" s="4" t="str">
        <f t="shared" si="16"/>
        <v/>
      </c>
      <c r="S542" s="4"/>
    </row>
    <row r="543" spans="2:19" x14ac:dyDescent="0.25">
      <c r="B543" s="2">
        <f t="shared" si="17"/>
        <v>541</v>
      </c>
      <c r="C543" s="3">
        <f xml:space="preserve"> RTD("cqg.rtd",,"StudyData", $A$2, "BAR", "", "Time", $A$4,-$B543,$A$6,$A$10, "","False","T")</f>
        <v>45016</v>
      </c>
      <c r="D543" s="15">
        <f xml:space="preserve"> RTD("cqg.rtd",,"StudyData", $A$2, "BAR", "", "Time", $A$4,-$B543,$A$6,$A$10, "","False","T")</f>
        <v>45016</v>
      </c>
      <c r="E543" s="4" t="str">
        <f xml:space="preserve"> TEXT(RTD("cqg.rtd",,"StudyData", $A$2, "BAR", "", "Open", $A$4, -$B543, $A$6,$A$10,,$A$8,$A$12),$A$15)</f>
        <v>4538.75</v>
      </c>
      <c r="F543" s="4" t="str">
        <f xml:space="preserve"> TEXT(RTD("cqg.rtd",,"StudyData", $A$2, "BAR", "", "High", $A$4, -$B543, $A$6,$A$10,,$A$8,$A$12),$A$15)</f>
        <v>4600.25</v>
      </c>
      <c r="G543" s="4" t="str">
        <f xml:space="preserve"> TEXT(RTD("cqg.rtd",,"StudyData", $A$2, "BAR", "", "Low", $A$4, -$B543, $A$6,$A$10,,$A$8,$A$12),$A$15)</f>
        <v>4535.75</v>
      </c>
      <c r="H543" s="4" t="str">
        <f>TEXT(RTD("cqg.rtd",,"StudyData", $A$2, "BAR", "", "Close", $A$4, -$B543, $A$6,$A$10,,$A$8,$A$12),$A$15)</f>
        <v>4595.50</v>
      </c>
      <c r="I543" s="5">
        <f xml:space="preserve"> RTD("cqg.rtd",,"StudyData", $A$2, "Vol", "VolType=auto, CoCType=Contract", "Vol",$A$4, -$B543, $A$6,$A$10,,$A$8,$A$12)</f>
        <v>1695840</v>
      </c>
      <c r="J5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"Close",$A$4,-B543,,,,,"T")</f>
        <v>0</v>
      </c>
      <c r="K543" s="4" t="str">
        <f t="shared" si="16"/>
        <v/>
      </c>
      <c r="S543" s="4"/>
    </row>
    <row r="544" spans="2:19" x14ac:dyDescent="0.25">
      <c r="B544" s="2">
        <f t="shared" si="17"/>
        <v>542</v>
      </c>
      <c r="C544" s="3">
        <f xml:space="preserve"> RTD("cqg.rtd",,"StudyData", $A$2, "BAR", "", "Time", $A$4,-$B544,$A$6,$A$10, "","False","T")</f>
        <v>45015</v>
      </c>
      <c r="D544" s="15">
        <f xml:space="preserve"> RTD("cqg.rtd",,"StudyData", $A$2, "BAR", "", "Time", $A$4,-$B544,$A$6,$A$10, "","False","T")</f>
        <v>45015</v>
      </c>
      <c r="E544" s="4" t="str">
        <f xml:space="preserve"> TEXT(RTD("cqg.rtd",,"StudyData", $A$2, "BAR", "", "Open", $A$4, -$B544, $A$6,$A$10,,$A$8,$A$12),$A$15)</f>
        <v>4515.75</v>
      </c>
      <c r="F544" s="4" t="str">
        <f xml:space="preserve"> TEXT(RTD("cqg.rtd",,"StudyData", $A$2, "BAR", "", "High", $A$4, -$B544, $A$6,$A$10,,$A$8,$A$12),$A$15)</f>
        <v>4545.50</v>
      </c>
      <c r="G544" s="4" t="str">
        <f xml:space="preserve"> TEXT(RTD("cqg.rtd",,"StudyData", $A$2, "BAR", "", "Low", $A$4, -$B544, $A$6,$A$10,,$A$8,$A$12),$A$15)</f>
        <v>4510.25</v>
      </c>
      <c r="H544" s="4" t="str">
        <f>TEXT(RTD("cqg.rtd",,"StudyData", $A$2, "BAR", "", "Close", $A$4, -$B544, $A$6,$A$10,,$A$8,$A$12),$A$15)</f>
        <v>4537.75</v>
      </c>
      <c r="I544" s="5">
        <f xml:space="preserve"> RTD("cqg.rtd",,"StudyData", $A$2, "Vol", "VolType=auto, CoCType=Contract", "Vol",$A$4, -$B544, $A$6,$A$10,,$A$8,$A$12)</f>
        <v>1328529</v>
      </c>
      <c r="J5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"Close",$A$4,-B544,,,,,"T")</f>
        <v>0</v>
      </c>
      <c r="K544" s="4" t="str">
        <f t="shared" si="16"/>
        <v/>
      </c>
      <c r="S544" s="4"/>
    </row>
    <row r="545" spans="2:19" x14ac:dyDescent="0.25">
      <c r="B545" s="2">
        <f t="shared" si="17"/>
        <v>543</v>
      </c>
      <c r="C545" s="3">
        <f xml:space="preserve"> RTD("cqg.rtd",,"StudyData", $A$2, "BAR", "", "Time", $A$4,-$B545,$A$6,$A$10, "","False","T")</f>
        <v>45014</v>
      </c>
      <c r="D545" s="15">
        <f xml:space="preserve"> RTD("cqg.rtd",,"StudyData", $A$2, "BAR", "", "Time", $A$4,-$B545,$A$6,$A$10, "","False","T")</f>
        <v>45014</v>
      </c>
      <c r="E545" s="4" t="str">
        <f xml:space="preserve"> TEXT(RTD("cqg.rtd",,"StudyData", $A$2, "BAR", "", "Open", $A$4, -$B545, $A$6,$A$10,,$A$8,$A$12),$A$15)</f>
        <v>4464.25</v>
      </c>
      <c r="F545" s="4" t="str">
        <f xml:space="preserve"> TEXT(RTD("cqg.rtd",,"StudyData", $A$2, "BAR", "", "High", $A$4, -$B545, $A$6,$A$10,,$A$8,$A$12),$A$15)</f>
        <v>4519.00</v>
      </c>
      <c r="G545" s="4" t="str">
        <f xml:space="preserve"> TEXT(RTD("cqg.rtd",,"StudyData", $A$2, "BAR", "", "Low", $A$4, -$B545, $A$6,$A$10,,$A$8,$A$12),$A$15)</f>
        <v>4463.75</v>
      </c>
      <c r="H545" s="4" t="str">
        <f>TEXT(RTD("cqg.rtd",,"StudyData", $A$2, "BAR", "", "Close", $A$4, -$B545, $A$6,$A$10,,$A$8,$A$12),$A$15)</f>
        <v>4515.25</v>
      </c>
      <c r="I545" s="5">
        <f xml:space="preserve"> RTD("cqg.rtd",,"StudyData", $A$2, "Vol", "VolType=auto, CoCType=Contract", "Vol",$A$4, -$B545, $A$6,$A$10,,$A$8,$A$12)</f>
        <v>1389352</v>
      </c>
      <c r="J5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"Close",$A$4,-B545,,,,,"T")</f>
        <v>0</v>
      </c>
      <c r="K545" s="4" t="str">
        <f t="shared" si="16"/>
        <v/>
      </c>
      <c r="S545" s="4"/>
    </row>
    <row r="546" spans="2:19" x14ac:dyDescent="0.25">
      <c r="B546" s="2">
        <f t="shared" si="17"/>
        <v>544</v>
      </c>
      <c r="C546" s="3">
        <f xml:space="preserve"> RTD("cqg.rtd",,"StudyData", $A$2, "BAR", "", "Time", $A$4,-$B546,$A$6,$A$10, "","False","T")</f>
        <v>45013</v>
      </c>
      <c r="D546" s="15">
        <f xml:space="preserve"> RTD("cqg.rtd",,"StudyData", $A$2, "BAR", "", "Time", $A$4,-$B546,$A$6,$A$10, "","False","T")</f>
        <v>45013</v>
      </c>
      <c r="E546" s="4" t="str">
        <f xml:space="preserve"> TEXT(RTD("cqg.rtd",,"StudyData", $A$2, "BAR", "", "Open", $A$4, -$B546, $A$6,$A$10,,$A$8,$A$12),$A$15)</f>
        <v>4471.25</v>
      </c>
      <c r="F546" s="4" t="str">
        <f xml:space="preserve"> TEXT(RTD("cqg.rtd",,"StudyData", $A$2, "BAR", "", "High", $A$4, -$B546, $A$6,$A$10,,$A$8,$A$12),$A$15)</f>
        <v>4481.50</v>
      </c>
      <c r="G546" s="4" t="str">
        <f xml:space="preserve"> TEXT(RTD("cqg.rtd",,"StudyData", $A$2, "BAR", "", "Low", $A$4, -$B546, $A$6,$A$10,,$A$8,$A$12),$A$15)</f>
        <v>4438.50</v>
      </c>
      <c r="H546" s="4" t="str">
        <f>TEXT(RTD("cqg.rtd",,"StudyData", $A$2, "BAR", "", "Close", $A$4, -$B546, $A$6,$A$10,,$A$8,$A$12),$A$15)</f>
        <v>4459.25</v>
      </c>
      <c r="I546" s="5">
        <f xml:space="preserve"> RTD("cqg.rtd",,"StudyData", $A$2, "Vol", "VolType=auto, CoCType=Contract", "Vol",$A$4, -$B546, $A$6,$A$10,,$A$8,$A$12)</f>
        <v>1224495</v>
      </c>
      <c r="J5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"Close",$A$4,-B546,,,,,"T")</f>
        <v>0</v>
      </c>
      <c r="K546" s="4" t="str">
        <f t="shared" si="16"/>
        <v/>
      </c>
      <c r="S546" s="4"/>
    </row>
    <row r="547" spans="2:19" x14ac:dyDescent="0.25">
      <c r="B547" s="2">
        <f t="shared" si="17"/>
        <v>545</v>
      </c>
      <c r="C547" s="3">
        <f xml:space="preserve"> RTD("cqg.rtd",,"StudyData", $A$2, "BAR", "", "Time", $A$4,-$B547,$A$6,$A$10, "","False","T")</f>
        <v>45012</v>
      </c>
      <c r="D547" s="15">
        <f xml:space="preserve"> RTD("cqg.rtd",,"StudyData", $A$2, "BAR", "", "Time", $A$4,-$B547,$A$6,$A$10, "","False","T")</f>
        <v>45012</v>
      </c>
      <c r="E547" s="4" t="str">
        <f xml:space="preserve"> TEXT(RTD("cqg.rtd",,"StudyData", $A$2, "BAR", "", "Open", $A$4, -$B547, $A$6,$A$10,,$A$8,$A$12),$A$15)</f>
        <v>4465.75</v>
      </c>
      <c r="F547" s="4" t="str">
        <f xml:space="preserve"> TEXT(RTD("cqg.rtd",,"StudyData", $A$2, "BAR", "", "High", $A$4, -$B547, $A$6,$A$10,,$A$8,$A$12),$A$15)</f>
        <v>4492.00</v>
      </c>
      <c r="G547" s="4" t="str">
        <f xml:space="preserve"> TEXT(RTD("cqg.rtd",,"StudyData", $A$2, "BAR", "", "Low", $A$4, -$B547, $A$6,$A$10,,$A$8,$A$12),$A$15)</f>
        <v>4455.25</v>
      </c>
      <c r="H547" s="4" t="str">
        <f>TEXT(RTD("cqg.rtd",,"StudyData", $A$2, "BAR", "", "Close", $A$4, -$B547, $A$6,$A$10,,$A$8,$A$12),$A$15)</f>
        <v>4465.00</v>
      </c>
      <c r="I547" s="5">
        <f xml:space="preserve"> RTD("cqg.rtd",,"StudyData", $A$2, "Vol", "VolType=auto, CoCType=Contract", "Vol",$A$4, -$B547, $A$6,$A$10,,$A$8,$A$12)</f>
        <v>1304572</v>
      </c>
      <c r="J5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"Close",$A$4,-B547,,,,,"T")</f>
        <v>0</v>
      </c>
      <c r="K547" s="4" t="str">
        <f t="shared" si="16"/>
        <v/>
      </c>
      <c r="S547" s="4"/>
    </row>
    <row r="548" spans="2:19" x14ac:dyDescent="0.25">
      <c r="B548" s="2">
        <f t="shared" si="17"/>
        <v>546</v>
      </c>
      <c r="C548" s="3">
        <f xml:space="preserve"> RTD("cqg.rtd",,"StudyData", $A$2, "BAR", "", "Time", $A$4,-$B548,$A$6,$A$10, "","False","T")</f>
        <v>45009</v>
      </c>
      <c r="D548" s="15">
        <f xml:space="preserve"> RTD("cqg.rtd",,"StudyData", $A$2, "BAR", "", "Time", $A$4,-$B548,$A$6,$A$10, "","False","T")</f>
        <v>45009</v>
      </c>
      <c r="E548" s="4" t="str">
        <f xml:space="preserve"> TEXT(RTD("cqg.rtd",,"StudyData", $A$2, "BAR", "", "Open", $A$4, -$B548, $A$6,$A$10,,$A$8,$A$12),$A$15)</f>
        <v>4446.50</v>
      </c>
      <c r="F548" s="4" t="str">
        <f xml:space="preserve"> TEXT(RTD("cqg.rtd",,"StudyData", $A$2, "BAR", "", "High", $A$4, -$B548, $A$6,$A$10,,$A$8,$A$12),$A$15)</f>
        <v>4468.50</v>
      </c>
      <c r="G548" s="4" t="str">
        <f xml:space="preserve"> TEXT(RTD("cqg.rtd",,"StudyData", $A$2, "BAR", "", "Low", $A$4, -$B548, $A$6,$A$10,,$A$8,$A$12),$A$15)</f>
        <v>4394.75</v>
      </c>
      <c r="H548" s="4" t="str">
        <f>TEXT(RTD("cqg.rtd",,"StudyData", $A$2, "BAR", "", "Close", $A$4, -$B548, $A$6,$A$10,,$A$8,$A$12),$A$15)</f>
        <v>4459.00</v>
      </c>
      <c r="I548" s="5">
        <f xml:space="preserve"> RTD("cqg.rtd",,"StudyData", $A$2, "Vol", "VolType=auto, CoCType=Contract", "Vol",$A$4, -$B548, $A$6,$A$10,,$A$8,$A$12)</f>
        <v>1944981</v>
      </c>
      <c r="J5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"Close",$A$4,-B548,,,,,"T")</f>
        <v>0</v>
      </c>
      <c r="K548" s="4" t="str">
        <f t="shared" si="16"/>
        <v/>
      </c>
      <c r="S548" s="4"/>
    </row>
    <row r="549" spans="2:19" x14ac:dyDescent="0.25">
      <c r="B549" s="2">
        <f t="shared" si="17"/>
        <v>547</v>
      </c>
      <c r="C549" s="3">
        <f xml:space="preserve"> RTD("cqg.rtd",,"StudyData", $A$2, "BAR", "", "Time", $A$4,-$B549,$A$6,$A$10, "","False","T")</f>
        <v>45008</v>
      </c>
      <c r="D549" s="15">
        <f xml:space="preserve"> RTD("cqg.rtd",,"StudyData", $A$2, "BAR", "", "Time", $A$4,-$B549,$A$6,$A$10, "","False","T")</f>
        <v>45008</v>
      </c>
      <c r="E549" s="4" t="str">
        <f xml:space="preserve"> TEXT(RTD("cqg.rtd",,"StudyData", $A$2, "BAR", "", "Open", $A$4, -$B549, $A$6,$A$10,,$A$8,$A$12),$A$15)</f>
        <v>4430.50</v>
      </c>
      <c r="F549" s="4" t="str">
        <f xml:space="preserve"> TEXT(RTD("cqg.rtd",,"StudyData", $A$2, "BAR", "", "High", $A$4, -$B549, $A$6,$A$10,,$A$8,$A$12),$A$15)</f>
        <v>4497.25</v>
      </c>
      <c r="G549" s="4" t="str">
        <f xml:space="preserve"> TEXT(RTD("cqg.rtd",,"StudyData", $A$2, "BAR", "", "Low", $A$4, -$B549, $A$6,$A$10,,$A$8,$A$12),$A$15)</f>
        <v>4406.25</v>
      </c>
      <c r="H549" s="4" t="str">
        <f>TEXT(RTD("cqg.rtd",,"StudyData", $A$2, "BAR", "", "Close", $A$4, -$B549, $A$6,$A$10,,$A$8,$A$12),$A$15)</f>
        <v>4435.75</v>
      </c>
      <c r="I549" s="5">
        <f xml:space="preserve"> RTD("cqg.rtd",,"StudyData", $A$2, "Vol", "VolType=auto, CoCType=Contract", "Vol",$A$4, -$B549, $A$6,$A$10,,$A$8,$A$12)</f>
        <v>2236954</v>
      </c>
      <c r="J5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"Close",$A$4,-B549,,,,,"T")</f>
        <v>7</v>
      </c>
      <c r="K549" s="4" t="str">
        <f t="shared" si="16"/>
        <v>Harami Bullish (HI)</v>
      </c>
      <c r="S549" s="4"/>
    </row>
    <row r="550" spans="2:19" x14ac:dyDescent="0.25">
      <c r="B550" s="2">
        <f t="shared" si="17"/>
        <v>548</v>
      </c>
      <c r="C550" s="3">
        <f xml:space="preserve"> RTD("cqg.rtd",,"StudyData", $A$2, "BAR", "", "Time", $A$4,-$B550,$A$6,$A$10, "","False","T")</f>
        <v>45007</v>
      </c>
      <c r="D550" s="15">
        <f xml:space="preserve"> RTD("cqg.rtd",,"StudyData", $A$2, "BAR", "", "Time", $A$4,-$B550,$A$6,$A$10, "","False","T")</f>
        <v>45007</v>
      </c>
      <c r="E550" s="4" t="str">
        <f xml:space="preserve"> TEXT(RTD("cqg.rtd",,"StudyData", $A$2, "BAR", "", "Open", $A$4, -$B550, $A$6,$A$10,,$A$8,$A$12),$A$15)</f>
        <v>4496.50</v>
      </c>
      <c r="F550" s="4" t="str">
        <f xml:space="preserve"> TEXT(RTD("cqg.rtd",,"StudyData", $A$2, "BAR", "", "High", $A$4, -$B550, $A$6,$A$10,,$A$8,$A$12),$A$15)</f>
        <v>4531.50</v>
      </c>
      <c r="G550" s="4" t="str">
        <f xml:space="preserve"> TEXT(RTD("cqg.rtd",,"StudyData", $A$2, "BAR", "", "Low", $A$4, -$B550, $A$6,$A$10,,$A$8,$A$12),$A$15)</f>
        <v>4424.00</v>
      </c>
      <c r="H550" s="4" t="str">
        <f>TEXT(RTD("cqg.rtd",,"StudyData", $A$2, "BAR", "", "Close", $A$4, -$B550, $A$6,$A$10,,$A$8,$A$12),$A$15)</f>
        <v>4428.25</v>
      </c>
      <c r="I550" s="5">
        <f xml:space="preserve"> RTD("cqg.rtd",,"StudyData", $A$2, "Vol", "VolType=auto, CoCType=Contract", "Vol",$A$4, -$B550, $A$6,$A$10,,$A$8,$A$12)</f>
        <v>1802929</v>
      </c>
      <c r="J5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"Close",$A$4,-B550,,,,,"T")</f>
        <v>2</v>
      </c>
      <c r="K550" s="4" t="str">
        <f t="shared" si="16"/>
        <v>Engulfing Bearish (EG)</v>
      </c>
      <c r="S550" s="4"/>
    </row>
    <row r="551" spans="2:19" x14ac:dyDescent="0.25">
      <c r="B551" s="2">
        <f t="shared" si="17"/>
        <v>549</v>
      </c>
      <c r="C551" s="3">
        <f xml:space="preserve"> RTD("cqg.rtd",,"StudyData", $A$2, "BAR", "", "Time", $A$4,-$B551,$A$6,$A$10, "","False","T")</f>
        <v>45006</v>
      </c>
      <c r="D551" s="15">
        <f xml:space="preserve"> RTD("cqg.rtd",,"StudyData", $A$2, "BAR", "", "Time", $A$4,-$B551,$A$6,$A$10, "","False","T")</f>
        <v>45006</v>
      </c>
      <c r="E551" s="4" t="str">
        <f xml:space="preserve"> TEXT(RTD("cqg.rtd",,"StudyData", $A$2, "BAR", "", "Open", $A$4, -$B551, $A$6,$A$10,,$A$8,$A$12),$A$15)</f>
        <v>4444.25</v>
      </c>
      <c r="F551" s="4" t="str">
        <f xml:space="preserve"> TEXT(RTD("cqg.rtd",,"StudyData", $A$2, "BAR", "", "High", $A$4, -$B551, $A$6,$A$10,,$A$8,$A$12),$A$15)</f>
        <v>4501.00</v>
      </c>
      <c r="G551" s="4" t="str">
        <f xml:space="preserve"> TEXT(RTD("cqg.rtd",,"StudyData", $A$2, "BAR", "", "Low", $A$4, -$B551, $A$6,$A$10,,$A$8,$A$12),$A$15)</f>
        <v>4439.50</v>
      </c>
      <c r="H551" s="4" t="str">
        <f>TEXT(RTD("cqg.rtd",,"StudyData", $A$2, "BAR", "", "Close", $A$4, -$B551, $A$6,$A$10,,$A$8,$A$12),$A$15)</f>
        <v>4493.50</v>
      </c>
      <c r="I551" s="5">
        <f xml:space="preserve"> RTD("cqg.rtd",,"StudyData", $A$2, "Vol", "VolType=auto, CoCType=Contract", "Vol",$A$4, -$B551, $A$6,$A$10,,$A$8,$A$12)</f>
        <v>1531670</v>
      </c>
      <c r="J5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"Close",$A$4,-B551,,,,,"T")</f>
        <v>0</v>
      </c>
      <c r="K551" s="4" t="str">
        <f t="shared" si="16"/>
        <v/>
      </c>
      <c r="S551" s="4"/>
    </row>
    <row r="552" spans="2:19" x14ac:dyDescent="0.25">
      <c r="B552" s="2">
        <f t="shared" si="17"/>
        <v>550</v>
      </c>
      <c r="C552" s="3">
        <f xml:space="preserve"> RTD("cqg.rtd",,"StudyData", $A$2, "BAR", "", "Time", $A$4,-$B552,$A$6,$A$10, "","False","T")</f>
        <v>45005</v>
      </c>
      <c r="D552" s="15">
        <f xml:space="preserve"> RTD("cqg.rtd",,"StudyData", $A$2, "BAR", "", "Time", $A$4,-$B552,$A$6,$A$10, "","False","T")</f>
        <v>45005</v>
      </c>
      <c r="E552" s="4" t="str">
        <f xml:space="preserve"> TEXT(RTD("cqg.rtd",,"StudyData", $A$2, "BAR", "", "Open", $A$4, -$B552, $A$6,$A$10,,$A$8,$A$12),$A$15)</f>
        <v>4421.50</v>
      </c>
      <c r="F552" s="4" t="str">
        <f xml:space="preserve"> TEXT(RTD("cqg.rtd",,"StudyData", $A$2, "BAR", "", "High", $A$4, -$B552, $A$6,$A$10,,$A$8,$A$12),$A$15)</f>
        <v>4447.25</v>
      </c>
      <c r="G552" s="4" t="str">
        <f xml:space="preserve"> TEXT(RTD("cqg.rtd",,"StudyData", $A$2, "BAR", "", "Low", $A$4, -$B552, $A$6,$A$10,,$A$8,$A$12),$A$15)</f>
        <v>4355.00</v>
      </c>
      <c r="H552" s="4" t="str">
        <f>TEXT(RTD("cqg.rtd",,"StudyData", $A$2, "BAR", "", "Close", $A$4, -$B552, $A$6,$A$10,,$A$8,$A$12),$A$15)</f>
        <v>4440.75</v>
      </c>
      <c r="I552" s="5">
        <f xml:space="preserve"> RTD("cqg.rtd",,"StudyData", $A$2, "Vol", "VolType=auto, CoCType=Contract", "Vol",$A$4, -$B552, $A$6,$A$10,,$A$8,$A$12)</f>
        <v>1818807</v>
      </c>
      <c r="J5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"Close",$A$4,-B552,,,,,"T")</f>
        <v>4</v>
      </c>
      <c r="K552" s="4" t="str">
        <f t="shared" si="16"/>
        <v>Hanging Man (HM)</v>
      </c>
      <c r="S552" s="4"/>
    </row>
    <row r="553" spans="2:19" x14ac:dyDescent="0.25">
      <c r="B553" s="2">
        <f t="shared" si="17"/>
        <v>551</v>
      </c>
      <c r="C553" s="3">
        <f xml:space="preserve"> RTD("cqg.rtd",,"StudyData", $A$2, "BAR", "", "Time", $A$4,-$B553,$A$6,$A$10, "","False","T")</f>
        <v>45002</v>
      </c>
      <c r="D553" s="15">
        <f xml:space="preserve"> RTD("cqg.rtd",,"StudyData", $A$2, "BAR", "", "Time", $A$4,-$B553,$A$6,$A$10, "","False","T")</f>
        <v>45002</v>
      </c>
      <c r="E553" s="4" t="str">
        <f xml:space="preserve"> TEXT(RTD("cqg.rtd",,"StudyData", $A$2, "BAR", "", "Open", $A$4, -$B553, $A$6,$A$10,,$A$8,$A$12),$A$15)</f>
        <v>4452.75</v>
      </c>
      <c r="F553" s="4" t="str">
        <f xml:space="preserve"> TEXT(RTD("cqg.rtd",,"StudyData", $A$2, "BAR", "", "High", $A$4, -$B553, $A$6,$A$10,,$A$8,$A$12),$A$15)</f>
        <v>4467.00</v>
      </c>
      <c r="G553" s="4" t="str">
        <f xml:space="preserve"> TEXT(RTD("cqg.rtd",,"StudyData", $A$2, "BAR", "", "Low", $A$4, -$B553, $A$6,$A$10,,$A$8,$A$12),$A$15)</f>
        <v>4390.25</v>
      </c>
      <c r="H553" s="4" t="str">
        <f>TEXT(RTD("cqg.rtd",,"StudyData", $A$2, "BAR", "", "Close", $A$4, -$B553, $A$6,$A$10,,$A$8,$A$12),$A$15)</f>
        <v>4404.75</v>
      </c>
      <c r="I553" s="5">
        <f xml:space="preserve"> RTD("cqg.rtd",,"StudyData", $A$2, "Vol", "VolType=auto, CoCType=Contract", "Vol",$A$4, -$B553, $A$6,$A$10,,$A$8,$A$12)</f>
        <v>2224268</v>
      </c>
      <c r="J5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"Close",$A$4,-B553,,,,,"T")</f>
        <v>0</v>
      </c>
      <c r="K553" s="4" t="str">
        <f t="shared" si="16"/>
        <v/>
      </c>
      <c r="S553" s="4"/>
    </row>
    <row r="554" spans="2:19" x14ac:dyDescent="0.25">
      <c r="B554" s="2">
        <f t="shared" si="17"/>
        <v>552</v>
      </c>
      <c r="C554" s="3">
        <f xml:space="preserve"> RTD("cqg.rtd",,"StudyData", $A$2, "BAR", "", "Time", $A$4,-$B554,$A$6,$A$10, "","False","T")</f>
        <v>45001</v>
      </c>
      <c r="D554" s="15">
        <f xml:space="preserve"> RTD("cqg.rtd",,"StudyData", $A$2, "BAR", "", "Time", $A$4,-$B554,$A$6,$A$10, "","False","T")</f>
        <v>45001</v>
      </c>
      <c r="E554" s="4" t="str">
        <f xml:space="preserve"> TEXT(RTD("cqg.rtd",,"StudyData", $A$2, "BAR", "", "Open", $A$4, -$B554, $A$6,$A$10,,$A$8,$A$12),$A$15)</f>
        <v>4382.50</v>
      </c>
      <c r="F554" s="4" t="str">
        <f xml:space="preserve"> TEXT(RTD("cqg.rtd",,"StudyData", $A$2, "BAR", "", "High", $A$4, -$B554, $A$6,$A$10,,$A$8,$A$12),$A$15)</f>
        <v>4457.75</v>
      </c>
      <c r="G554" s="4" t="str">
        <f xml:space="preserve"> TEXT(RTD("cqg.rtd",,"StudyData", $A$2, "BAR", "", "Low", $A$4, -$B554, $A$6,$A$10,,$A$8,$A$12),$A$15)</f>
        <v>4352.75</v>
      </c>
      <c r="H554" s="4" t="str">
        <f>TEXT(RTD("cqg.rtd",,"StudyData", $A$2, "BAR", "", "Close", $A$4, -$B554, $A$6,$A$10,,$A$8,$A$12),$A$15)</f>
        <v>4452.25</v>
      </c>
      <c r="I554" s="5">
        <f xml:space="preserve"> RTD("cqg.rtd",,"StudyData", $A$2, "Vol", "VolType=auto, CoCType=Contract", "Vol",$A$4, -$B554, $A$6,$A$10,,$A$8,$A$12)</f>
        <v>2507937</v>
      </c>
      <c r="J5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"Close",$A$4,-B554,,,,,"T")</f>
        <v>1</v>
      </c>
      <c r="K554" s="4" t="str">
        <f t="shared" si="16"/>
        <v>Engulfing Bullish (EG)</v>
      </c>
      <c r="S554" s="4"/>
    </row>
    <row r="555" spans="2:19" x14ac:dyDescent="0.25">
      <c r="B555" s="2">
        <f t="shared" si="17"/>
        <v>553</v>
      </c>
      <c r="C555" s="3">
        <f xml:space="preserve"> RTD("cqg.rtd",,"StudyData", $A$2, "BAR", "", "Time", $A$4,-$B555,$A$6,$A$10, "","False","T")</f>
        <v>45000</v>
      </c>
      <c r="D555" s="15">
        <f xml:space="preserve"> RTD("cqg.rtd",,"StudyData", $A$2, "BAR", "", "Time", $A$4,-$B555,$A$6,$A$10, "","False","T")</f>
        <v>45000</v>
      </c>
      <c r="E555" s="4" t="str">
        <f xml:space="preserve"> TEXT(RTD("cqg.rtd",,"StudyData", $A$2, "BAR", "", "Open", $A$4, -$B555, $A$6,$A$10,,$A$8,$A$12),$A$15)</f>
        <v>4411.50</v>
      </c>
      <c r="F555" s="4" t="str">
        <f xml:space="preserve"> TEXT(RTD("cqg.rtd",,"StudyData", $A$2, "BAR", "", "High", $A$4, -$B555, $A$6,$A$10,,$A$8,$A$12),$A$15)</f>
        <v>4421.75</v>
      </c>
      <c r="G555" s="4" t="str">
        <f xml:space="preserve"> TEXT(RTD("cqg.rtd",,"StudyData", $A$2, "BAR", "", "Low", $A$4, -$B555, $A$6,$A$10,,$A$8,$A$12),$A$15)</f>
        <v>4322.75</v>
      </c>
      <c r="H555" s="4" t="str">
        <f>TEXT(RTD("cqg.rtd",,"StudyData", $A$2, "BAR", "", "Close", $A$4, -$B555, $A$6,$A$10,,$A$8,$A$12),$A$15)</f>
        <v>4382.75</v>
      </c>
      <c r="I555" s="5">
        <f xml:space="preserve"> RTD("cqg.rtd",,"StudyData", $A$2, "Vol", "VolType=auto, CoCType=Contract", "Vol",$A$4, -$B555, $A$6,$A$10,,$A$8,$A$12)</f>
        <v>3042061</v>
      </c>
      <c r="J5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"Close",$A$4,-B555,,,,,"T")</f>
        <v>3</v>
      </c>
      <c r="K555" s="4" t="str">
        <f t="shared" si="16"/>
        <v>Hammer (HR)</v>
      </c>
      <c r="S555" s="4"/>
    </row>
    <row r="556" spans="2:19" x14ac:dyDescent="0.25">
      <c r="B556" s="2">
        <f t="shared" si="17"/>
        <v>554</v>
      </c>
      <c r="C556" s="3">
        <f xml:space="preserve"> RTD("cqg.rtd",,"StudyData", $A$2, "BAR", "", "Time", $A$4,-$B556,$A$6,$A$10, "","False","T")</f>
        <v>44999</v>
      </c>
      <c r="D556" s="15">
        <f xml:space="preserve"> RTD("cqg.rtd",,"StudyData", $A$2, "BAR", "", "Time", $A$4,-$B556,$A$6,$A$10, "","False","T")</f>
        <v>44999</v>
      </c>
      <c r="E556" s="4" t="str">
        <f xml:space="preserve"> TEXT(RTD("cqg.rtd",,"StudyData", $A$2, "BAR", "", "Open", $A$4, -$B556, $A$6,$A$10,,$A$8,$A$12),$A$15)</f>
        <v>4355.00</v>
      </c>
      <c r="F556" s="4" t="str">
        <f xml:space="preserve"> TEXT(RTD("cqg.rtd",,"StudyData", $A$2, "BAR", "", "High", $A$4, -$B556, $A$6,$A$10,,$A$8,$A$12),$A$15)</f>
        <v>4430.25</v>
      </c>
      <c r="G556" s="4" t="str">
        <f xml:space="preserve"> TEXT(RTD("cqg.rtd",,"StudyData", $A$2, "BAR", "", "Low", $A$4, -$B556, $A$6,$A$10,,$A$8,$A$12),$A$15)</f>
        <v>4342.75</v>
      </c>
      <c r="H556" s="4" t="str">
        <f>TEXT(RTD("cqg.rtd",,"StudyData", $A$2, "BAR", "", "Close", $A$4, -$B556, $A$6,$A$10,,$A$8,$A$12),$A$15)</f>
        <v>4412.00</v>
      </c>
      <c r="I556" s="5">
        <f xml:space="preserve"> RTD("cqg.rtd",,"StudyData", $A$2, "Vol", "VolType=auto, CoCType=Contract", "Vol",$A$4, -$B556, $A$6,$A$10,,$A$8,$A$12)</f>
        <v>3100361</v>
      </c>
      <c r="J5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"Close",$A$4,-B556,,,,,"T")</f>
        <v>0</v>
      </c>
      <c r="K556" s="4" t="str">
        <f t="shared" si="16"/>
        <v/>
      </c>
      <c r="S556" s="4"/>
    </row>
    <row r="557" spans="2:19" x14ac:dyDescent="0.25">
      <c r="B557" s="2">
        <f t="shared" si="17"/>
        <v>555</v>
      </c>
      <c r="C557" s="3">
        <f xml:space="preserve"> RTD("cqg.rtd",,"StudyData", $A$2, "BAR", "", "Time", $A$4,-$B557,$A$6,$A$10, "","False","T")</f>
        <v>44998</v>
      </c>
      <c r="D557" s="15">
        <f xml:space="preserve"> RTD("cqg.rtd",,"StudyData", $A$2, "BAR", "", "Time", $A$4,-$B557,$A$6,$A$10, "","False","T")</f>
        <v>44998</v>
      </c>
      <c r="E557" s="4" t="str">
        <f xml:space="preserve"> TEXT(RTD("cqg.rtd",,"StudyData", $A$2, "BAR", "", "Open", $A$4, -$B557, $A$6,$A$10,,$A$8,$A$12),$A$15)</f>
        <v>4378.25</v>
      </c>
      <c r="F557" s="4" t="str">
        <f xml:space="preserve"> TEXT(RTD("cqg.rtd",,"StudyData", $A$2, "BAR", "", "High", $A$4, -$B557, $A$6,$A$10,,$A$8,$A$12),$A$15)</f>
        <v>4429.25</v>
      </c>
      <c r="G557" s="4" t="str">
        <f xml:space="preserve"> TEXT(RTD("cqg.rtd",,"StudyData", $A$2, "BAR", "", "Low", $A$4, -$B557, $A$6,$A$10,,$A$8,$A$12),$A$15)</f>
        <v>4297.00</v>
      </c>
      <c r="H557" s="4" t="str">
        <f>TEXT(RTD("cqg.rtd",,"StudyData", $A$2, "BAR", "", "Close", $A$4, -$B557, $A$6,$A$10,,$A$8,$A$12),$A$15)</f>
        <v>4346.50</v>
      </c>
      <c r="I557" s="5">
        <f xml:space="preserve"> RTD("cqg.rtd",,"StudyData", $A$2, "Vol", "VolType=auto, CoCType=Contract", "Vol",$A$4, -$B557, $A$6,$A$10,,$A$8,$A$12)</f>
        <v>3479669</v>
      </c>
      <c r="J5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"Close",$A$4,-B557,,,,,"T")</f>
        <v>0</v>
      </c>
      <c r="K557" s="4" t="str">
        <f t="shared" si="16"/>
        <v/>
      </c>
      <c r="S557" s="4"/>
    </row>
    <row r="558" spans="2:19" x14ac:dyDescent="0.25">
      <c r="B558" s="2">
        <f t="shared" si="17"/>
        <v>556</v>
      </c>
      <c r="C558" s="3">
        <f xml:space="preserve"> RTD("cqg.rtd",,"StudyData", $A$2, "BAR", "", "Time", $A$4,-$B558,$A$6,$A$10, "","False","T")</f>
        <v>44995</v>
      </c>
      <c r="D558" s="15">
        <f xml:space="preserve"> RTD("cqg.rtd",,"StudyData", $A$2, "BAR", "", "Time", $A$4,-$B558,$A$6,$A$10, "","False","T")</f>
        <v>44995</v>
      </c>
      <c r="E558" s="4" t="str">
        <f xml:space="preserve"> TEXT(RTD("cqg.rtd",,"StudyData", $A$2, "BAR", "", "Open", $A$4, -$B558, $A$6,$A$10,,$A$8,$A$12),$A$15)</f>
        <v>4411.50</v>
      </c>
      <c r="F558" s="4" t="str">
        <f xml:space="preserve"> TEXT(RTD("cqg.rtd",,"StudyData", $A$2, "BAR", "", "High", $A$4, -$B558, $A$6,$A$10,,$A$8,$A$12),$A$15)</f>
        <v>4434.25</v>
      </c>
      <c r="G558" s="4" t="str">
        <f xml:space="preserve"> TEXT(RTD("cqg.rtd",,"StudyData", $A$2, "BAR", "", "Low", $A$4, -$B558, $A$6,$A$10,,$A$8,$A$12),$A$15)</f>
        <v>4338.75</v>
      </c>
      <c r="H558" s="4" t="str">
        <f>TEXT(RTD("cqg.rtd",,"StudyData", $A$2, "BAR", "", "Close", $A$4, -$B558, $A$6,$A$10,,$A$8,$A$12),$A$15)</f>
        <v>4355.25</v>
      </c>
      <c r="I558" s="5">
        <f xml:space="preserve"> RTD("cqg.rtd",,"StudyData", $A$2, "Vol", "VolType=auto, CoCType=Contract", "Vol",$A$4, -$B558, $A$6,$A$10,,$A$8,$A$12)</f>
        <v>3285811</v>
      </c>
      <c r="J5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"Close",$A$4,-B558,,,,,"T")</f>
        <v>0</v>
      </c>
      <c r="K558" s="4" t="str">
        <f t="shared" si="16"/>
        <v/>
      </c>
      <c r="S558" s="4"/>
    </row>
    <row r="559" spans="2:19" x14ac:dyDescent="0.25">
      <c r="B559" s="2">
        <f t="shared" si="17"/>
        <v>557</v>
      </c>
      <c r="C559" s="3">
        <f xml:space="preserve"> RTD("cqg.rtd",,"StudyData", $A$2, "BAR", "", "Time", $A$4,-$B559,$A$6,$A$10, "","False","T")</f>
        <v>44994</v>
      </c>
      <c r="D559" s="15">
        <f xml:space="preserve"> RTD("cqg.rtd",,"StudyData", $A$2, "BAR", "", "Time", $A$4,-$B559,$A$6,$A$10, "","False","T")</f>
        <v>44994</v>
      </c>
      <c r="E559" s="4" t="str">
        <f xml:space="preserve"> TEXT(RTD("cqg.rtd",,"StudyData", $A$2, "BAR", "", "Open", $A$4, -$B559, $A$6,$A$10,,$A$8,$A$12),$A$15)</f>
        <v>4489.50</v>
      </c>
      <c r="F559" s="4" t="str">
        <f xml:space="preserve"> TEXT(RTD("cqg.rtd",,"StudyData", $A$2, "BAR", "", "High", $A$4, -$B559, $A$6,$A$10,,$A$8,$A$12),$A$15)</f>
        <v>4512.25</v>
      </c>
      <c r="G559" s="4" t="str">
        <f xml:space="preserve"> TEXT(RTD("cqg.rtd",,"StudyData", $A$2, "BAR", "", "Low", $A$4, -$B559, $A$6,$A$10,,$A$8,$A$12),$A$15)</f>
        <v>4402.00</v>
      </c>
      <c r="H559" s="4" t="str">
        <f>TEXT(RTD("cqg.rtd",,"StudyData", $A$2, "BAR", "", "Close", $A$4, -$B559, $A$6,$A$10,,$A$8,$A$12),$A$15)</f>
        <v>4412.50</v>
      </c>
      <c r="I559" s="5">
        <f xml:space="preserve"> RTD("cqg.rtd",,"StudyData", $A$2, "Vol", "VolType=auto, CoCType=Contract", "Vol",$A$4, -$B559, $A$6,$A$10,,$A$8,$A$12)</f>
        <v>2547423</v>
      </c>
      <c r="J5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"Close",$A$4,-B559,,,,,"T")</f>
        <v>0</v>
      </c>
      <c r="K559" s="4" t="str">
        <f t="shared" si="16"/>
        <v/>
      </c>
      <c r="S559" s="4"/>
    </row>
    <row r="560" spans="2:19" x14ac:dyDescent="0.25">
      <c r="B560" s="2">
        <f t="shared" si="17"/>
        <v>558</v>
      </c>
      <c r="C560" s="3">
        <f xml:space="preserve"> RTD("cqg.rtd",,"StudyData", $A$2, "BAR", "", "Time", $A$4,-$B560,$A$6,$A$10, "","False","T")</f>
        <v>44993</v>
      </c>
      <c r="D560" s="15">
        <f xml:space="preserve"> RTD("cqg.rtd",,"StudyData", $A$2, "BAR", "", "Time", $A$4,-$B560,$A$6,$A$10, "","False","T")</f>
        <v>44993</v>
      </c>
      <c r="E560" s="4" t="str">
        <f xml:space="preserve"> TEXT(RTD("cqg.rtd",,"StudyData", $A$2, "BAR", "", "Open", $A$4, -$B560, $A$6,$A$10,,$A$8,$A$12),$A$15)</f>
        <v>4482.50</v>
      </c>
      <c r="F560" s="4" t="str">
        <f xml:space="preserve"> TEXT(RTD("cqg.rtd",,"StudyData", $A$2, "BAR", "", "High", $A$4, -$B560, $A$6,$A$10,,$A$8,$A$12),$A$15)</f>
        <v>4495.75</v>
      </c>
      <c r="G560" s="4" t="str">
        <f xml:space="preserve"> TEXT(RTD("cqg.rtd",,"StudyData", $A$2, "BAR", "", "Low", $A$4, -$B560, $A$6,$A$10,,$A$8,$A$12),$A$15)</f>
        <v>4464.00</v>
      </c>
      <c r="H560" s="4" t="str">
        <f>TEXT(RTD("cqg.rtd",,"StudyData", $A$2, "BAR", "", "Close", $A$4, -$B560, $A$6,$A$10,,$A$8,$A$12),$A$15)</f>
        <v>4487.50</v>
      </c>
      <c r="I560" s="5">
        <f xml:space="preserve"> RTD("cqg.rtd",,"StudyData", $A$2, "Vol", "VolType=auto, CoCType=Contract", "Vol",$A$4, -$B560, $A$6,$A$10,,$A$8,$A$12)</f>
        <v>1831712</v>
      </c>
      <c r="J5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"Close",$A$4,-B560,,,,,"T")</f>
        <v>7</v>
      </c>
      <c r="K560" s="4" t="str">
        <f t="shared" si="16"/>
        <v>Harami Bullish (HI)</v>
      </c>
      <c r="S560" s="4"/>
    </row>
    <row r="561" spans="2:19" x14ac:dyDescent="0.25">
      <c r="B561" s="2">
        <f t="shared" si="17"/>
        <v>559</v>
      </c>
      <c r="C561" s="3">
        <f xml:space="preserve"> RTD("cqg.rtd",,"StudyData", $A$2, "BAR", "", "Time", $A$4,-$B561,$A$6,$A$10, "","False","T")</f>
        <v>44992</v>
      </c>
      <c r="D561" s="15">
        <f xml:space="preserve"> RTD("cqg.rtd",,"StudyData", $A$2, "BAR", "", "Time", $A$4,-$B561,$A$6,$A$10, "","False","T")</f>
        <v>44992</v>
      </c>
      <c r="E561" s="4" t="str">
        <f xml:space="preserve"> TEXT(RTD("cqg.rtd",,"StudyData", $A$2, "BAR", "", "Open", $A$4, -$B561, $A$6,$A$10,,$A$8,$A$12),$A$15)</f>
        <v>4546.25</v>
      </c>
      <c r="F561" s="4" t="str">
        <f xml:space="preserve"> TEXT(RTD("cqg.rtd",,"StudyData", $A$2, "BAR", "", "High", $A$4, -$B561, $A$6,$A$10,,$A$8,$A$12),$A$15)</f>
        <v>4557.00</v>
      </c>
      <c r="G561" s="4" t="str">
        <f xml:space="preserve"> TEXT(RTD("cqg.rtd",,"StudyData", $A$2, "BAR", "", "Low", $A$4, -$B561, $A$6,$A$10,,$A$8,$A$12),$A$15)</f>
        <v>4475.00</v>
      </c>
      <c r="H561" s="4" t="str">
        <f>TEXT(RTD("cqg.rtd",,"StudyData", $A$2, "BAR", "", "Close", $A$4, -$B561, $A$6,$A$10,,$A$8,$A$12),$A$15)</f>
        <v>4482.25</v>
      </c>
      <c r="I561" s="5">
        <f xml:space="preserve"> RTD("cqg.rtd",,"StudyData", $A$2, "Vol", "VolType=auto, CoCType=Contract", "Vol",$A$4, -$B561, $A$6,$A$10,,$A$8,$A$12)</f>
        <v>2141615</v>
      </c>
      <c r="J5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"Close",$A$4,-B561,,,,,"T")</f>
        <v>2</v>
      </c>
      <c r="K561" s="4" t="str">
        <f t="shared" si="16"/>
        <v>Engulfing Bearish (EG)</v>
      </c>
      <c r="S561" s="4"/>
    </row>
    <row r="562" spans="2:19" x14ac:dyDescent="0.25">
      <c r="B562" s="2">
        <f t="shared" si="17"/>
        <v>560</v>
      </c>
      <c r="C562" s="3">
        <f xml:space="preserve"> RTD("cqg.rtd",,"StudyData", $A$2, "BAR", "", "Time", $A$4,-$B562,$A$6,$A$10, "","False","T")</f>
        <v>44991</v>
      </c>
      <c r="D562" s="15">
        <f xml:space="preserve"> RTD("cqg.rtd",,"StudyData", $A$2, "BAR", "", "Time", $A$4,-$B562,$A$6,$A$10, "","False","T")</f>
        <v>44991</v>
      </c>
      <c r="E562" s="4" t="str">
        <f xml:space="preserve"> TEXT(RTD("cqg.rtd",,"StudyData", $A$2, "BAR", "", "Open", $A$4, -$B562, $A$6,$A$10,,$A$8,$A$12),$A$15)</f>
        <v>4541.75</v>
      </c>
      <c r="F562" s="4" t="str">
        <f xml:space="preserve"> TEXT(RTD("cqg.rtd",,"StudyData", $A$2, "BAR", "", "High", $A$4, -$B562, $A$6,$A$10,,$A$8,$A$12),$A$15)</f>
        <v>4575.00</v>
      </c>
      <c r="G562" s="4" t="str">
        <f xml:space="preserve"> TEXT(RTD("cqg.rtd",,"StudyData", $A$2, "BAR", "", "Low", $A$4, -$B562, $A$6,$A$10,,$A$8,$A$12),$A$15)</f>
        <v>4534.25</v>
      </c>
      <c r="H562" s="4" t="str">
        <f>TEXT(RTD("cqg.rtd",,"StudyData", $A$2, "BAR", "", "Close", $A$4, -$B562, $A$6,$A$10,,$A$8,$A$12),$A$15)</f>
        <v>4545.00</v>
      </c>
      <c r="I562" s="5">
        <f xml:space="preserve"> RTD("cqg.rtd",,"StudyData", $A$2, "Vol", "VolType=auto, CoCType=Contract", "Vol",$A$4, -$B562, $A$6,$A$10,,$A$8,$A$12)</f>
        <v>1528845</v>
      </c>
      <c r="J5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"Close",$A$4,-B562,,,,,"T")</f>
        <v>0</v>
      </c>
      <c r="K562" s="4" t="str">
        <f t="shared" si="16"/>
        <v/>
      </c>
      <c r="S562" s="4"/>
    </row>
    <row r="563" spans="2:19" x14ac:dyDescent="0.25">
      <c r="B563" s="2">
        <f t="shared" si="17"/>
        <v>561</v>
      </c>
      <c r="C563" s="3">
        <f xml:space="preserve"> RTD("cqg.rtd",,"StudyData", $A$2, "BAR", "", "Time", $A$4,-$B563,$A$6,$A$10, "","False","T")</f>
        <v>44988</v>
      </c>
      <c r="D563" s="15">
        <f xml:space="preserve"> RTD("cqg.rtd",,"StudyData", $A$2, "BAR", "", "Time", $A$4,-$B563,$A$6,$A$10, "","False","T")</f>
        <v>44988</v>
      </c>
      <c r="E563" s="4" t="str">
        <f xml:space="preserve"> TEXT(RTD("cqg.rtd",,"StudyData", $A$2, "BAR", "", "Open", $A$4, -$B563, $A$6,$A$10,,$A$8,$A$12),$A$15)</f>
        <v>4475.50</v>
      </c>
      <c r="F563" s="4" t="str">
        <f xml:space="preserve"> TEXT(RTD("cqg.rtd",,"StudyData", $A$2, "BAR", "", "High", $A$4, -$B563, $A$6,$A$10,,$A$8,$A$12),$A$15)</f>
        <v>4545.50</v>
      </c>
      <c r="G563" s="4" t="str">
        <f xml:space="preserve"> TEXT(RTD("cqg.rtd",,"StudyData", $A$2, "BAR", "", "Low", $A$4, -$B563, $A$6,$A$10,,$A$8,$A$12),$A$15)</f>
        <v>4466.50</v>
      </c>
      <c r="H563" s="4" t="str">
        <f>TEXT(RTD("cqg.rtd",,"StudyData", $A$2, "BAR", "", "Close", $A$4, -$B563, $A$6,$A$10,,$A$8,$A$12),$A$15)</f>
        <v>4542.25</v>
      </c>
      <c r="I563" s="5">
        <f xml:space="preserve"> RTD("cqg.rtd",,"StudyData", $A$2, "Vol", "VolType=auto, CoCType=Contract", "Vol",$A$4, -$B563, $A$6,$A$10,,$A$8,$A$12)</f>
        <v>1665102</v>
      </c>
      <c r="J5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"Close",$A$4,-B563,,,,,"T")</f>
        <v>0</v>
      </c>
      <c r="K563" s="4" t="str">
        <f t="shared" si="16"/>
        <v/>
      </c>
      <c r="S563" s="4"/>
    </row>
    <row r="564" spans="2:19" x14ac:dyDescent="0.25">
      <c r="B564" s="2">
        <f t="shared" si="17"/>
        <v>562</v>
      </c>
      <c r="C564" s="3">
        <f xml:space="preserve"> RTD("cqg.rtd",,"StudyData", $A$2, "BAR", "", "Time", $A$4,-$B564,$A$6,$A$10, "","False","T")</f>
        <v>44987</v>
      </c>
      <c r="D564" s="15">
        <f xml:space="preserve"> RTD("cqg.rtd",,"StudyData", $A$2, "BAR", "", "Time", $A$4,-$B564,$A$6,$A$10, "","False","T")</f>
        <v>44987</v>
      </c>
      <c r="E564" s="4" t="str">
        <f xml:space="preserve"> TEXT(RTD("cqg.rtd",,"StudyData", $A$2, "BAR", "", "Open", $A$4, -$B564, $A$6,$A$10,,$A$8,$A$12),$A$15)</f>
        <v>4452.25</v>
      </c>
      <c r="F564" s="4" t="str">
        <f xml:space="preserve"> TEXT(RTD("cqg.rtd",,"StudyData", $A$2, "BAR", "", "High", $A$4, -$B564, $A$6,$A$10,,$A$8,$A$12),$A$15)</f>
        <v>4487.75</v>
      </c>
      <c r="G564" s="4" t="str">
        <f xml:space="preserve"> TEXT(RTD("cqg.rtd",,"StudyData", $A$2, "BAR", "", "Low", $A$4, -$B564, $A$6,$A$10,,$A$8,$A$12),$A$15)</f>
        <v>4417.50</v>
      </c>
      <c r="H564" s="4" t="str">
        <f>TEXT(RTD("cqg.rtd",,"StudyData", $A$2, "BAR", "", "Close", $A$4, -$B564, $A$6,$A$10,,$A$8,$A$12),$A$15)</f>
        <v>4477.25</v>
      </c>
      <c r="I564" s="5">
        <f xml:space="preserve"> RTD("cqg.rtd",,"StudyData", $A$2, "Vol", "VolType=auto, CoCType=Contract", "Vol",$A$4, -$B564, $A$6,$A$10,,$A$8,$A$12)</f>
        <v>1836555</v>
      </c>
      <c r="J5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"Close",$A$4,-B564,,,,,"T")</f>
        <v>0</v>
      </c>
      <c r="K564" s="4" t="str">
        <f t="shared" si="16"/>
        <v/>
      </c>
      <c r="S564" s="4"/>
    </row>
    <row r="565" spans="2:19" x14ac:dyDescent="0.25">
      <c r="B565" s="2">
        <f t="shared" si="17"/>
        <v>563</v>
      </c>
      <c r="C565" s="3">
        <f xml:space="preserve"> RTD("cqg.rtd",,"StudyData", $A$2, "BAR", "", "Time", $A$4,-$B565,$A$6,$A$10, "","False","T")</f>
        <v>44986</v>
      </c>
      <c r="D565" s="15">
        <f xml:space="preserve"> RTD("cqg.rtd",,"StudyData", $A$2, "BAR", "", "Time", $A$4,-$B565,$A$6,$A$10, "","False","T")</f>
        <v>44986</v>
      </c>
      <c r="E565" s="4" t="str">
        <f xml:space="preserve"> TEXT(RTD("cqg.rtd",,"StudyData", $A$2, "BAR", "", "Open", $A$4, -$B565, $A$6,$A$10,,$A$8,$A$12),$A$15)</f>
        <v>4461.00</v>
      </c>
      <c r="F565" s="4" t="str">
        <f xml:space="preserve"> TEXT(RTD("cqg.rtd",,"StudyData", $A$2, "BAR", "", "High", $A$4, -$B565, $A$6,$A$10,,$A$8,$A$12),$A$15)</f>
        <v>4483.50</v>
      </c>
      <c r="G565" s="4" t="str">
        <f xml:space="preserve"> TEXT(RTD("cqg.rtd",,"StudyData", $A$2, "BAR", "", "Low", $A$4, -$B565, $A$6,$A$10,,$A$8,$A$12),$A$15)</f>
        <v>4435.50</v>
      </c>
      <c r="H565" s="4" t="str">
        <f>TEXT(RTD("cqg.rtd",,"StudyData", $A$2, "BAR", "", "Close", $A$4, -$B565, $A$6,$A$10,,$A$8,$A$12),$A$15)</f>
        <v>4449.00</v>
      </c>
      <c r="I565" s="5">
        <f xml:space="preserve"> RTD("cqg.rtd",,"StudyData", $A$2, "Vol", "VolType=auto, CoCType=Contract", "Vol",$A$4, -$B565, $A$6,$A$10,,$A$8,$A$12)</f>
        <v>2042321</v>
      </c>
      <c r="J5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"Close",$A$4,-B565,,,,,"T")</f>
        <v>0</v>
      </c>
      <c r="K565" s="4" t="str">
        <f t="shared" si="16"/>
        <v/>
      </c>
      <c r="S565" s="4"/>
    </row>
    <row r="566" spans="2:19" x14ac:dyDescent="0.25">
      <c r="B566" s="2">
        <f t="shared" si="17"/>
        <v>564</v>
      </c>
      <c r="C566" s="3">
        <f xml:space="preserve"> RTD("cqg.rtd",,"StudyData", $A$2, "BAR", "", "Time", $A$4,-$B566,$A$6,$A$10, "","False","T")</f>
        <v>44985</v>
      </c>
      <c r="D566" s="15">
        <f xml:space="preserve"> RTD("cqg.rtd",,"StudyData", $A$2, "BAR", "", "Time", $A$4,-$B566,$A$6,$A$10, "","False","T")</f>
        <v>44985</v>
      </c>
      <c r="E566" s="4" t="str">
        <f xml:space="preserve"> TEXT(RTD("cqg.rtd",,"StudyData", $A$2, "BAR", "", "Open", $A$4, -$B566, $A$6,$A$10,,$A$8,$A$12),$A$15)</f>
        <v>4484.00</v>
      </c>
      <c r="F566" s="4" t="str">
        <f xml:space="preserve"> TEXT(RTD("cqg.rtd",,"StudyData", $A$2, "BAR", "", "High", $A$4, -$B566, $A$6,$A$10,,$A$8,$A$12),$A$15)</f>
        <v>4496.25</v>
      </c>
      <c r="G566" s="4" t="str">
        <f xml:space="preserve"> TEXT(RTD("cqg.rtd",,"StudyData", $A$2, "BAR", "", "Low", $A$4, -$B566, $A$6,$A$10,,$A$8,$A$12),$A$15)</f>
        <v>4457.50</v>
      </c>
      <c r="H566" s="4" t="str">
        <f>TEXT(RTD("cqg.rtd",,"StudyData", $A$2, "BAR", "", "Close", $A$4, -$B566, $A$6,$A$10,,$A$8,$A$12),$A$15)</f>
        <v>4468.00</v>
      </c>
      <c r="I566" s="5">
        <f xml:space="preserve"> RTD("cqg.rtd",,"StudyData", $A$2, "Vol", "VolType=auto, CoCType=Contract", "Vol",$A$4, -$B566, $A$6,$A$10,,$A$8,$A$12)</f>
        <v>1847930</v>
      </c>
      <c r="J5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"Close",$A$4,-B566,,,,,"T")</f>
        <v>0</v>
      </c>
      <c r="K566" s="4" t="str">
        <f t="shared" si="16"/>
        <v/>
      </c>
      <c r="S566" s="4"/>
    </row>
    <row r="567" spans="2:19" x14ac:dyDescent="0.25">
      <c r="B567" s="2">
        <f t="shared" si="17"/>
        <v>565</v>
      </c>
      <c r="C567" s="3">
        <f xml:space="preserve"> RTD("cqg.rtd",,"StudyData", $A$2, "BAR", "", "Time", $A$4,-$B567,$A$6,$A$10, "","False","T")</f>
        <v>44984</v>
      </c>
      <c r="D567" s="15">
        <f xml:space="preserve"> RTD("cqg.rtd",,"StudyData", $A$2, "BAR", "", "Time", $A$4,-$B567,$A$6,$A$10, "","False","T")</f>
        <v>44984</v>
      </c>
      <c r="E567" s="4" t="str">
        <f xml:space="preserve"> TEXT(RTD("cqg.rtd",,"StudyData", $A$2, "BAR", "", "Open", $A$4, -$B567, $A$6,$A$10,,$A$8,$A$12),$A$15)</f>
        <v>4469.00</v>
      </c>
      <c r="F567" s="4" t="str">
        <f xml:space="preserve"> TEXT(RTD("cqg.rtd",,"StudyData", $A$2, "BAR", "", "High", $A$4, -$B567, $A$6,$A$10,,$A$8,$A$12),$A$15)</f>
        <v>4517.25</v>
      </c>
      <c r="G567" s="4" t="str">
        <f xml:space="preserve"> TEXT(RTD("cqg.rtd",,"StudyData", $A$2, "BAR", "", "Low", $A$4, -$B567, $A$6,$A$10,,$A$8,$A$12),$A$15)</f>
        <v>4465.50</v>
      </c>
      <c r="H567" s="4" t="str">
        <f>TEXT(RTD("cqg.rtd",,"StudyData", $A$2, "BAR", "", "Close", $A$4, -$B567, $A$6,$A$10,,$A$8,$A$12),$A$15)</f>
        <v>4480.50</v>
      </c>
      <c r="I567" s="5">
        <f xml:space="preserve"> RTD("cqg.rtd",,"StudyData", $A$2, "Vol", "VolType=auto, CoCType=Contract", "Vol",$A$4, -$B567, $A$6,$A$10,,$A$8,$A$12)</f>
        <v>1621961</v>
      </c>
      <c r="J5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"Close",$A$4,-B567,,,,,"T")</f>
        <v>5</v>
      </c>
      <c r="K567" s="4" t="str">
        <f t="shared" si="16"/>
        <v>Inverted Hammer (IH)</v>
      </c>
      <c r="S567" s="4"/>
    </row>
    <row r="568" spans="2:19" x14ac:dyDescent="0.25">
      <c r="B568" s="2">
        <f t="shared" si="17"/>
        <v>566</v>
      </c>
      <c r="C568" s="3">
        <f xml:space="preserve"> RTD("cqg.rtd",,"StudyData", $A$2, "BAR", "", "Time", $A$4,-$B568,$A$6,$A$10, "","False","T")</f>
        <v>44981</v>
      </c>
      <c r="D568" s="15">
        <f xml:space="preserve"> RTD("cqg.rtd",,"StudyData", $A$2, "BAR", "", "Time", $A$4,-$B568,$A$6,$A$10, "","False","T")</f>
        <v>44981</v>
      </c>
      <c r="E568" s="4" t="str">
        <f xml:space="preserve"> TEXT(RTD("cqg.rtd",,"StudyData", $A$2, "BAR", "", "Open", $A$4, -$B568, $A$6,$A$10,,$A$8,$A$12),$A$15)</f>
        <v>4507.75</v>
      </c>
      <c r="F568" s="4" t="str">
        <f xml:space="preserve"> TEXT(RTD("cqg.rtd",,"StudyData", $A$2, "BAR", "", "High", $A$4, -$B568, $A$6,$A$10,,$A$8,$A$12),$A$15)</f>
        <v>4515.75</v>
      </c>
      <c r="G568" s="4" t="str">
        <f xml:space="preserve"> TEXT(RTD("cqg.rtd",,"StudyData", $A$2, "BAR", "", "Low", $A$4, -$B568, $A$6,$A$10,,$A$8,$A$12),$A$15)</f>
        <v>4440.00</v>
      </c>
      <c r="H568" s="4" t="str">
        <f>TEXT(RTD("cqg.rtd",,"StudyData", $A$2, "BAR", "", "Close", $A$4, -$B568, $A$6,$A$10,,$A$8,$A$12),$A$15)</f>
        <v>4468.25</v>
      </c>
      <c r="I568" s="5">
        <f xml:space="preserve"> RTD("cqg.rtd",,"StudyData", $A$2, "Vol", "VolType=auto, CoCType=Contract", "Vol",$A$4, -$B568, $A$6,$A$10,,$A$8,$A$12)</f>
        <v>2063242</v>
      </c>
      <c r="J5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"Close",$A$4,-B568,,,,,"T")</f>
        <v>0</v>
      </c>
      <c r="K568" s="4" t="str">
        <f t="shared" si="16"/>
        <v/>
      </c>
      <c r="S568" s="4"/>
    </row>
    <row r="569" spans="2:19" x14ac:dyDescent="0.25">
      <c r="B569" s="2">
        <f t="shared" si="17"/>
        <v>567</v>
      </c>
      <c r="C569" s="3">
        <f xml:space="preserve"> RTD("cqg.rtd",,"StudyData", $A$2, "BAR", "", "Time", $A$4,-$B569,$A$6,$A$10, "","False","T")</f>
        <v>44980</v>
      </c>
      <c r="D569" s="15">
        <f xml:space="preserve"> RTD("cqg.rtd",,"StudyData", $A$2, "BAR", "", "Time", $A$4,-$B569,$A$6,$A$10, "","False","T")</f>
        <v>44980</v>
      </c>
      <c r="E569" s="4" t="str">
        <f xml:space="preserve"> TEXT(RTD("cqg.rtd",,"StudyData", $A$2, "BAR", "", "Open", $A$4, -$B569, $A$6,$A$10,,$A$8,$A$12),$A$15)</f>
        <v>4502.50</v>
      </c>
      <c r="F569" s="4" t="str">
        <f xml:space="preserve"> TEXT(RTD("cqg.rtd",,"StudyData", $A$2, "BAR", "", "High", $A$4, -$B569, $A$6,$A$10,,$A$8,$A$12),$A$15)</f>
        <v>4526.75</v>
      </c>
      <c r="G569" s="4" t="str">
        <f xml:space="preserve"> TEXT(RTD("cqg.rtd",,"StudyData", $A$2, "BAR", "", "Low", $A$4, -$B569, $A$6,$A$10,,$A$8,$A$12),$A$15)</f>
        <v>4466.75</v>
      </c>
      <c r="H569" s="4" t="str">
        <f>TEXT(RTD("cqg.rtd",,"StudyData", $A$2, "BAR", "", "Close", $A$4, -$B569, $A$6,$A$10,,$A$8,$A$12),$A$15)</f>
        <v>4511.25</v>
      </c>
      <c r="I569" s="5">
        <f xml:space="preserve"> RTD("cqg.rtd",,"StudyData", $A$2, "Vol", "VolType=auto, CoCType=Contract", "Vol",$A$4, -$B569, $A$6,$A$10,,$A$8,$A$12)</f>
        <v>1955820</v>
      </c>
      <c r="J5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"Close",$A$4,-B569,,,,,"T")</f>
        <v>0</v>
      </c>
      <c r="K569" s="4" t="str">
        <f t="shared" si="16"/>
        <v/>
      </c>
      <c r="S569" s="4"/>
    </row>
    <row r="570" spans="2:19" x14ac:dyDescent="0.25">
      <c r="B570" s="2">
        <f t="shared" si="17"/>
        <v>568</v>
      </c>
      <c r="C570" s="3">
        <f xml:space="preserve"> RTD("cqg.rtd",,"StudyData", $A$2, "BAR", "", "Time", $A$4,-$B570,$A$6,$A$10, "","False","T")</f>
        <v>44979</v>
      </c>
      <c r="D570" s="15">
        <f xml:space="preserve"> RTD("cqg.rtd",,"StudyData", $A$2, "BAR", "", "Time", $A$4,-$B570,$A$6,$A$10, "","False","T")</f>
        <v>44979</v>
      </c>
      <c r="E570" s="4" t="str">
        <f xml:space="preserve"> TEXT(RTD("cqg.rtd",,"StudyData", $A$2, "BAR", "", "Open", $A$4, -$B570, $A$6,$A$10,,$A$8,$A$12),$A$15)</f>
        <v>4500.00</v>
      </c>
      <c r="F570" s="4" t="str">
        <f xml:space="preserve"> TEXT(RTD("cqg.rtd",,"StudyData", $A$2, "BAR", "", "High", $A$4, -$B570, $A$6,$A$10,,$A$8,$A$12),$A$15)</f>
        <v>4517.50</v>
      </c>
      <c r="G570" s="4" t="str">
        <f xml:space="preserve"> TEXT(RTD("cqg.rtd",,"StudyData", $A$2, "BAR", "", "Low", $A$4, -$B570, $A$6,$A$10,,$A$8,$A$12),$A$15)</f>
        <v>4476.25</v>
      </c>
      <c r="H570" s="4" t="str">
        <f>TEXT(RTD("cqg.rtd",,"StudyData", $A$2, "BAR", "", "Close", $A$4, -$B570, $A$6,$A$10,,$A$8,$A$12),$A$15)</f>
        <v>4491.50</v>
      </c>
      <c r="I570" s="5">
        <f xml:space="preserve"> RTD("cqg.rtd",,"StudyData", $A$2, "Vol", "VolType=auto, CoCType=Contract", "Vol",$A$4, -$B570, $A$6,$A$10,,$A$8,$A$12)</f>
        <v>1925300</v>
      </c>
      <c r="J5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"Close",$A$4,-B570,,,,,"T")</f>
        <v>0</v>
      </c>
      <c r="K570" s="4" t="str">
        <f t="shared" si="16"/>
        <v/>
      </c>
      <c r="S570" s="4"/>
    </row>
    <row r="571" spans="2:19" x14ac:dyDescent="0.25">
      <c r="B571" s="2">
        <f t="shared" si="17"/>
        <v>569</v>
      </c>
      <c r="C571" s="3">
        <f xml:space="preserve"> RTD("cqg.rtd",,"StudyData", $A$2, "BAR", "", "Time", $A$4,-$B571,$A$6,$A$10, "","False","T")</f>
        <v>44978</v>
      </c>
      <c r="D571" s="15">
        <f xml:space="preserve"> RTD("cqg.rtd",,"StudyData", $A$2, "BAR", "", "Time", $A$4,-$B571,$A$6,$A$10, "","False","T")</f>
        <v>44978</v>
      </c>
      <c r="E571" s="4" t="str">
        <f xml:space="preserve"> TEXT(RTD("cqg.rtd",,"StudyData", $A$2, "BAR", "", "Open", $A$4, -$B571, $A$6,$A$10,,$A$8,$A$12),$A$15)</f>
        <v>4575.50</v>
      </c>
      <c r="F571" s="4" t="str">
        <f xml:space="preserve"> TEXT(RTD("cqg.rtd",,"StudyData", $A$2, "BAR", "", "High", $A$4, -$B571, $A$6,$A$10,,$A$8,$A$12),$A$15)</f>
        <v>4581.75</v>
      </c>
      <c r="G571" s="4" t="str">
        <f xml:space="preserve"> TEXT(RTD("cqg.rtd",,"StudyData", $A$2, "BAR", "", "Low", $A$4, -$B571, $A$6,$A$10,,$A$8,$A$12),$A$15)</f>
        <v>4494.50</v>
      </c>
      <c r="H571" s="4" t="str">
        <f>TEXT(RTD("cqg.rtd",,"StudyData", $A$2, "BAR", "", "Close", $A$4, -$B571, $A$6,$A$10,,$A$8,$A$12),$A$15)</f>
        <v>4498.25</v>
      </c>
      <c r="I571" s="5">
        <f xml:space="preserve"> RTD("cqg.rtd",,"StudyData", $A$2, "Vol", "VolType=auto, CoCType=Contract", "Vol",$A$4, -$B571, $A$6,$A$10,,$A$8,$A$12)</f>
        <v>1883040</v>
      </c>
      <c r="J5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"Close",$A$4,-B571,,,,,"T")</f>
        <v>0</v>
      </c>
      <c r="K571" s="4" t="str">
        <f t="shared" si="16"/>
        <v/>
      </c>
      <c r="S571" s="4"/>
    </row>
    <row r="572" spans="2:19" x14ac:dyDescent="0.25">
      <c r="B572" s="2">
        <f t="shared" si="17"/>
        <v>570</v>
      </c>
      <c r="C572" s="3">
        <f xml:space="preserve"> RTD("cqg.rtd",,"StudyData", $A$2, "BAR", "", "Time", $A$4,-$B572,$A$6,$A$10, "","False","T")</f>
        <v>44974</v>
      </c>
      <c r="D572" s="15">
        <f xml:space="preserve"> RTD("cqg.rtd",,"StudyData", $A$2, "BAR", "", "Time", $A$4,-$B572,$A$6,$A$10, "","False","T")</f>
        <v>44974</v>
      </c>
      <c r="E572" s="4" t="str">
        <f xml:space="preserve"> TEXT(RTD("cqg.rtd",,"StudyData", $A$2, "BAR", "", "Open", $A$4, -$B572, $A$6,$A$10,,$A$8,$A$12),$A$15)</f>
        <v>4588.00</v>
      </c>
      <c r="F572" s="4" t="str">
        <f xml:space="preserve"> TEXT(RTD("cqg.rtd",,"StudyData", $A$2, "BAR", "", "High", $A$4, -$B572, $A$6,$A$10,,$A$8,$A$12),$A$15)</f>
        <v>4588.50</v>
      </c>
      <c r="G572" s="4" t="str">
        <f xml:space="preserve"> TEXT(RTD("cqg.rtd",,"StudyData", $A$2, "BAR", "", "Low", $A$4, -$B572, $A$6,$A$10,,$A$8,$A$12),$A$15)</f>
        <v>4548.25</v>
      </c>
      <c r="H572" s="4" t="str">
        <f>TEXT(RTD("cqg.rtd",,"StudyData", $A$2, "BAR", "", "Close", $A$4, -$B572, $A$6,$A$10,,$A$8,$A$12),$A$15)</f>
        <v>4580.00</v>
      </c>
      <c r="I572" s="5">
        <f xml:space="preserve"> RTD("cqg.rtd",,"StudyData", $A$2, "Vol", "VolType=auto, CoCType=Contract", "Vol",$A$4, -$B572, $A$6,$A$10,,$A$8,$A$12)</f>
        <v>2008448</v>
      </c>
      <c r="J5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"Close",$A$4,-B572,,,,,"T")</f>
        <v>3</v>
      </c>
      <c r="K572" s="4" t="str">
        <f t="shared" si="16"/>
        <v>Hammer (HR)</v>
      </c>
      <c r="S572" s="4"/>
    </row>
    <row r="573" spans="2:19" x14ac:dyDescent="0.25">
      <c r="B573" s="2">
        <f t="shared" si="17"/>
        <v>571</v>
      </c>
      <c r="C573" s="3">
        <f xml:space="preserve"> RTD("cqg.rtd",,"StudyData", $A$2, "BAR", "", "Time", $A$4,-$B573,$A$6,$A$10, "","False","T")</f>
        <v>44973</v>
      </c>
      <c r="D573" s="15">
        <f xml:space="preserve"> RTD("cqg.rtd",,"StudyData", $A$2, "BAR", "", "Time", $A$4,-$B573,$A$6,$A$10, "","False","T")</f>
        <v>44973</v>
      </c>
      <c r="E573" s="4" t="str">
        <f xml:space="preserve"> TEXT(RTD("cqg.rtd",,"StudyData", $A$2, "BAR", "", "Open", $A$4, -$B573, $A$6,$A$10,,$A$8,$A$12),$A$15)</f>
        <v>4651.50</v>
      </c>
      <c r="F573" s="4" t="str">
        <f xml:space="preserve"> TEXT(RTD("cqg.rtd",,"StudyData", $A$2, "BAR", "", "High", $A$4, -$B573, $A$6,$A$10,,$A$8,$A$12),$A$15)</f>
        <v>4661.00</v>
      </c>
      <c r="G573" s="4" t="str">
        <f xml:space="preserve"> TEXT(RTD("cqg.rtd",,"StudyData", $A$2, "BAR", "", "Low", $A$4, -$B573, $A$6,$A$10,,$A$8,$A$12),$A$15)</f>
        <v>4587.50</v>
      </c>
      <c r="H573" s="4" t="str">
        <f>TEXT(RTD("cqg.rtd",,"StudyData", $A$2, "BAR", "", "Close", $A$4, -$B573, $A$6,$A$10,,$A$8,$A$12),$A$15)</f>
        <v>4592.25</v>
      </c>
      <c r="I573" s="5">
        <f xml:space="preserve"> RTD("cqg.rtd",,"StudyData", $A$2, "Vol", "VolType=auto, CoCType=Contract", "Vol",$A$4, -$B573, $A$6,$A$10,,$A$8,$A$12)</f>
        <v>2042993</v>
      </c>
      <c r="J5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"Close",$A$4,-B573,,,,,"T")</f>
        <v>2</v>
      </c>
      <c r="K573" s="4" t="str">
        <f t="shared" si="16"/>
        <v>Engulfing Bearish (EG)</v>
      </c>
      <c r="S573" s="4"/>
    </row>
    <row r="574" spans="2:19" x14ac:dyDescent="0.25">
      <c r="B574" s="2">
        <f t="shared" si="17"/>
        <v>572</v>
      </c>
      <c r="C574" s="3">
        <f xml:space="preserve"> RTD("cqg.rtd",,"StudyData", $A$2, "BAR", "", "Time", $A$4,-$B574,$A$6,$A$10, "","False","T")</f>
        <v>44972</v>
      </c>
      <c r="D574" s="15">
        <f xml:space="preserve"> RTD("cqg.rtd",,"StudyData", $A$2, "BAR", "", "Time", $A$4,-$B574,$A$6,$A$10, "","False","T")</f>
        <v>44972</v>
      </c>
      <c r="E574" s="4" t="str">
        <f xml:space="preserve"> TEXT(RTD("cqg.rtd",,"StudyData", $A$2, "BAR", "", "Open", $A$4, -$B574, $A$6,$A$10,,$A$8,$A$12),$A$15)</f>
        <v>4633.75</v>
      </c>
      <c r="F574" s="4" t="str">
        <f xml:space="preserve"> TEXT(RTD("cqg.rtd",,"StudyData", $A$2, "BAR", "", "High", $A$4, -$B574, $A$6,$A$10,,$A$8,$A$12),$A$15)</f>
        <v>4654.25</v>
      </c>
      <c r="G574" s="4" t="str">
        <f xml:space="preserve"> TEXT(RTD("cqg.rtd",,"StudyData", $A$2, "BAR", "", "Low", $A$4, -$B574, $A$6,$A$10,,$A$8,$A$12),$A$15)</f>
        <v>4605.50</v>
      </c>
      <c r="H574" s="4" t="str">
        <f>TEXT(RTD("cqg.rtd",,"StudyData", $A$2, "BAR", "", "Close", $A$4, -$B574, $A$6,$A$10,,$A$8,$A$12),$A$15)</f>
        <v>4650.75</v>
      </c>
      <c r="I574" s="5">
        <f xml:space="preserve"> RTD("cqg.rtd",,"StudyData", $A$2, "Vol", "VolType=auto, CoCType=Contract", "Vol",$A$4, -$B574, $A$6,$A$10,,$A$8,$A$12)</f>
        <v>1611550</v>
      </c>
      <c r="J5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"Close",$A$4,-B574,,,,,"T")</f>
        <v>0</v>
      </c>
      <c r="K574" s="4" t="str">
        <f t="shared" si="16"/>
        <v/>
      </c>
      <c r="S574" s="4"/>
    </row>
    <row r="575" spans="2:19" x14ac:dyDescent="0.25">
      <c r="B575" s="2">
        <f t="shared" si="17"/>
        <v>573</v>
      </c>
      <c r="C575" s="3">
        <f xml:space="preserve"> RTD("cqg.rtd",,"StudyData", $A$2, "BAR", "", "Time", $A$4,-$B575,$A$6,$A$10, "","False","T")</f>
        <v>44971</v>
      </c>
      <c r="D575" s="15">
        <f xml:space="preserve"> RTD("cqg.rtd",,"StudyData", $A$2, "BAR", "", "Time", $A$4,-$B575,$A$6,$A$10, "","False","T")</f>
        <v>44971</v>
      </c>
      <c r="E575" s="4" t="str">
        <f xml:space="preserve"> TEXT(RTD("cqg.rtd",,"StudyData", $A$2, "BAR", "", "Open", $A$4, -$B575, $A$6,$A$10,,$A$8,$A$12),$A$15)</f>
        <v>4642.25</v>
      </c>
      <c r="F575" s="4" t="str">
        <f xml:space="preserve"> TEXT(RTD("cqg.rtd",,"StudyData", $A$2, "BAR", "", "High", $A$4, -$B575, $A$6,$A$10,,$A$8,$A$12),$A$15)</f>
        <v>4679.00</v>
      </c>
      <c r="G575" s="4" t="str">
        <f xml:space="preserve"> TEXT(RTD("cqg.rtd",,"StudyData", $A$2, "BAR", "", "Low", $A$4, -$B575, $A$6,$A$10,,$A$8,$A$12),$A$15)</f>
        <v>4596.25</v>
      </c>
      <c r="H575" s="4" t="str">
        <f>TEXT(RTD("cqg.rtd",,"StudyData", $A$2, "BAR", "", "Close", $A$4, -$B575, $A$6,$A$10,,$A$8,$A$12),$A$15)</f>
        <v>4638.00</v>
      </c>
      <c r="I575" s="5">
        <f xml:space="preserve"> RTD("cqg.rtd",,"StudyData", $A$2, "Vol", "VolType=auto, CoCType=Contract", "Vol",$A$4, -$B575, $A$6,$A$10,,$A$8,$A$12)</f>
        <v>2379034</v>
      </c>
      <c r="J5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"Close",$A$4,-B575,,,,,"T")</f>
        <v>0</v>
      </c>
      <c r="K575" s="4" t="str">
        <f t="shared" si="16"/>
        <v/>
      </c>
      <c r="S575" s="4"/>
    </row>
    <row r="576" spans="2:19" x14ac:dyDescent="0.25">
      <c r="B576" s="2">
        <f t="shared" si="17"/>
        <v>574</v>
      </c>
      <c r="C576" s="3">
        <f xml:space="preserve"> RTD("cqg.rtd",,"StudyData", $A$2, "BAR", "", "Time", $A$4,-$B576,$A$6,$A$10, "","False","T")</f>
        <v>44970</v>
      </c>
      <c r="D576" s="15">
        <f xml:space="preserve"> RTD("cqg.rtd",,"StudyData", $A$2, "BAR", "", "Time", $A$4,-$B576,$A$6,$A$10, "","False","T")</f>
        <v>44970</v>
      </c>
      <c r="E576" s="4" t="str">
        <f xml:space="preserve"> TEXT(RTD("cqg.rtd",,"StudyData", $A$2, "BAR", "", "Open", $A$4, -$B576, $A$6,$A$10,,$A$8,$A$12),$A$15)</f>
        <v>4597.50</v>
      </c>
      <c r="F576" s="4" t="str">
        <f xml:space="preserve"> TEXT(RTD("cqg.rtd",,"StudyData", $A$2, "BAR", "", "High", $A$4, -$B576, $A$6,$A$10,,$A$8,$A$12),$A$15)</f>
        <v>4643.25</v>
      </c>
      <c r="G576" s="4" t="str">
        <f xml:space="preserve"> TEXT(RTD("cqg.rtd",,"StudyData", $A$2, "BAR", "", "Low", $A$4, -$B576, $A$6,$A$10,,$A$8,$A$12),$A$15)</f>
        <v>4571.25</v>
      </c>
      <c r="H576" s="4" t="str">
        <f>TEXT(RTD("cqg.rtd",,"StudyData", $A$2, "BAR", "", "Close", $A$4, -$B576, $A$6,$A$10,,$A$8,$A$12),$A$15)</f>
        <v>4639.75</v>
      </c>
      <c r="I576" s="5">
        <f xml:space="preserve"> RTD("cqg.rtd",,"StudyData", $A$2, "Vol", "VolType=auto, CoCType=Contract", "Vol",$A$4, -$B576, $A$6,$A$10,,$A$8,$A$12)</f>
        <v>1376325</v>
      </c>
      <c r="J5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"Close",$A$4,-B576,,,,,"T")</f>
        <v>0</v>
      </c>
      <c r="K576" s="4" t="str">
        <f t="shared" si="16"/>
        <v/>
      </c>
      <c r="S576" s="4"/>
    </row>
    <row r="577" spans="2:19" x14ac:dyDescent="0.25">
      <c r="B577" s="2">
        <f t="shared" si="17"/>
        <v>575</v>
      </c>
      <c r="C577" s="3">
        <f xml:space="preserve"> RTD("cqg.rtd",,"StudyData", $A$2, "BAR", "", "Time", $A$4,-$B577,$A$6,$A$10, "","False","T")</f>
        <v>44967</v>
      </c>
      <c r="D577" s="15">
        <f xml:space="preserve"> RTD("cqg.rtd",,"StudyData", $A$2, "BAR", "", "Time", $A$4,-$B577,$A$6,$A$10, "","False","T")</f>
        <v>44967</v>
      </c>
      <c r="E577" s="4" t="str">
        <f xml:space="preserve"> TEXT(RTD("cqg.rtd",,"StudyData", $A$2, "BAR", "", "Open", $A$4, -$B577, $A$6,$A$10,,$A$8,$A$12),$A$15)</f>
        <v>4590.50</v>
      </c>
      <c r="F577" s="4" t="str">
        <f xml:space="preserve"> TEXT(RTD("cqg.rtd",,"StudyData", $A$2, "BAR", "", "High", $A$4, -$B577, $A$6,$A$10,,$A$8,$A$12),$A$15)</f>
        <v>4596.75</v>
      </c>
      <c r="G577" s="4" t="str">
        <f xml:space="preserve"> TEXT(RTD("cqg.rtd",,"StudyData", $A$2, "BAR", "", "Low", $A$4, -$B577, $A$6,$A$10,,$A$8,$A$12),$A$15)</f>
        <v>4553.25</v>
      </c>
      <c r="H577" s="4" t="str">
        <f>TEXT(RTD("cqg.rtd",,"StudyData", $A$2, "BAR", "", "Close", $A$4, -$B577, $A$6,$A$10,,$A$8,$A$12),$A$15)</f>
        <v>4592.25</v>
      </c>
      <c r="I577" s="5">
        <f xml:space="preserve"> RTD("cqg.rtd",,"StudyData", $A$2, "Vol", "VolType=auto, CoCType=Contract", "Vol",$A$4, -$B577, $A$6,$A$10,,$A$8,$A$12)</f>
        <v>1744956</v>
      </c>
      <c r="J5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"Close",$A$4,-B577,,,,,"T")</f>
        <v>7</v>
      </c>
      <c r="K577" s="4" t="str">
        <f t="shared" si="16"/>
        <v>Harami Bullish (HI)</v>
      </c>
      <c r="S577" s="4"/>
    </row>
    <row r="578" spans="2:19" x14ac:dyDescent="0.25">
      <c r="B578" s="2">
        <f t="shared" si="17"/>
        <v>576</v>
      </c>
      <c r="C578" s="3">
        <f xml:space="preserve"> RTD("cqg.rtd",,"StudyData", $A$2, "BAR", "", "Time", $A$4,-$B578,$A$6,$A$10, "","False","T")</f>
        <v>44966</v>
      </c>
      <c r="D578" s="15">
        <f xml:space="preserve"> RTD("cqg.rtd",,"StudyData", $A$2, "BAR", "", "Time", $A$4,-$B578,$A$6,$A$10, "","False","T")</f>
        <v>44966</v>
      </c>
      <c r="E578" s="4" t="str">
        <f xml:space="preserve"> TEXT(RTD("cqg.rtd",,"StudyData", $A$2, "BAR", "", "Open", $A$4, -$B578, $A$6,$A$10,,$A$8,$A$12),$A$15)</f>
        <v>4624.75</v>
      </c>
      <c r="F578" s="4" t="str">
        <f xml:space="preserve"> TEXT(RTD("cqg.rtd",,"StudyData", $A$2, "BAR", "", "High", $A$4, -$B578, $A$6,$A$10,,$A$8,$A$12),$A$15)</f>
        <v>4662.75</v>
      </c>
      <c r="G578" s="4" t="str">
        <f xml:space="preserve"> TEXT(RTD("cqg.rtd",,"StudyData", $A$2, "BAR", "", "Low", $A$4, -$B578, $A$6,$A$10,,$A$8,$A$12),$A$15)</f>
        <v>4570.75</v>
      </c>
      <c r="H578" s="4" t="str">
        <f>TEXT(RTD("cqg.rtd",,"StudyData", $A$2, "BAR", "", "Close", $A$4, -$B578, $A$6,$A$10,,$A$8,$A$12),$A$15)</f>
        <v>4584.25</v>
      </c>
      <c r="I578" s="5">
        <f xml:space="preserve"> RTD("cqg.rtd",,"StudyData", $A$2, "Vol", "VolType=auto, CoCType=Contract", "Vol",$A$4, -$B578, $A$6,$A$10,,$A$8,$A$12)</f>
        <v>1828571</v>
      </c>
      <c r="J5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"Close",$A$4,-B578,,,,,"T")</f>
        <v>0</v>
      </c>
      <c r="K578" s="4" t="str">
        <f t="shared" si="16"/>
        <v/>
      </c>
      <c r="S578" s="4"/>
    </row>
    <row r="579" spans="2:19" x14ac:dyDescent="0.25">
      <c r="B579" s="2">
        <f t="shared" si="17"/>
        <v>577</v>
      </c>
      <c r="C579" s="3">
        <f xml:space="preserve"> RTD("cqg.rtd",,"StudyData", $A$2, "BAR", "", "Time", $A$4,-$B579,$A$6,$A$10, "","False","T")</f>
        <v>44965</v>
      </c>
      <c r="D579" s="15">
        <f xml:space="preserve"> RTD("cqg.rtd",,"StudyData", $A$2, "BAR", "", "Time", $A$4,-$B579,$A$6,$A$10, "","False","T")</f>
        <v>44965</v>
      </c>
      <c r="E579" s="4" t="str">
        <f xml:space="preserve"> TEXT(RTD("cqg.rtd",,"StudyData", $A$2, "BAR", "", "Open", $A$4, -$B579, $A$6,$A$10,,$A$8,$A$12),$A$15)</f>
        <v>4659.75</v>
      </c>
      <c r="F579" s="4" t="str">
        <f xml:space="preserve"> TEXT(RTD("cqg.rtd",,"StudyData", $A$2, "BAR", "", "High", $A$4, -$B579, $A$6,$A$10,,$A$8,$A$12),$A$15)</f>
        <v>4671.75</v>
      </c>
      <c r="G579" s="4" t="str">
        <f xml:space="preserve"> TEXT(RTD("cqg.rtd",,"StudyData", $A$2, "BAR", "", "Low", $A$4, -$B579, $A$6,$A$10,,$A$8,$A$12),$A$15)</f>
        <v>4613.75</v>
      </c>
      <c r="H579" s="4" t="str">
        <f>TEXT(RTD("cqg.rtd",,"StudyData", $A$2, "BAR", "", "Close", $A$4, -$B579, $A$6,$A$10,,$A$8,$A$12),$A$15)</f>
        <v>4623.00</v>
      </c>
      <c r="I579" s="5">
        <f xml:space="preserve"> RTD("cqg.rtd",,"StudyData", $A$2, "Vol", "VolType=auto, CoCType=Contract", "Vol",$A$4, -$B579, $A$6,$A$10,,$A$8,$A$12)</f>
        <v>1804101</v>
      </c>
      <c r="J5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"Close",$A$4,-B579,,,,,"T")</f>
        <v>0</v>
      </c>
      <c r="K579" s="4" t="str">
        <f t="shared" ref="K579:K642" si="18">IF(J579=0,"",VLOOKUP(J579,$L$2:$M$16,2,FALSE))</f>
        <v/>
      </c>
      <c r="S579" s="4"/>
    </row>
    <row r="580" spans="2:19" x14ac:dyDescent="0.25">
      <c r="B580" s="2">
        <f t="shared" ref="B580:B643" si="19">B579+1</f>
        <v>578</v>
      </c>
      <c r="C580" s="3">
        <f xml:space="preserve"> RTD("cqg.rtd",,"StudyData", $A$2, "BAR", "", "Time", $A$4,-$B580,$A$6,$A$10, "","False","T")</f>
        <v>44964</v>
      </c>
      <c r="D580" s="15">
        <f xml:space="preserve"> RTD("cqg.rtd",,"StudyData", $A$2, "BAR", "", "Time", $A$4,-$B580,$A$6,$A$10, "","False","T")</f>
        <v>44964</v>
      </c>
      <c r="E580" s="4" t="str">
        <f xml:space="preserve"> TEXT(RTD("cqg.rtd",,"StudyData", $A$2, "BAR", "", "Open", $A$4, -$B580, $A$6,$A$10,,$A$8,$A$12),$A$15)</f>
        <v>4616.00</v>
      </c>
      <c r="F580" s="4" t="str">
        <f xml:space="preserve"> TEXT(RTD("cqg.rtd",,"StudyData", $A$2, "BAR", "", "High", $A$4, -$B580, $A$6,$A$10,,$A$8,$A$12),$A$15)</f>
        <v>4680.75</v>
      </c>
      <c r="G580" s="4" t="str">
        <f xml:space="preserve"> TEXT(RTD("cqg.rtd",,"StudyData", $A$2, "BAR", "", "Low", $A$4, -$B580, $A$6,$A$10,,$A$8,$A$12),$A$15)</f>
        <v>4590.75</v>
      </c>
      <c r="H580" s="4" t="str">
        <f>TEXT(RTD("cqg.rtd",,"StudyData", $A$2, "BAR", "", "Close", $A$4, -$B580, $A$6,$A$10,,$A$8,$A$12),$A$15)</f>
        <v>4668.25</v>
      </c>
      <c r="I580" s="5">
        <f xml:space="preserve"> RTD("cqg.rtd",,"StudyData", $A$2, "Vol", "VolType=auto, CoCType=Contract", "Vol",$A$4, -$B580, $A$6,$A$10,,$A$8,$A$12)</f>
        <v>2180936</v>
      </c>
      <c r="J5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"Close",$A$4,-B580,,,,,"T")</f>
        <v>0</v>
      </c>
      <c r="K580" s="4" t="str">
        <f t="shared" si="18"/>
        <v/>
      </c>
      <c r="S580" s="4"/>
    </row>
    <row r="581" spans="2:19" x14ac:dyDescent="0.25">
      <c r="B581" s="2">
        <f t="shared" si="19"/>
        <v>579</v>
      </c>
      <c r="C581" s="3">
        <f xml:space="preserve"> RTD("cqg.rtd",,"StudyData", $A$2, "BAR", "", "Time", $A$4,-$B581,$A$6,$A$10, "","False","T")</f>
        <v>44963</v>
      </c>
      <c r="D581" s="15">
        <f xml:space="preserve"> RTD("cqg.rtd",,"StudyData", $A$2, "BAR", "", "Time", $A$4,-$B581,$A$6,$A$10, "","False","T")</f>
        <v>44963</v>
      </c>
      <c r="E581" s="4" t="str">
        <f xml:space="preserve"> TEXT(RTD("cqg.rtd",,"StudyData", $A$2, "BAR", "", "Open", $A$4, -$B581, $A$6,$A$10,,$A$8,$A$12),$A$15)</f>
        <v>4626.75</v>
      </c>
      <c r="F581" s="4" t="str">
        <f xml:space="preserve"> TEXT(RTD("cqg.rtd",,"StudyData", $A$2, "BAR", "", "High", $A$4, -$B581, $A$6,$A$10,,$A$8,$A$12),$A$15)</f>
        <v>4635.50</v>
      </c>
      <c r="G581" s="4" t="str">
        <f xml:space="preserve"> TEXT(RTD("cqg.rtd",,"StudyData", $A$2, "BAR", "", "Low", $A$4, -$B581, $A$6,$A$10,,$A$8,$A$12),$A$15)</f>
        <v>4596.50</v>
      </c>
      <c r="H581" s="4" t="str">
        <f>TEXT(RTD("cqg.rtd",,"StudyData", $A$2, "BAR", "", "Close", $A$4, -$B581, $A$6,$A$10,,$A$8,$A$12),$A$15)</f>
        <v>4616.00</v>
      </c>
      <c r="I581" s="5">
        <f xml:space="preserve"> RTD("cqg.rtd",,"StudyData", $A$2, "Vol", "VolType=auto, CoCType=Contract", "Vol",$A$4, -$B581, $A$6,$A$10,,$A$8,$A$12)</f>
        <v>1560324</v>
      </c>
      <c r="J5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"Close",$A$4,-B581,,,,,"T")</f>
        <v>0</v>
      </c>
      <c r="K581" s="4" t="str">
        <f t="shared" si="18"/>
        <v/>
      </c>
      <c r="S581" s="4"/>
    </row>
    <row r="582" spans="2:19" x14ac:dyDescent="0.25">
      <c r="B582" s="2">
        <f t="shared" si="19"/>
        <v>580</v>
      </c>
      <c r="C582" s="3">
        <f xml:space="preserve"> RTD("cqg.rtd",,"StudyData", $A$2, "BAR", "", "Time", $A$4,-$B582,$A$6,$A$10, "","False","T")</f>
        <v>44960</v>
      </c>
      <c r="D582" s="15">
        <f xml:space="preserve"> RTD("cqg.rtd",,"StudyData", $A$2, "BAR", "", "Time", $A$4,-$B582,$A$6,$A$10, "","False","T")</f>
        <v>44960</v>
      </c>
      <c r="E582" s="4" t="str">
        <f xml:space="preserve"> TEXT(RTD("cqg.rtd",,"StudyData", $A$2, "BAR", "", "Open", $A$4, -$B582, $A$6,$A$10,,$A$8,$A$12),$A$15)</f>
        <v>4668.50</v>
      </c>
      <c r="F582" s="4" t="str">
        <f xml:space="preserve"> TEXT(RTD("cqg.rtd",,"StudyData", $A$2, "BAR", "", "High", $A$4, -$B582, $A$6,$A$10,,$A$8,$A$12),$A$15)</f>
        <v>4686.50</v>
      </c>
      <c r="G582" s="4" t="str">
        <f xml:space="preserve"> TEXT(RTD("cqg.rtd",,"StudyData", $A$2, "BAR", "", "Low", $A$4, -$B582, $A$6,$A$10,,$A$8,$A$12),$A$15)</f>
        <v>4625.00</v>
      </c>
      <c r="H582" s="4" t="str">
        <f>TEXT(RTD("cqg.rtd",,"StudyData", $A$2, "BAR", "", "Close", $A$4, -$B582, $A$6,$A$10,,$A$8,$A$12),$A$15)</f>
        <v>4640.25</v>
      </c>
      <c r="I582" s="5">
        <f xml:space="preserve"> RTD("cqg.rtd",,"StudyData", $A$2, "Vol", "VolType=auto, CoCType=Contract", "Vol",$A$4, -$B582, $A$6,$A$10,,$A$8,$A$12)</f>
        <v>2354996</v>
      </c>
      <c r="J5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"Close",$A$4,-B582,,,,,"T")</f>
        <v>0</v>
      </c>
      <c r="K582" s="4" t="str">
        <f t="shared" si="18"/>
        <v/>
      </c>
      <c r="S582" s="4"/>
    </row>
    <row r="583" spans="2:19" x14ac:dyDescent="0.25">
      <c r="B583" s="2">
        <f t="shared" si="19"/>
        <v>581</v>
      </c>
      <c r="C583" s="3">
        <f xml:space="preserve"> RTD("cqg.rtd",,"StudyData", $A$2, "BAR", "", "Time", $A$4,-$B583,$A$6,$A$10, "","False","T")</f>
        <v>44959</v>
      </c>
      <c r="D583" s="15">
        <f xml:space="preserve"> RTD("cqg.rtd",,"StudyData", $A$2, "BAR", "", "Time", $A$4,-$B583,$A$6,$A$10, "","False","T")</f>
        <v>44959</v>
      </c>
      <c r="E583" s="4" t="str">
        <f xml:space="preserve"> TEXT(RTD("cqg.rtd",,"StudyData", $A$2, "BAR", "", "Open", $A$4, -$B583, $A$6,$A$10,,$A$8,$A$12),$A$15)</f>
        <v>4638.00</v>
      </c>
      <c r="F583" s="4" t="str">
        <f xml:space="preserve"> TEXT(RTD("cqg.rtd",,"StudyData", $A$2, "BAR", "", "High", $A$4, -$B583, $A$6,$A$10,,$A$8,$A$12),$A$15)</f>
        <v>4701.00</v>
      </c>
      <c r="G583" s="4" t="str">
        <f xml:space="preserve"> TEXT(RTD("cqg.rtd",,"StudyData", $A$2, "BAR", "", "Low", $A$4, -$B583, $A$6,$A$10,,$A$8,$A$12),$A$15)</f>
        <v>4629.25</v>
      </c>
      <c r="H583" s="4" t="str">
        <f>TEXT(RTD("cqg.rtd",,"StudyData", $A$2, "BAR", "", "Close", $A$4, -$B583, $A$6,$A$10,,$A$8,$A$12),$A$15)</f>
        <v>4684.00</v>
      </c>
      <c r="I583" s="5">
        <f xml:space="preserve"> RTD("cqg.rtd",,"StudyData", $A$2, "Vol", "VolType=auto, CoCType=Contract", "Vol",$A$4, -$B583, $A$6,$A$10,,$A$8,$A$12)</f>
        <v>2290729</v>
      </c>
      <c r="J5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"Close",$A$4,-B583,,,,,"T")</f>
        <v>0</v>
      </c>
      <c r="K583" s="4" t="str">
        <f t="shared" si="18"/>
        <v/>
      </c>
      <c r="S583" s="4"/>
    </row>
    <row r="584" spans="2:19" x14ac:dyDescent="0.25">
      <c r="B584" s="2">
        <f t="shared" si="19"/>
        <v>582</v>
      </c>
      <c r="C584" s="3">
        <f xml:space="preserve"> RTD("cqg.rtd",,"StudyData", $A$2, "BAR", "", "Time", $A$4,-$B584,$A$6,$A$10, "","False","T")</f>
        <v>44958</v>
      </c>
      <c r="D584" s="15">
        <f xml:space="preserve"> RTD("cqg.rtd",,"StudyData", $A$2, "BAR", "", "Time", $A$4,-$B584,$A$6,$A$10, "","False","T")</f>
        <v>44958</v>
      </c>
      <c r="E584" s="4" t="str">
        <f xml:space="preserve"> TEXT(RTD("cqg.rtd",,"StudyData", $A$2, "BAR", "", "Open", $A$4, -$B584, $A$6,$A$10,,$A$8,$A$12),$A$15)</f>
        <v>4578.25</v>
      </c>
      <c r="F584" s="4" t="str">
        <f xml:space="preserve"> TEXT(RTD("cqg.rtd",,"StudyData", $A$2, "BAR", "", "High", $A$4, -$B584, $A$6,$A$10,,$A$8,$A$12),$A$15)</f>
        <v>4655.75</v>
      </c>
      <c r="G584" s="4" t="str">
        <f xml:space="preserve"> TEXT(RTD("cqg.rtd",,"StudyData", $A$2, "BAR", "", "Low", $A$4, -$B584, $A$6,$A$10,,$A$8,$A$12),$A$15)</f>
        <v>4541.00</v>
      </c>
      <c r="H584" s="4" t="str">
        <f>TEXT(RTD("cqg.rtd",,"StudyData", $A$2, "BAR", "", "Close", $A$4, -$B584, $A$6,$A$10,,$A$8,$A$12),$A$15)</f>
        <v>4624.75</v>
      </c>
      <c r="I584" s="5">
        <f xml:space="preserve"> RTD("cqg.rtd",,"StudyData", $A$2, "Vol", "VolType=auto, CoCType=Contract", "Vol",$A$4, -$B584, $A$6,$A$10,,$A$8,$A$12)</f>
        <v>2000400</v>
      </c>
      <c r="J5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"Close",$A$4,-B584,,,,,"T")</f>
        <v>0</v>
      </c>
      <c r="K584" s="4" t="str">
        <f t="shared" si="18"/>
        <v/>
      </c>
      <c r="S584" s="4"/>
    </row>
    <row r="585" spans="2:19" x14ac:dyDescent="0.25">
      <c r="B585" s="2">
        <f t="shared" si="19"/>
        <v>583</v>
      </c>
      <c r="C585" s="3">
        <f xml:space="preserve"> RTD("cqg.rtd",,"StudyData", $A$2, "BAR", "", "Time", $A$4,-$B585,$A$6,$A$10, "","False","T")</f>
        <v>44957</v>
      </c>
      <c r="D585" s="15">
        <f xml:space="preserve"> RTD("cqg.rtd",,"StudyData", $A$2, "BAR", "", "Time", $A$4,-$B585,$A$6,$A$10, "","False","T")</f>
        <v>44957</v>
      </c>
      <c r="E585" s="4" t="str">
        <f xml:space="preserve"> TEXT(RTD("cqg.rtd",,"StudyData", $A$2, "BAR", "", "Open", $A$4, -$B585, $A$6,$A$10,,$A$8,$A$12),$A$15)</f>
        <v>4531.75</v>
      </c>
      <c r="F585" s="4" t="str">
        <f xml:space="preserve"> TEXT(RTD("cqg.rtd",,"StudyData", $A$2, "BAR", "", "High", $A$4, -$B585, $A$6,$A$10,,$A$8,$A$12),$A$15)</f>
        <v>4583.75</v>
      </c>
      <c r="G585" s="4" t="str">
        <f xml:space="preserve"> TEXT(RTD("cqg.rtd",,"StudyData", $A$2, "BAR", "", "Low", $A$4, -$B585, $A$6,$A$10,,$A$8,$A$12),$A$15)</f>
        <v>4500.00</v>
      </c>
      <c r="H585" s="4" t="str">
        <f>TEXT(RTD("cqg.rtd",,"StudyData", $A$2, "BAR", "", "Close", $A$4, -$B585, $A$6,$A$10,,$A$8,$A$12),$A$15)</f>
        <v>4582.50</v>
      </c>
      <c r="I585" s="5">
        <f xml:space="preserve"> RTD("cqg.rtd",,"StudyData", $A$2, "Vol", "VolType=auto, CoCType=Contract", "Vol",$A$4, -$B585, $A$6,$A$10,,$A$8,$A$12)</f>
        <v>1790751</v>
      </c>
      <c r="J5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"Close",$A$4,-B585,,,,,"T")</f>
        <v>0</v>
      </c>
      <c r="K585" s="4" t="str">
        <f t="shared" si="18"/>
        <v/>
      </c>
      <c r="S585" s="4"/>
    </row>
    <row r="586" spans="2:19" x14ac:dyDescent="0.25">
      <c r="B586" s="2">
        <f t="shared" si="19"/>
        <v>584</v>
      </c>
      <c r="C586" s="3">
        <f xml:space="preserve"> RTD("cqg.rtd",,"StudyData", $A$2, "BAR", "", "Time", $A$4,-$B586,$A$6,$A$10, "","False","T")</f>
        <v>44956</v>
      </c>
      <c r="D586" s="15">
        <f xml:space="preserve"> RTD("cqg.rtd",,"StudyData", $A$2, "BAR", "", "Time", $A$4,-$B586,$A$6,$A$10, "","False","T")</f>
        <v>44956</v>
      </c>
      <c r="E586" s="4" t="str">
        <f xml:space="preserve"> TEXT(RTD("cqg.rtd",,"StudyData", $A$2, "BAR", "", "Open", $A$4, -$B586, $A$6,$A$10,,$A$8,$A$12),$A$15)</f>
        <v>4569.50</v>
      </c>
      <c r="F586" s="4" t="str">
        <f xml:space="preserve"> TEXT(RTD("cqg.rtd",,"StudyData", $A$2, "BAR", "", "High", $A$4, -$B586, $A$6,$A$10,,$A$8,$A$12),$A$15)</f>
        <v>4578.50</v>
      </c>
      <c r="G586" s="4" t="str">
        <f xml:space="preserve"> TEXT(RTD("cqg.rtd",,"StudyData", $A$2, "BAR", "", "Low", $A$4, -$B586, $A$6,$A$10,,$A$8,$A$12),$A$15)</f>
        <v>4522.00</v>
      </c>
      <c r="H586" s="4" t="str">
        <f>TEXT(RTD("cqg.rtd",,"StudyData", $A$2, "BAR", "", "Close", $A$4, -$B586, $A$6,$A$10,,$A$8,$A$12),$A$15)</f>
        <v>4525.00</v>
      </c>
      <c r="I586" s="5">
        <f xml:space="preserve"> RTD("cqg.rtd",,"StudyData", $A$2, "Vol", "VolType=auto, CoCType=Contract", "Vol",$A$4, -$B586, $A$6,$A$10,,$A$8,$A$12)</f>
        <v>1786112</v>
      </c>
      <c r="J5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"Close",$A$4,-B586,,,,,"T")</f>
        <v>0</v>
      </c>
      <c r="K586" s="4" t="str">
        <f t="shared" si="18"/>
        <v/>
      </c>
      <c r="S586" s="4"/>
    </row>
    <row r="587" spans="2:19" x14ac:dyDescent="0.25">
      <c r="B587" s="2">
        <f t="shared" si="19"/>
        <v>585</v>
      </c>
      <c r="C587" s="3">
        <f xml:space="preserve"> RTD("cqg.rtd",,"StudyData", $A$2, "BAR", "", "Time", $A$4,-$B587,$A$6,$A$10, "","False","T")</f>
        <v>44953</v>
      </c>
      <c r="D587" s="15">
        <f xml:space="preserve"> RTD("cqg.rtd",,"StudyData", $A$2, "BAR", "", "Time", $A$4,-$B587,$A$6,$A$10, "","False","T")</f>
        <v>44953</v>
      </c>
      <c r="E587" s="4" t="str">
        <f xml:space="preserve"> TEXT(RTD("cqg.rtd",,"StudyData", $A$2, "BAR", "", "Open", $A$4, -$B587, $A$6,$A$10,,$A$8,$A$12),$A$15)</f>
        <v>4557.50</v>
      </c>
      <c r="F587" s="4" t="str">
        <f xml:space="preserve"> TEXT(RTD("cqg.rtd",,"StudyData", $A$2, "BAR", "", "High", $A$4, -$B587, $A$6,$A$10,,$A$8,$A$12),$A$15)</f>
        <v>4601.75</v>
      </c>
      <c r="G587" s="4" t="str">
        <f xml:space="preserve"> TEXT(RTD("cqg.rtd",,"StudyData", $A$2, "BAR", "", "Low", $A$4, -$B587, $A$6,$A$10,,$A$8,$A$12),$A$15)</f>
        <v>4549.75</v>
      </c>
      <c r="H587" s="4" t="str">
        <f>TEXT(RTD("cqg.rtd",,"StudyData", $A$2, "BAR", "", "Close", $A$4, -$B587, $A$6,$A$10,,$A$8,$A$12),$A$15)</f>
        <v>4576.75</v>
      </c>
      <c r="I587" s="5">
        <f xml:space="preserve"> RTD("cqg.rtd",,"StudyData", $A$2, "Vol", "VolType=auto, CoCType=Contract", "Vol",$A$4, -$B587, $A$6,$A$10,,$A$8,$A$12)</f>
        <v>1587936</v>
      </c>
      <c r="J5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"Close",$A$4,-B587,,,,,"T")</f>
        <v>0</v>
      </c>
      <c r="K587" s="4" t="str">
        <f t="shared" si="18"/>
        <v/>
      </c>
      <c r="S587" s="4"/>
    </row>
    <row r="588" spans="2:19" x14ac:dyDescent="0.25">
      <c r="B588" s="2">
        <f t="shared" si="19"/>
        <v>586</v>
      </c>
      <c r="C588" s="3">
        <f xml:space="preserve"> RTD("cqg.rtd",,"StudyData", $A$2, "BAR", "", "Time", $A$4,-$B588,$A$6,$A$10, "","False","T")</f>
        <v>44952</v>
      </c>
      <c r="D588" s="15">
        <f xml:space="preserve"> RTD("cqg.rtd",,"StudyData", $A$2, "BAR", "", "Time", $A$4,-$B588,$A$6,$A$10, "","False","T")</f>
        <v>44952</v>
      </c>
      <c r="E588" s="4" t="str">
        <f xml:space="preserve"> TEXT(RTD("cqg.rtd",,"StudyData", $A$2, "BAR", "", "Open", $A$4, -$B588, $A$6,$A$10,,$A$8,$A$12),$A$15)</f>
        <v>4523.50</v>
      </c>
      <c r="F588" s="4" t="str">
        <f xml:space="preserve"> TEXT(RTD("cqg.rtd",,"StudyData", $A$2, "BAR", "", "High", $A$4, -$B588, $A$6,$A$10,,$A$8,$A$12),$A$15)</f>
        <v>4569.50</v>
      </c>
      <c r="G588" s="4" t="str">
        <f xml:space="preserve"> TEXT(RTD("cqg.rtd",,"StudyData", $A$2, "BAR", "", "Low", $A$4, -$B588, $A$6,$A$10,,$A$8,$A$12),$A$15)</f>
        <v>4519.75</v>
      </c>
      <c r="H588" s="4" t="str">
        <f>TEXT(RTD("cqg.rtd",,"StudyData", $A$2, "BAR", "", "Close", $A$4, -$B588, $A$6,$A$10,,$A$8,$A$12),$A$15)</f>
        <v>4568.00</v>
      </c>
      <c r="I588" s="5">
        <f xml:space="preserve"> RTD("cqg.rtd",,"StudyData", $A$2, "Vol", "VolType=auto, CoCType=Contract", "Vol",$A$4, -$B588, $A$6,$A$10,,$A$8,$A$12)</f>
        <v>1613804</v>
      </c>
      <c r="J5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"Close",$A$4,-B588,,,,,"T")</f>
        <v>0</v>
      </c>
      <c r="K588" s="4" t="str">
        <f t="shared" si="18"/>
        <v/>
      </c>
      <c r="S588" s="4"/>
    </row>
    <row r="589" spans="2:19" x14ac:dyDescent="0.25">
      <c r="B589" s="2">
        <f t="shared" si="19"/>
        <v>587</v>
      </c>
      <c r="C589" s="3">
        <f xml:space="preserve"> RTD("cqg.rtd",,"StudyData", $A$2, "BAR", "", "Time", $A$4,-$B589,$A$6,$A$10, "","False","T")</f>
        <v>44951</v>
      </c>
      <c r="D589" s="15">
        <f xml:space="preserve"> RTD("cqg.rtd",,"StudyData", $A$2, "BAR", "", "Time", $A$4,-$B589,$A$6,$A$10, "","False","T")</f>
        <v>44951</v>
      </c>
      <c r="E589" s="4" t="str">
        <f xml:space="preserve"> TEXT(RTD("cqg.rtd",,"StudyData", $A$2, "BAR", "", "Open", $A$4, -$B589, $A$6,$A$10,,$A$8,$A$12),$A$15)</f>
        <v>4531.50</v>
      </c>
      <c r="F589" s="4" t="str">
        <f xml:space="preserve"> TEXT(RTD("cqg.rtd",,"StudyData", $A$2, "BAR", "", "High", $A$4, -$B589, $A$6,$A$10,,$A$8,$A$12),$A$15)</f>
        <v>4533.00</v>
      </c>
      <c r="G589" s="4" t="str">
        <f xml:space="preserve"> TEXT(RTD("cqg.rtd",,"StudyData", $A$2, "BAR", "", "Low", $A$4, -$B589, $A$6,$A$10,,$A$8,$A$12),$A$15)</f>
        <v>4455.75</v>
      </c>
      <c r="H589" s="4" t="str">
        <f>TEXT(RTD("cqg.rtd",,"StudyData", $A$2, "BAR", "", "Close", $A$4, -$B589, $A$6,$A$10,,$A$8,$A$12),$A$15)</f>
        <v>4524.50</v>
      </c>
      <c r="I589" s="5">
        <f xml:space="preserve"> RTD("cqg.rtd",,"StudyData", $A$2, "Vol", "VolType=auto, CoCType=Contract", "Vol",$A$4, -$B589, $A$6,$A$10,,$A$8,$A$12)</f>
        <v>1760515</v>
      </c>
      <c r="J5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"Close",$A$4,-B589,,,,,"T")</f>
        <v>4</v>
      </c>
      <c r="K589" s="4" t="str">
        <f t="shared" si="18"/>
        <v>Hanging Man (HM)</v>
      </c>
      <c r="S589" s="4"/>
    </row>
    <row r="590" spans="2:19" x14ac:dyDescent="0.25">
      <c r="B590" s="2">
        <f t="shared" si="19"/>
        <v>588</v>
      </c>
      <c r="C590" s="3">
        <f xml:space="preserve"> RTD("cqg.rtd",,"StudyData", $A$2, "BAR", "", "Time", $A$4,-$B590,$A$6,$A$10, "","False","T")</f>
        <v>44950</v>
      </c>
      <c r="D590" s="15">
        <f xml:space="preserve"> RTD("cqg.rtd",,"StudyData", $A$2, "BAR", "", "Time", $A$4,-$B590,$A$6,$A$10, "","False","T")</f>
        <v>44950</v>
      </c>
      <c r="E590" s="4" t="str">
        <f xml:space="preserve"> TEXT(RTD("cqg.rtd",,"StudyData", $A$2, "BAR", "", "Open", $A$4, -$B590, $A$6,$A$10,,$A$8,$A$12),$A$15)</f>
        <v>4529.00</v>
      </c>
      <c r="F590" s="4" t="str">
        <f xml:space="preserve"> TEXT(RTD("cqg.rtd",,"StudyData", $A$2, "BAR", "", "High", $A$4, -$B590, $A$6,$A$10,,$A$8,$A$12),$A$15)</f>
        <v>4540.00</v>
      </c>
      <c r="G590" s="4" t="str">
        <f xml:space="preserve"> TEXT(RTD("cqg.rtd",,"StudyData", $A$2, "BAR", "", "Low", $A$4, -$B590, $A$6,$A$10,,$A$8,$A$12),$A$15)</f>
        <v>4497.75</v>
      </c>
      <c r="H590" s="4" t="str">
        <f>TEXT(RTD("cqg.rtd",,"StudyData", $A$2, "BAR", "", "Close", $A$4, -$B590, $A$6,$A$10,,$A$8,$A$12),$A$15)</f>
        <v>4525.25</v>
      </c>
      <c r="I590" s="5">
        <f xml:space="preserve"> RTD("cqg.rtd",,"StudyData", $A$2, "Vol", "VolType=auto, CoCType=Contract", "Vol",$A$4, -$B590, $A$6,$A$10,,$A$8,$A$12)</f>
        <v>1472856</v>
      </c>
      <c r="J5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"Close",$A$4,-B590,,,,,"T")</f>
        <v>8</v>
      </c>
      <c r="K590" s="4" t="str">
        <f t="shared" si="18"/>
        <v>Harami Bearish (HI)</v>
      </c>
      <c r="S590" s="4"/>
    </row>
    <row r="591" spans="2:19" x14ac:dyDescent="0.25">
      <c r="B591" s="2">
        <f t="shared" si="19"/>
        <v>589</v>
      </c>
      <c r="C591" s="3">
        <f xml:space="preserve"> RTD("cqg.rtd",,"StudyData", $A$2, "BAR", "", "Time", $A$4,-$B591,$A$6,$A$10, "","False","T")</f>
        <v>44949</v>
      </c>
      <c r="D591" s="15">
        <f xml:space="preserve"> RTD("cqg.rtd",,"StudyData", $A$2, "BAR", "", "Time", $A$4,-$B591,$A$6,$A$10, "","False","T")</f>
        <v>44949</v>
      </c>
      <c r="E591" s="4" t="str">
        <f xml:space="preserve"> TEXT(RTD("cqg.rtd",,"StudyData", $A$2, "BAR", "", "Open", $A$4, -$B591, $A$6,$A$10,,$A$8,$A$12),$A$15)</f>
        <v>4479.50</v>
      </c>
      <c r="F591" s="4" t="str">
        <f xml:space="preserve"> TEXT(RTD("cqg.rtd",,"StudyData", $A$2, "BAR", "", "High", $A$4, -$B591, $A$6,$A$10,,$A$8,$A$12),$A$15)</f>
        <v>4549.25</v>
      </c>
      <c r="G591" s="4" t="str">
        <f xml:space="preserve"> TEXT(RTD("cqg.rtd",,"StudyData", $A$2, "BAR", "", "Low", $A$4, -$B591, $A$6,$A$10,,$A$8,$A$12),$A$15)</f>
        <v>4472.75</v>
      </c>
      <c r="H591" s="4" t="str">
        <f>TEXT(RTD("cqg.rtd",,"StudyData", $A$2, "BAR", "", "Close", $A$4, -$B591, $A$6,$A$10,,$A$8,$A$12),$A$15)</f>
        <v>4529.00</v>
      </c>
      <c r="I591" s="5">
        <f xml:space="preserve"> RTD("cqg.rtd",,"StudyData", $A$2, "Vol", "VolType=auto, CoCType=Contract", "Vol",$A$4, -$B591, $A$6,$A$10,,$A$8,$A$12)</f>
        <v>1594736</v>
      </c>
      <c r="J5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"Close",$A$4,-B591,,,,,"T")</f>
        <v>0</v>
      </c>
      <c r="K591" s="4" t="str">
        <f t="shared" si="18"/>
        <v/>
      </c>
      <c r="S591" s="4"/>
    </row>
    <row r="592" spans="2:19" x14ac:dyDescent="0.25">
      <c r="B592" s="2">
        <f t="shared" si="19"/>
        <v>590</v>
      </c>
      <c r="C592" s="3">
        <f xml:space="preserve"> RTD("cqg.rtd",,"StudyData", $A$2, "BAR", "", "Time", $A$4,-$B592,$A$6,$A$10, "","False","T")</f>
        <v>44946</v>
      </c>
      <c r="D592" s="15">
        <f xml:space="preserve"> RTD("cqg.rtd",,"StudyData", $A$2, "BAR", "", "Time", $A$4,-$B592,$A$6,$A$10, "","False","T")</f>
        <v>44946</v>
      </c>
      <c r="E592" s="4" t="str">
        <f xml:space="preserve"> TEXT(RTD("cqg.rtd",,"StudyData", $A$2, "BAR", "", "Open", $A$4, -$B592, $A$6,$A$10,,$A$8,$A$12),$A$15)</f>
        <v>4417.50</v>
      </c>
      <c r="F592" s="4" t="str">
        <f xml:space="preserve"> TEXT(RTD("cqg.rtd",,"StudyData", $A$2, "BAR", "", "High", $A$4, -$B592, $A$6,$A$10,,$A$8,$A$12),$A$15)</f>
        <v>4483.00</v>
      </c>
      <c r="G592" s="4" t="str">
        <f xml:space="preserve"> TEXT(RTD("cqg.rtd",,"StudyData", $A$2, "BAR", "", "Low", $A$4, -$B592, $A$6,$A$10,,$A$8,$A$12),$A$15)</f>
        <v>4404.25</v>
      </c>
      <c r="H592" s="4" t="str">
        <f>TEXT(RTD("cqg.rtd",,"StudyData", $A$2, "BAR", "", "Close", $A$4, -$B592, $A$6,$A$10,,$A$8,$A$12),$A$15)</f>
        <v>4481.00</v>
      </c>
      <c r="I592" s="5">
        <f xml:space="preserve"> RTD("cqg.rtd",,"StudyData", $A$2, "Vol", "VolType=auto, CoCType=Contract", "Vol",$A$4, -$B592, $A$6,$A$10,,$A$8,$A$12)</f>
        <v>1620355</v>
      </c>
      <c r="J5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"Close",$A$4,-B592,,,,,"T")</f>
        <v>9</v>
      </c>
      <c r="K592" s="4" t="str">
        <f t="shared" si="18"/>
        <v>Morning Star (MS)</v>
      </c>
      <c r="S592" s="4"/>
    </row>
    <row r="593" spans="2:19" x14ac:dyDescent="0.25">
      <c r="B593" s="2">
        <f t="shared" si="19"/>
        <v>591</v>
      </c>
      <c r="C593" s="3">
        <f xml:space="preserve"> RTD("cqg.rtd",,"StudyData", $A$2, "BAR", "", "Time", $A$4,-$B593,$A$6,$A$10, "","False","T")</f>
        <v>44945</v>
      </c>
      <c r="D593" s="15">
        <f xml:space="preserve"> RTD("cqg.rtd",,"StudyData", $A$2, "BAR", "", "Time", $A$4,-$B593,$A$6,$A$10, "","False","T")</f>
        <v>44945</v>
      </c>
      <c r="E593" s="4" t="str">
        <f xml:space="preserve"> TEXT(RTD("cqg.rtd",,"StudyData", $A$2, "BAR", "", "Open", $A$4, -$B593, $A$6,$A$10,,$A$8,$A$12),$A$15)</f>
        <v>4437.75</v>
      </c>
      <c r="F593" s="4" t="str">
        <f xml:space="preserve"> TEXT(RTD("cqg.rtd",,"StudyData", $A$2, "BAR", "", "High", $A$4, -$B593, $A$6,$A$10,,$A$8,$A$12),$A$15)</f>
        <v>4441.25</v>
      </c>
      <c r="G593" s="4" t="str">
        <f xml:space="preserve"> TEXT(RTD("cqg.rtd",,"StudyData", $A$2, "BAR", "", "Low", $A$4, -$B593, $A$6,$A$10,,$A$8,$A$12),$A$15)</f>
        <v>4394.25</v>
      </c>
      <c r="H593" s="4" t="str">
        <f>TEXT(RTD("cqg.rtd",,"StudyData", $A$2, "BAR", "", "Close", $A$4, -$B593, $A$6,$A$10,,$A$8,$A$12),$A$15)</f>
        <v>4408.00</v>
      </c>
      <c r="I593" s="5">
        <f xml:space="preserve"> RTD("cqg.rtd",,"StudyData", $A$2, "Vol", "VolType=auto, CoCType=Contract", "Vol",$A$4, -$B593, $A$6,$A$10,,$A$8,$A$12)</f>
        <v>1896890</v>
      </c>
      <c r="J5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"Close",$A$4,-B593,,,,,"T")</f>
        <v>0</v>
      </c>
      <c r="K593" s="4" t="str">
        <f t="shared" si="18"/>
        <v/>
      </c>
      <c r="S593" s="4"/>
    </row>
    <row r="594" spans="2:19" x14ac:dyDescent="0.25">
      <c r="B594" s="2">
        <f t="shared" si="19"/>
        <v>592</v>
      </c>
      <c r="C594" s="3">
        <f xml:space="preserve"> RTD("cqg.rtd",,"StudyData", $A$2, "BAR", "", "Time", $A$4,-$B594,$A$6,$A$10, "","False","T")</f>
        <v>44944</v>
      </c>
      <c r="D594" s="15">
        <f xml:space="preserve"> RTD("cqg.rtd",,"StudyData", $A$2, "BAR", "", "Time", $A$4,-$B594,$A$6,$A$10, "","False","T")</f>
        <v>44944</v>
      </c>
      <c r="E594" s="4" t="str">
        <f xml:space="preserve"> TEXT(RTD("cqg.rtd",,"StudyData", $A$2, "BAR", "", "Open", $A$4, -$B594, $A$6,$A$10,,$A$8,$A$12),$A$15)</f>
        <v>4501.00</v>
      </c>
      <c r="F594" s="4" t="str">
        <f xml:space="preserve"> TEXT(RTD("cqg.rtd",,"StudyData", $A$2, "BAR", "", "High", $A$4, -$B594, $A$6,$A$10,,$A$8,$A$12),$A$15)</f>
        <v>4526.00</v>
      </c>
      <c r="G594" s="4" t="str">
        <f xml:space="preserve"> TEXT(RTD("cqg.rtd",,"StudyData", $A$2, "BAR", "", "Low", $A$4, -$B594, $A$6,$A$10,,$A$8,$A$12),$A$15)</f>
        <v>4436.25</v>
      </c>
      <c r="H594" s="4" t="str">
        <f>TEXT(RTD("cqg.rtd",,"StudyData", $A$2, "BAR", "", "Close", $A$4, -$B594, $A$6,$A$10,,$A$8,$A$12),$A$15)</f>
        <v>4438.25</v>
      </c>
      <c r="I594" s="5">
        <f xml:space="preserve"> RTD("cqg.rtd",,"StudyData", $A$2, "Vol", "VolType=auto, CoCType=Contract", "Vol",$A$4, -$B594, $A$6,$A$10,,$A$8,$A$12)</f>
        <v>1902551</v>
      </c>
      <c r="J5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"Close",$A$4,-B594,,,,,"T")</f>
        <v>0</v>
      </c>
      <c r="K594" s="4" t="str">
        <f t="shared" si="18"/>
        <v/>
      </c>
      <c r="S594" s="4"/>
    </row>
    <row r="595" spans="2:19" x14ac:dyDescent="0.25">
      <c r="B595" s="2">
        <f t="shared" si="19"/>
        <v>593</v>
      </c>
      <c r="C595" s="3">
        <f xml:space="preserve"> RTD("cqg.rtd",,"StudyData", $A$2, "BAR", "", "Time", $A$4,-$B595,$A$6,$A$10, "","False","T")</f>
        <v>44943</v>
      </c>
      <c r="D595" s="15">
        <f xml:space="preserve"> RTD("cqg.rtd",,"StudyData", $A$2, "BAR", "", "Time", $A$4,-$B595,$A$6,$A$10, "","False","T")</f>
        <v>44943</v>
      </c>
      <c r="E595" s="4" t="str">
        <f xml:space="preserve"> TEXT(RTD("cqg.rtd",,"StudyData", $A$2, "BAR", "", "Open", $A$4, -$B595, $A$6,$A$10,,$A$8,$A$12),$A$15)</f>
        <v>4512.50</v>
      </c>
      <c r="F595" s="4" t="str">
        <f xml:space="preserve"> TEXT(RTD("cqg.rtd",,"StudyData", $A$2, "BAR", "", "High", $A$4, -$B595, $A$6,$A$10,,$A$8,$A$12),$A$15)</f>
        <v>4527.75</v>
      </c>
      <c r="G595" s="4" t="str">
        <f xml:space="preserve"> TEXT(RTD("cqg.rtd",,"StudyData", $A$2, "BAR", "", "Low", $A$4, -$B595, $A$6,$A$10,,$A$8,$A$12),$A$15)</f>
        <v>4489.25</v>
      </c>
      <c r="H595" s="4" t="str">
        <f>TEXT(RTD("cqg.rtd",,"StudyData", $A$2, "BAR", "", "Close", $A$4, -$B595, $A$6,$A$10,,$A$8,$A$12),$A$15)</f>
        <v>4502.00</v>
      </c>
      <c r="I595" s="5">
        <f xml:space="preserve"> RTD("cqg.rtd",,"StudyData", $A$2, "Vol", "VolType=auto, CoCType=Contract", "Vol",$A$4, -$B595, $A$6,$A$10,,$A$8,$A$12)</f>
        <v>1423931</v>
      </c>
      <c r="J5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"Close",$A$4,-B595,,,,,"T")</f>
        <v>0</v>
      </c>
      <c r="K595" s="4" t="str">
        <f t="shared" si="18"/>
        <v/>
      </c>
      <c r="S595" s="4"/>
    </row>
    <row r="596" spans="2:19" x14ac:dyDescent="0.25">
      <c r="B596" s="2">
        <f t="shared" si="19"/>
        <v>594</v>
      </c>
      <c r="C596" s="3">
        <f xml:space="preserve"> RTD("cqg.rtd",,"StudyData", $A$2, "BAR", "", "Time", $A$4,-$B596,$A$6,$A$10, "","False","T")</f>
        <v>44939</v>
      </c>
      <c r="D596" s="15">
        <f xml:space="preserve"> RTD("cqg.rtd",,"StudyData", $A$2, "BAR", "", "Time", $A$4,-$B596,$A$6,$A$10, "","False","T")</f>
        <v>44939</v>
      </c>
      <c r="E596" s="4" t="str">
        <f xml:space="preserve"> TEXT(RTD("cqg.rtd",,"StudyData", $A$2, "BAR", "", "Open", $A$4, -$B596, $A$6,$A$10,,$A$8,$A$12),$A$15)</f>
        <v>4495.50</v>
      </c>
      <c r="F596" s="4" t="str">
        <f xml:space="preserve"> TEXT(RTD("cqg.rtd",,"StudyData", $A$2, "BAR", "", "High", $A$4, -$B596, $A$6,$A$10,,$A$8,$A$12),$A$15)</f>
        <v>4516.75</v>
      </c>
      <c r="G596" s="4" t="str">
        <f xml:space="preserve"> TEXT(RTD("cqg.rtd",,"StudyData", $A$2, "BAR", "", "Low", $A$4, -$B596, $A$6,$A$10,,$A$8,$A$12),$A$15)</f>
        <v>4454.25</v>
      </c>
      <c r="H596" s="4" t="str">
        <f>TEXT(RTD("cqg.rtd",,"StudyData", $A$2, "BAR", "", "Close", $A$4, -$B596, $A$6,$A$10,,$A$8,$A$12),$A$15)</f>
        <v>4510.75</v>
      </c>
      <c r="I596" s="5">
        <f xml:space="preserve"> RTD("cqg.rtd",,"StudyData", $A$2, "Vol", "VolType=auto, CoCType=Contract", "Vol",$A$4, -$B596, $A$6,$A$10,,$A$8,$A$12)</f>
        <v>1456784</v>
      </c>
      <c r="J5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"Close",$A$4,-B596,,,,,"T")</f>
        <v>4</v>
      </c>
      <c r="K596" s="4" t="str">
        <f t="shared" si="18"/>
        <v>Hanging Man (HM)</v>
      </c>
      <c r="S596" s="4"/>
    </row>
    <row r="597" spans="2:19" x14ac:dyDescent="0.25">
      <c r="B597" s="2">
        <f t="shared" si="19"/>
        <v>595</v>
      </c>
      <c r="C597" s="3">
        <f xml:space="preserve"> RTD("cqg.rtd",,"StudyData", $A$2, "BAR", "", "Time", $A$4,-$B597,$A$6,$A$10, "","False","T")</f>
        <v>44938</v>
      </c>
      <c r="D597" s="15">
        <f xml:space="preserve"> RTD("cqg.rtd",,"StudyData", $A$2, "BAR", "", "Time", $A$4,-$B597,$A$6,$A$10, "","False","T")</f>
        <v>44938</v>
      </c>
      <c r="E597" s="4" t="str">
        <f xml:space="preserve"> TEXT(RTD("cqg.rtd",,"StudyData", $A$2, "BAR", "", "Open", $A$4, -$B597, $A$6,$A$10,,$A$8,$A$12),$A$15)</f>
        <v>4484.25</v>
      </c>
      <c r="F597" s="4" t="str">
        <f xml:space="preserve"> TEXT(RTD("cqg.rtd",,"StudyData", $A$2, "BAR", "", "High", $A$4, -$B597, $A$6,$A$10,,$A$8,$A$12),$A$15)</f>
        <v>4514.00</v>
      </c>
      <c r="G597" s="4" t="str">
        <f xml:space="preserve"> TEXT(RTD("cqg.rtd",,"StudyData", $A$2, "BAR", "", "Low", $A$4, -$B597, $A$6,$A$10,,$A$8,$A$12),$A$15)</f>
        <v>4446.50</v>
      </c>
      <c r="H597" s="4" t="str">
        <f>TEXT(RTD("cqg.rtd",,"StudyData", $A$2, "BAR", "", "Close", $A$4, -$B597, $A$6,$A$10,,$A$8,$A$12),$A$15)</f>
        <v>4496.00</v>
      </c>
      <c r="I597" s="5">
        <f xml:space="preserve"> RTD("cqg.rtd",,"StudyData", $A$2, "Vol", "VolType=auto, CoCType=Contract", "Vol",$A$4, -$B597, $A$6,$A$10,,$A$8,$A$12)</f>
        <v>2102587</v>
      </c>
      <c r="J5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"Close",$A$4,-B597,,,,,"T")</f>
        <v>0</v>
      </c>
      <c r="K597" s="4" t="str">
        <f t="shared" si="18"/>
        <v/>
      </c>
      <c r="S597" s="4"/>
    </row>
    <row r="598" spans="2:19" x14ac:dyDescent="0.25">
      <c r="B598" s="2">
        <f t="shared" si="19"/>
        <v>596</v>
      </c>
      <c r="C598" s="3">
        <f xml:space="preserve"> RTD("cqg.rtd",,"StudyData", $A$2, "BAR", "", "Time", $A$4,-$B598,$A$6,$A$10, "","False","T")</f>
        <v>44937</v>
      </c>
      <c r="D598" s="15">
        <f xml:space="preserve"> RTD("cqg.rtd",,"StudyData", $A$2, "BAR", "", "Time", $A$4,-$B598,$A$6,$A$10, "","False","T")</f>
        <v>44937</v>
      </c>
      <c r="E598" s="4" t="str">
        <f xml:space="preserve"> TEXT(RTD("cqg.rtd",,"StudyData", $A$2, "BAR", "", "Open", $A$4, -$B598, $A$6,$A$10,,$A$8,$A$12),$A$15)</f>
        <v>4433.50</v>
      </c>
      <c r="F598" s="4" t="str">
        <f xml:space="preserve"> TEXT(RTD("cqg.rtd",,"StudyData", $A$2, "BAR", "", "High", $A$4, -$B598, $A$6,$A$10,,$A$8,$A$12),$A$15)</f>
        <v>4485.00</v>
      </c>
      <c r="G598" s="4" t="str">
        <f xml:space="preserve"> TEXT(RTD("cqg.rtd",,"StudyData", $A$2, "BAR", "", "Low", $A$4, -$B598, $A$6,$A$10,,$A$8,$A$12),$A$15)</f>
        <v>4427.00</v>
      </c>
      <c r="H598" s="4" t="str">
        <f>TEXT(RTD("cqg.rtd",,"StudyData", $A$2, "BAR", "", "Close", $A$4, -$B598, $A$6,$A$10,,$A$8,$A$12),$A$15)</f>
        <v>4482.50</v>
      </c>
      <c r="I598" s="5">
        <f xml:space="preserve"> RTD("cqg.rtd",,"StudyData", $A$2, "Vol", "VolType=auto, CoCType=Contract", "Vol",$A$4, -$B598, $A$6,$A$10,,$A$8,$A$12)</f>
        <v>1398769</v>
      </c>
      <c r="J5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"Close",$A$4,-B598,,,,,"T")</f>
        <v>0</v>
      </c>
      <c r="K598" s="4" t="str">
        <f t="shared" si="18"/>
        <v/>
      </c>
      <c r="S598" s="4"/>
    </row>
    <row r="599" spans="2:19" x14ac:dyDescent="0.25">
      <c r="B599" s="2">
        <f t="shared" si="19"/>
        <v>597</v>
      </c>
      <c r="C599" s="3">
        <f xml:space="preserve"> RTD("cqg.rtd",,"StudyData", $A$2, "BAR", "", "Time", $A$4,-$B599,$A$6,$A$10, "","False","T")</f>
        <v>44936</v>
      </c>
      <c r="D599" s="15">
        <f xml:space="preserve"> RTD("cqg.rtd",,"StudyData", $A$2, "BAR", "", "Time", $A$4,-$B599,$A$6,$A$10, "","False","T")</f>
        <v>44936</v>
      </c>
      <c r="E599" s="4" t="str">
        <f xml:space="preserve"> TEXT(RTD("cqg.rtd",,"StudyData", $A$2, "BAR", "", "Open", $A$4, -$B599, $A$6,$A$10,,$A$8,$A$12),$A$15)</f>
        <v>4407.00</v>
      </c>
      <c r="F599" s="4" t="str">
        <f xml:space="preserve"> TEXT(RTD("cqg.rtd",,"StudyData", $A$2, "BAR", "", "High", $A$4, -$B599, $A$6,$A$10,,$A$8,$A$12),$A$15)</f>
        <v>4436.25</v>
      </c>
      <c r="G599" s="4" t="str">
        <f xml:space="preserve"> TEXT(RTD("cqg.rtd",,"StudyData", $A$2, "BAR", "", "Low", $A$4, -$B599, $A$6,$A$10,,$A$8,$A$12),$A$15)</f>
        <v>4384.00</v>
      </c>
      <c r="H599" s="4" t="str">
        <f>TEXT(RTD("cqg.rtd",,"StudyData", $A$2, "BAR", "", "Close", $A$4, -$B599, $A$6,$A$10,,$A$8,$A$12),$A$15)</f>
        <v>4433.25</v>
      </c>
      <c r="I599" s="5">
        <f xml:space="preserve"> RTD("cqg.rtd",,"StudyData", $A$2, "Vol", "VolType=auto, CoCType=Contract", "Vol",$A$4, -$B599, $A$6,$A$10,,$A$8,$A$12)</f>
        <v>1520955</v>
      </c>
      <c r="J5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"Close",$A$4,-B599,,,,,"T")</f>
        <v>0</v>
      </c>
      <c r="K599" s="4" t="str">
        <f t="shared" si="18"/>
        <v/>
      </c>
      <c r="S599" s="4"/>
    </row>
    <row r="600" spans="2:19" x14ac:dyDescent="0.25">
      <c r="B600" s="2">
        <f t="shared" si="19"/>
        <v>598</v>
      </c>
      <c r="C600" s="3">
        <f xml:space="preserve"> RTD("cqg.rtd",,"StudyData", $A$2, "BAR", "", "Time", $A$4,-$B600,$A$6,$A$10, "","False","T")</f>
        <v>44935</v>
      </c>
      <c r="D600" s="15">
        <f xml:space="preserve"> RTD("cqg.rtd",,"StudyData", $A$2, "BAR", "", "Time", $A$4,-$B600,$A$6,$A$10, "","False","T")</f>
        <v>44935</v>
      </c>
      <c r="E600" s="4" t="str">
        <f xml:space="preserve"> TEXT(RTD("cqg.rtd",,"StudyData", $A$2, "BAR", "", "Open", $A$4, -$B600, $A$6,$A$10,,$A$8,$A$12),$A$15)</f>
        <v>4411.00</v>
      </c>
      <c r="F600" s="4" t="str">
        <f xml:space="preserve"> TEXT(RTD("cqg.rtd",,"StudyData", $A$2, "BAR", "", "High", $A$4, -$B600, $A$6,$A$10,,$A$8,$A$12),$A$15)</f>
        <v>4465.75</v>
      </c>
      <c r="G600" s="4" t="str">
        <f xml:space="preserve"> TEXT(RTD("cqg.rtd",,"StudyData", $A$2, "BAR", "", "Low", $A$4, -$B600, $A$6,$A$10,,$A$8,$A$12),$A$15)</f>
        <v>4402.25</v>
      </c>
      <c r="H600" s="4" t="str">
        <f>TEXT(RTD("cqg.rtd",,"StudyData", $A$2, "BAR", "", "Close", $A$4, -$B600, $A$6,$A$10,,$A$8,$A$12),$A$15)</f>
        <v>4406.25</v>
      </c>
      <c r="I600" s="5">
        <f xml:space="preserve"> RTD("cqg.rtd",,"StudyData", $A$2, "Vol", "VolType=auto, CoCType=Contract", "Vol",$A$4, -$B600, $A$6,$A$10,,$A$8,$A$12)</f>
        <v>1697887</v>
      </c>
      <c r="J6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"Close",$A$4,-B600,,,,,"T")</f>
        <v>0</v>
      </c>
      <c r="K600" s="4" t="str">
        <f t="shared" si="18"/>
        <v/>
      </c>
      <c r="S600" s="4"/>
    </row>
    <row r="601" spans="2:19" x14ac:dyDescent="0.25">
      <c r="B601" s="2">
        <f t="shared" si="19"/>
        <v>599</v>
      </c>
      <c r="C601" s="3">
        <f xml:space="preserve"> RTD("cqg.rtd",,"StudyData", $A$2, "BAR", "", "Time", $A$4,-$B601,$A$6,$A$10, "","False","T")</f>
        <v>44932</v>
      </c>
      <c r="D601" s="15">
        <f xml:space="preserve"> RTD("cqg.rtd",,"StudyData", $A$2, "BAR", "", "Time", $A$4,-$B601,$A$6,$A$10, "","False","T")</f>
        <v>44932</v>
      </c>
      <c r="E601" s="4" t="str">
        <f xml:space="preserve"> TEXT(RTD("cqg.rtd",,"StudyData", $A$2, "BAR", "", "Open", $A$4, -$B601, $A$6,$A$10,,$A$8,$A$12),$A$15)</f>
        <v>4325.50</v>
      </c>
      <c r="F601" s="4" t="str">
        <f xml:space="preserve"> TEXT(RTD("cqg.rtd",,"StudyData", $A$2, "BAR", "", "High", $A$4, -$B601, $A$6,$A$10,,$A$8,$A$12),$A$15)</f>
        <v>4421.25</v>
      </c>
      <c r="G601" s="4" t="str">
        <f xml:space="preserve"> TEXT(RTD("cqg.rtd",,"StudyData", $A$2, "BAR", "", "Low", $A$4, -$B601, $A$6,$A$10,,$A$8,$A$12),$A$15)</f>
        <v>4311.50</v>
      </c>
      <c r="H601" s="4" t="str">
        <f>TEXT(RTD("cqg.rtd",,"StudyData", $A$2, "BAR", "", "Close", $A$4, -$B601, $A$6,$A$10,,$A$8,$A$12),$A$15)</f>
        <v>4408.00</v>
      </c>
      <c r="I601" s="5">
        <f xml:space="preserve"> RTD("cqg.rtd",,"StudyData", $A$2, "Vol", "VolType=auto, CoCType=Contract", "Vol",$A$4, -$B601, $A$6,$A$10,,$A$8,$A$12)</f>
        <v>2026154</v>
      </c>
      <c r="J6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"Close",$A$4,-B601,,,,,"T")</f>
        <v>0</v>
      </c>
      <c r="K601" s="4" t="str">
        <f t="shared" si="18"/>
        <v/>
      </c>
      <c r="S601" s="4"/>
    </row>
    <row r="602" spans="2:19" x14ac:dyDescent="0.25">
      <c r="B602" s="2">
        <f t="shared" si="19"/>
        <v>600</v>
      </c>
      <c r="C602" s="3">
        <f xml:space="preserve"> RTD("cqg.rtd",,"StudyData", $A$2, "BAR", "", "Time", $A$4,-$B602,$A$6,$A$10, "","False","T")</f>
        <v>44931</v>
      </c>
      <c r="D602" s="15">
        <f xml:space="preserve"> RTD("cqg.rtd",,"StudyData", $A$2, "BAR", "", "Time", $A$4,-$B602,$A$6,$A$10, "","False","T")</f>
        <v>44931</v>
      </c>
      <c r="E602" s="4" t="str">
        <f xml:space="preserve"> TEXT(RTD("cqg.rtd",,"StudyData", $A$2, "BAR", "", "Open", $A$4, -$B602, $A$6,$A$10,,$A$8,$A$12),$A$15)</f>
        <v>4363.50</v>
      </c>
      <c r="F602" s="4" t="str">
        <f xml:space="preserve"> TEXT(RTD("cqg.rtd",,"StudyData", $A$2, "BAR", "", "High", $A$4, -$B602, $A$6,$A$10,,$A$8,$A$12),$A$15)</f>
        <v>4378.00</v>
      </c>
      <c r="G602" s="4" t="str">
        <f xml:space="preserve"> TEXT(RTD("cqg.rtd",,"StudyData", $A$2, "BAR", "", "Low", $A$4, -$B602, $A$6,$A$10,,$A$8,$A$12),$A$15)</f>
        <v>4315.00</v>
      </c>
      <c r="H602" s="4" t="str">
        <f>TEXT(RTD("cqg.rtd",,"StudyData", $A$2, "BAR", "", "Close", $A$4, -$B602, $A$6,$A$10,,$A$8,$A$12),$A$15)</f>
        <v>4321.50</v>
      </c>
      <c r="I602" s="5">
        <f xml:space="preserve"> RTD("cqg.rtd",,"StudyData", $A$2, "Vol", "VolType=auto, CoCType=Contract", "Vol",$A$4, -$B602, $A$6,$A$10,,$A$8,$A$12)</f>
        <v>1679973</v>
      </c>
      <c r="J60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"Close",$A$4,-B602,,,,,"T")</f>
        <v>0</v>
      </c>
      <c r="K602" s="4" t="str">
        <f t="shared" si="18"/>
        <v/>
      </c>
      <c r="S602" s="4"/>
    </row>
    <row r="603" spans="2:19" x14ac:dyDescent="0.25">
      <c r="B603" s="2">
        <f t="shared" si="19"/>
        <v>601</v>
      </c>
      <c r="C603" s="3">
        <f xml:space="preserve"> RTD("cqg.rtd",,"StudyData", $A$2, "BAR", "", "Time", $A$4,-$B603,$A$6,$A$10, "","False","T")</f>
        <v>44930</v>
      </c>
      <c r="D603" s="15">
        <f xml:space="preserve"> RTD("cqg.rtd",,"StudyData", $A$2, "BAR", "", "Time", $A$4,-$B603,$A$6,$A$10, "","False","T")</f>
        <v>44930</v>
      </c>
      <c r="E603" s="4" t="str">
        <f xml:space="preserve"> TEXT(RTD("cqg.rtd",,"StudyData", $A$2, "BAR", "", "Open", $A$4, -$B603, $A$6,$A$10,,$A$8,$A$12),$A$15)</f>
        <v>4335.25</v>
      </c>
      <c r="F603" s="4" t="str">
        <f xml:space="preserve"> TEXT(RTD("cqg.rtd",,"StudyData", $A$2, "BAR", "", "High", $A$4, -$B603, $A$6,$A$10,,$A$8,$A$12),$A$15)</f>
        <v>4388.75</v>
      </c>
      <c r="G603" s="4" t="str">
        <f xml:space="preserve"> TEXT(RTD("cqg.rtd",,"StudyData", $A$2, "BAR", "", "Low", $A$4, -$B603, $A$6,$A$10,,$A$8,$A$12),$A$15)</f>
        <v>4329.00</v>
      </c>
      <c r="H603" s="4" t="str">
        <f>TEXT(RTD("cqg.rtd",,"StudyData", $A$2, "BAR", "", "Close", $A$4, -$B603, $A$6,$A$10,,$A$8,$A$12),$A$15)</f>
        <v>4367.00</v>
      </c>
      <c r="I603" s="5">
        <f xml:space="preserve"> RTD("cqg.rtd",,"StudyData", $A$2, "Vol", "VolType=auto, CoCType=Contract", "Vol",$A$4, -$B603, $A$6,$A$10,,$A$8,$A$12)</f>
        <v>1912155</v>
      </c>
      <c r="J60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"Close",$A$4,-B603,,,,,"T")</f>
        <v>0</v>
      </c>
      <c r="K603" s="4" t="str">
        <f t="shared" si="18"/>
        <v/>
      </c>
      <c r="S603" s="4"/>
    </row>
    <row r="604" spans="2:19" x14ac:dyDescent="0.25">
      <c r="B604" s="2">
        <f t="shared" si="19"/>
        <v>602</v>
      </c>
      <c r="C604" s="3">
        <f xml:space="preserve"> RTD("cqg.rtd",,"StudyData", $A$2, "BAR", "", "Time", $A$4,-$B604,$A$6,$A$10, "","False","T")</f>
        <v>44929</v>
      </c>
      <c r="D604" s="15">
        <f xml:space="preserve"> RTD("cqg.rtd",,"StudyData", $A$2, "BAR", "", "Time", $A$4,-$B604,$A$6,$A$10, "","False","T")</f>
        <v>44929</v>
      </c>
      <c r="E604" s="4" t="str">
        <f xml:space="preserve"> TEXT(RTD("cqg.rtd",,"StudyData", $A$2, "BAR", "", "Open", $A$4, -$B604, $A$6,$A$10,,$A$8,$A$12),$A$15)</f>
        <v>4387.50</v>
      </c>
      <c r="F604" s="4" t="str">
        <f xml:space="preserve"> TEXT(RTD("cqg.rtd",,"StudyData", $A$2, "BAR", "", "High", $A$4, -$B604, $A$6,$A$10,,$A$8,$A$12),$A$15)</f>
        <v>4399.25</v>
      </c>
      <c r="G604" s="4" t="str">
        <f xml:space="preserve"> TEXT(RTD("cqg.rtd",,"StudyData", $A$2, "BAR", "", "Low", $A$4, -$B604, $A$6,$A$10,,$A$8,$A$12),$A$15)</f>
        <v>4307.00</v>
      </c>
      <c r="H604" s="4" t="str">
        <f>TEXT(RTD("cqg.rtd",,"StudyData", $A$2, "BAR", "", "Close", $A$4, -$B604, $A$6,$A$10,,$A$8,$A$12),$A$15)</f>
        <v>4338.50</v>
      </c>
      <c r="I604" s="5">
        <f xml:space="preserve"> RTD("cqg.rtd",,"StudyData", $A$2, "Vol", "VolType=auto, CoCType=Contract", "Vol",$A$4, -$B604, $A$6,$A$10,,$A$8,$A$12)</f>
        <v>1782473</v>
      </c>
      <c r="J60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"Close",$A$4,-B604,,,,,"T")</f>
        <v>0</v>
      </c>
      <c r="K604" s="4" t="str">
        <f t="shared" si="18"/>
        <v/>
      </c>
      <c r="S604" s="4"/>
    </row>
    <row r="605" spans="2:19" x14ac:dyDescent="0.25">
      <c r="B605" s="2">
        <f t="shared" si="19"/>
        <v>603</v>
      </c>
      <c r="C605" s="3">
        <f xml:space="preserve"> RTD("cqg.rtd",,"StudyData", $A$2, "BAR", "", "Time", $A$4,-$B605,$A$6,$A$10, "","False","T")</f>
        <v>44925</v>
      </c>
      <c r="D605" s="15">
        <f xml:space="preserve"> RTD("cqg.rtd",,"StudyData", $A$2, "BAR", "", "Time", $A$4,-$B605,$A$6,$A$10, "","False","T")</f>
        <v>44925</v>
      </c>
      <c r="E605" s="4" t="str">
        <f xml:space="preserve"> TEXT(RTD("cqg.rtd",,"StudyData", $A$2, "BAR", "", "Open", $A$4, -$B605, $A$6,$A$10,,$A$8,$A$12),$A$15)</f>
        <v>4362.25</v>
      </c>
      <c r="F605" s="4" t="str">
        <f xml:space="preserve"> TEXT(RTD("cqg.rtd",,"StudyData", $A$2, "BAR", "", "High", $A$4, -$B605, $A$6,$A$10,,$A$8,$A$12),$A$15)</f>
        <v>4363.50</v>
      </c>
      <c r="G605" s="4" t="str">
        <f xml:space="preserve"> TEXT(RTD("cqg.rtd",,"StudyData", $A$2, "BAR", "", "Low", $A$4, -$B605, $A$6,$A$10,,$A$8,$A$12),$A$15)</f>
        <v>4314.00</v>
      </c>
      <c r="H605" s="4" t="str">
        <f>TEXT(RTD("cqg.rtd",,"StudyData", $A$2, "BAR", "", "Close", $A$4, -$B605, $A$6,$A$10,,$A$8,$A$12),$A$15)</f>
        <v>4353.50</v>
      </c>
      <c r="I605" s="5">
        <f xml:space="preserve"> RTD("cqg.rtd",,"StudyData", $A$2, "Vol", "VolType=auto, CoCType=Contract", "Vol",$A$4, -$B605, $A$6,$A$10,,$A$8,$A$12)</f>
        <v>1401810</v>
      </c>
      <c r="J60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"Close",$A$4,-B605,,,,,"T")</f>
        <v>4</v>
      </c>
      <c r="K605" s="4" t="str">
        <f t="shared" si="18"/>
        <v>Hanging Man (HM)</v>
      </c>
      <c r="S605" s="4"/>
    </row>
    <row r="606" spans="2:19" x14ac:dyDescent="0.25">
      <c r="B606" s="2">
        <f t="shared" si="19"/>
        <v>604</v>
      </c>
      <c r="C606" s="3">
        <f xml:space="preserve"> RTD("cqg.rtd",,"StudyData", $A$2, "BAR", "", "Time", $A$4,-$B606,$A$6,$A$10, "","False","T")</f>
        <v>44924</v>
      </c>
      <c r="D606" s="15">
        <f xml:space="preserve"> RTD("cqg.rtd",,"StudyData", $A$2, "BAR", "", "Time", $A$4,-$B606,$A$6,$A$10, "","False","T")</f>
        <v>44924</v>
      </c>
      <c r="E606" s="4" t="str">
        <f xml:space="preserve"> TEXT(RTD("cqg.rtd",,"StudyData", $A$2, "BAR", "", "Open", $A$4, -$B606, $A$6,$A$10,,$A$8,$A$12),$A$15)</f>
        <v>4303.50</v>
      </c>
      <c r="F606" s="4" t="str">
        <f xml:space="preserve"> TEXT(RTD("cqg.rtd",,"StudyData", $A$2, "BAR", "", "High", $A$4, -$B606, $A$6,$A$10,,$A$8,$A$12),$A$15)</f>
        <v>4375.25</v>
      </c>
      <c r="G606" s="4" t="str">
        <f xml:space="preserve"> TEXT(RTD("cqg.rtd",,"StudyData", $A$2, "BAR", "", "Low", $A$4, -$B606, $A$6,$A$10,,$A$8,$A$12),$A$15)</f>
        <v>4298.75</v>
      </c>
      <c r="H606" s="4" t="str">
        <f>TEXT(RTD("cqg.rtd",,"StudyData", $A$2, "BAR", "", "Close", $A$4, -$B606, $A$6,$A$10,,$A$8,$A$12),$A$15)</f>
        <v>4364.25</v>
      </c>
      <c r="I606" s="5">
        <f xml:space="preserve"> RTD("cqg.rtd",,"StudyData", $A$2, "Vol", "VolType=auto, CoCType=Contract", "Vol",$A$4, -$B606, $A$6,$A$10,,$A$8,$A$12)</f>
        <v>1146984</v>
      </c>
      <c r="J60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"Close",$A$4,-B606,,,,,"T")</f>
        <v>0</v>
      </c>
      <c r="K606" s="4" t="str">
        <f t="shared" si="18"/>
        <v/>
      </c>
      <c r="S606" s="4"/>
    </row>
    <row r="607" spans="2:19" x14ac:dyDescent="0.25">
      <c r="B607" s="2">
        <f t="shared" si="19"/>
        <v>605</v>
      </c>
      <c r="C607" s="3">
        <f xml:space="preserve"> RTD("cqg.rtd",,"StudyData", $A$2, "BAR", "", "Time", $A$4,-$B607,$A$6,$A$10, "","False","T")</f>
        <v>44923</v>
      </c>
      <c r="D607" s="15">
        <f xml:space="preserve"> RTD("cqg.rtd",,"StudyData", $A$2, "BAR", "", "Time", $A$4,-$B607,$A$6,$A$10, "","False","T")</f>
        <v>44923</v>
      </c>
      <c r="E607" s="4" t="str">
        <f xml:space="preserve"> TEXT(RTD("cqg.rtd",,"StudyData", $A$2, "BAR", "", "Open", $A$4, -$B607, $A$6,$A$10,,$A$8,$A$12),$A$15)</f>
        <v>4350.50</v>
      </c>
      <c r="F607" s="4" t="str">
        <f xml:space="preserve"> TEXT(RTD("cqg.rtd",,"StudyData", $A$2, "BAR", "", "High", $A$4, -$B607, $A$6,$A$10,,$A$8,$A$12),$A$15)</f>
        <v>4367.50</v>
      </c>
      <c r="G607" s="4" t="str">
        <f xml:space="preserve"> TEXT(RTD("cqg.rtd",,"StudyData", $A$2, "BAR", "", "Low", $A$4, -$B607, $A$6,$A$10,,$A$8,$A$12),$A$15)</f>
        <v>4297.00</v>
      </c>
      <c r="H607" s="4" t="str">
        <f>TEXT(RTD("cqg.rtd",,"StudyData", $A$2, "BAR", "", "Close", $A$4, -$B607, $A$6,$A$10,,$A$8,$A$12),$A$15)</f>
        <v>4300.00</v>
      </c>
      <c r="I607" s="5">
        <f xml:space="preserve"> RTD("cqg.rtd",,"StudyData", $A$2, "Vol", "VolType=auto, CoCType=Contract", "Vol",$A$4, -$B607, $A$6,$A$10,,$A$8,$A$12)</f>
        <v>1282810</v>
      </c>
      <c r="J60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"Close",$A$4,-B607,,,,,"T")</f>
        <v>0</v>
      </c>
      <c r="K607" s="4" t="str">
        <f t="shared" si="18"/>
        <v/>
      </c>
      <c r="S607" s="4"/>
    </row>
    <row r="608" spans="2:19" x14ac:dyDescent="0.25">
      <c r="B608" s="2">
        <f t="shared" si="19"/>
        <v>606</v>
      </c>
      <c r="C608" s="3">
        <f xml:space="preserve"> RTD("cqg.rtd",,"StudyData", $A$2, "BAR", "", "Time", $A$4,-$B608,$A$6,$A$10, "","False","T")</f>
        <v>44922</v>
      </c>
      <c r="D608" s="15">
        <f xml:space="preserve"> RTD("cqg.rtd",,"StudyData", $A$2, "BAR", "", "Time", $A$4,-$B608,$A$6,$A$10, "","False","T")</f>
        <v>44922</v>
      </c>
      <c r="E608" s="4" t="str">
        <f xml:space="preserve"> TEXT(RTD("cqg.rtd",,"StudyData", $A$2, "BAR", "", "Open", $A$4, -$B608, $A$6,$A$10,,$A$8,$A$12),$A$15)</f>
        <v>4370.50</v>
      </c>
      <c r="F608" s="4" t="str">
        <f xml:space="preserve"> TEXT(RTD("cqg.rtd",,"StudyData", $A$2, "BAR", "", "High", $A$4, -$B608, $A$6,$A$10,,$A$8,$A$12),$A$15)</f>
        <v>4393.00</v>
      </c>
      <c r="G608" s="4" t="str">
        <f xml:space="preserve"> TEXT(RTD("cqg.rtd",,"StudyData", $A$2, "BAR", "", "Low", $A$4, -$B608, $A$6,$A$10,,$A$8,$A$12),$A$15)</f>
        <v>4329.75</v>
      </c>
      <c r="H608" s="4" t="str">
        <f>TEXT(RTD("cqg.rtd",,"StudyData", $A$2, "BAR", "", "Close", $A$4, -$B608, $A$6,$A$10,,$A$8,$A$12),$A$15)</f>
        <v>4347.50</v>
      </c>
      <c r="I608" s="5">
        <f xml:space="preserve"> RTD("cqg.rtd",,"StudyData", $A$2, "Vol", "VolType=auto, CoCType=Contract", "Vol",$A$4, -$B608, $A$6,$A$10,,$A$8,$A$12)</f>
        <v>1006414</v>
      </c>
      <c r="J60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"Close",$A$4,-B608,,,,,"T")</f>
        <v>14</v>
      </c>
      <c r="K608" s="4" t="str">
        <f t="shared" si="18"/>
        <v>Dark Cloud (DC)</v>
      </c>
      <c r="S608" s="4"/>
    </row>
    <row r="609" spans="2:19" x14ac:dyDescent="0.25">
      <c r="B609" s="2">
        <f t="shared" si="19"/>
        <v>607</v>
      </c>
      <c r="C609" s="3">
        <f xml:space="preserve"> RTD("cqg.rtd",,"StudyData", $A$2, "BAR", "", "Time", $A$4,-$B609,$A$6,$A$10, "","False","T")</f>
        <v>44918</v>
      </c>
      <c r="D609" s="15">
        <f xml:space="preserve"> RTD("cqg.rtd",,"StudyData", $A$2, "BAR", "", "Time", $A$4,-$B609,$A$6,$A$10, "","False","T")</f>
        <v>44918</v>
      </c>
      <c r="E609" s="4" t="str">
        <f xml:space="preserve"> TEXT(RTD("cqg.rtd",,"StudyData", $A$2, "BAR", "", "Open", $A$4, -$B609, $A$6,$A$10,,$A$8,$A$12),$A$15)</f>
        <v>4342.50</v>
      </c>
      <c r="F609" s="4" t="str">
        <f xml:space="preserve"> TEXT(RTD("cqg.rtd",,"StudyData", $A$2, "BAR", "", "High", $A$4, -$B609, $A$6,$A$10,,$A$8,$A$12),$A$15)</f>
        <v>4365.00</v>
      </c>
      <c r="G609" s="4" t="str">
        <f xml:space="preserve"> TEXT(RTD("cqg.rtd",,"StudyData", $A$2, "BAR", "", "Low", $A$4, -$B609, $A$6,$A$10,,$A$8,$A$12),$A$15)</f>
        <v>4313.75</v>
      </c>
      <c r="H609" s="4" t="str">
        <f>TEXT(RTD("cqg.rtd",,"StudyData", $A$2, "BAR", "", "Close", $A$4, -$B609, $A$6,$A$10,,$A$8,$A$12),$A$15)</f>
        <v>4362.25</v>
      </c>
      <c r="I609" s="5">
        <f xml:space="preserve"> RTD("cqg.rtd",,"StudyData", $A$2, "Vol", "VolType=auto, CoCType=Contract", "Vol",$A$4, -$B609, $A$6,$A$10,,$A$8,$A$12)</f>
        <v>1374913</v>
      </c>
      <c r="J60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"Close",$A$4,-B609,,,,,"T")</f>
        <v>8</v>
      </c>
      <c r="K609" s="4" t="str">
        <f t="shared" si="18"/>
        <v>Harami Bearish (HI)</v>
      </c>
      <c r="S609" s="4"/>
    </row>
    <row r="610" spans="2:19" x14ac:dyDescent="0.25">
      <c r="B610" s="2">
        <f t="shared" si="19"/>
        <v>608</v>
      </c>
      <c r="C610" s="3">
        <f xml:space="preserve"> RTD("cqg.rtd",,"StudyData", $A$2, "BAR", "", "Time", $A$4,-$B610,$A$6,$A$10, "","False","T")</f>
        <v>44917</v>
      </c>
      <c r="D610" s="15">
        <f xml:space="preserve"> RTD("cqg.rtd",,"StudyData", $A$2, "BAR", "", "Time", $A$4,-$B610,$A$6,$A$10, "","False","T")</f>
        <v>44917</v>
      </c>
      <c r="E610" s="4" t="str">
        <f xml:space="preserve"> TEXT(RTD("cqg.rtd",,"StudyData", $A$2, "BAR", "", "Open", $A$4, -$B610, $A$6,$A$10,,$A$8,$A$12),$A$15)</f>
        <v>4407.50</v>
      </c>
      <c r="F610" s="4" t="str">
        <f xml:space="preserve"> TEXT(RTD("cqg.rtd",,"StudyData", $A$2, "BAR", "", "High", $A$4, -$B610, $A$6,$A$10,,$A$8,$A$12),$A$15)</f>
        <v>4412.25</v>
      </c>
      <c r="G610" s="4" t="str">
        <f xml:space="preserve"> TEXT(RTD("cqg.rtd",,"StudyData", $A$2, "BAR", "", "Low", $A$4, -$B610, $A$6,$A$10,,$A$8,$A$12),$A$15)</f>
        <v>4281.00</v>
      </c>
      <c r="H610" s="4" t="str">
        <f>TEXT(RTD("cqg.rtd",,"StudyData", $A$2, "BAR", "", "Close", $A$4, -$B610, $A$6,$A$10,,$A$8,$A$12),$A$15)</f>
        <v>4341.75</v>
      </c>
      <c r="I610" s="5">
        <f xml:space="preserve"> RTD("cqg.rtd",,"StudyData", $A$2, "Vol", "VolType=auto, CoCType=Contract", "Vol",$A$4, -$B610, $A$6,$A$10,,$A$8,$A$12)</f>
        <v>1842326</v>
      </c>
      <c r="J6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"Close",$A$4,-B610,,,,,"T")</f>
        <v>0</v>
      </c>
      <c r="K610" s="4" t="str">
        <f t="shared" si="18"/>
        <v/>
      </c>
      <c r="S610" s="4"/>
    </row>
    <row r="611" spans="2:19" x14ac:dyDescent="0.25">
      <c r="B611" s="2">
        <f t="shared" si="19"/>
        <v>609</v>
      </c>
      <c r="C611" s="3">
        <f xml:space="preserve"> RTD("cqg.rtd",,"StudyData", $A$2, "BAR", "", "Time", $A$4,-$B611,$A$6,$A$10, "","False","T")</f>
        <v>44916</v>
      </c>
      <c r="D611" s="15">
        <f xml:space="preserve"> RTD("cqg.rtd",,"StudyData", $A$2, "BAR", "", "Time", $A$4,-$B611,$A$6,$A$10, "","False","T")</f>
        <v>44916</v>
      </c>
      <c r="E611" s="4" t="str">
        <f xml:space="preserve"> TEXT(RTD("cqg.rtd",,"StudyData", $A$2, "BAR", "", "Open", $A$4, -$B611, $A$6,$A$10,,$A$8,$A$12),$A$15)</f>
        <v>4349.75</v>
      </c>
      <c r="F611" s="4" t="str">
        <f xml:space="preserve"> TEXT(RTD("cqg.rtd",,"StudyData", $A$2, "BAR", "", "High", $A$4, -$B611, $A$6,$A$10,,$A$8,$A$12),$A$15)</f>
        <v>4411.25</v>
      </c>
      <c r="G611" s="4" t="str">
        <f xml:space="preserve"> TEXT(RTD("cqg.rtd",,"StudyData", $A$2, "BAR", "", "Low", $A$4, -$B611, $A$6,$A$10,,$A$8,$A$12),$A$15)</f>
        <v>4348.00</v>
      </c>
      <c r="H611" s="4" t="str">
        <f>TEXT(RTD("cqg.rtd",,"StudyData", $A$2, "BAR", "", "Close", $A$4, -$B611, $A$6,$A$10,,$A$8,$A$12),$A$15)</f>
        <v>4398.25</v>
      </c>
      <c r="I611" s="5">
        <f xml:space="preserve"> RTD("cqg.rtd",,"StudyData", $A$2, "Vol", "VolType=auto, CoCType=Contract", "Vol",$A$4, -$B611, $A$6,$A$10,,$A$8,$A$12)</f>
        <v>1522069</v>
      </c>
      <c r="J6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"Close",$A$4,-B611,,,,,"T")</f>
        <v>0</v>
      </c>
      <c r="K611" s="4" t="str">
        <f t="shared" si="18"/>
        <v/>
      </c>
      <c r="S611" s="4"/>
    </row>
    <row r="612" spans="2:19" x14ac:dyDescent="0.25">
      <c r="B612" s="2">
        <f t="shared" si="19"/>
        <v>610</v>
      </c>
      <c r="C612" s="3">
        <f xml:space="preserve"> RTD("cqg.rtd",,"StudyData", $A$2, "BAR", "", "Time", $A$4,-$B612,$A$6,$A$10, "","False","T")</f>
        <v>44915</v>
      </c>
      <c r="D612" s="15">
        <f xml:space="preserve"> RTD("cqg.rtd",,"StudyData", $A$2, "BAR", "", "Time", $A$4,-$B612,$A$6,$A$10, "","False","T")</f>
        <v>44915</v>
      </c>
      <c r="E612" s="4" t="str">
        <f xml:space="preserve"> TEXT(RTD("cqg.rtd",,"StudyData", $A$2, "BAR", "", "Open", $A$4, -$B612, $A$6,$A$10,,$A$8,$A$12),$A$15)</f>
        <v>4335.25</v>
      </c>
      <c r="F612" s="4" t="str">
        <f xml:space="preserve"> TEXT(RTD("cqg.rtd",,"StudyData", $A$2, "BAR", "", "High", $A$4, -$B612, $A$6,$A$10,,$A$8,$A$12),$A$15)</f>
        <v>4359.00</v>
      </c>
      <c r="G612" s="4" t="str">
        <f xml:space="preserve"> TEXT(RTD("cqg.rtd",,"StudyData", $A$2, "BAR", "", "Low", $A$4, -$B612, $A$6,$A$10,,$A$8,$A$12),$A$15)</f>
        <v>4296.00</v>
      </c>
      <c r="H612" s="4" t="str">
        <f>TEXT(RTD("cqg.rtd",,"StudyData", $A$2, "BAR", "", "Close", $A$4, -$B612, $A$6,$A$10,,$A$8,$A$12),$A$15)</f>
        <v>4341.75</v>
      </c>
      <c r="I612" s="5">
        <f xml:space="preserve"> RTD("cqg.rtd",,"StudyData", $A$2, "Vol", "VolType=auto, CoCType=Contract", "Vol",$A$4, -$B612, $A$6,$A$10,,$A$8,$A$12)</f>
        <v>1541868</v>
      </c>
      <c r="J6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"Close",$A$4,-B612,,,,,"T")</f>
        <v>0</v>
      </c>
      <c r="K612" s="4" t="str">
        <f t="shared" si="18"/>
        <v/>
      </c>
      <c r="S612" s="4"/>
    </row>
    <row r="613" spans="2:19" x14ac:dyDescent="0.25">
      <c r="B613" s="2">
        <f t="shared" si="19"/>
        <v>611</v>
      </c>
      <c r="C613" s="3">
        <f xml:space="preserve"> RTD("cqg.rtd",,"StudyData", $A$2, "BAR", "", "Time", $A$4,-$B613,$A$6,$A$10, "","False","T")</f>
        <v>44914</v>
      </c>
      <c r="D613" s="15">
        <f xml:space="preserve"> RTD("cqg.rtd",,"StudyData", $A$2, "BAR", "", "Time", $A$4,-$B613,$A$6,$A$10, "","False","T")</f>
        <v>44914</v>
      </c>
      <c r="E613" s="4" t="str">
        <f xml:space="preserve"> TEXT(RTD("cqg.rtd",,"StudyData", $A$2, "BAR", "", "Open", $A$4, -$B613, $A$6,$A$10,,$A$8,$A$12),$A$15)</f>
        <v>4366.50</v>
      </c>
      <c r="F613" s="4" t="str">
        <f xml:space="preserve"> TEXT(RTD("cqg.rtd",,"StudyData", $A$2, "BAR", "", "High", $A$4, -$B613, $A$6,$A$10,,$A$8,$A$12),$A$15)</f>
        <v>4391.50</v>
      </c>
      <c r="G613" s="4" t="str">
        <f xml:space="preserve"> TEXT(RTD("cqg.rtd",,"StudyData", $A$2, "BAR", "", "Low", $A$4, -$B613, $A$6,$A$10,,$A$8,$A$12),$A$15)</f>
        <v>4319.75</v>
      </c>
      <c r="H613" s="4" t="str">
        <f>TEXT(RTD("cqg.rtd",,"StudyData", $A$2, "BAR", "", "Close", $A$4, -$B613, $A$6,$A$10,,$A$8,$A$12),$A$15)</f>
        <v>4338.00</v>
      </c>
      <c r="I613" s="5">
        <f xml:space="preserve"> RTD("cqg.rtd",,"StudyData", $A$2, "Vol", "VolType=auto, CoCType=Contract", "Vol",$A$4, -$B613, $A$6,$A$10,,$A$8,$A$12)</f>
        <v>1405774</v>
      </c>
      <c r="J6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"Close",$A$4,-B613,,,,,"T")</f>
        <v>0</v>
      </c>
      <c r="K613" s="4" t="str">
        <f t="shared" si="18"/>
        <v/>
      </c>
      <c r="S613" s="4"/>
    </row>
    <row r="614" spans="2:19" x14ac:dyDescent="0.25">
      <c r="B614" s="2">
        <f t="shared" si="19"/>
        <v>612</v>
      </c>
      <c r="C614" s="3">
        <f xml:space="preserve"> RTD("cqg.rtd",,"StudyData", $A$2, "BAR", "", "Time", $A$4,-$B614,$A$6,$A$10, "","False","T")</f>
        <v>44911</v>
      </c>
      <c r="D614" s="15">
        <f xml:space="preserve"> RTD("cqg.rtd",,"StudyData", $A$2, "BAR", "", "Time", $A$4,-$B614,$A$6,$A$10, "","False","T")</f>
        <v>44911</v>
      </c>
      <c r="E614" s="4" t="str">
        <f xml:space="preserve"> TEXT(RTD("cqg.rtd",,"StudyData", $A$2, "BAR", "", "Open", $A$4, -$B614, $A$6,$A$10,,$A$8,$A$12),$A$15)</f>
        <v>4412.50</v>
      </c>
      <c r="F614" s="4" t="str">
        <f xml:space="preserve"> TEXT(RTD("cqg.rtd",,"StudyData", $A$2, "BAR", "", "High", $A$4, -$B614, $A$6,$A$10,,$A$8,$A$12),$A$15)</f>
        <v>4427.00</v>
      </c>
      <c r="G614" s="4" t="str">
        <f xml:space="preserve"> TEXT(RTD("cqg.rtd",,"StudyData", $A$2, "BAR", "", "Low", $A$4, -$B614, $A$6,$A$10,,$A$8,$A$12),$A$15)</f>
        <v>4347.75</v>
      </c>
      <c r="H614" s="4" t="str">
        <f>TEXT(RTD("cqg.rtd",,"StudyData", $A$2, "BAR", "", "Close", $A$4, -$B614, $A$6,$A$10,,$A$8,$A$12),$A$15)</f>
        <v>4371.50</v>
      </c>
      <c r="I614" s="5">
        <f xml:space="preserve"> RTD("cqg.rtd",,"StudyData", $A$2, "Vol", "VolType=auto, CoCType=Contract", "Vol",$A$4, -$B614, $A$6,$A$10,,$A$8,$A$12)</f>
        <v>1965701</v>
      </c>
      <c r="J6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"Close",$A$4,-B614,,,,,"T")</f>
        <v>0</v>
      </c>
      <c r="K614" s="4" t="str">
        <f t="shared" si="18"/>
        <v/>
      </c>
      <c r="S614" s="4"/>
    </row>
    <row r="615" spans="2:19" x14ac:dyDescent="0.25">
      <c r="B615" s="2">
        <f t="shared" si="19"/>
        <v>613</v>
      </c>
      <c r="C615" s="3">
        <f xml:space="preserve"> RTD("cqg.rtd",,"StudyData", $A$2, "BAR", "", "Time", $A$4,-$B615,$A$6,$A$10, "","False","T")</f>
        <v>44910</v>
      </c>
      <c r="D615" s="15">
        <f xml:space="preserve"> RTD("cqg.rtd",,"StudyData", $A$2, "BAR", "", "Time", $A$4,-$B615,$A$6,$A$10, "","False","T")</f>
        <v>44910</v>
      </c>
      <c r="E615" s="4" t="str">
        <f xml:space="preserve"> TEXT(RTD("cqg.rtd",,"StudyData", $A$2, "BAR", "", "Open", $A$4, -$B615, $A$6,$A$10,,$A$8,$A$12),$A$15)</f>
        <v>4529.50</v>
      </c>
      <c r="F615" s="4" t="str">
        <f xml:space="preserve"> TEXT(RTD("cqg.rtd",,"StudyData", $A$2, "BAR", "", "High", $A$4, -$B615, $A$6,$A$10,,$A$8,$A$12),$A$15)</f>
        <v>4535.50</v>
      </c>
      <c r="G615" s="4" t="str">
        <f xml:space="preserve"> TEXT(RTD("cqg.rtd",,"StudyData", $A$2, "BAR", "", "Low", $A$4, -$B615, $A$6,$A$10,,$A$8,$A$12),$A$15)</f>
        <v>4400.50</v>
      </c>
      <c r="H615" s="4" t="str">
        <f>TEXT(RTD("cqg.rtd",,"StudyData", $A$2, "BAR", "", "Close", $A$4, -$B615, $A$6,$A$10,,$A$8,$A$12),$A$15)</f>
        <v>4419.75</v>
      </c>
      <c r="I615" s="5">
        <f xml:space="preserve"> RTD("cqg.rtd",,"StudyData", $A$2, "Vol", "VolType=auto, CoCType=Contract", "Vol",$A$4, -$B615, $A$6,$A$10,,$A$8,$A$12)</f>
        <v>2216621</v>
      </c>
      <c r="J6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"Close",$A$4,-B615,,,,,"T")</f>
        <v>0</v>
      </c>
      <c r="K615" s="4" t="str">
        <f t="shared" si="18"/>
        <v/>
      </c>
      <c r="S615" s="4"/>
    </row>
    <row r="616" spans="2:19" x14ac:dyDescent="0.25">
      <c r="B616" s="2">
        <f t="shared" si="19"/>
        <v>614</v>
      </c>
      <c r="C616" s="3">
        <f xml:space="preserve"> RTD("cqg.rtd",,"StudyData", $A$2, "BAR", "", "Time", $A$4,-$B616,$A$6,$A$10, "","False","T")</f>
        <v>44909</v>
      </c>
      <c r="D616" s="15">
        <f xml:space="preserve"> RTD("cqg.rtd",,"StudyData", $A$2, "BAR", "", "Time", $A$4,-$B616,$A$6,$A$10, "","False","T")</f>
        <v>44909</v>
      </c>
      <c r="E616" s="4" t="str">
        <f xml:space="preserve"> TEXT(RTD("cqg.rtd",,"StudyData", $A$2, "BAR", "", "Open", $A$4, -$B616, $A$6,$A$10,,$A$8,$A$12),$A$15)</f>
        <v>4547.00</v>
      </c>
      <c r="F616" s="4" t="str">
        <f xml:space="preserve"> TEXT(RTD("cqg.rtd",,"StudyData", $A$2, "BAR", "", "High", $A$4, -$B616, $A$6,$A$10,,$A$8,$A$12),$A$15)</f>
        <v>4583.25</v>
      </c>
      <c r="G616" s="4" t="str">
        <f xml:space="preserve"> TEXT(RTD("cqg.rtd",,"StudyData", $A$2, "BAR", "", "Low", $A$4, -$B616, $A$6,$A$10,,$A$8,$A$12),$A$15)</f>
        <v>4489.50</v>
      </c>
      <c r="H616" s="4" t="str">
        <f>TEXT(RTD("cqg.rtd",,"StudyData", $A$2, "BAR", "", "Close", $A$4, -$B616, $A$6,$A$10,,$A$8,$A$12),$A$15)</f>
        <v>4523.25</v>
      </c>
      <c r="I616" s="5">
        <f xml:space="preserve"> RTD("cqg.rtd",,"StudyData", $A$2, "Vol", "VolType=auto, CoCType=Contract", "Vol",$A$4, -$B616, $A$6,$A$10,,$A$8,$A$12)</f>
        <v>1951473</v>
      </c>
      <c r="J6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"Close",$A$4,-B616,,,,,"T")</f>
        <v>0</v>
      </c>
      <c r="K616" s="4" t="str">
        <f t="shared" si="18"/>
        <v/>
      </c>
      <c r="S616" s="4"/>
    </row>
    <row r="617" spans="2:19" x14ac:dyDescent="0.25">
      <c r="B617" s="2">
        <f t="shared" si="19"/>
        <v>615</v>
      </c>
      <c r="C617" s="3">
        <f xml:space="preserve"> RTD("cqg.rtd",,"StudyData", $A$2, "BAR", "", "Time", $A$4,-$B617,$A$6,$A$10, "","False","T")</f>
        <v>44908</v>
      </c>
      <c r="D617" s="15">
        <f xml:space="preserve"> RTD("cqg.rtd",,"StudyData", $A$2, "BAR", "", "Time", $A$4,-$B617,$A$6,$A$10, "","False","T")</f>
        <v>44908</v>
      </c>
      <c r="E617" s="4" t="str">
        <f xml:space="preserve"> TEXT(RTD("cqg.rtd",,"StudyData", $A$2, "BAR", "", "Open", $A$4, -$B617, $A$6,$A$10,,$A$8,$A$12),$A$15)</f>
        <v>4514.75</v>
      </c>
      <c r="F617" s="4" t="str">
        <f xml:space="preserve"> TEXT(RTD("cqg.rtd",,"StudyData", $A$2, "BAR", "", "High", $A$4, -$B617, $A$6,$A$10,,$A$8,$A$12),$A$15)</f>
        <v>4672.50</v>
      </c>
      <c r="G617" s="4" t="str">
        <f xml:space="preserve"> TEXT(RTD("cqg.rtd",,"StudyData", $A$2, "BAR", "", "Low", $A$4, -$B617, $A$6,$A$10,,$A$8,$A$12),$A$15)</f>
        <v>4510.00</v>
      </c>
      <c r="H617" s="4" t="str">
        <f>TEXT(RTD("cqg.rtd",,"StudyData", $A$2, "BAR", "", "Close", $A$4, -$B617, $A$6,$A$10,,$A$8,$A$12),$A$15)</f>
        <v>4547.75</v>
      </c>
      <c r="I617" s="5">
        <f xml:space="preserve"> RTD("cqg.rtd",,"StudyData", $A$2, "Vol", "VolType=auto, CoCType=Contract", "Vol",$A$4, -$B617, $A$6,$A$10,,$A$8,$A$12)</f>
        <v>2864043</v>
      </c>
      <c r="J6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"Close",$A$4,-B617,,,,,"T")</f>
        <v>6</v>
      </c>
      <c r="K617" s="4" t="str">
        <f t="shared" si="18"/>
        <v>Shooting Star (SS)</v>
      </c>
      <c r="S617" s="4"/>
    </row>
    <row r="618" spans="2:19" x14ac:dyDescent="0.25">
      <c r="B618" s="2">
        <f t="shared" si="19"/>
        <v>616</v>
      </c>
      <c r="C618" s="3">
        <f xml:space="preserve"> RTD("cqg.rtd",,"StudyData", $A$2, "BAR", "", "Time", $A$4,-$B618,$A$6,$A$10, "","False","T")</f>
        <v>44907</v>
      </c>
      <c r="D618" s="15">
        <f xml:space="preserve"> RTD("cqg.rtd",,"StudyData", $A$2, "BAR", "", "Time", $A$4,-$B618,$A$6,$A$10, "","False","T")</f>
        <v>44907</v>
      </c>
      <c r="E618" s="4" t="str">
        <f xml:space="preserve"> TEXT(RTD("cqg.rtd",,"StudyData", $A$2, "BAR", "", "Open", $A$4, -$B618, $A$6,$A$10,,$A$8,$A$12),$A$15)</f>
        <v>4458.25</v>
      </c>
      <c r="F618" s="4" t="str">
        <f xml:space="preserve"> TEXT(RTD("cqg.rtd",,"StudyData", $A$2, "BAR", "", "High", $A$4, -$B618, $A$6,$A$10,,$A$8,$A$12),$A$15)</f>
        <v>4518.50</v>
      </c>
      <c r="G618" s="4" t="str">
        <f xml:space="preserve"> TEXT(RTD("cqg.rtd",,"StudyData", $A$2, "BAR", "", "Low", $A$4, -$B618, $A$6,$A$10,,$A$8,$A$12),$A$15)</f>
        <v>4448.50</v>
      </c>
      <c r="H618" s="4" t="str">
        <f>TEXT(RTD("cqg.rtd",,"StudyData", $A$2, "BAR", "", "Close", $A$4, -$B618, $A$6,$A$10,,$A$8,$A$12),$A$15)</f>
        <v>4517.50</v>
      </c>
      <c r="I618" s="5">
        <f xml:space="preserve"> RTD("cqg.rtd",,"StudyData", $A$2, "Vol", "VolType=auto, CoCType=Contract", "Vol",$A$4, -$B618, $A$6,$A$10,,$A$8,$A$12)</f>
        <v>2145805</v>
      </c>
      <c r="J6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"Close",$A$4,-B618,,,,,"T")</f>
        <v>0</v>
      </c>
      <c r="K618" s="4" t="str">
        <f t="shared" si="18"/>
        <v/>
      </c>
      <c r="S618" s="4"/>
    </row>
    <row r="619" spans="2:19" x14ac:dyDescent="0.25">
      <c r="B619" s="2">
        <f t="shared" si="19"/>
        <v>617</v>
      </c>
      <c r="C619" s="3">
        <f xml:space="preserve"> RTD("cqg.rtd",,"StudyData", $A$2, "BAR", "", "Time", $A$4,-$B619,$A$6,$A$10, "","False","T")</f>
        <v>44904</v>
      </c>
      <c r="D619" s="15">
        <f xml:space="preserve"> RTD("cqg.rtd",,"StudyData", $A$2, "BAR", "", "Time", $A$4,-$B619,$A$6,$A$10, "","False","T")</f>
        <v>44904</v>
      </c>
      <c r="E619" s="4" t="str">
        <f xml:space="preserve"> TEXT(RTD("cqg.rtd",,"StudyData", $A$2, "BAR", "", "Open", $A$4, -$B619, $A$6,$A$10,,$A$8,$A$12),$A$15)</f>
        <v>4489.25</v>
      </c>
      <c r="F619" s="4" t="str">
        <f xml:space="preserve"> TEXT(RTD("cqg.rtd",,"StudyData", $A$2, "BAR", "", "High", $A$4, -$B619, $A$6,$A$10,,$A$8,$A$12),$A$15)</f>
        <v>4514.50</v>
      </c>
      <c r="G619" s="4" t="str">
        <f xml:space="preserve"> TEXT(RTD("cqg.rtd",,"StudyData", $A$2, "BAR", "", "Low", $A$4, -$B619, $A$6,$A$10,,$A$8,$A$12),$A$15)</f>
        <v>4454.50</v>
      </c>
      <c r="H619" s="4" t="str">
        <f>TEXT(RTD("cqg.rtd",,"StudyData", $A$2, "BAR", "", "Close", $A$4, -$B619, $A$6,$A$10,,$A$8,$A$12),$A$15)</f>
        <v>4460.75</v>
      </c>
      <c r="I619" s="5">
        <f xml:space="preserve"> RTD("cqg.rtd",,"StudyData", $A$2, "Vol", "VolType=auto, CoCType=Contract", "Vol",$A$4, -$B619, $A$6,$A$10,,$A$8,$A$12)</f>
        <v>1739761</v>
      </c>
      <c r="J6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"Close",$A$4,-B619,,,,,"T")</f>
        <v>0</v>
      </c>
      <c r="K619" s="4" t="str">
        <f t="shared" si="18"/>
        <v/>
      </c>
      <c r="S619" s="4"/>
    </row>
    <row r="620" spans="2:19" x14ac:dyDescent="0.25">
      <c r="B620" s="2">
        <f t="shared" si="19"/>
        <v>618</v>
      </c>
      <c r="C620" s="3">
        <f xml:space="preserve"> RTD("cqg.rtd",,"StudyData", $A$2, "BAR", "", "Time", $A$4,-$B620,$A$6,$A$10, "","False","T")</f>
        <v>44903</v>
      </c>
      <c r="D620" s="15">
        <f xml:space="preserve"> RTD("cqg.rtd",,"StudyData", $A$2, "BAR", "", "Time", $A$4,-$B620,$A$6,$A$10, "","False","T")</f>
        <v>44903</v>
      </c>
      <c r="E620" s="4" t="str">
        <f xml:space="preserve"> TEXT(RTD("cqg.rtd",,"StudyData", $A$2, "BAR", "", "Open", $A$4, -$B620, $A$6,$A$10,,$A$8,$A$12),$A$15)</f>
        <v>4460.25</v>
      </c>
      <c r="F620" s="4" t="str">
        <f xml:space="preserve"> TEXT(RTD("cqg.rtd",,"StudyData", $A$2, "BAR", "", "High", $A$4, -$B620, $A$6,$A$10,,$A$8,$A$12),$A$15)</f>
        <v>4501.75</v>
      </c>
      <c r="G620" s="4" t="str">
        <f xml:space="preserve"> TEXT(RTD("cqg.rtd",,"StudyData", $A$2, "BAR", "", "Low", $A$4, -$B620, $A$6,$A$10,,$A$8,$A$12),$A$15)</f>
        <v>4440.50</v>
      </c>
      <c r="H620" s="4" t="str">
        <f>TEXT(RTD("cqg.rtd",,"StudyData", $A$2, "BAR", "", "Close", $A$4, -$B620, $A$6,$A$10,,$A$8,$A$12),$A$15)</f>
        <v>4490.25</v>
      </c>
      <c r="I620" s="5">
        <f xml:space="preserve"> RTD("cqg.rtd",,"StudyData", $A$2, "Vol", "VolType=auto, CoCType=Contract", "Vol",$A$4, -$B620, $A$6,$A$10,,$A$8,$A$12)</f>
        <v>1708915</v>
      </c>
      <c r="J6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"Close",$A$4,-B620,,,,,"T")</f>
        <v>1</v>
      </c>
      <c r="K620" s="4" t="str">
        <f t="shared" si="18"/>
        <v>Engulfing Bullish (EG)</v>
      </c>
      <c r="S620" s="4"/>
    </row>
    <row r="621" spans="2:19" x14ac:dyDescent="0.25">
      <c r="B621" s="2">
        <f t="shared" si="19"/>
        <v>619</v>
      </c>
      <c r="C621" s="3">
        <f xml:space="preserve"> RTD("cqg.rtd",,"StudyData", $A$2, "BAR", "", "Time", $A$4,-$B621,$A$6,$A$10, "","False","T")</f>
        <v>44902</v>
      </c>
      <c r="D621" s="15">
        <f xml:space="preserve"> RTD("cqg.rtd",,"StudyData", $A$2, "BAR", "", "Time", $A$4,-$B621,$A$6,$A$10, "","False","T")</f>
        <v>44902</v>
      </c>
      <c r="E621" s="4" t="str">
        <f xml:space="preserve"> TEXT(RTD("cqg.rtd",,"StudyData", $A$2, "BAR", "", "Open", $A$4, -$B621, $A$6,$A$10,,$A$8,$A$12),$A$15)</f>
        <v>4469.00</v>
      </c>
      <c r="F621" s="4" t="str">
        <f xml:space="preserve"> TEXT(RTD("cqg.rtd",,"StudyData", $A$2, "BAR", "", "High", $A$4, -$B621, $A$6,$A$10,,$A$8,$A$12),$A$15)</f>
        <v>4486.00</v>
      </c>
      <c r="G621" s="4" t="str">
        <f xml:space="preserve"> TEXT(RTD("cqg.rtd",,"StudyData", $A$2, "BAR", "", "Low", $A$4, -$B621, $A$6,$A$10,,$A$8,$A$12),$A$15)</f>
        <v>4438.50</v>
      </c>
      <c r="H621" s="4" t="str">
        <f>TEXT(RTD("cqg.rtd",,"StudyData", $A$2, "BAR", "", "Close", $A$4, -$B621, $A$6,$A$10,,$A$8,$A$12),$A$15)</f>
        <v>4461.25</v>
      </c>
      <c r="I621" s="5">
        <f xml:space="preserve"> RTD("cqg.rtd",,"StudyData", $A$2, "Vol", "VolType=auto, CoCType=Contract", "Vol",$A$4, -$B621, $A$6,$A$10,,$A$8,$A$12)</f>
        <v>1756473</v>
      </c>
      <c r="J6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"Close",$A$4,-B621,,,,,"T")</f>
        <v>0</v>
      </c>
      <c r="K621" s="4" t="str">
        <f t="shared" si="18"/>
        <v/>
      </c>
      <c r="S621" s="4"/>
    </row>
    <row r="622" spans="2:19" x14ac:dyDescent="0.25">
      <c r="B622" s="2">
        <f t="shared" si="19"/>
        <v>620</v>
      </c>
      <c r="C622" s="3">
        <f xml:space="preserve"> RTD("cqg.rtd",,"StudyData", $A$2, "BAR", "", "Time", $A$4,-$B622,$A$6,$A$10, "","False","T")</f>
        <v>44901</v>
      </c>
      <c r="D622" s="15">
        <f xml:space="preserve"> RTD("cqg.rtd",,"StudyData", $A$2, "BAR", "", "Time", $A$4,-$B622,$A$6,$A$10, "","False","T")</f>
        <v>44901</v>
      </c>
      <c r="E622" s="4" t="str">
        <f xml:space="preserve"> TEXT(RTD("cqg.rtd",,"StudyData", $A$2, "BAR", "", "Open", $A$4, -$B622, $A$6,$A$10,,$A$8,$A$12),$A$15)</f>
        <v>4530.25</v>
      </c>
      <c r="F622" s="4" t="str">
        <f xml:space="preserve"> TEXT(RTD("cqg.rtd",,"StudyData", $A$2, "BAR", "", "High", $A$4, -$B622, $A$6,$A$10,,$A$8,$A$12),$A$15)</f>
        <v>4539.25</v>
      </c>
      <c r="G622" s="4" t="str">
        <f xml:space="preserve"> TEXT(RTD("cqg.rtd",,"StudyData", $A$2, "BAR", "", "Low", $A$4, -$B622, $A$6,$A$10,,$A$8,$A$12),$A$15)</f>
        <v>4446.00</v>
      </c>
      <c r="H622" s="4" t="str">
        <f>TEXT(RTD("cqg.rtd",,"StudyData", $A$2, "BAR", "", "Close", $A$4, -$B622, $A$6,$A$10,,$A$8,$A$12),$A$15)</f>
        <v>4469.50</v>
      </c>
      <c r="I622" s="5">
        <f xml:space="preserve"> RTD("cqg.rtd",,"StudyData", $A$2, "Vol", "VolType=auto, CoCType=Contract", "Vol",$A$4, -$B622, $A$6,$A$10,,$A$8,$A$12)</f>
        <v>1869101</v>
      </c>
      <c r="J6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"Close",$A$4,-B622,,,,,"T")</f>
        <v>0</v>
      </c>
      <c r="K622" s="4" t="str">
        <f t="shared" si="18"/>
        <v/>
      </c>
      <c r="S622" s="4"/>
    </row>
    <row r="623" spans="2:19" x14ac:dyDescent="0.25">
      <c r="B623" s="2">
        <f t="shared" si="19"/>
        <v>621</v>
      </c>
      <c r="C623" s="3">
        <f xml:space="preserve"> RTD("cqg.rtd",,"StudyData", $A$2, "BAR", "", "Time", $A$4,-$B623,$A$6,$A$10, "","False","T")</f>
        <v>44900</v>
      </c>
      <c r="D623" s="15">
        <f xml:space="preserve"> RTD("cqg.rtd",,"StudyData", $A$2, "BAR", "", "Time", $A$4,-$B623,$A$6,$A$10, "","False","T")</f>
        <v>44900</v>
      </c>
      <c r="E623" s="4" t="str">
        <f xml:space="preserve"> TEXT(RTD("cqg.rtd",,"StudyData", $A$2, "BAR", "", "Open", $A$4, -$B623, $A$6,$A$10,,$A$8,$A$12),$A$15)</f>
        <v>4598.50</v>
      </c>
      <c r="F623" s="4" t="str">
        <f xml:space="preserve"> TEXT(RTD("cqg.rtd",,"StudyData", $A$2, "BAR", "", "High", $A$4, -$B623, $A$6,$A$10,,$A$8,$A$12),$A$15)</f>
        <v>4600.25</v>
      </c>
      <c r="G623" s="4" t="str">
        <f xml:space="preserve"> TEXT(RTD("cqg.rtd",,"StudyData", $A$2, "BAR", "", "Low", $A$4, -$B623, $A$6,$A$10,,$A$8,$A$12),$A$15)</f>
        <v>4511.75</v>
      </c>
      <c r="H623" s="4" t="str">
        <f>TEXT(RTD("cqg.rtd",,"StudyData", $A$2, "BAR", "", "Close", $A$4, -$B623, $A$6,$A$10,,$A$8,$A$12),$A$15)</f>
        <v>4527.75</v>
      </c>
      <c r="I623" s="5">
        <f xml:space="preserve"> RTD("cqg.rtd",,"StudyData", $A$2, "Vol", "VolType=auto, CoCType=Contract", "Vol",$A$4, -$B623, $A$6,$A$10,,$A$8,$A$12)</f>
        <v>1497688</v>
      </c>
      <c r="J6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"Close",$A$4,-B623,,,,,"T")</f>
        <v>0</v>
      </c>
      <c r="K623" s="4" t="str">
        <f t="shared" si="18"/>
        <v/>
      </c>
      <c r="S623" s="4"/>
    </row>
    <row r="624" spans="2:19" x14ac:dyDescent="0.25">
      <c r="B624" s="2">
        <f t="shared" si="19"/>
        <v>622</v>
      </c>
      <c r="C624" s="3">
        <f xml:space="preserve"> RTD("cqg.rtd",,"StudyData", $A$2, "BAR", "", "Time", $A$4,-$B624,$A$6,$A$10, "","False","T")</f>
        <v>44897</v>
      </c>
      <c r="D624" s="15">
        <f xml:space="preserve"> RTD("cqg.rtd",,"StudyData", $A$2, "BAR", "", "Time", $A$4,-$B624,$A$6,$A$10, "","False","T")</f>
        <v>44897</v>
      </c>
      <c r="E624" s="4" t="str">
        <f xml:space="preserve"> TEXT(RTD("cqg.rtd",,"StudyData", $A$2, "BAR", "", "Open", $A$4, -$B624, $A$6,$A$10,,$A$8,$A$12),$A$15)</f>
        <v>4602.00</v>
      </c>
      <c r="F624" s="4" t="str">
        <f xml:space="preserve"> TEXT(RTD("cqg.rtd",,"StudyData", $A$2, "BAR", "", "High", $A$4, -$B624, $A$6,$A$10,,$A$8,$A$12),$A$15)</f>
        <v>4610.00</v>
      </c>
      <c r="G624" s="4" t="str">
        <f xml:space="preserve"> TEXT(RTD("cqg.rtd",,"StudyData", $A$2, "BAR", "", "Low", $A$4, -$B624, $A$6,$A$10,,$A$8,$A$12),$A$15)</f>
        <v>4531.25</v>
      </c>
      <c r="H624" s="4" t="str">
        <f>TEXT(RTD("cqg.rtd",,"StudyData", $A$2, "BAR", "", "Close", $A$4, -$B624, $A$6,$A$10,,$A$8,$A$12),$A$15)</f>
        <v>4600.00</v>
      </c>
      <c r="I624" s="5">
        <f xml:space="preserve"> RTD("cqg.rtd",,"StudyData", $A$2, "Vol", "VolType=auto, CoCType=Contract", "Vol",$A$4, -$B624, $A$6,$A$10,,$A$8,$A$12)</f>
        <v>1849784</v>
      </c>
      <c r="J6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"Close",$A$4,-B624,,,,,"T")</f>
        <v>0</v>
      </c>
      <c r="K624" s="4" t="str">
        <f t="shared" si="18"/>
        <v/>
      </c>
      <c r="S624" s="4"/>
    </row>
    <row r="625" spans="2:19" x14ac:dyDescent="0.25">
      <c r="B625" s="2">
        <f t="shared" si="19"/>
        <v>623</v>
      </c>
      <c r="C625" s="3">
        <f xml:space="preserve"> RTD("cqg.rtd",,"StudyData", $A$2, "BAR", "", "Time", $A$4,-$B625,$A$6,$A$10, "","False","T")</f>
        <v>44896</v>
      </c>
      <c r="D625" s="15">
        <f xml:space="preserve"> RTD("cqg.rtd",,"StudyData", $A$2, "BAR", "", "Time", $A$4,-$B625,$A$6,$A$10, "","False","T")</f>
        <v>44896</v>
      </c>
      <c r="E625" s="4" t="str">
        <f xml:space="preserve"> TEXT(RTD("cqg.rtd",,"StudyData", $A$2, "BAR", "", "Open", $A$4, -$B625, $A$6,$A$10,,$A$8,$A$12),$A$15)</f>
        <v>4619.00</v>
      </c>
      <c r="F625" s="4" t="str">
        <f xml:space="preserve"> TEXT(RTD("cqg.rtd",,"StudyData", $A$2, "BAR", "", "High", $A$4, -$B625, $A$6,$A$10,,$A$8,$A$12),$A$15)</f>
        <v>4634.50</v>
      </c>
      <c r="G625" s="4" t="str">
        <f xml:space="preserve"> TEXT(RTD("cqg.rtd",,"StudyData", $A$2, "BAR", "", "Low", $A$4, -$B625, $A$6,$A$10,,$A$8,$A$12),$A$15)</f>
        <v>4579.00</v>
      </c>
      <c r="H625" s="4" t="str">
        <f>TEXT(RTD("cqg.rtd",,"StudyData", $A$2, "BAR", "", "Close", $A$4, -$B625, $A$6,$A$10,,$A$8,$A$12),$A$15)</f>
        <v>4606.25</v>
      </c>
      <c r="I625" s="5">
        <f xml:space="preserve"> RTD("cqg.rtd",,"StudyData", $A$2, "Vol", "VolType=auto, CoCType=Contract", "Vol",$A$4, -$B625, $A$6,$A$10,,$A$8,$A$12)</f>
        <v>1834073</v>
      </c>
      <c r="J6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"Close",$A$4,-B625,,,,,"T")</f>
        <v>0</v>
      </c>
      <c r="K625" s="4" t="str">
        <f t="shared" si="18"/>
        <v/>
      </c>
      <c r="S625" s="4"/>
    </row>
    <row r="626" spans="2:19" x14ac:dyDescent="0.25">
      <c r="B626" s="2">
        <f t="shared" si="19"/>
        <v>624</v>
      </c>
      <c r="C626" s="3">
        <f xml:space="preserve"> RTD("cqg.rtd",,"StudyData", $A$2, "BAR", "", "Time", $A$4,-$B626,$A$6,$A$10, "","False","T")</f>
        <v>44895</v>
      </c>
      <c r="D626" s="15">
        <f xml:space="preserve"> RTD("cqg.rtd",,"StudyData", $A$2, "BAR", "", "Time", $A$4,-$B626,$A$6,$A$10, "","False","T")</f>
        <v>44895</v>
      </c>
      <c r="E626" s="4" t="str">
        <f xml:space="preserve"> TEXT(RTD("cqg.rtd",,"StudyData", $A$2, "BAR", "", "Open", $A$4, -$B626, $A$6,$A$10,,$A$8,$A$12),$A$15)</f>
        <v>4486.75</v>
      </c>
      <c r="F626" s="4" t="str">
        <f xml:space="preserve"> TEXT(RTD("cqg.rtd",,"StudyData", $A$2, "BAR", "", "High", $A$4, -$B626, $A$6,$A$10,,$A$8,$A$12),$A$15)</f>
        <v>4618.00</v>
      </c>
      <c r="G626" s="4" t="str">
        <f xml:space="preserve"> TEXT(RTD("cqg.rtd",,"StudyData", $A$2, "BAR", "", "Low", $A$4, -$B626, $A$6,$A$10,,$A$8,$A$12),$A$15)</f>
        <v>4467.25</v>
      </c>
      <c r="H626" s="4" t="str">
        <f>TEXT(RTD("cqg.rtd",,"StudyData", $A$2, "BAR", "", "Close", $A$4, -$B626, $A$6,$A$10,,$A$8,$A$12),$A$15)</f>
        <v>4605.75</v>
      </c>
      <c r="I626" s="5">
        <f xml:space="preserve"> RTD("cqg.rtd",,"StudyData", $A$2, "Vol", "VolType=auto, CoCType=Contract", "Vol",$A$4, -$B626, $A$6,$A$10,,$A$8,$A$12)</f>
        <v>2479997</v>
      </c>
      <c r="J6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"Close",$A$4,-B626,,,,,"T")</f>
        <v>0</v>
      </c>
      <c r="K626" s="4" t="str">
        <f t="shared" si="18"/>
        <v/>
      </c>
      <c r="S626" s="4"/>
    </row>
    <row r="627" spans="2:19" x14ac:dyDescent="0.25">
      <c r="B627" s="2">
        <f t="shared" si="19"/>
        <v>625</v>
      </c>
      <c r="C627" s="3">
        <f xml:space="preserve"> RTD("cqg.rtd",,"StudyData", $A$2, "BAR", "", "Time", $A$4,-$B627,$A$6,$A$10, "","False","T")</f>
        <v>44894</v>
      </c>
      <c r="D627" s="15">
        <f xml:space="preserve"> RTD("cqg.rtd",,"StudyData", $A$2, "BAR", "", "Time", $A$4,-$B627,$A$6,$A$10, "","False","T")</f>
        <v>44894</v>
      </c>
      <c r="E627" s="4" t="str">
        <f xml:space="preserve"> TEXT(RTD("cqg.rtd",,"StudyData", $A$2, "BAR", "", "Open", $A$4, -$B627, $A$6,$A$10,,$A$8,$A$12),$A$15)</f>
        <v>4496.50</v>
      </c>
      <c r="F627" s="4" t="str">
        <f xml:space="preserve"> TEXT(RTD("cqg.rtd",,"StudyData", $A$2, "BAR", "", "High", $A$4, -$B627, $A$6,$A$10,,$A$8,$A$12),$A$15)</f>
        <v>4514.75</v>
      </c>
      <c r="G627" s="4" t="str">
        <f xml:space="preserve"> TEXT(RTD("cqg.rtd",,"StudyData", $A$2, "BAR", "", "Low", $A$4, -$B627, $A$6,$A$10,,$A$8,$A$12),$A$15)</f>
        <v>4465.75</v>
      </c>
      <c r="H627" s="4" t="str">
        <f>TEXT(RTD("cqg.rtd",,"StudyData", $A$2, "BAR", "", "Close", $A$4, -$B627, $A$6,$A$10,,$A$8,$A$12),$A$15)</f>
        <v>4486.50</v>
      </c>
      <c r="I627" s="5">
        <f xml:space="preserve"> RTD("cqg.rtd",,"StudyData", $A$2, "Vol", "VolType=auto, CoCType=Contract", "Vol",$A$4, -$B627, $A$6,$A$10,,$A$8,$A$12)</f>
        <v>1500171</v>
      </c>
      <c r="J6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"Close",$A$4,-B627,,,,,"T")</f>
        <v>0</v>
      </c>
      <c r="K627" s="4" t="str">
        <f t="shared" si="18"/>
        <v/>
      </c>
      <c r="S627" s="4"/>
    </row>
    <row r="628" spans="2:19" x14ac:dyDescent="0.25">
      <c r="B628" s="2">
        <f t="shared" si="19"/>
        <v>626</v>
      </c>
      <c r="C628" s="3">
        <f xml:space="preserve"> RTD("cqg.rtd",,"StudyData", $A$2, "BAR", "", "Time", $A$4,-$B628,$A$6,$A$10, "","False","T")</f>
        <v>44893</v>
      </c>
      <c r="D628" s="15">
        <f xml:space="preserve"> RTD("cqg.rtd",,"StudyData", $A$2, "BAR", "", "Time", $A$4,-$B628,$A$6,$A$10, "","False","T")</f>
        <v>44893</v>
      </c>
      <c r="E628" s="4" t="str">
        <f xml:space="preserve"> TEXT(RTD("cqg.rtd",,"StudyData", $A$2, "BAR", "", "Open", $A$4, -$B628, $A$6,$A$10,,$A$8,$A$12),$A$15)</f>
        <v>4544.75</v>
      </c>
      <c r="F628" s="4" t="str">
        <f xml:space="preserve"> TEXT(RTD("cqg.rtd",,"StudyData", $A$2, "BAR", "", "High", $A$4, -$B628, $A$6,$A$10,,$A$8,$A$12),$A$15)</f>
        <v>4548.50</v>
      </c>
      <c r="G628" s="4" t="str">
        <f xml:space="preserve"> TEXT(RTD("cqg.rtd",,"StudyData", $A$2, "BAR", "", "Low", $A$4, -$B628, $A$6,$A$10,,$A$8,$A$12),$A$15)</f>
        <v>4484.75</v>
      </c>
      <c r="H628" s="4" t="str">
        <f>TEXT(RTD("cqg.rtd",,"StudyData", $A$2, "BAR", "", "Close", $A$4, -$B628, $A$6,$A$10,,$A$8,$A$12),$A$15)</f>
        <v>4494.75</v>
      </c>
      <c r="I628" s="5">
        <f xml:space="preserve"> RTD("cqg.rtd",,"StudyData", $A$2, "Vol", "VolType=auto, CoCType=Contract", "Vol",$A$4, -$B628, $A$6,$A$10,,$A$8,$A$12)</f>
        <v>1481503</v>
      </c>
      <c r="J6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"Close",$A$4,-B628,,,,,"T")</f>
        <v>0</v>
      </c>
      <c r="K628" s="4" t="str">
        <f t="shared" si="18"/>
        <v/>
      </c>
      <c r="S628" s="4"/>
    </row>
    <row r="629" spans="2:19" x14ac:dyDescent="0.25">
      <c r="B629" s="2">
        <f t="shared" si="19"/>
        <v>627</v>
      </c>
      <c r="C629" s="3">
        <f xml:space="preserve"> RTD("cqg.rtd",,"StudyData", $A$2, "BAR", "", "Time", $A$4,-$B629,$A$6,$A$10, "","False","T")</f>
        <v>44890</v>
      </c>
      <c r="D629" s="15">
        <f xml:space="preserve"> RTD("cqg.rtd",,"StudyData", $A$2, "BAR", "", "Time", $A$4,-$B629,$A$6,$A$10, "","False","T")</f>
        <v>44890</v>
      </c>
      <c r="E629" s="4" t="str">
        <f xml:space="preserve"> TEXT(RTD("cqg.rtd",,"StudyData", $A$2, "BAR", "", "Open", $A$4, -$B629, $A$6,$A$10,,$A$8,$A$12),$A$15)</f>
        <v>4563.25</v>
      </c>
      <c r="F629" s="4" t="str">
        <f xml:space="preserve"> TEXT(RTD("cqg.rtd",,"StudyData", $A$2, "BAR", "", "High", $A$4, -$B629, $A$6,$A$10,,$A$8,$A$12),$A$15)</f>
        <v>4573.75</v>
      </c>
      <c r="G629" s="4" t="str">
        <f xml:space="preserve"> TEXT(RTD("cqg.rtd",,"StudyData", $A$2, "BAR", "", "Low", $A$4, -$B629, $A$6,$A$10,,$A$8,$A$12),$A$15)</f>
        <v>4549.25</v>
      </c>
      <c r="H629" s="4" t="str">
        <f>TEXT(RTD("cqg.rtd",,"StudyData", $A$2, "BAR", "", "Close", $A$4, -$B629, $A$6,$A$10,,$A$8,$A$12),$A$15)</f>
        <v>4557.00</v>
      </c>
      <c r="I629" s="5">
        <f xml:space="preserve"> RTD("cqg.rtd",,"StudyData", $A$2, "Vol", "VolType=auto, CoCType=Contract", "Vol",$A$4, -$B629, $A$6,$A$10,,$A$8,$A$12)</f>
        <v>608795</v>
      </c>
      <c r="J6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"Close",$A$4,-B629,,,,,"T")</f>
        <v>0</v>
      </c>
      <c r="K629" s="4" t="str">
        <f t="shared" si="18"/>
        <v/>
      </c>
      <c r="S629" s="4"/>
    </row>
    <row r="630" spans="2:19" x14ac:dyDescent="0.25">
      <c r="B630" s="2">
        <f t="shared" si="19"/>
        <v>628</v>
      </c>
      <c r="C630" s="3">
        <f xml:space="preserve"> RTD("cqg.rtd",,"StudyData", $A$2, "BAR", "", "Time", $A$4,-$B630,$A$6,$A$10, "","False","T")</f>
        <v>44888</v>
      </c>
      <c r="D630" s="15">
        <f xml:space="preserve"> RTD("cqg.rtd",,"StudyData", $A$2, "BAR", "", "Time", $A$4,-$B630,$A$6,$A$10, "","False","T")</f>
        <v>44888</v>
      </c>
      <c r="E630" s="4" t="str">
        <f xml:space="preserve"> TEXT(RTD("cqg.rtd",,"StudyData", $A$2, "BAR", "", "Open", $A$4, -$B630, $A$6,$A$10,,$A$8,$A$12),$A$15)</f>
        <v>4534.50</v>
      </c>
      <c r="F630" s="4" t="str">
        <f xml:space="preserve"> TEXT(RTD("cqg.rtd",,"StudyData", $A$2, "BAR", "", "High", $A$4, -$B630, $A$6,$A$10,,$A$8,$A$12),$A$15)</f>
        <v>4564.00</v>
      </c>
      <c r="G630" s="4" t="str">
        <f xml:space="preserve"> TEXT(RTD("cqg.rtd",,"StudyData", $A$2, "BAR", "", "Low", $A$4, -$B630, $A$6,$A$10,,$A$8,$A$12),$A$15)</f>
        <v>4526.50</v>
      </c>
      <c r="H630" s="4" t="str">
        <f>TEXT(RTD("cqg.rtd",,"StudyData", $A$2, "BAR", "", "Close", $A$4, -$B630, $A$6,$A$10,,$A$8,$A$12),$A$15)</f>
        <v>4557.50</v>
      </c>
      <c r="I630" s="5">
        <f xml:space="preserve"> RTD("cqg.rtd",,"StudyData", $A$2, "Vol", "VolType=auto, CoCType=Contract", "Vol",$A$4, -$B630, $A$6,$A$10,,$A$8,$A$12)</f>
        <v>1281153</v>
      </c>
      <c r="J6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"Close",$A$4,-B630,,,,,"T")</f>
        <v>0</v>
      </c>
      <c r="K630" s="4" t="str">
        <f t="shared" si="18"/>
        <v/>
      </c>
      <c r="S630" s="4"/>
    </row>
    <row r="631" spans="2:19" x14ac:dyDescent="0.25">
      <c r="B631" s="2">
        <f t="shared" si="19"/>
        <v>629</v>
      </c>
      <c r="C631" s="3">
        <f xml:space="preserve"> RTD("cqg.rtd",,"StudyData", $A$2, "BAR", "", "Time", $A$4,-$B631,$A$6,$A$10, "","False","T")</f>
        <v>44887</v>
      </c>
      <c r="D631" s="15">
        <f xml:space="preserve"> RTD("cqg.rtd",,"StudyData", $A$2, "BAR", "", "Time", $A$4,-$B631,$A$6,$A$10, "","False","T")</f>
        <v>44887</v>
      </c>
      <c r="E631" s="4" t="str">
        <f xml:space="preserve"> TEXT(RTD("cqg.rtd",,"StudyData", $A$2, "BAR", "", "Open", $A$4, -$B631, $A$6,$A$10,,$A$8,$A$12),$A$15)</f>
        <v>4482.25</v>
      </c>
      <c r="F631" s="4" t="str">
        <f xml:space="preserve"> TEXT(RTD("cqg.rtd",,"StudyData", $A$2, "BAR", "", "High", $A$4, -$B631, $A$6,$A$10,,$A$8,$A$12),$A$15)</f>
        <v>4537.00</v>
      </c>
      <c r="G631" s="4" t="str">
        <f xml:space="preserve"> TEXT(RTD("cqg.rtd",,"StudyData", $A$2, "BAR", "", "Low", $A$4, -$B631, $A$6,$A$10,,$A$8,$A$12),$A$15)</f>
        <v>4469.75</v>
      </c>
      <c r="H631" s="4" t="str">
        <f>TEXT(RTD("cqg.rtd",,"StudyData", $A$2, "BAR", "", "Close", $A$4, -$B631, $A$6,$A$10,,$A$8,$A$12),$A$15)</f>
        <v>4534.75</v>
      </c>
      <c r="I631" s="5">
        <f xml:space="preserve"> RTD("cqg.rtd",,"StudyData", $A$2, "Vol", "VolType=auto, CoCType=Contract", "Vol",$A$4, -$B631, $A$6,$A$10,,$A$8,$A$12)</f>
        <v>1161999</v>
      </c>
      <c r="J6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"Close",$A$4,-B631,,,,,"T")</f>
        <v>1</v>
      </c>
      <c r="K631" s="4" t="str">
        <f t="shared" si="18"/>
        <v>Engulfing Bullish (EG)</v>
      </c>
      <c r="S631" s="4"/>
    </row>
    <row r="632" spans="2:19" x14ac:dyDescent="0.25">
      <c r="B632" s="2">
        <f t="shared" si="19"/>
        <v>630</v>
      </c>
      <c r="C632" s="3">
        <f xml:space="preserve"> RTD("cqg.rtd",,"StudyData", $A$2, "BAR", "", "Time", $A$4,-$B632,$A$6,$A$10, "","False","T")</f>
        <v>44886</v>
      </c>
      <c r="D632" s="15">
        <f xml:space="preserve"> RTD("cqg.rtd",,"StudyData", $A$2, "BAR", "", "Time", $A$4,-$B632,$A$6,$A$10, "","False","T")</f>
        <v>44886</v>
      </c>
      <c r="E632" s="4" t="str">
        <f xml:space="preserve"> TEXT(RTD("cqg.rtd",,"StudyData", $A$2, "BAR", "", "Open", $A$4, -$B632, $A$6,$A$10,,$A$8,$A$12),$A$15)</f>
        <v>4497.00</v>
      </c>
      <c r="F632" s="4" t="str">
        <f xml:space="preserve"> TEXT(RTD("cqg.rtd",,"StudyData", $A$2, "BAR", "", "High", $A$4, -$B632, $A$6,$A$10,,$A$8,$A$12),$A$15)</f>
        <v>4506.50</v>
      </c>
      <c r="G632" s="4" t="str">
        <f xml:space="preserve"> TEXT(RTD("cqg.rtd",,"StudyData", $A$2, "BAR", "", "Low", $A$4, -$B632, $A$6,$A$10,,$A$8,$A$12),$A$15)</f>
        <v>4462.00</v>
      </c>
      <c r="H632" s="4" t="str">
        <f>TEXT(RTD("cqg.rtd",,"StudyData", $A$2, "BAR", "", "Close", $A$4, -$B632, $A$6,$A$10,,$A$8,$A$12),$A$15)</f>
        <v>4482.50</v>
      </c>
      <c r="I632" s="5">
        <f xml:space="preserve"> RTD("cqg.rtd",,"StudyData", $A$2, "Vol", "VolType=auto, CoCType=Contract", "Vol",$A$4, -$B632, $A$6,$A$10,,$A$8,$A$12)</f>
        <v>1178421</v>
      </c>
      <c r="J6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"Close",$A$4,-B632,,,,,"T")</f>
        <v>0</v>
      </c>
      <c r="K632" s="4" t="str">
        <f t="shared" si="18"/>
        <v/>
      </c>
      <c r="S632" s="4"/>
    </row>
    <row r="633" spans="2:19" x14ac:dyDescent="0.25">
      <c r="B633" s="2">
        <f t="shared" si="19"/>
        <v>631</v>
      </c>
      <c r="C633" s="3">
        <f xml:space="preserve"> RTD("cqg.rtd",,"StudyData", $A$2, "BAR", "", "Time", $A$4,-$B633,$A$6,$A$10, "","False","T")</f>
        <v>44883</v>
      </c>
      <c r="D633" s="15">
        <f xml:space="preserve"> RTD("cqg.rtd",,"StudyData", $A$2, "BAR", "", "Time", $A$4,-$B633,$A$6,$A$10, "","False","T")</f>
        <v>44883</v>
      </c>
      <c r="E633" s="4" t="str">
        <f xml:space="preserve"> TEXT(RTD("cqg.rtd",,"StudyData", $A$2, "BAR", "", "Open", $A$4, -$B633, $A$6,$A$10,,$A$8,$A$12),$A$15)</f>
        <v>4485.00</v>
      </c>
      <c r="F633" s="4" t="str">
        <f xml:space="preserve"> TEXT(RTD("cqg.rtd",,"StudyData", $A$2, "BAR", "", "High", $A$4, -$B633, $A$6,$A$10,,$A$8,$A$12),$A$15)</f>
        <v>4518.50</v>
      </c>
      <c r="G633" s="4" t="str">
        <f xml:space="preserve"> TEXT(RTD("cqg.rtd",,"StudyData", $A$2, "BAR", "", "Low", $A$4, -$B633, $A$6,$A$10,,$A$8,$A$12),$A$15)</f>
        <v>4467.00</v>
      </c>
      <c r="H633" s="4" t="str">
        <f>TEXT(RTD("cqg.rtd",,"StudyData", $A$2, "BAR", "", "Close", $A$4, -$B633, $A$6,$A$10,,$A$8,$A$12),$A$15)</f>
        <v>4498.50</v>
      </c>
      <c r="I633" s="5">
        <f xml:space="preserve"> RTD("cqg.rtd",,"StudyData", $A$2, "Vol", "VolType=auto, CoCType=Contract", "Vol",$A$4, -$B633, $A$6,$A$10,,$A$8,$A$12)</f>
        <v>1534155</v>
      </c>
      <c r="J6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"Close",$A$4,-B633,,,,,"T")</f>
        <v>0</v>
      </c>
      <c r="K633" s="4" t="str">
        <f t="shared" si="18"/>
        <v/>
      </c>
      <c r="S633" s="4"/>
    </row>
    <row r="634" spans="2:19" x14ac:dyDescent="0.25">
      <c r="B634" s="2">
        <f t="shared" si="19"/>
        <v>632</v>
      </c>
      <c r="C634" s="3">
        <f xml:space="preserve"> RTD("cqg.rtd",,"StudyData", $A$2, "BAR", "", "Time", $A$4,-$B634,$A$6,$A$10, "","False","T")</f>
        <v>44882</v>
      </c>
      <c r="D634" s="15">
        <f xml:space="preserve"> RTD("cqg.rtd",,"StudyData", $A$2, "BAR", "", "Time", $A$4,-$B634,$A$6,$A$10, "","False","T")</f>
        <v>44882</v>
      </c>
      <c r="E634" s="4" t="str">
        <f xml:space="preserve"> TEXT(RTD("cqg.rtd",,"StudyData", $A$2, "BAR", "", "Open", $A$4, -$B634, $A$6,$A$10,,$A$8,$A$12),$A$15)</f>
        <v>4501.75</v>
      </c>
      <c r="F634" s="4" t="str">
        <f xml:space="preserve"> TEXT(RTD("cqg.rtd",,"StudyData", $A$2, "BAR", "", "High", $A$4, -$B634, $A$6,$A$10,,$A$8,$A$12),$A$15)</f>
        <v>4514.75</v>
      </c>
      <c r="G634" s="4" t="str">
        <f xml:space="preserve"> TEXT(RTD("cqg.rtd",,"StudyData", $A$2, "BAR", "", "Low", $A$4, -$B634, $A$6,$A$10,,$A$8,$A$12),$A$15)</f>
        <v>4437.00</v>
      </c>
      <c r="H634" s="4" t="str">
        <f>TEXT(RTD("cqg.rtd",,"StudyData", $A$2, "BAR", "", "Close", $A$4, -$B634, $A$6,$A$10,,$A$8,$A$12),$A$15)</f>
        <v>4479.75</v>
      </c>
      <c r="I634" s="5">
        <f xml:space="preserve"> RTD("cqg.rtd",,"StudyData", $A$2, "Vol", "VolType=auto, CoCType=Contract", "Vol",$A$4, -$B634, $A$6,$A$10,,$A$8,$A$12)</f>
        <v>1560808</v>
      </c>
      <c r="J6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"Close",$A$4,-B634,,,,,"T")</f>
        <v>0</v>
      </c>
      <c r="K634" s="4" t="str">
        <f t="shared" si="18"/>
        <v/>
      </c>
      <c r="S634" s="4"/>
    </row>
    <row r="635" spans="2:19" x14ac:dyDescent="0.25">
      <c r="B635" s="2">
        <f t="shared" si="19"/>
        <v>633</v>
      </c>
      <c r="C635" s="3">
        <f xml:space="preserve"> RTD("cqg.rtd",,"StudyData", $A$2, "BAR", "", "Time", $A$4,-$B635,$A$6,$A$10, "","False","T")</f>
        <v>44881</v>
      </c>
      <c r="D635" s="15">
        <f xml:space="preserve"> RTD("cqg.rtd",,"StudyData", $A$2, "BAR", "", "Time", $A$4,-$B635,$A$6,$A$10, "","False","T")</f>
        <v>44881</v>
      </c>
      <c r="E635" s="4" t="str">
        <f xml:space="preserve"> TEXT(RTD("cqg.rtd",,"StudyData", $A$2, "BAR", "", "Open", $A$4, -$B635, $A$6,$A$10,,$A$8,$A$12),$A$15)</f>
        <v>4516.50</v>
      </c>
      <c r="F635" s="4" t="str">
        <f xml:space="preserve"> TEXT(RTD("cqg.rtd",,"StudyData", $A$2, "BAR", "", "High", $A$4, -$B635, $A$6,$A$10,,$A$8,$A$12),$A$15)</f>
        <v>4540.25</v>
      </c>
      <c r="G635" s="4" t="str">
        <f xml:space="preserve"> TEXT(RTD("cqg.rtd",,"StudyData", $A$2, "BAR", "", "Low", $A$4, -$B635, $A$6,$A$10,,$A$8,$A$12),$A$15)</f>
        <v>4486.50</v>
      </c>
      <c r="H635" s="4" t="str">
        <f>TEXT(RTD("cqg.rtd",,"StudyData", $A$2, "BAR", "", "Close", $A$4, -$B635, $A$6,$A$10,,$A$8,$A$12),$A$15)</f>
        <v>4493.00</v>
      </c>
      <c r="I635" s="5">
        <f xml:space="preserve"> RTD("cqg.rtd",,"StudyData", $A$2, "Vol", "VolType=auto, CoCType=Contract", "Vol",$A$4, -$B635, $A$6,$A$10,,$A$8,$A$12)</f>
        <v>1502501</v>
      </c>
      <c r="J6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"Close",$A$4,-B635,,,,,"T")</f>
        <v>0</v>
      </c>
      <c r="K635" s="4" t="str">
        <f t="shared" si="18"/>
        <v/>
      </c>
      <c r="S635" s="4"/>
    </row>
    <row r="636" spans="2:19" x14ac:dyDescent="0.25">
      <c r="B636" s="2">
        <f t="shared" si="19"/>
        <v>634</v>
      </c>
      <c r="C636" s="3">
        <f xml:space="preserve"> RTD("cqg.rtd",,"StudyData", $A$2, "BAR", "", "Time", $A$4,-$B636,$A$6,$A$10, "","False","T")</f>
        <v>44880</v>
      </c>
      <c r="D636" s="15">
        <f xml:space="preserve"> RTD("cqg.rtd",,"StudyData", $A$2, "BAR", "", "Time", $A$4,-$B636,$A$6,$A$10, "","False","T")</f>
        <v>44880</v>
      </c>
      <c r="E636" s="4" t="str">
        <f xml:space="preserve"> TEXT(RTD("cqg.rtd",,"StudyData", $A$2, "BAR", "", "Open", $A$4, -$B636, $A$6,$A$10,,$A$8,$A$12),$A$15)</f>
        <v>4499.25</v>
      </c>
      <c r="F636" s="4" t="str">
        <f xml:space="preserve"> TEXT(RTD("cqg.rtd",,"StudyData", $A$2, "BAR", "", "High", $A$4, -$B636, $A$6,$A$10,,$A$8,$A$12),$A$15)</f>
        <v>4575.25</v>
      </c>
      <c r="G636" s="4" t="str">
        <f xml:space="preserve"> TEXT(RTD("cqg.rtd",,"StudyData", $A$2, "BAR", "", "Low", $A$4, -$B636, $A$6,$A$10,,$A$8,$A$12),$A$15)</f>
        <v>4484.50</v>
      </c>
      <c r="H636" s="4" t="str">
        <f>TEXT(RTD("cqg.rtd",,"StudyData", $A$2, "BAR", "", "Close", $A$4, -$B636, $A$6,$A$10,,$A$8,$A$12),$A$15)</f>
        <v>4524.00</v>
      </c>
      <c r="I636" s="5">
        <f xml:space="preserve"> RTD("cqg.rtd",,"StudyData", $A$2, "Vol", "VolType=auto, CoCType=Contract", "Vol",$A$4, -$B636, $A$6,$A$10,,$A$8,$A$12)</f>
        <v>2230543</v>
      </c>
      <c r="J6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"Close",$A$4,-B636,,,,,"T")</f>
        <v>0</v>
      </c>
      <c r="K636" s="4" t="str">
        <f t="shared" si="18"/>
        <v/>
      </c>
      <c r="S636" s="4"/>
    </row>
    <row r="637" spans="2:19" x14ac:dyDescent="0.25">
      <c r="B637" s="2">
        <f t="shared" si="19"/>
        <v>635</v>
      </c>
      <c r="C637" s="3">
        <f xml:space="preserve"> RTD("cqg.rtd",,"StudyData", $A$2, "BAR", "", "Time", $A$4,-$B637,$A$6,$A$10, "","False","T")</f>
        <v>44879</v>
      </c>
      <c r="D637" s="15">
        <f xml:space="preserve"> RTD("cqg.rtd",,"StudyData", $A$2, "BAR", "", "Time", $A$4,-$B637,$A$6,$A$10, "","False","T")</f>
        <v>44879</v>
      </c>
      <c r="E637" s="4" t="str">
        <f xml:space="preserve"> TEXT(RTD("cqg.rtd",,"StudyData", $A$2, "BAR", "", "Open", $A$4, -$B637, $A$6,$A$10,,$A$8,$A$12),$A$15)</f>
        <v>4508.50</v>
      </c>
      <c r="F637" s="4" t="str">
        <f xml:space="preserve"> TEXT(RTD("cqg.rtd",,"StudyData", $A$2, "BAR", "", "High", $A$4, -$B637, $A$6,$A$10,,$A$8,$A$12),$A$15)</f>
        <v>4542.00</v>
      </c>
      <c r="G637" s="4" t="str">
        <f xml:space="preserve"> TEXT(RTD("cqg.rtd",,"StudyData", $A$2, "BAR", "", "Low", $A$4, -$B637, $A$6,$A$10,,$A$8,$A$12),$A$15)</f>
        <v>4488.50</v>
      </c>
      <c r="H637" s="4" t="str">
        <f>TEXT(RTD("cqg.rtd",,"StudyData", $A$2, "BAR", "", "Close", $A$4, -$B637, $A$6,$A$10,,$A$8,$A$12),$A$15)</f>
        <v>4490.50</v>
      </c>
      <c r="I637" s="5">
        <f xml:space="preserve"> RTD("cqg.rtd",,"StudyData", $A$2, "Vol", "VolType=auto, CoCType=Contract", "Vol",$A$4, -$B637, $A$6,$A$10,,$A$8,$A$12)</f>
        <v>1592615</v>
      </c>
      <c r="J6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"Close",$A$4,-B637,,,,,"T")</f>
        <v>0</v>
      </c>
      <c r="K637" s="4" t="str">
        <f t="shared" si="18"/>
        <v/>
      </c>
      <c r="S637" s="4"/>
    </row>
    <row r="638" spans="2:19" x14ac:dyDescent="0.25">
      <c r="B638" s="2">
        <f t="shared" si="19"/>
        <v>636</v>
      </c>
      <c r="C638" s="3">
        <f xml:space="preserve"> RTD("cqg.rtd",,"StudyData", $A$2, "BAR", "", "Time", $A$4,-$B638,$A$6,$A$10, "","False","T")</f>
        <v>44876</v>
      </c>
      <c r="D638" s="15">
        <f xml:space="preserve"> RTD("cqg.rtd",,"StudyData", $A$2, "BAR", "", "Time", $A$4,-$B638,$A$6,$A$10, "","False","T")</f>
        <v>44876</v>
      </c>
      <c r="E638" s="4" t="str">
        <f xml:space="preserve"> TEXT(RTD("cqg.rtd",,"StudyData", $A$2, "BAR", "", "Open", $A$4, -$B638, $A$6,$A$10,,$A$8,$A$12),$A$15)</f>
        <v>4497.50</v>
      </c>
      <c r="F638" s="4" t="str">
        <f xml:space="preserve"> TEXT(RTD("cqg.rtd",,"StudyData", $A$2, "BAR", "", "High", $A$4, -$B638, $A$6,$A$10,,$A$8,$A$12),$A$15)</f>
        <v>4534.25</v>
      </c>
      <c r="G638" s="4" t="str">
        <f xml:space="preserve"> TEXT(RTD("cqg.rtd",,"StudyData", $A$2, "BAR", "", "Low", $A$4, -$B638, $A$6,$A$10,,$A$8,$A$12),$A$15)</f>
        <v>4475.50</v>
      </c>
      <c r="H638" s="4" t="str">
        <f>TEXT(RTD("cqg.rtd",,"StudyData", $A$2, "BAR", "", "Close", $A$4, -$B638, $A$6,$A$10,,$A$8,$A$12),$A$15)</f>
        <v>4524.75</v>
      </c>
      <c r="I638" s="5">
        <f xml:space="preserve"> RTD("cqg.rtd",,"StudyData", $A$2, "Vol", "VolType=auto, CoCType=Contract", "Vol",$A$4, -$B638, $A$6,$A$10,,$A$8,$A$12)</f>
        <v>1927068</v>
      </c>
      <c r="J6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"Close",$A$4,-B638,,,,,"T")</f>
        <v>0</v>
      </c>
      <c r="K638" s="4" t="str">
        <f t="shared" si="18"/>
        <v/>
      </c>
      <c r="S638" s="4"/>
    </row>
    <row r="639" spans="2:19" x14ac:dyDescent="0.25">
      <c r="B639" s="2">
        <f t="shared" si="19"/>
        <v>637</v>
      </c>
      <c r="C639" s="3">
        <f xml:space="preserve"> RTD("cqg.rtd",,"StudyData", $A$2, "BAR", "", "Time", $A$4,-$B639,$A$6,$A$10, "","False","T")</f>
        <v>44875</v>
      </c>
      <c r="D639" s="15">
        <f xml:space="preserve"> RTD("cqg.rtd",,"StudyData", $A$2, "BAR", "", "Time", $A$4,-$B639,$A$6,$A$10, "","False","T")</f>
        <v>44875</v>
      </c>
      <c r="E639" s="4" t="str">
        <f xml:space="preserve"> TEXT(RTD("cqg.rtd",,"StudyData", $A$2, "BAR", "", "Open", $A$4, -$B639, $A$6,$A$10,,$A$8,$A$12),$A$15)</f>
        <v>4281.50</v>
      </c>
      <c r="F639" s="4" t="str">
        <f xml:space="preserve"> TEXT(RTD("cqg.rtd",,"StudyData", $A$2, "BAR", "", "High", $A$4, -$B639, $A$6,$A$10,,$A$8,$A$12),$A$15)</f>
        <v>4498.00</v>
      </c>
      <c r="G639" s="4" t="str">
        <f xml:space="preserve"> TEXT(RTD("cqg.rtd",,"StudyData", $A$2, "BAR", "", "Low", $A$4, -$B639, $A$6,$A$10,,$A$8,$A$12),$A$15)</f>
        <v>4276.00</v>
      </c>
      <c r="H639" s="4" t="str">
        <f>TEXT(RTD("cqg.rtd",,"StudyData", $A$2, "BAR", "", "Close", $A$4, -$B639, $A$6,$A$10,,$A$8,$A$12),$A$15)</f>
        <v>4485.50</v>
      </c>
      <c r="I639" s="5">
        <f xml:space="preserve"> RTD("cqg.rtd",,"StudyData", $A$2, "Vol", "VolType=auto, CoCType=Contract", "Vol",$A$4, -$B639, $A$6,$A$10,,$A$8,$A$12)</f>
        <v>2408104</v>
      </c>
      <c r="J6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"Close",$A$4,-B639,,,,,"T")</f>
        <v>0</v>
      </c>
      <c r="K639" s="4" t="str">
        <f t="shared" si="18"/>
        <v/>
      </c>
      <c r="S639" s="4"/>
    </row>
    <row r="640" spans="2:19" x14ac:dyDescent="0.25">
      <c r="B640" s="2">
        <f t="shared" si="19"/>
        <v>638</v>
      </c>
      <c r="C640" s="3">
        <f xml:space="preserve"> RTD("cqg.rtd",,"StudyData", $A$2, "BAR", "", "Time", $A$4,-$B640,$A$6,$A$10, "","False","T")</f>
        <v>44874</v>
      </c>
      <c r="D640" s="15">
        <f xml:space="preserve"> RTD("cqg.rtd",,"StudyData", $A$2, "BAR", "", "Time", $A$4,-$B640,$A$6,$A$10, "","False","T")</f>
        <v>44874</v>
      </c>
      <c r="E640" s="4" t="str">
        <f xml:space="preserve"> TEXT(RTD("cqg.rtd",,"StudyData", $A$2, "BAR", "", "Open", $A$4, -$B640, $A$6,$A$10,,$A$8,$A$12),$A$15)</f>
        <v>4357.00</v>
      </c>
      <c r="F640" s="4" t="str">
        <f xml:space="preserve"> TEXT(RTD("cqg.rtd",,"StudyData", $A$2, "BAR", "", "High", $A$4, -$B640, $A$6,$A$10,,$A$8,$A$12),$A$15)</f>
        <v>4373.25</v>
      </c>
      <c r="G640" s="4" t="str">
        <f xml:space="preserve"> TEXT(RTD("cqg.rtd",,"StudyData", $A$2, "BAR", "", "Low", $A$4, -$B640, $A$6,$A$10,,$A$8,$A$12),$A$15)</f>
        <v>4274.50</v>
      </c>
      <c r="H640" s="4" t="str">
        <f>TEXT(RTD("cqg.rtd",,"StudyData", $A$2, "BAR", "", "Close", $A$4, -$B640, $A$6,$A$10,,$A$8,$A$12),$A$15)</f>
        <v>4280.00</v>
      </c>
      <c r="I640" s="5">
        <f xml:space="preserve"> RTD("cqg.rtd",,"StudyData", $A$2, "Vol", "VolType=auto, CoCType=Contract", "Vol",$A$4, -$B640, $A$6,$A$10,,$A$8,$A$12)</f>
        <v>1889153</v>
      </c>
      <c r="J6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"Close",$A$4,-B640,,,,,"T")</f>
        <v>0</v>
      </c>
      <c r="K640" s="4" t="str">
        <f t="shared" si="18"/>
        <v/>
      </c>
      <c r="S640" s="4"/>
    </row>
    <row r="641" spans="2:19" x14ac:dyDescent="0.25">
      <c r="B641" s="2">
        <f t="shared" si="19"/>
        <v>639</v>
      </c>
      <c r="C641" s="3">
        <f xml:space="preserve"> RTD("cqg.rtd",,"StudyData", $A$2, "BAR", "", "Time", $A$4,-$B641,$A$6,$A$10, "","False","T")</f>
        <v>44873</v>
      </c>
      <c r="D641" s="15">
        <f xml:space="preserve"> RTD("cqg.rtd",,"StudyData", $A$2, "BAR", "", "Time", $A$4,-$B641,$A$6,$A$10, "","False","T")</f>
        <v>44873</v>
      </c>
      <c r="E641" s="4" t="str">
        <f xml:space="preserve"> TEXT(RTD("cqg.rtd",,"StudyData", $A$2, "BAR", "", "Open", $A$4, -$B641, $A$6,$A$10,,$A$8,$A$12),$A$15)</f>
        <v>4337.25</v>
      </c>
      <c r="F641" s="4" t="str">
        <f xml:space="preserve"> TEXT(RTD("cqg.rtd",,"StudyData", $A$2, "BAR", "", "High", $A$4, -$B641, $A$6,$A$10,,$A$8,$A$12),$A$15)</f>
        <v>4391.50</v>
      </c>
      <c r="G641" s="4" t="str">
        <f xml:space="preserve"> TEXT(RTD("cqg.rtd",,"StudyData", $A$2, "BAR", "", "Low", $A$4, -$B641, $A$6,$A$10,,$A$8,$A$12),$A$15)</f>
        <v>4317.25</v>
      </c>
      <c r="H641" s="4" t="str">
        <f>TEXT(RTD("cqg.rtd",,"StudyData", $A$2, "BAR", "", "Close", $A$4, -$B641, $A$6,$A$10,,$A$8,$A$12),$A$15)</f>
        <v>4359.75</v>
      </c>
      <c r="I641" s="5">
        <f xml:space="preserve"> RTD("cqg.rtd",,"StudyData", $A$2, "Vol", "VolType=auto, CoCType=Contract", "Vol",$A$4, -$B641, $A$6,$A$10,,$A$8,$A$12)</f>
        <v>1878046</v>
      </c>
      <c r="J6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"Close",$A$4,-B641,,,,,"T")</f>
        <v>0</v>
      </c>
      <c r="K641" s="4" t="str">
        <f t="shared" si="18"/>
        <v/>
      </c>
      <c r="S641" s="4"/>
    </row>
    <row r="642" spans="2:19" x14ac:dyDescent="0.25">
      <c r="B642" s="2">
        <f t="shared" si="19"/>
        <v>640</v>
      </c>
      <c r="C642" s="3">
        <f xml:space="preserve"> RTD("cqg.rtd",,"StudyData", $A$2, "BAR", "", "Time", $A$4,-$B642,$A$6,$A$10, "","False","T")</f>
        <v>44872</v>
      </c>
      <c r="D642" s="15">
        <f xml:space="preserve"> RTD("cqg.rtd",,"StudyData", $A$2, "BAR", "", "Time", $A$4,-$B642,$A$6,$A$10, "","False","T")</f>
        <v>44872</v>
      </c>
      <c r="E642" s="4" t="str">
        <f xml:space="preserve"> TEXT(RTD("cqg.rtd",,"StudyData", $A$2, "BAR", "", "Open", $A$4, -$B642, $A$6,$A$10,,$A$8,$A$12),$A$15)</f>
        <v>4274.50</v>
      </c>
      <c r="F642" s="4" t="str">
        <f xml:space="preserve"> TEXT(RTD("cqg.rtd",,"StudyData", $A$2, "BAR", "", "High", $A$4, -$B642, $A$6,$A$10,,$A$8,$A$12),$A$15)</f>
        <v>4346.25</v>
      </c>
      <c r="G642" s="4" t="str">
        <f xml:space="preserve"> TEXT(RTD("cqg.rtd",,"StudyData", $A$2, "BAR", "", "Low", $A$4, -$B642, $A$6,$A$10,,$A$8,$A$12),$A$15)</f>
        <v>4262.75</v>
      </c>
      <c r="H642" s="4" t="str">
        <f>TEXT(RTD("cqg.rtd",,"StudyData", $A$2, "BAR", "", "Close", $A$4, -$B642, $A$6,$A$10,,$A$8,$A$12),$A$15)</f>
        <v>4339.75</v>
      </c>
      <c r="I642" s="5">
        <f xml:space="preserve"> RTD("cqg.rtd",,"StudyData", $A$2, "Vol", "VolType=auto, CoCType=Contract", "Vol",$A$4, -$B642, $A$6,$A$10,,$A$8,$A$12)</f>
        <v>1483146</v>
      </c>
      <c r="J6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"Close",$A$4,-B642,,,,,"T")</f>
        <v>0</v>
      </c>
      <c r="K642" s="4" t="str">
        <f t="shared" si="18"/>
        <v/>
      </c>
      <c r="S642" s="4"/>
    </row>
    <row r="643" spans="2:19" x14ac:dyDescent="0.25">
      <c r="B643" s="2">
        <f t="shared" si="19"/>
        <v>641</v>
      </c>
      <c r="C643" s="3">
        <f xml:space="preserve"> RTD("cqg.rtd",,"StudyData", $A$2, "BAR", "", "Time", $A$4,-$B643,$A$6,$A$10, "","False","T")</f>
        <v>44869</v>
      </c>
      <c r="D643" s="15">
        <f xml:space="preserve"> RTD("cqg.rtd",,"StudyData", $A$2, "BAR", "", "Time", $A$4,-$B643,$A$6,$A$10, "","False","T")</f>
        <v>44869</v>
      </c>
      <c r="E643" s="4" t="str">
        <f xml:space="preserve"> TEXT(RTD("cqg.rtd",,"StudyData", $A$2, "BAR", "", "Open", $A$4, -$B643, $A$6,$A$10,,$A$8,$A$12),$A$15)</f>
        <v>4248.50</v>
      </c>
      <c r="F643" s="4" t="str">
        <f xml:space="preserve"> TEXT(RTD("cqg.rtd",,"StudyData", $A$2, "BAR", "", "High", $A$4, -$B643, $A$6,$A$10,,$A$8,$A$12),$A$15)</f>
        <v>4330.00</v>
      </c>
      <c r="G643" s="4" t="str">
        <f xml:space="preserve"> TEXT(RTD("cqg.rtd",,"StudyData", $A$2, "BAR", "", "Low", $A$4, -$B643, $A$6,$A$10,,$A$8,$A$12),$A$15)</f>
        <v>4235.50</v>
      </c>
      <c r="H643" s="4" t="str">
        <f>TEXT(RTD("cqg.rtd",,"StudyData", $A$2, "BAR", "", "Close", $A$4, -$B643, $A$6,$A$10,,$A$8,$A$12),$A$15)</f>
        <v>4304.00</v>
      </c>
      <c r="I643" s="5">
        <f xml:space="preserve"> RTD("cqg.rtd",,"StudyData", $A$2, "Vol", "VolType=auto, CoCType=Contract", "Vol",$A$4, -$B643, $A$6,$A$10,,$A$8,$A$12)</f>
        <v>2494788</v>
      </c>
      <c r="J6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"Close",$A$4,-B643,,,,,"T")</f>
        <v>1</v>
      </c>
      <c r="K643" s="4" t="str">
        <f t="shared" ref="K643:K706" si="20">IF(J643=0,"",VLOOKUP(J643,$L$2:$M$16,2,FALSE))</f>
        <v>Engulfing Bullish (EG)</v>
      </c>
      <c r="S643" s="4"/>
    </row>
    <row r="644" spans="2:19" x14ac:dyDescent="0.25">
      <c r="B644" s="2">
        <f t="shared" ref="B644:B707" si="21">B643+1</f>
        <v>642</v>
      </c>
      <c r="C644" s="3">
        <f xml:space="preserve"> RTD("cqg.rtd",,"StudyData", $A$2, "BAR", "", "Time", $A$4,-$B644,$A$6,$A$10, "","False","T")</f>
        <v>44868</v>
      </c>
      <c r="D644" s="15">
        <f xml:space="preserve"> RTD("cqg.rtd",,"StudyData", $A$2, "BAR", "", "Time", $A$4,-$B644,$A$6,$A$10, "","False","T")</f>
        <v>44868</v>
      </c>
      <c r="E644" s="4" t="str">
        <f xml:space="preserve"> TEXT(RTD("cqg.rtd",,"StudyData", $A$2, "BAR", "", "Open", $A$4, -$B644, $A$6,$A$10,,$A$8,$A$12),$A$15)</f>
        <v>4291.25</v>
      </c>
      <c r="F644" s="4" t="str">
        <f xml:space="preserve"> TEXT(RTD("cqg.rtd",,"StudyData", $A$2, "BAR", "", "High", $A$4, -$B644, $A$6,$A$10,,$A$8,$A$12),$A$15)</f>
        <v>4307.00</v>
      </c>
      <c r="G644" s="4" t="str">
        <f xml:space="preserve"> TEXT(RTD("cqg.rtd",,"StudyData", $A$2, "BAR", "", "Low", $A$4, -$B644, $A$6,$A$10,,$A$8,$A$12),$A$15)</f>
        <v>4228.75</v>
      </c>
      <c r="H644" s="4" t="str">
        <f>TEXT(RTD("cqg.rtd",,"StudyData", $A$2, "BAR", "", "Close", $A$4, -$B644, $A$6,$A$10,,$A$8,$A$12),$A$15)</f>
        <v>4252.25</v>
      </c>
      <c r="I644" s="5">
        <f xml:space="preserve"> RTD("cqg.rtd",,"StudyData", $A$2, "Vol", "VolType=auto, CoCType=Contract", "Vol",$A$4, -$B644, $A$6,$A$10,,$A$8,$A$12)</f>
        <v>1887557</v>
      </c>
      <c r="J6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"Close",$A$4,-B644,,,,,"T")</f>
        <v>0</v>
      </c>
      <c r="K644" s="4" t="str">
        <f t="shared" si="20"/>
        <v/>
      </c>
      <c r="S644" s="4"/>
    </row>
    <row r="645" spans="2:19" x14ac:dyDescent="0.25">
      <c r="B645" s="2">
        <f t="shared" si="21"/>
        <v>643</v>
      </c>
      <c r="C645" s="3">
        <f xml:space="preserve"> RTD("cqg.rtd",,"StudyData", $A$2, "BAR", "", "Time", $A$4,-$B645,$A$6,$A$10, "","False","T")</f>
        <v>44867</v>
      </c>
      <c r="D645" s="15">
        <f xml:space="preserve"> RTD("cqg.rtd",,"StudyData", $A$2, "BAR", "", "Time", $A$4,-$B645,$A$6,$A$10, "","False","T")</f>
        <v>44867</v>
      </c>
      <c r="E645" s="4" t="str">
        <f xml:space="preserve"> TEXT(RTD("cqg.rtd",,"StudyData", $A$2, "BAR", "", "Open", $A$4, -$B645, $A$6,$A$10,,$A$8,$A$12),$A$15)</f>
        <v>4387.50</v>
      </c>
      <c r="F645" s="4" t="str">
        <f xml:space="preserve"> TEXT(RTD("cqg.rtd",,"StudyData", $A$2, "BAR", "", "High", $A$4, -$B645, $A$6,$A$10,,$A$8,$A$12),$A$15)</f>
        <v>4431.50</v>
      </c>
      <c r="G645" s="4" t="str">
        <f xml:space="preserve"> TEXT(RTD("cqg.rtd",,"StudyData", $A$2, "BAR", "", "Low", $A$4, -$B645, $A$6,$A$10,,$A$8,$A$12),$A$15)</f>
        <v>4284.75</v>
      </c>
      <c r="H645" s="4" t="str">
        <f>TEXT(RTD("cqg.rtd",,"StudyData", $A$2, "BAR", "", "Close", $A$4, -$B645, $A$6,$A$10,,$A$8,$A$12),$A$15)</f>
        <v>4293.25</v>
      </c>
      <c r="I645" s="5">
        <f xml:space="preserve"> RTD("cqg.rtd",,"StudyData", $A$2, "Vol", "VolType=auto, CoCType=Contract", "Vol",$A$4, -$B645, $A$6,$A$10,,$A$8,$A$12)</f>
        <v>2210708</v>
      </c>
      <c r="J6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"Close",$A$4,-B645,,,,,"T")</f>
        <v>0</v>
      </c>
      <c r="K645" s="4" t="str">
        <f t="shared" si="20"/>
        <v/>
      </c>
      <c r="S645" s="4"/>
    </row>
    <row r="646" spans="2:19" x14ac:dyDescent="0.25">
      <c r="B646" s="2">
        <f t="shared" si="21"/>
        <v>644</v>
      </c>
      <c r="C646" s="3">
        <f xml:space="preserve"> RTD("cqg.rtd",,"StudyData", $A$2, "BAR", "", "Time", $A$4,-$B646,$A$6,$A$10, "","False","T")</f>
        <v>44866</v>
      </c>
      <c r="D646" s="15">
        <f xml:space="preserve"> RTD("cqg.rtd",,"StudyData", $A$2, "BAR", "", "Time", $A$4,-$B646,$A$6,$A$10, "","False","T")</f>
        <v>44866</v>
      </c>
      <c r="E646" s="4" t="str">
        <f xml:space="preserve"> TEXT(RTD("cqg.rtd",,"StudyData", $A$2, "BAR", "", "Open", $A$4, -$B646, $A$6,$A$10,,$A$8,$A$12),$A$15)</f>
        <v>4408.50</v>
      </c>
      <c r="F646" s="4" t="str">
        <f xml:space="preserve"> TEXT(RTD("cqg.rtd",,"StudyData", $A$2, "BAR", "", "High", $A$4, -$B646, $A$6,$A$10,,$A$8,$A$12),$A$15)</f>
        <v>4452.50</v>
      </c>
      <c r="G646" s="4" t="str">
        <f xml:space="preserve"> TEXT(RTD("cqg.rtd",,"StudyData", $A$2, "BAR", "", "Low", $A$4, -$B646, $A$6,$A$10,,$A$8,$A$12),$A$15)</f>
        <v>4377.00</v>
      </c>
      <c r="H646" s="4" t="str">
        <f>TEXT(RTD("cqg.rtd",,"StudyData", $A$2, "BAR", "", "Close", $A$4, -$B646, $A$6,$A$10,,$A$8,$A$12),$A$15)</f>
        <v>4390.50</v>
      </c>
      <c r="I646" s="5">
        <f xml:space="preserve"> RTD("cqg.rtd",,"StudyData", $A$2, "Vol", "VolType=auto, CoCType=Contract", "Vol",$A$4, -$B646, $A$6,$A$10,,$A$8,$A$12)</f>
        <v>1895614</v>
      </c>
      <c r="J6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"Close",$A$4,-B646,,,,,"T")</f>
        <v>0</v>
      </c>
      <c r="K646" s="4" t="str">
        <f t="shared" si="20"/>
        <v/>
      </c>
      <c r="S646" s="4"/>
    </row>
    <row r="647" spans="2:19" x14ac:dyDescent="0.25">
      <c r="B647" s="2">
        <f t="shared" si="21"/>
        <v>645</v>
      </c>
      <c r="C647" s="3">
        <f xml:space="preserve"> RTD("cqg.rtd",,"StudyData", $A$2, "BAR", "", "Time", $A$4,-$B647,$A$6,$A$10, "","False","T")</f>
        <v>44865</v>
      </c>
      <c r="D647" s="15">
        <f xml:space="preserve"> RTD("cqg.rtd",,"StudyData", $A$2, "BAR", "", "Time", $A$4,-$B647,$A$6,$A$10, "","False","T")</f>
        <v>44865</v>
      </c>
      <c r="E647" s="4" t="str">
        <f xml:space="preserve"> TEXT(RTD("cqg.rtd",,"StudyData", $A$2, "BAR", "", "Open", $A$4, -$B647, $A$6,$A$10,,$A$8,$A$12),$A$15)</f>
        <v>4436.00</v>
      </c>
      <c r="F647" s="4" t="str">
        <f xml:space="preserve"> TEXT(RTD("cqg.rtd",,"StudyData", $A$2, "BAR", "", "High", $A$4, -$B647, $A$6,$A$10,,$A$8,$A$12),$A$15)</f>
        <v>4439.25</v>
      </c>
      <c r="G647" s="4" t="str">
        <f xml:space="preserve"> TEXT(RTD("cqg.rtd",,"StudyData", $A$2, "BAR", "", "Low", $A$4, -$B647, $A$6,$A$10,,$A$8,$A$12),$A$15)</f>
        <v>4396.75</v>
      </c>
      <c r="H647" s="4" t="str">
        <f>TEXT(RTD("cqg.rtd",,"StudyData", $A$2, "BAR", "", "Close", $A$4, -$B647, $A$6,$A$10,,$A$8,$A$12),$A$15)</f>
        <v>4407.50</v>
      </c>
      <c r="I647" s="5">
        <f xml:space="preserve"> RTD("cqg.rtd",,"StudyData", $A$2, "Vol", "VolType=auto, CoCType=Contract", "Vol",$A$4, -$B647, $A$6,$A$10,,$A$8,$A$12)</f>
        <v>2002625</v>
      </c>
      <c r="J6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"Close",$A$4,-B647,,,,,"T")</f>
        <v>0</v>
      </c>
      <c r="K647" s="4" t="str">
        <f t="shared" si="20"/>
        <v/>
      </c>
      <c r="S647" s="4"/>
    </row>
    <row r="648" spans="2:19" x14ac:dyDescent="0.25">
      <c r="B648" s="2">
        <f t="shared" si="21"/>
        <v>646</v>
      </c>
      <c r="C648" s="3">
        <f xml:space="preserve"> RTD("cqg.rtd",,"StudyData", $A$2, "BAR", "", "Time", $A$4,-$B648,$A$6,$A$10, "","False","T")</f>
        <v>44862</v>
      </c>
      <c r="D648" s="15">
        <f xml:space="preserve"> RTD("cqg.rtd",,"StudyData", $A$2, "BAR", "", "Time", $A$4,-$B648,$A$6,$A$10, "","False","T")</f>
        <v>44862</v>
      </c>
      <c r="E648" s="4" t="str">
        <f xml:space="preserve"> TEXT(RTD("cqg.rtd",,"StudyData", $A$2, "BAR", "", "Open", $A$4, -$B648, $A$6,$A$10,,$A$8,$A$12),$A$15)</f>
        <v>4322.75</v>
      </c>
      <c r="F648" s="4" t="str">
        <f xml:space="preserve"> TEXT(RTD("cqg.rtd",,"StudyData", $A$2, "BAR", "", "High", $A$4, -$B648, $A$6,$A$10,,$A$8,$A$12),$A$15)</f>
        <v>4448.75</v>
      </c>
      <c r="G648" s="4" t="str">
        <f xml:space="preserve"> TEXT(RTD("cqg.rtd",,"StudyData", $A$2, "BAR", "", "Low", $A$4, -$B648, $A$6,$A$10,,$A$8,$A$12),$A$15)</f>
        <v>4301.25</v>
      </c>
      <c r="H648" s="4" t="str">
        <f>TEXT(RTD("cqg.rtd",,"StudyData", $A$2, "BAR", "", "Close", $A$4, -$B648, $A$6,$A$10,,$A$8,$A$12),$A$15)</f>
        <v>4435.75</v>
      </c>
      <c r="I648" s="5">
        <f xml:space="preserve"> RTD("cqg.rtd",,"StudyData", $A$2, "Vol", "VolType=auto, CoCType=Contract", "Vol",$A$4, -$B648, $A$6,$A$10,,$A$8,$A$12)</f>
        <v>2084386</v>
      </c>
      <c r="J6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"Close",$A$4,-B648,,,,,"T")</f>
        <v>0</v>
      </c>
      <c r="K648" s="4" t="str">
        <f t="shared" si="20"/>
        <v/>
      </c>
      <c r="S648" s="4"/>
    </row>
    <row r="649" spans="2:19" x14ac:dyDescent="0.25">
      <c r="B649" s="2">
        <f t="shared" si="21"/>
        <v>647</v>
      </c>
      <c r="C649" s="3">
        <f xml:space="preserve"> RTD("cqg.rtd",,"StudyData", $A$2, "BAR", "", "Time", $A$4,-$B649,$A$6,$A$10, "","False","T")</f>
        <v>44861</v>
      </c>
      <c r="D649" s="15">
        <f xml:space="preserve"> RTD("cqg.rtd",,"StudyData", $A$2, "BAR", "", "Time", $A$4,-$B649,$A$6,$A$10, "","False","T")</f>
        <v>44861</v>
      </c>
      <c r="E649" s="4" t="str">
        <f xml:space="preserve"> TEXT(RTD("cqg.rtd",,"StudyData", $A$2, "BAR", "", "Open", $A$4, -$B649, $A$6,$A$10,,$A$8,$A$12),$A$15)</f>
        <v>4368.75</v>
      </c>
      <c r="F649" s="4" t="str">
        <f xml:space="preserve"> TEXT(RTD("cqg.rtd",,"StudyData", $A$2, "BAR", "", "High", $A$4, -$B649, $A$6,$A$10,,$A$8,$A$12),$A$15)</f>
        <v>4395.25</v>
      </c>
      <c r="G649" s="4" t="str">
        <f xml:space="preserve"> TEXT(RTD("cqg.rtd",,"StudyData", $A$2, "BAR", "", "Low", $A$4, -$B649, $A$6,$A$10,,$A$8,$A$12),$A$15)</f>
        <v>4282.00</v>
      </c>
      <c r="H649" s="4" t="str">
        <f>TEXT(RTD("cqg.rtd",,"StudyData", $A$2, "BAR", "", "Close", $A$4, -$B649, $A$6,$A$10,,$A$8,$A$12),$A$15)</f>
        <v>4344.00</v>
      </c>
      <c r="I649" s="5">
        <f xml:space="preserve"> RTD("cqg.rtd",,"StudyData", $A$2, "Vol", "VolType=auto, CoCType=Contract", "Vol",$A$4, -$B649, $A$6,$A$10,,$A$8,$A$12)</f>
        <v>2211786</v>
      </c>
      <c r="J6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"Close",$A$4,-B649,,,,,"T")</f>
        <v>2</v>
      </c>
      <c r="K649" s="4" t="str">
        <f t="shared" si="20"/>
        <v>Engulfing Bearish (EG)</v>
      </c>
      <c r="S649" s="4"/>
    </row>
    <row r="650" spans="2:19" x14ac:dyDescent="0.25">
      <c r="B650" s="2">
        <f t="shared" si="21"/>
        <v>648</v>
      </c>
      <c r="C650" s="3">
        <f xml:space="preserve"> RTD("cqg.rtd",,"StudyData", $A$2, "BAR", "", "Time", $A$4,-$B650,$A$6,$A$10, "","False","T")</f>
        <v>44860</v>
      </c>
      <c r="D650" s="15">
        <f xml:space="preserve"> RTD("cqg.rtd",,"StudyData", $A$2, "BAR", "", "Time", $A$4,-$B650,$A$6,$A$10, "","False","T")</f>
        <v>44860</v>
      </c>
      <c r="E650" s="4" t="str">
        <f xml:space="preserve"> TEXT(RTD("cqg.rtd",,"StudyData", $A$2, "BAR", "", "Open", $A$4, -$B650, $A$6,$A$10,,$A$8,$A$12),$A$15)</f>
        <v>4365.50</v>
      </c>
      <c r="F650" s="4" t="str">
        <f xml:space="preserve"> TEXT(RTD("cqg.rtd",,"StudyData", $A$2, "BAR", "", "High", $A$4, -$B650, $A$6,$A$10,,$A$8,$A$12),$A$15)</f>
        <v>4422.00</v>
      </c>
      <c r="G650" s="4" t="str">
        <f xml:space="preserve"> TEXT(RTD("cqg.rtd",,"StudyData", $A$2, "BAR", "", "Low", $A$4, -$B650, $A$6,$A$10,,$A$8,$A$12),$A$15)</f>
        <v>4348.75</v>
      </c>
      <c r="H650" s="4" t="str">
        <f>TEXT(RTD("cqg.rtd",,"StudyData", $A$2, "BAR", "", "Close", $A$4, -$B650, $A$6,$A$10,,$A$8,$A$12),$A$15)</f>
        <v>4365.50</v>
      </c>
      <c r="I650" s="5">
        <f xml:space="preserve"> RTD("cqg.rtd",,"StudyData", $A$2, "Vol", "VolType=auto, CoCType=Contract", "Vol",$A$4, -$B650, $A$6,$A$10,,$A$8,$A$12)</f>
        <v>2118534</v>
      </c>
      <c r="J6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"Close",$A$4,-B650,,,,,"T")</f>
        <v>0</v>
      </c>
      <c r="K650" s="4" t="str">
        <f t="shared" si="20"/>
        <v/>
      </c>
      <c r="S650" s="4"/>
    </row>
    <row r="651" spans="2:19" x14ac:dyDescent="0.25">
      <c r="B651" s="2">
        <f t="shared" si="21"/>
        <v>649</v>
      </c>
      <c r="C651" s="3">
        <f xml:space="preserve"> RTD("cqg.rtd",,"StudyData", $A$2, "BAR", "", "Time", $A$4,-$B651,$A$6,$A$10, "","False","T")</f>
        <v>44859</v>
      </c>
      <c r="D651" s="15">
        <f xml:space="preserve"> RTD("cqg.rtd",,"StudyData", $A$2, "BAR", "", "Time", $A$4,-$B651,$A$6,$A$10, "","False","T")</f>
        <v>44859</v>
      </c>
      <c r="E651" s="4" t="str">
        <f xml:space="preserve"> TEXT(RTD("cqg.rtd",,"StudyData", $A$2, "BAR", "", "Open", $A$4, -$B651, $A$6,$A$10,,$A$8,$A$12),$A$15)</f>
        <v>4327.75</v>
      </c>
      <c r="F651" s="4" t="str">
        <f xml:space="preserve"> TEXT(RTD("cqg.rtd",,"StudyData", $A$2, "BAR", "", "High", $A$4, -$B651, $A$6,$A$10,,$A$8,$A$12),$A$15)</f>
        <v>4398.75</v>
      </c>
      <c r="G651" s="4" t="str">
        <f xml:space="preserve"> TEXT(RTD("cqg.rtd",,"StudyData", $A$2, "BAR", "", "Low", $A$4, -$B651, $A$6,$A$10,,$A$8,$A$12),$A$15)</f>
        <v>4314.50</v>
      </c>
      <c r="H651" s="4" t="str">
        <f>TEXT(RTD("cqg.rtd",,"StudyData", $A$2, "BAR", "", "Close", $A$4, -$B651, $A$6,$A$10,,$A$8,$A$12),$A$15)</f>
        <v>4394.75</v>
      </c>
      <c r="I651" s="5">
        <f xml:space="preserve"> RTD("cqg.rtd",,"StudyData", $A$2, "Vol", "VolType=auto, CoCType=Contract", "Vol",$A$4, -$B651, $A$6,$A$10,,$A$8,$A$12)</f>
        <v>1836723</v>
      </c>
      <c r="J6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"Close",$A$4,-B651,,,,,"T")</f>
        <v>0</v>
      </c>
      <c r="K651" s="4" t="str">
        <f t="shared" si="20"/>
        <v/>
      </c>
      <c r="S651" s="4"/>
    </row>
    <row r="652" spans="2:19" x14ac:dyDescent="0.25">
      <c r="B652" s="2">
        <f t="shared" si="21"/>
        <v>650</v>
      </c>
      <c r="C652" s="3">
        <f xml:space="preserve"> RTD("cqg.rtd",,"StudyData", $A$2, "BAR", "", "Time", $A$4,-$B652,$A$6,$A$10, "","False","T")</f>
        <v>44858</v>
      </c>
      <c r="D652" s="15">
        <f xml:space="preserve"> RTD("cqg.rtd",,"StudyData", $A$2, "BAR", "", "Time", $A$4,-$B652,$A$6,$A$10, "","False","T")</f>
        <v>44858</v>
      </c>
      <c r="E652" s="4" t="str">
        <f xml:space="preserve"> TEXT(RTD("cqg.rtd",,"StudyData", $A$2, "BAR", "", "Open", $A$4, -$B652, $A$6,$A$10,,$A$8,$A$12),$A$15)</f>
        <v>4295.50</v>
      </c>
      <c r="F652" s="4" t="str">
        <f xml:space="preserve"> TEXT(RTD("cqg.rtd",,"StudyData", $A$2, "BAR", "", "High", $A$4, -$B652, $A$6,$A$10,,$A$8,$A$12),$A$15)</f>
        <v>4346.50</v>
      </c>
      <c r="G652" s="4" t="str">
        <f xml:space="preserve"> TEXT(RTD("cqg.rtd",,"StudyData", $A$2, "BAR", "", "Low", $A$4, -$B652, $A$6,$A$10,,$A$8,$A$12),$A$15)</f>
        <v>4261.00</v>
      </c>
      <c r="H652" s="4" t="str">
        <f>TEXT(RTD("cqg.rtd",,"StudyData", $A$2, "BAR", "", "Close", $A$4, -$B652, $A$6,$A$10,,$A$8,$A$12),$A$15)</f>
        <v>4333.75</v>
      </c>
      <c r="I652" s="5">
        <f xml:space="preserve"> RTD("cqg.rtd",,"StudyData", $A$2, "Vol", "VolType=auto, CoCType=Contract", "Vol",$A$4, -$B652, $A$6,$A$10,,$A$8,$A$12)</f>
        <v>2109780</v>
      </c>
      <c r="J6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"Close",$A$4,-B652,,,,,"T")</f>
        <v>0</v>
      </c>
      <c r="K652" s="4" t="str">
        <f t="shared" si="20"/>
        <v/>
      </c>
      <c r="S652" s="4"/>
    </row>
    <row r="653" spans="2:19" x14ac:dyDescent="0.25">
      <c r="B653" s="2">
        <f t="shared" si="21"/>
        <v>651</v>
      </c>
      <c r="C653" s="3">
        <f xml:space="preserve"> RTD("cqg.rtd",,"StudyData", $A$2, "BAR", "", "Time", $A$4,-$B653,$A$6,$A$10, "","False","T")</f>
        <v>44855</v>
      </c>
      <c r="D653" s="15">
        <f xml:space="preserve"> RTD("cqg.rtd",,"StudyData", $A$2, "BAR", "", "Time", $A$4,-$B653,$A$6,$A$10, "","False","T")</f>
        <v>44855</v>
      </c>
      <c r="E653" s="4" t="str">
        <f xml:space="preserve"> TEXT(RTD("cqg.rtd",,"StudyData", $A$2, "BAR", "", "Open", $A$4, -$B653, $A$6,$A$10,,$A$8,$A$12),$A$15)</f>
        <v>4202.25</v>
      </c>
      <c r="F653" s="4" t="str">
        <f xml:space="preserve"> TEXT(RTD("cqg.rtd",,"StudyData", $A$2, "BAR", "", "High", $A$4, -$B653, $A$6,$A$10,,$A$8,$A$12),$A$15)</f>
        <v>4297.75</v>
      </c>
      <c r="G653" s="4" t="str">
        <f xml:space="preserve"> TEXT(RTD("cqg.rtd",,"StudyData", $A$2, "BAR", "", "Low", $A$4, -$B653, $A$6,$A$10,,$A$8,$A$12),$A$15)</f>
        <v>4166.00</v>
      </c>
      <c r="H653" s="4" t="str">
        <f>TEXT(RTD("cqg.rtd",,"StudyData", $A$2, "BAR", "", "Close", $A$4, -$B653, $A$6,$A$10,,$A$8,$A$12),$A$15)</f>
        <v>4288.50</v>
      </c>
      <c r="I653" s="5">
        <f xml:space="preserve"> RTD("cqg.rtd",,"StudyData", $A$2, "Vol", "VolType=auto, CoCType=Contract", "Vol",$A$4, -$B653, $A$6,$A$10,,$A$8,$A$12)</f>
        <v>2681019</v>
      </c>
      <c r="J6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"Close",$A$4,-B653,,,,,"T")</f>
        <v>0</v>
      </c>
      <c r="K653" s="4" t="str">
        <f t="shared" si="20"/>
        <v/>
      </c>
      <c r="S653" s="4"/>
    </row>
    <row r="654" spans="2:19" x14ac:dyDescent="0.25">
      <c r="B654" s="2">
        <f t="shared" si="21"/>
        <v>652</v>
      </c>
      <c r="C654" s="3">
        <f xml:space="preserve"> RTD("cqg.rtd",,"StudyData", $A$2, "BAR", "", "Time", $A$4,-$B654,$A$6,$A$10, "","False","T")</f>
        <v>44854</v>
      </c>
      <c r="D654" s="15">
        <f xml:space="preserve"> RTD("cqg.rtd",,"StudyData", $A$2, "BAR", "", "Time", $A$4,-$B654,$A$6,$A$10, "","False","T")</f>
        <v>44854</v>
      </c>
      <c r="E654" s="4" t="str">
        <f xml:space="preserve"> TEXT(RTD("cqg.rtd",,"StudyData", $A$2, "BAR", "", "Open", $A$4, -$B654, $A$6,$A$10,,$A$8,$A$12),$A$15)</f>
        <v>4232.50</v>
      </c>
      <c r="F654" s="4" t="str">
        <f xml:space="preserve"> TEXT(RTD("cqg.rtd",,"StudyData", $A$2, "BAR", "", "High", $A$4, -$B654, $A$6,$A$10,,$A$8,$A$12),$A$15)</f>
        <v>4272.50</v>
      </c>
      <c r="G654" s="4" t="str">
        <f xml:space="preserve"> TEXT(RTD("cqg.rtd",,"StudyData", $A$2, "BAR", "", "Low", $A$4, -$B654, $A$6,$A$10,,$A$8,$A$12),$A$15)</f>
        <v>4190.75</v>
      </c>
      <c r="H654" s="4" t="str">
        <f>TEXT(RTD("cqg.rtd",,"StudyData", $A$2, "BAR", "", "Close", $A$4, -$B654, $A$6,$A$10,,$A$8,$A$12),$A$15)</f>
        <v>4199.75</v>
      </c>
      <c r="I654" s="5">
        <f xml:space="preserve"> RTD("cqg.rtd",,"StudyData", $A$2, "Vol", "VolType=auto, CoCType=Contract", "Vol",$A$4, -$B654, $A$6,$A$10,,$A$8,$A$12)</f>
        <v>2403705</v>
      </c>
      <c r="J6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"Close",$A$4,-B654,,,,,"T")</f>
        <v>0</v>
      </c>
      <c r="K654" s="4" t="str">
        <f t="shared" si="20"/>
        <v/>
      </c>
      <c r="S654" s="4"/>
    </row>
    <row r="655" spans="2:19" x14ac:dyDescent="0.25">
      <c r="B655" s="2">
        <f t="shared" si="21"/>
        <v>653</v>
      </c>
      <c r="C655" s="3">
        <f xml:space="preserve"> RTD("cqg.rtd",,"StudyData", $A$2, "BAR", "", "Time", $A$4,-$B655,$A$6,$A$10, "","False","T")</f>
        <v>44853</v>
      </c>
      <c r="D655" s="15">
        <f xml:space="preserve"> RTD("cqg.rtd",,"StudyData", $A$2, "BAR", "", "Time", $A$4,-$B655,$A$6,$A$10, "","False","T")</f>
        <v>44853</v>
      </c>
      <c r="E655" s="4" t="str">
        <f xml:space="preserve"> TEXT(RTD("cqg.rtd",,"StudyData", $A$2, "BAR", "", "Open", $A$4, -$B655, $A$6,$A$10,,$A$8,$A$12),$A$15)</f>
        <v>4284.25</v>
      </c>
      <c r="F655" s="4" t="str">
        <f xml:space="preserve"> TEXT(RTD("cqg.rtd",,"StudyData", $A$2, "BAR", "", "High", $A$4, -$B655, $A$6,$A$10,,$A$8,$A$12),$A$15)</f>
        <v>4298.75</v>
      </c>
      <c r="G655" s="4" t="str">
        <f xml:space="preserve"> TEXT(RTD("cqg.rtd",,"StudyData", $A$2, "BAR", "", "Low", $A$4, -$B655, $A$6,$A$10,,$A$8,$A$12),$A$15)</f>
        <v>4201.25</v>
      </c>
      <c r="H655" s="4" t="str">
        <f>TEXT(RTD("cqg.rtd",,"StudyData", $A$2, "BAR", "", "Close", $A$4, -$B655, $A$6,$A$10,,$A$8,$A$12),$A$15)</f>
        <v>4231.75</v>
      </c>
      <c r="I655" s="5">
        <f xml:space="preserve"> RTD("cqg.rtd",,"StudyData", $A$2, "Vol", "VolType=auto, CoCType=Contract", "Vol",$A$4, -$B655, $A$6,$A$10,,$A$8,$A$12)</f>
        <v>2348844</v>
      </c>
      <c r="J6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"Close",$A$4,-B655,,,,,"T")</f>
        <v>0</v>
      </c>
      <c r="K655" s="4" t="str">
        <f t="shared" si="20"/>
        <v/>
      </c>
      <c r="S655" s="4"/>
    </row>
    <row r="656" spans="2:19" x14ac:dyDescent="0.25">
      <c r="B656" s="2">
        <f t="shared" si="21"/>
        <v>654</v>
      </c>
      <c r="C656" s="3">
        <f xml:space="preserve"> RTD("cqg.rtd",,"StudyData", $A$2, "BAR", "", "Time", $A$4,-$B656,$A$6,$A$10, "","False","T")</f>
        <v>44852</v>
      </c>
      <c r="D656" s="15">
        <f xml:space="preserve"> RTD("cqg.rtd",,"StudyData", $A$2, "BAR", "", "Time", $A$4,-$B656,$A$6,$A$10, "","False","T")</f>
        <v>44852</v>
      </c>
      <c r="E656" s="4" t="str">
        <f xml:space="preserve"> TEXT(RTD("cqg.rtd",,"StudyData", $A$2, "BAR", "", "Open", $A$4, -$B656, $A$6,$A$10,,$A$8,$A$12),$A$15)</f>
        <v>4230.75</v>
      </c>
      <c r="F656" s="4" t="str">
        <f xml:space="preserve"> TEXT(RTD("cqg.rtd",,"StudyData", $A$2, "BAR", "", "High", $A$4, -$B656, $A$6,$A$10,,$A$8,$A$12),$A$15)</f>
        <v>4301.75</v>
      </c>
      <c r="G656" s="4" t="str">
        <f xml:space="preserve"> TEXT(RTD("cqg.rtd",,"StudyData", $A$2, "BAR", "", "Low", $A$4, -$B656, $A$6,$A$10,,$A$8,$A$12),$A$15)</f>
        <v>4221.75</v>
      </c>
      <c r="H656" s="4" t="str">
        <f>TEXT(RTD("cqg.rtd",,"StudyData", $A$2, "BAR", "", "Close", $A$4, -$B656, $A$6,$A$10,,$A$8,$A$12),$A$15)</f>
        <v>4257.25</v>
      </c>
      <c r="I656" s="5">
        <f xml:space="preserve"> RTD("cqg.rtd",,"StudyData", $A$2, "Vol", "VolType=auto, CoCType=Contract", "Vol",$A$4, -$B656, $A$6,$A$10,,$A$8,$A$12)</f>
        <v>2746886</v>
      </c>
      <c r="J6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"Close",$A$4,-B656,,,,,"T")</f>
        <v>0</v>
      </c>
      <c r="K656" s="4" t="str">
        <f t="shared" si="20"/>
        <v/>
      </c>
      <c r="S656" s="4"/>
    </row>
    <row r="657" spans="2:19" x14ac:dyDescent="0.25">
      <c r="B657" s="2">
        <f t="shared" si="21"/>
        <v>655</v>
      </c>
      <c r="C657" s="3">
        <f xml:space="preserve"> RTD("cqg.rtd",,"StudyData", $A$2, "BAR", "", "Time", $A$4,-$B657,$A$6,$A$10, "","False","T")</f>
        <v>44851</v>
      </c>
      <c r="D657" s="15">
        <f xml:space="preserve"> RTD("cqg.rtd",,"StudyData", $A$2, "BAR", "", "Time", $A$4,-$B657,$A$6,$A$10, "","False","T")</f>
        <v>44851</v>
      </c>
      <c r="E657" s="4" t="str">
        <f xml:space="preserve"> TEXT(RTD("cqg.rtd",,"StudyData", $A$2, "BAR", "", "Open", $A$4, -$B657, $A$6,$A$10,,$A$8,$A$12),$A$15)</f>
        <v>4115.50</v>
      </c>
      <c r="F657" s="4" t="str">
        <f xml:space="preserve"> TEXT(RTD("cqg.rtd",,"StudyData", $A$2, "BAR", "", "High", $A$4, -$B657, $A$6,$A$10,,$A$8,$A$12),$A$15)</f>
        <v>4227.00</v>
      </c>
      <c r="G657" s="4" t="str">
        <f xml:space="preserve"> TEXT(RTD("cqg.rtd",,"StudyData", $A$2, "BAR", "", "Low", $A$4, -$B657, $A$6,$A$10,,$A$8,$A$12),$A$15)</f>
        <v>4115.00</v>
      </c>
      <c r="H657" s="4" t="str">
        <f>TEXT(RTD("cqg.rtd",,"StudyData", $A$2, "BAR", "", "Close", $A$4, -$B657, $A$6,$A$10,,$A$8,$A$12),$A$15)</f>
        <v>4213.75</v>
      </c>
      <c r="I657" s="5">
        <f xml:space="preserve"> RTD("cqg.rtd",,"StudyData", $A$2, "Vol", "VolType=auto, CoCType=Contract", "Vol",$A$4, -$B657, $A$6,$A$10,,$A$8,$A$12)</f>
        <v>1951998</v>
      </c>
      <c r="J6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"Close",$A$4,-B657,,,,,"T")</f>
        <v>1</v>
      </c>
      <c r="K657" s="4" t="str">
        <f t="shared" si="20"/>
        <v>Engulfing Bullish (EG)</v>
      </c>
      <c r="S657" s="4"/>
    </row>
    <row r="658" spans="2:19" x14ac:dyDescent="0.25">
      <c r="B658" s="2">
        <f t="shared" si="21"/>
        <v>656</v>
      </c>
      <c r="C658" s="3">
        <f xml:space="preserve"> RTD("cqg.rtd",,"StudyData", $A$2, "BAR", "", "Time", $A$4,-$B658,$A$6,$A$10, "","False","T")</f>
        <v>44848</v>
      </c>
      <c r="D658" s="15">
        <f xml:space="preserve"> RTD("cqg.rtd",,"StudyData", $A$2, "BAR", "", "Time", $A$4,-$B658,$A$6,$A$10, "","False","T")</f>
        <v>44848</v>
      </c>
      <c r="E658" s="4" t="str">
        <f xml:space="preserve"> TEXT(RTD("cqg.rtd",,"StudyData", $A$2, "BAR", "", "Open", $A$4, -$B658, $A$6,$A$10,,$A$8,$A$12),$A$15)</f>
        <v>4204.75</v>
      </c>
      <c r="F658" s="4" t="str">
        <f xml:space="preserve"> TEXT(RTD("cqg.rtd",,"StudyData", $A$2, "BAR", "", "High", $A$4, -$B658, $A$6,$A$10,,$A$8,$A$12),$A$15)</f>
        <v>4258.25</v>
      </c>
      <c r="G658" s="4" t="str">
        <f xml:space="preserve"> TEXT(RTD("cqg.rtd",,"StudyData", $A$2, "BAR", "", "Low", $A$4, -$B658, $A$6,$A$10,,$A$8,$A$12),$A$15)</f>
        <v>4115.75</v>
      </c>
      <c r="H658" s="4" t="str">
        <f>TEXT(RTD("cqg.rtd",,"StudyData", $A$2, "BAR", "", "Close", $A$4, -$B658, $A$6,$A$10,,$A$8,$A$12),$A$15)</f>
        <v>4122.00</v>
      </c>
      <c r="I658" s="5">
        <f xml:space="preserve"> RTD("cqg.rtd",,"StudyData", $A$2, "Vol", "VolType=auto, CoCType=Contract", "Vol",$A$4, -$B658, $A$6,$A$10,,$A$8,$A$12)</f>
        <v>2730405</v>
      </c>
      <c r="J6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"Close",$A$4,-B658,,,,,"T")</f>
        <v>0</v>
      </c>
      <c r="K658" s="4" t="str">
        <f t="shared" si="20"/>
        <v/>
      </c>
      <c r="S658" s="4"/>
    </row>
    <row r="659" spans="2:19" x14ac:dyDescent="0.25">
      <c r="B659" s="2">
        <f t="shared" si="21"/>
        <v>657</v>
      </c>
      <c r="C659" s="3">
        <f xml:space="preserve"> RTD("cqg.rtd",,"StudyData", $A$2, "BAR", "", "Time", $A$4,-$B659,$A$6,$A$10, "","False","T")</f>
        <v>44847</v>
      </c>
      <c r="D659" s="15">
        <f xml:space="preserve"> RTD("cqg.rtd",,"StudyData", $A$2, "BAR", "", "Time", $A$4,-$B659,$A$6,$A$10, "","False","T")</f>
        <v>44847</v>
      </c>
      <c r="E659" s="4" t="str">
        <f xml:space="preserve"> TEXT(RTD("cqg.rtd",,"StudyData", $A$2, "BAR", "", "Open", $A$4, -$B659, $A$6,$A$10,,$A$8,$A$12),$A$15)</f>
        <v>4120.75</v>
      </c>
      <c r="F659" s="4" t="str">
        <f xml:space="preserve"> TEXT(RTD("cqg.rtd",,"StudyData", $A$2, "BAR", "", "High", $A$4, -$B659, $A$6,$A$10,,$A$8,$A$12),$A$15)</f>
        <v>4222.25</v>
      </c>
      <c r="G659" s="4" t="str">
        <f xml:space="preserve"> TEXT(RTD("cqg.rtd",,"StudyData", $A$2, "BAR", "", "Low", $A$4, -$B659, $A$6,$A$10,,$A$8,$A$12),$A$15)</f>
        <v>4026.50</v>
      </c>
      <c r="H659" s="4" t="str">
        <f>TEXT(RTD("cqg.rtd",,"StudyData", $A$2, "BAR", "", "Close", $A$4, -$B659, $A$6,$A$10,,$A$8,$A$12),$A$15)</f>
        <v>4206.25</v>
      </c>
      <c r="I659" s="5">
        <f xml:space="preserve"> RTD("cqg.rtd",,"StudyData", $A$2, "Vol", "VolType=auto, CoCType=Contract", "Vol",$A$4, -$B659, $A$6,$A$10,,$A$8,$A$12)</f>
        <v>3288646</v>
      </c>
      <c r="J6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"Close",$A$4,-B659,,,,,"T")</f>
        <v>0</v>
      </c>
      <c r="K659" s="4" t="str">
        <f t="shared" si="20"/>
        <v/>
      </c>
      <c r="S659" s="4"/>
    </row>
    <row r="660" spans="2:19" x14ac:dyDescent="0.25">
      <c r="B660" s="2">
        <f t="shared" si="21"/>
        <v>658</v>
      </c>
      <c r="C660" s="3">
        <f xml:space="preserve"> RTD("cqg.rtd",,"StudyData", $A$2, "BAR", "", "Time", $A$4,-$B660,$A$6,$A$10, "","False","T")</f>
        <v>44846</v>
      </c>
      <c r="D660" s="15">
        <f xml:space="preserve"> RTD("cqg.rtd",,"StudyData", $A$2, "BAR", "", "Time", $A$4,-$B660,$A$6,$A$10, "","False","T")</f>
        <v>44846</v>
      </c>
      <c r="E660" s="4" t="str">
        <f xml:space="preserve"> TEXT(RTD("cqg.rtd",,"StudyData", $A$2, "BAR", "", "Open", $A$4, -$B660, $A$6,$A$10,,$A$8,$A$12),$A$15)</f>
        <v>4131.50</v>
      </c>
      <c r="F660" s="4" t="str">
        <f xml:space="preserve"> TEXT(RTD("cqg.rtd",,"StudyData", $A$2, "BAR", "", "High", $A$4, -$B660, $A$6,$A$10,,$A$8,$A$12),$A$15)</f>
        <v>4159.75</v>
      </c>
      <c r="G660" s="4" t="str">
        <f xml:space="preserve"> TEXT(RTD("cqg.rtd",,"StudyData", $A$2, "BAR", "", "Low", $A$4, -$B660, $A$6,$A$10,,$A$8,$A$12),$A$15)</f>
        <v>4110.00</v>
      </c>
      <c r="H660" s="4" t="str">
        <f>TEXT(RTD("cqg.rtd",,"StudyData", $A$2, "BAR", "", "Close", $A$4, -$B660, $A$6,$A$10,,$A$8,$A$12),$A$15)</f>
        <v>4113.00</v>
      </c>
      <c r="I660" s="5">
        <f xml:space="preserve"> RTD("cqg.rtd",,"StudyData", $A$2, "Vol", "VolType=auto, CoCType=Contract", "Vol",$A$4, -$B660, $A$6,$A$10,,$A$8,$A$12)</f>
        <v>1948173</v>
      </c>
      <c r="J6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"Close",$A$4,-B660,,,,,"T")</f>
        <v>0</v>
      </c>
      <c r="K660" s="4" t="str">
        <f t="shared" si="20"/>
        <v/>
      </c>
      <c r="S660" s="4"/>
    </row>
    <row r="661" spans="2:19" x14ac:dyDescent="0.25">
      <c r="B661" s="2">
        <f t="shared" si="21"/>
        <v>659</v>
      </c>
      <c r="C661" s="3">
        <f xml:space="preserve"> RTD("cqg.rtd",,"StudyData", $A$2, "BAR", "", "Time", $A$4,-$B661,$A$6,$A$10, "","False","T")</f>
        <v>44845</v>
      </c>
      <c r="D661" s="15">
        <f xml:space="preserve"> RTD("cqg.rtd",,"StudyData", $A$2, "BAR", "", "Time", $A$4,-$B661,$A$6,$A$10, "","False","T")</f>
        <v>44845</v>
      </c>
      <c r="E661" s="4" t="str">
        <f xml:space="preserve"> TEXT(RTD("cqg.rtd",,"StudyData", $A$2, "BAR", "", "Open", $A$4, -$B661, $A$6,$A$10,,$A$8,$A$12),$A$15)</f>
        <v>4149.25</v>
      </c>
      <c r="F661" s="4" t="str">
        <f xml:space="preserve"> TEXT(RTD("cqg.rtd",,"StudyData", $A$2, "BAR", "", "High", $A$4, -$B661, $A$6,$A$10,,$A$8,$A$12),$A$15)</f>
        <v>4177.75</v>
      </c>
      <c r="G661" s="4" t="str">
        <f xml:space="preserve"> TEXT(RTD("cqg.rtd",,"StudyData", $A$2, "BAR", "", "Low", $A$4, -$B661, $A$6,$A$10,,$A$8,$A$12),$A$15)</f>
        <v>4103.50</v>
      </c>
      <c r="H661" s="4" t="str">
        <f>TEXT(RTD("cqg.rtd",,"StudyData", $A$2, "BAR", "", "Close", $A$4, -$B661, $A$6,$A$10,,$A$8,$A$12),$A$15)</f>
        <v>4123.75</v>
      </c>
      <c r="I661" s="5">
        <f xml:space="preserve"> RTD("cqg.rtd",,"StudyData", $A$2, "Vol", "VolType=auto, CoCType=Contract", "Vol",$A$4, -$B661, $A$6,$A$10,,$A$8,$A$12)</f>
        <v>2398140</v>
      </c>
      <c r="J6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"Close",$A$4,-B661,,,,,"T")</f>
        <v>0</v>
      </c>
      <c r="K661" s="4" t="str">
        <f t="shared" si="20"/>
        <v/>
      </c>
      <c r="S661" s="4"/>
    </row>
    <row r="662" spans="2:19" x14ac:dyDescent="0.25">
      <c r="B662" s="2">
        <f t="shared" si="21"/>
        <v>660</v>
      </c>
      <c r="C662" s="3">
        <f xml:space="preserve"> RTD("cqg.rtd",,"StudyData", $A$2, "BAR", "", "Time", $A$4,-$B662,$A$6,$A$10, "","False","T")</f>
        <v>44844</v>
      </c>
      <c r="D662" s="15">
        <f xml:space="preserve"> RTD("cqg.rtd",,"StudyData", $A$2, "BAR", "", "Time", $A$4,-$B662,$A$6,$A$10, "","False","T")</f>
        <v>44844</v>
      </c>
      <c r="E662" s="4" t="str">
        <f xml:space="preserve"> TEXT(RTD("cqg.rtd",,"StudyData", $A$2, "BAR", "", "Open", $A$4, -$B662, $A$6,$A$10,,$A$8,$A$12),$A$15)</f>
        <v>4163.25</v>
      </c>
      <c r="F662" s="4" t="str">
        <f xml:space="preserve"> TEXT(RTD("cqg.rtd",,"StudyData", $A$2, "BAR", "", "High", $A$4, -$B662, $A$6,$A$10,,$A$8,$A$12),$A$15)</f>
        <v>4192.00</v>
      </c>
      <c r="G662" s="4" t="str">
        <f xml:space="preserve"> TEXT(RTD("cqg.rtd",,"StudyData", $A$2, "BAR", "", "Low", $A$4, -$B662, $A$6,$A$10,,$A$8,$A$12),$A$15)</f>
        <v>4124.50</v>
      </c>
      <c r="H662" s="4" t="str">
        <f>TEXT(RTD("cqg.rtd",,"StudyData", $A$2, "BAR", "", "Close", $A$4, -$B662, $A$6,$A$10,,$A$8,$A$12),$A$15)</f>
        <v>4149.75</v>
      </c>
      <c r="I662" s="5">
        <f xml:space="preserve"> RTD("cqg.rtd",,"StudyData", $A$2, "Vol", "VolType=auto, CoCType=Contract", "Vol",$A$4, -$B662, $A$6,$A$10,,$A$8,$A$12)</f>
        <v>2024447</v>
      </c>
      <c r="J6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"Close",$A$4,-B662,,,,,"T")</f>
        <v>0</v>
      </c>
      <c r="K662" s="4" t="str">
        <f t="shared" si="20"/>
        <v/>
      </c>
      <c r="S662" s="4"/>
    </row>
    <row r="663" spans="2:19" x14ac:dyDescent="0.25">
      <c r="B663" s="2">
        <f t="shared" si="21"/>
        <v>661</v>
      </c>
      <c r="C663" s="3">
        <f xml:space="preserve"> RTD("cqg.rtd",,"StudyData", $A$2, "BAR", "", "Time", $A$4,-$B663,$A$6,$A$10, "","False","T")</f>
        <v>44841</v>
      </c>
      <c r="D663" s="15">
        <f xml:space="preserve"> RTD("cqg.rtd",,"StudyData", $A$2, "BAR", "", "Time", $A$4,-$B663,$A$6,$A$10, "","False","T")</f>
        <v>44841</v>
      </c>
      <c r="E663" s="4" t="str">
        <f xml:space="preserve"> TEXT(RTD("cqg.rtd",,"StudyData", $A$2, "BAR", "", "Open", $A$4, -$B663, $A$6,$A$10,,$A$8,$A$12),$A$15)</f>
        <v>4270.25</v>
      </c>
      <c r="F663" s="4" t="str">
        <f xml:space="preserve"> TEXT(RTD("cqg.rtd",,"StudyData", $A$2, "BAR", "", "High", $A$4, -$B663, $A$6,$A$10,,$A$8,$A$12),$A$15)</f>
        <v>4295.00</v>
      </c>
      <c r="G663" s="4" t="str">
        <f xml:space="preserve"> TEXT(RTD("cqg.rtd",,"StudyData", $A$2, "BAR", "", "Low", $A$4, -$B663, $A$6,$A$10,,$A$8,$A$12),$A$15)</f>
        <v>4157.00</v>
      </c>
      <c r="H663" s="4" t="str">
        <f>TEXT(RTD("cqg.rtd",,"StudyData", $A$2, "BAR", "", "Close", $A$4, -$B663, $A$6,$A$10,,$A$8,$A$12),$A$15)</f>
        <v>4177.75</v>
      </c>
      <c r="I663" s="5">
        <f xml:space="preserve"> RTD("cqg.rtd",,"StudyData", $A$2, "Vol", "VolType=auto, CoCType=Contract", "Vol",$A$4, -$B663, $A$6,$A$10,,$A$8,$A$12)</f>
        <v>2238683</v>
      </c>
      <c r="J6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"Close",$A$4,-B663,,,,,"T")</f>
        <v>0</v>
      </c>
      <c r="K663" s="4" t="str">
        <f t="shared" si="20"/>
        <v/>
      </c>
      <c r="S663" s="4"/>
    </row>
    <row r="664" spans="2:19" x14ac:dyDescent="0.25">
      <c r="B664" s="2">
        <f t="shared" si="21"/>
        <v>662</v>
      </c>
      <c r="C664" s="3">
        <f xml:space="preserve"> RTD("cqg.rtd",,"StudyData", $A$2, "BAR", "", "Time", $A$4,-$B664,$A$6,$A$10, "","False","T")</f>
        <v>44840</v>
      </c>
      <c r="D664" s="15">
        <f xml:space="preserve"> RTD("cqg.rtd",,"StudyData", $A$2, "BAR", "", "Time", $A$4,-$B664,$A$6,$A$10, "","False","T")</f>
        <v>44840</v>
      </c>
      <c r="E664" s="4" t="str">
        <f xml:space="preserve"> TEXT(RTD("cqg.rtd",,"StudyData", $A$2, "BAR", "", "Open", $A$4, -$B664, $A$6,$A$10,,$A$8,$A$12),$A$15)</f>
        <v>4320.25</v>
      </c>
      <c r="F664" s="4" t="str">
        <f xml:space="preserve"> TEXT(RTD("cqg.rtd",,"StudyData", $A$2, "BAR", "", "High", $A$4, -$B664, $A$6,$A$10,,$A$8,$A$12),$A$15)</f>
        <v>4344.00</v>
      </c>
      <c r="G664" s="4" t="str">
        <f xml:space="preserve"> TEXT(RTD("cqg.rtd",,"StudyData", $A$2, "BAR", "", "Low", $A$4, -$B664, $A$6,$A$10,,$A$8,$A$12),$A$15)</f>
        <v>4274.50</v>
      </c>
      <c r="H664" s="4" t="str">
        <f>TEXT(RTD("cqg.rtd",,"StudyData", $A$2, "BAR", "", "Close", $A$4, -$B664, $A$6,$A$10,,$A$8,$A$12),$A$15)</f>
        <v>4281.25</v>
      </c>
      <c r="I664" s="5">
        <f xml:space="preserve"> RTD("cqg.rtd",,"StudyData", $A$2, "Vol", "VolType=auto, CoCType=Contract", "Vol",$A$4, -$B664, $A$6,$A$10,,$A$8,$A$12)</f>
        <v>2157569</v>
      </c>
      <c r="J6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"Close",$A$4,-B664,,,,,"T")</f>
        <v>0</v>
      </c>
      <c r="K664" s="4" t="str">
        <f t="shared" si="20"/>
        <v/>
      </c>
      <c r="S664" s="4"/>
    </row>
    <row r="665" spans="2:19" x14ac:dyDescent="0.25">
      <c r="B665" s="2">
        <f t="shared" si="21"/>
        <v>663</v>
      </c>
      <c r="C665" s="3">
        <f xml:space="preserve"> RTD("cqg.rtd",,"StudyData", $A$2, "BAR", "", "Time", $A$4,-$B665,$A$6,$A$10, "","False","T")</f>
        <v>44839</v>
      </c>
      <c r="D665" s="15">
        <f xml:space="preserve"> RTD("cqg.rtd",,"StudyData", $A$2, "BAR", "", "Time", $A$4,-$B665,$A$6,$A$10, "","False","T")</f>
        <v>44839</v>
      </c>
      <c r="E665" s="4" t="str">
        <f xml:space="preserve"> TEXT(RTD("cqg.rtd",,"StudyData", $A$2, "BAR", "", "Open", $A$4, -$B665, $A$6,$A$10,,$A$8,$A$12),$A$15)</f>
        <v>4325.50</v>
      </c>
      <c r="F665" s="4" t="str">
        <f xml:space="preserve"> TEXT(RTD("cqg.rtd",,"StudyData", $A$2, "BAR", "", "High", $A$4, -$B665, $A$6,$A$10,,$A$8,$A$12),$A$15)</f>
        <v>4344.50</v>
      </c>
      <c r="G665" s="4" t="str">
        <f xml:space="preserve"> TEXT(RTD("cqg.rtd",,"StudyData", $A$2, "BAR", "", "Low", $A$4, -$B665, $A$6,$A$10,,$A$8,$A$12),$A$15)</f>
        <v>4258.50</v>
      </c>
      <c r="H665" s="4" t="str">
        <f>TEXT(RTD("cqg.rtd",,"StudyData", $A$2, "BAR", "", "Close", $A$4, -$B665, $A$6,$A$10,,$A$8,$A$12),$A$15)</f>
        <v>4318.50</v>
      </c>
      <c r="I665" s="5">
        <f xml:space="preserve"> RTD("cqg.rtd",,"StudyData", $A$2, "Vol", "VolType=auto, CoCType=Contract", "Vol",$A$4, -$B665, $A$6,$A$10,,$A$8,$A$12)</f>
        <v>2089198</v>
      </c>
      <c r="J6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"Close",$A$4,-B665,,,,,"T")</f>
        <v>8</v>
      </c>
      <c r="K665" s="4" t="str">
        <f t="shared" si="20"/>
        <v>Harami Bearish (HI)</v>
      </c>
      <c r="S665" s="4"/>
    </row>
    <row r="666" spans="2:19" x14ac:dyDescent="0.25">
      <c r="B666" s="2">
        <f t="shared" si="21"/>
        <v>664</v>
      </c>
      <c r="C666" s="3">
        <f xml:space="preserve"> RTD("cqg.rtd",,"StudyData", $A$2, "BAR", "", "Time", $A$4,-$B666,$A$6,$A$10, "","False","T")</f>
        <v>44838</v>
      </c>
      <c r="D666" s="15">
        <f xml:space="preserve"> RTD("cqg.rtd",,"StudyData", $A$2, "BAR", "", "Time", $A$4,-$B666,$A$6,$A$10, "","False","T")</f>
        <v>44838</v>
      </c>
      <c r="E666" s="4" t="str">
        <f xml:space="preserve"> TEXT(RTD("cqg.rtd",,"StudyData", $A$2, "BAR", "", "Open", $A$4, -$B666, $A$6,$A$10,,$A$8,$A$12),$A$15)</f>
        <v>4221.00</v>
      </c>
      <c r="F666" s="4" t="str">
        <f xml:space="preserve"> TEXT(RTD("cqg.rtd",,"StudyData", $A$2, "BAR", "", "High", $A$4, -$B666, $A$6,$A$10,,$A$8,$A$12),$A$15)</f>
        <v>4333.25</v>
      </c>
      <c r="G666" s="4" t="str">
        <f xml:space="preserve"> TEXT(RTD("cqg.rtd",,"StudyData", $A$2, "BAR", "", "Low", $A$4, -$B666, $A$6,$A$10,,$A$8,$A$12),$A$15)</f>
        <v>4210.75</v>
      </c>
      <c r="H666" s="4" t="str">
        <f>TEXT(RTD("cqg.rtd",,"StudyData", $A$2, "BAR", "", "Close", $A$4, -$B666, $A$6,$A$10,,$A$8,$A$12),$A$15)</f>
        <v>4327.75</v>
      </c>
      <c r="I666" s="5">
        <f xml:space="preserve"> RTD("cqg.rtd",,"StudyData", $A$2, "Vol", "VolType=auto, CoCType=Contract", "Vol",$A$4, -$B666, $A$6,$A$10,,$A$8,$A$12)</f>
        <v>2381497</v>
      </c>
      <c r="J6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"Close",$A$4,-B666,,,,,"T")</f>
        <v>0</v>
      </c>
      <c r="K666" s="4" t="str">
        <f t="shared" si="20"/>
        <v/>
      </c>
      <c r="S666" s="4"/>
    </row>
    <row r="667" spans="2:19" x14ac:dyDescent="0.25">
      <c r="B667" s="2">
        <f t="shared" si="21"/>
        <v>665</v>
      </c>
      <c r="C667" s="3">
        <f xml:space="preserve"> RTD("cqg.rtd",,"StudyData", $A$2, "BAR", "", "Time", $A$4,-$B667,$A$6,$A$10, "","False","T")</f>
        <v>44837</v>
      </c>
      <c r="D667" s="15">
        <f xml:space="preserve"> RTD("cqg.rtd",,"StudyData", $A$2, "BAR", "", "Time", $A$4,-$B667,$A$6,$A$10, "","False","T")</f>
        <v>44837</v>
      </c>
      <c r="E667" s="4" t="str">
        <f xml:space="preserve"> TEXT(RTD("cqg.rtd",,"StudyData", $A$2, "BAR", "", "Open", $A$4, -$B667, $A$6,$A$10,,$A$8,$A$12),$A$15)</f>
        <v>4117.75</v>
      </c>
      <c r="F667" s="4" t="str">
        <f xml:space="preserve"> TEXT(RTD("cqg.rtd",,"StudyData", $A$2, "BAR", "", "High", $A$4, -$B667, $A$6,$A$10,,$A$8,$A$12),$A$15)</f>
        <v>4236.25</v>
      </c>
      <c r="G667" s="4" t="str">
        <f xml:space="preserve"> TEXT(RTD("cqg.rtd",,"StudyData", $A$2, "BAR", "", "Low", $A$4, -$B667, $A$6,$A$10,,$A$8,$A$12),$A$15)</f>
        <v>4096.25</v>
      </c>
      <c r="H667" s="4" t="str">
        <f>TEXT(RTD("cqg.rtd",,"StudyData", $A$2, "BAR", "", "Close", $A$4, -$B667, $A$6,$A$10,,$A$8,$A$12),$A$15)</f>
        <v>4214.75</v>
      </c>
      <c r="I667" s="5">
        <f xml:space="preserve"> RTD("cqg.rtd",,"StudyData", $A$2, "Vol", "VolType=auto, CoCType=Contract", "Vol",$A$4, -$B667, $A$6,$A$10,,$A$8,$A$12)</f>
        <v>2315515</v>
      </c>
      <c r="J6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"Close",$A$4,-B667,,,,,"T")</f>
        <v>1</v>
      </c>
      <c r="K667" s="4" t="str">
        <f t="shared" si="20"/>
        <v>Engulfing Bullish (EG)</v>
      </c>
      <c r="S667" s="4"/>
    </row>
    <row r="668" spans="2:19" x14ac:dyDescent="0.25">
      <c r="B668" s="2">
        <f t="shared" si="21"/>
        <v>666</v>
      </c>
      <c r="C668" s="3">
        <f xml:space="preserve"> RTD("cqg.rtd",,"StudyData", $A$2, "BAR", "", "Time", $A$4,-$B668,$A$6,$A$10, "","False","T")</f>
        <v>44834</v>
      </c>
      <c r="D668" s="15">
        <f xml:space="preserve"> RTD("cqg.rtd",,"StudyData", $A$2, "BAR", "", "Time", $A$4,-$B668,$A$6,$A$10, "","False","T")</f>
        <v>44834</v>
      </c>
      <c r="E668" s="4" t="str">
        <f xml:space="preserve"> TEXT(RTD("cqg.rtd",,"StudyData", $A$2, "BAR", "", "Open", $A$4, -$B668, $A$6,$A$10,,$A$8,$A$12),$A$15)</f>
        <v>4181.00</v>
      </c>
      <c r="F668" s="4" t="str">
        <f xml:space="preserve"> TEXT(RTD("cqg.rtd",,"StudyData", $A$2, "BAR", "", "High", $A$4, -$B668, $A$6,$A$10,,$A$8,$A$12),$A$15)</f>
        <v>4218.25</v>
      </c>
      <c r="G668" s="4" t="str">
        <f xml:space="preserve"> TEXT(RTD("cqg.rtd",,"StudyData", $A$2, "BAR", "", "Low", $A$4, -$B668, $A$6,$A$10,,$A$8,$A$12),$A$15)</f>
        <v>4119.75</v>
      </c>
      <c r="H668" s="4" t="str">
        <f>TEXT(RTD("cqg.rtd",,"StudyData", $A$2, "BAR", "", "Close", $A$4, -$B668, $A$6,$A$10,,$A$8,$A$12),$A$15)</f>
        <v>4126.00</v>
      </c>
      <c r="I668" s="5">
        <f xml:space="preserve"> RTD("cqg.rtd",,"StudyData", $A$2, "Vol", "VolType=auto, CoCType=Contract", "Vol",$A$4, -$B668, $A$6,$A$10,,$A$8,$A$12)</f>
        <v>2976179</v>
      </c>
      <c r="J6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"Close",$A$4,-B668,,,,,"T")</f>
        <v>0</v>
      </c>
      <c r="K668" s="4" t="str">
        <f t="shared" si="20"/>
        <v/>
      </c>
      <c r="S668" s="4"/>
    </row>
    <row r="669" spans="2:19" x14ac:dyDescent="0.25">
      <c r="B669" s="2">
        <f t="shared" si="21"/>
        <v>667</v>
      </c>
      <c r="C669" s="3">
        <f xml:space="preserve"> RTD("cqg.rtd",,"StudyData", $A$2, "BAR", "", "Time", $A$4,-$B669,$A$6,$A$10, "","False","T")</f>
        <v>44833</v>
      </c>
      <c r="D669" s="15">
        <f xml:space="preserve"> RTD("cqg.rtd",,"StudyData", $A$2, "BAR", "", "Time", $A$4,-$B669,$A$6,$A$10, "","False","T")</f>
        <v>44833</v>
      </c>
      <c r="E669" s="4" t="str">
        <f xml:space="preserve"> TEXT(RTD("cqg.rtd",,"StudyData", $A$2, "BAR", "", "Open", $A$4, -$B669, $A$6,$A$10,,$A$8,$A$12),$A$15)</f>
        <v>4254.75</v>
      </c>
      <c r="F669" s="4" t="str">
        <f xml:space="preserve"> TEXT(RTD("cqg.rtd",,"StudyData", $A$2, "BAR", "", "High", $A$4, -$B669, $A$6,$A$10,,$A$8,$A$12),$A$15)</f>
        <v>4260.50</v>
      </c>
      <c r="G669" s="4" t="str">
        <f xml:space="preserve"> TEXT(RTD("cqg.rtd",,"StudyData", $A$2, "BAR", "", "Low", $A$4, -$B669, $A$6,$A$10,,$A$8,$A$12),$A$15)</f>
        <v>4146.50</v>
      </c>
      <c r="H669" s="4" t="str">
        <f>TEXT(RTD("cqg.rtd",,"StudyData", $A$2, "BAR", "", "Close", $A$4, -$B669, $A$6,$A$10,,$A$8,$A$12),$A$15)</f>
        <v>4178.75</v>
      </c>
      <c r="I669" s="5">
        <f xml:space="preserve"> RTD("cqg.rtd",,"StudyData", $A$2, "Vol", "VolType=auto, CoCType=Contract", "Vol",$A$4, -$B669, $A$6,$A$10,,$A$8,$A$12)</f>
        <v>2860631</v>
      </c>
      <c r="J6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"Close",$A$4,-B669,,,,,"T")</f>
        <v>0</v>
      </c>
      <c r="K669" s="4" t="str">
        <f t="shared" si="20"/>
        <v/>
      </c>
      <c r="S669" s="4"/>
    </row>
    <row r="670" spans="2:19" x14ac:dyDescent="0.25">
      <c r="B670" s="2">
        <f t="shared" si="21"/>
        <v>668</v>
      </c>
      <c r="C670" s="3">
        <f xml:space="preserve"> RTD("cqg.rtd",,"StudyData", $A$2, "BAR", "", "Time", $A$4,-$B670,$A$6,$A$10, "","False","T")</f>
        <v>44832</v>
      </c>
      <c r="D670" s="15">
        <f xml:space="preserve"> RTD("cqg.rtd",,"StudyData", $A$2, "BAR", "", "Time", $A$4,-$B670,$A$6,$A$10, "","False","T")</f>
        <v>44832</v>
      </c>
      <c r="E670" s="4" t="str">
        <f xml:space="preserve"> TEXT(RTD("cqg.rtd",,"StudyData", $A$2, "BAR", "", "Open", $A$4, -$B670, $A$6,$A$10,,$A$8,$A$12),$A$15)</f>
        <v>4193.00</v>
      </c>
      <c r="F670" s="4" t="str">
        <f xml:space="preserve"> TEXT(RTD("cqg.rtd",,"StudyData", $A$2, "BAR", "", "High", $A$4, -$B670, $A$6,$A$10,,$A$8,$A$12),$A$15)</f>
        <v>4275.75</v>
      </c>
      <c r="G670" s="4" t="str">
        <f xml:space="preserve"> TEXT(RTD("cqg.rtd",,"StudyData", $A$2, "BAR", "", "Low", $A$4, -$B670, $A$6,$A$10,,$A$8,$A$12),$A$15)</f>
        <v>4137.50</v>
      </c>
      <c r="H670" s="4" t="str">
        <f>TEXT(RTD("cqg.rtd",,"StudyData", $A$2, "BAR", "", "Close", $A$4, -$B670, $A$6,$A$10,,$A$8,$A$12),$A$15)</f>
        <v>4256.50</v>
      </c>
      <c r="I670" s="5">
        <f xml:space="preserve"> RTD("cqg.rtd",,"StudyData", $A$2, "Vol", "VolType=auto, CoCType=Contract", "Vol",$A$4, -$B670, $A$6,$A$10,,$A$8,$A$12)</f>
        <v>2780935</v>
      </c>
      <c r="J6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"Close",$A$4,-B670,,,,,"T")</f>
        <v>0</v>
      </c>
      <c r="K670" s="4" t="str">
        <f t="shared" si="20"/>
        <v/>
      </c>
      <c r="S670" s="4"/>
    </row>
    <row r="671" spans="2:19" x14ac:dyDescent="0.25">
      <c r="B671" s="2">
        <f t="shared" si="21"/>
        <v>669</v>
      </c>
      <c r="C671" s="3">
        <f xml:space="preserve"> RTD("cqg.rtd",,"StudyData", $A$2, "BAR", "", "Time", $A$4,-$B671,$A$6,$A$10, "","False","T")</f>
        <v>44831</v>
      </c>
      <c r="D671" s="15">
        <f xml:space="preserve"> RTD("cqg.rtd",,"StudyData", $A$2, "BAR", "", "Time", $A$4,-$B671,$A$6,$A$10, "","False","T")</f>
        <v>44831</v>
      </c>
      <c r="E671" s="4" t="str">
        <f xml:space="preserve"> TEXT(RTD("cqg.rtd",,"StudyData", $A$2, "BAR", "", "Open", $A$4, -$B671, $A$6,$A$10,,$A$8,$A$12),$A$15)</f>
        <v>4192.50</v>
      </c>
      <c r="F671" s="4" t="str">
        <f xml:space="preserve"> TEXT(RTD("cqg.rtd",,"StudyData", $A$2, "BAR", "", "High", $A$4, -$B671, $A$6,$A$10,,$A$8,$A$12),$A$15)</f>
        <v>4257.50</v>
      </c>
      <c r="G671" s="4" t="str">
        <f xml:space="preserve"> TEXT(RTD("cqg.rtd",,"StudyData", $A$2, "BAR", "", "Low", $A$4, -$B671, $A$6,$A$10,,$A$8,$A$12),$A$15)</f>
        <v>4159.75</v>
      </c>
      <c r="H671" s="4" t="str">
        <f>TEXT(RTD("cqg.rtd",,"StudyData", $A$2, "BAR", "", "Close", $A$4, -$B671, $A$6,$A$10,,$A$8,$A$12),$A$15)</f>
        <v>4185.50</v>
      </c>
      <c r="I671" s="5">
        <f xml:space="preserve"> RTD("cqg.rtd",,"StudyData", $A$2, "Vol", "VolType=auto, CoCType=Contract", "Vol",$A$4, -$B671, $A$6,$A$10,,$A$8,$A$12)</f>
        <v>2963065</v>
      </c>
      <c r="J6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"Close",$A$4,-B671,,,,,"T")</f>
        <v>0</v>
      </c>
      <c r="K671" s="4" t="str">
        <f t="shared" si="20"/>
        <v/>
      </c>
      <c r="S671" s="4"/>
    </row>
    <row r="672" spans="2:19" x14ac:dyDescent="0.25">
      <c r="B672" s="2">
        <f t="shared" si="21"/>
        <v>670</v>
      </c>
      <c r="C672" s="3">
        <f xml:space="preserve"> RTD("cqg.rtd",,"StudyData", $A$2, "BAR", "", "Time", $A$4,-$B672,$A$6,$A$10, "","False","T")</f>
        <v>44830</v>
      </c>
      <c r="D672" s="15">
        <f xml:space="preserve"> RTD("cqg.rtd",,"StudyData", $A$2, "BAR", "", "Time", $A$4,-$B672,$A$6,$A$10, "","False","T")</f>
        <v>44830</v>
      </c>
      <c r="E672" s="4" t="str">
        <f xml:space="preserve"> TEXT(RTD("cqg.rtd",,"StudyData", $A$2, "BAR", "", "Open", $A$4, -$B672, $A$6,$A$10,,$A$8,$A$12),$A$15)</f>
        <v>4229.75</v>
      </c>
      <c r="F672" s="4" t="str">
        <f xml:space="preserve"> TEXT(RTD("cqg.rtd",,"StudyData", $A$2, "BAR", "", "High", $A$4, -$B672, $A$6,$A$10,,$A$8,$A$12),$A$15)</f>
        <v>4255.00</v>
      </c>
      <c r="G672" s="4" t="str">
        <f xml:space="preserve"> TEXT(RTD("cqg.rtd",,"StudyData", $A$2, "BAR", "", "Low", $A$4, -$B672, $A$6,$A$10,,$A$8,$A$12),$A$15)</f>
        <v>4182.00</v>
      </c>
      <c r="H672" s="4" t="str">
        <f>TEXT(RTD("cqg.rtd",,"StudyData", $A$2, "BAR", "", "Close", $A$4, -$B672, $A$6,$A$10,,$A$8,$A$12),$A$15)</f>
        <v>4194.50</v>
      </c>
      <c r="I672" s="5">
        <f xml:space="preserve"> RTD("cqg.rtd",,"StudyData", $A$2, "Vol", "VolType=auto, CoCType=Contract", "Vol",$A$4, -$B672, $A$6,$A$10,,$A$8,$A$12)</f>
        <v>2899415</v>
      </c>
      <c r="J6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"Close",$A$4,-B672,,,,,"T")</f>
        <v>0</v>
      </c>
      <c r="K672" s="4" t="str">
        <f t="shared" si="20"/>
        <v/>
      </c>
      <c r="S672" s="4"/>
    </row>
    <row r="673" spans="2:19" x14ac:dyDescent="0.25">
      <c r="B673" s="2">
        <f t="shared" si="21"/>
        <v>671</v>
      </c>
      <c r="C673" s="3">
        <f xml:space="preserve"> RTD("cqg.rtd",,"StudyData", $A$2, "BAR", "", "Time", $A$4,-$B673,$A$6,$A$10, "","False","T")</f>
        <v>44827</v>
      </c>
      <c r="D673" s="15">
        <f xml:space="preserve"> RTD("cqg.rtd",,"StudyData", $A$2, "BAR", "", "Time", $A$4,-$B673,$A$6,$A$10, "","False","T")</f>
        <v>44827</v>
      </c>
      <c r="E673" s="4" t="str">
        <f xml:space="preserve"> TEXT(RTD("cqg.rtd",,"StudyData", $A$2, "BAR", "", "Open", $A$4, -$B673, $A$6,$A$10,,$A$8,$A$12),$A$15)</f>
        <v>4301.75</v>
      </c>
      <c r="F673" s="4" t="str">
        <f xml:space="preserve"> TEXT(RTD("cqg.rtd",,"StudyData", $A$2, "BAR", "", "High", $A$4, -$B673, $A$6,$A$10,,$A$8,$A$12),$A$15)</f>
        <v>4307.75</v>
      </c>
      <c r="G673" s="4" t="str">
        <f xml:space="preserve"> TEXT(RTD("cqg.rtd",,"StudyData", $A$2, "BAR", "", "Low", $A$4, -$B673, $A$6,$A$10,,$A$8,$A$12),$A$15)</f>
        <v>4184.75</v>
      </c>
      <c r="H673" s="4" t="str">
        <f>TEXT(RTD("cqg.rtd",,"StudyData", $A$2, "BAR", "", "Close", $A$4, -$B673, $A$6,$A$10,,$A$8,$A$12),$A$15)</f>
        <v>4233.50</v>
      </c>
      <c r="I673" s="5">
        <f xml:space="preserve"> RTD("cqg.rtd",,"StudyData", $A$2, "Vol", "VolType=auto, CoCType=Contract", "Vol",$A$4, -$B673, $A$6,$A$10,,$A$8,$A$12)</f>
        <v>2913560</v>
      </c>
      <c r="J6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"Close",$A$4,-B673,,,,,"T")</f>
        <v>0</v>
      </c>
      <c r="K673" s="4" t="str">
        <f t="shared" si="20"/>
        <v/>
      </c>
      <c r="S673" s="4"/>
    </row>
    <row r="674" spans="2:19" x14ac:dyDescent="0.25">
      <c r="B674" s="2">
        <f t="shared" si="21"/>
        <v>672</v>
      </c>
      <c r="C674" s="3">
        <f xml:space="preserve"> RTD("cqg.rtd",,"StudyData", $A$2, "BAR", "", "Time", $A$4,-$B674,$A$6,$A$10, "","False","T")</f>
        <v>44826</v>
      </c>
      <c r="D674" s="15">
        <f xml:space="preserve"> RTD("cqg.rtd",,"StudyData", $A$2, "BAR", "", "Time", $A$4,-$B674,$A$6,$A$10, "","False","T")</f>
        <v>44826</v>
      </c>
      <c r="E674" s="4" t="str">
        <f xml:space="preserve"> TEXT(RTD("cqg.rtd",,"StudyData", $A$2, "BAR", "", "Open", $A$4, -$B674, $A$6,$A$10,,$A$8,$A$12),$A$15)</f>
        <v>4318.50</v>
      </c>
      <c r="F674" s="4" t="str">
        <f xml:space="preserve"> TEXT(RTD("cqg.rtd",,"StudyData", $A$2, "BAR", "", "High", $A$4, -$B674, $A$6,$A$10,,$A$8,$A$12),$A$15)</f>
        <v>4357.50</v>
      </c>
      <c r="G674" s="4" t="str">
        <f xml:space="preserve"> TEXT(RTD("cqg.rtd",,"StudyData", $A$2, "BAR", "", "Low", $A$4, -$B674, $A$6,$A$10,,$A$8,$A$12),$A$15)</f>
        <v>4288.00</v>
      </c>
      <c r="H674" s="4" t="str">
        <f>TEXT(RTD("cqg.rtd",,"StudyData", $A$2, "BAR", "", "Close", $A$4, -$B674, $A$6,$A$10,,$A$8,$A$12),$A$15)</f>
        <v>4296.50</v>
      </c>
      <c r="I674" s="5">
        <f xml:space="preserve"> RTD("cqg.rtd",,"StudyData", $A$2, "Vol", "VolType=auto, CoCType=Contract", "Vol",$A$4, -$B674, $A$6,$A$10,,$A$8,$A$12)</f>
        <v>2578314</v>
      </c>
      <c r="J6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"Close",$A$4,-B674,,,,,"T")</f>
        <v>0</v>
      </c>
      <c r="K674" s="4" t="str">
        <f t="shared" si="20"/>
        <v/>
      </c>
      <c r="S674" s="4"/>
    </row>
    <row r="675" spans="2:19" x14ac:dyDescent="0.25">
      <c r="B675" s="2">
        <f t="shared" si="21"/>
        <v>673</v>
      </c>
      <c r="C675" s="3">
        <f xml:space="preserve"> RTD("cqg.rtd",,"StudyData", $A$2, "BAR", "", "Time", $A$4,-$B675,$A$6,$A$10, "","False","T")</f>
        <v>44825</v>
      </c>
      <c r="D675" s="15">
        <f xml:space="preserve"> RTD("cqg.rtd",,"StudyData", $A$2, "BAR", "", "Time", $A$4,-$B675,$A$6,$A$10, "","False","T")</f>
        <v>44825</v>
      </c>
      <c r="E675" s="4" t="str">
        <f xml:space="preserve"> TEXT(RTD("cqg.rtd",,"StudyData", $A$2, "BAR", "", "Open", $A$4, -$B675, $A$6,$A$10,,$A$8,$A$12),$A$15)</f>
        <v>4403.25</v>
      </c>
      <c r="F675" s="4" t="str">
        <f xml:space="preserve"> TEXT(RTD("cqg.rtd",,"StudyData", $A$2, "BAR", "", "High", $A$4, -$B675, $A$6,$A$10,,$A$8,$A$12),$A$15)</f>
        <v>4449.75</v>
      </c>
      <c r="G675" s="4" t="str">
        <f xml:space="preserve"> TEXT(RTD("cqg.rtd",,"StudyData", $A$2, "BAR", "", "Low", $A$4, -$B675, $A$6,$A$10,,$A$8,$A$12),$A$15)</f>
        <v>4316.50</v>
      </c>
      <c r="H675" s="4" t="str">
        <f>TEXT(RTD("cqg.rtd",,"StudyData", $A$2, "BAR", "", "Close", $A$4, -$B675, $A$6,$A$10,,$A$8,$A$12),$A$15)</f>
        <v>4330.75</v>
      </c>
      <c r="I675" s="5">
        <f xml:space="preserve"> RTD("cqg.rtd",,"StudyData", $A$2, "Vol", "VolType=auto, CoCType=Contract", "Vol",$A$4, -$B675, $A$6,$A$10,,$A$8,$A$12)</f>
        <v>2440206</v>
      </c>
      <c r="J6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"Close",$A$4,-B675,,,,,"T")</f>
        <v>0</v>
      </c>
      <c r="K675" s="4" t="str">
        <f t="shared" si="20"/>
        <v/>
      </c>
      <c r="S675" s="4"/>
    </row>
    <row r="676" spans="2:19" x14ac:dyDescent="0.25">
      <c r="B676" s="2">
        <f t="shared" si="21"/>
        <v>674</v>
      </c>
      <c r="C676" s="3">
        <f xml:space="preserve"> RTD("cqg.rtd",,"StudyData", $A$2, "BAR", "", "Time", $A$4,-$B676,$A$6,$A$10, "","False","T")</f>
        <v>44824</v>
      </c>
      <c r="D676" s="15">
        <f xml:space="preserve"> RTD("cqg.rtd",,"StudyData", $A$2, "BAR", "", "Time", $A$4,-$B676,$A$6,$A$10, "","False","T")</f>
        <v>44824</v>
      </c>
      <c r="E676" s="4" t="str">
        <f xml:space="preserve"> TEXT(RTD("cqg.rtd",,"StudyData", $A$2, "BAR", "", "Open", $A$4, -$B676, $A$6,$A$10,,$A$8,$A$12),$A$15)</f>
        <v>4447.50</v>
      </c>
      <c r="F676" s="4" t="str">
        <f xml:space="preserve"> TEXT(RTD("cqg.rtd",,"StudyData", $A$2, "BAR", "", "High", $A$4, -$B676, $A$6,$A$10,,$A$8,$A$12),$A$15)</f>
        <v>4460.75</v>
      </c>
      <c r="G676" s="4" t="str">
        <f xml:space="preserve"> TEXT(RTD("cqg.rtd",,"StudyData", $A$2, "BAR", "", "Low", $A$4, -$B676, $A$6,$A$10,,$A$8,$A$12),$A$15)</f>
        <v>4367.75</v>
      </c>
      <c r="H676" s="4" t="str">
        <f>TEXT(RTD("cqg.rtd",,"StudyData", $A$2, "BAR", "", "Close", $A$4, -$B676, $A$6,$A$10,,$A$8,$A$12),$A$15)</f>
        <v>4397.25</v>
      </c>
      <c r="I676" s="5">
        <f xml:space="preserve"> RTD("cqg.rtd",,"StudyData", $A$2, "Vol", "VolType=auto, CoCType=Contract", "Vol",$A$4, -$B676, $A$6,$A$10,,$A$8,$A$12)</f>
        <v>2357296</v>
      </c>
      <c r="J6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"Close",$A$4,-B676,,,,,"T")</f>
        <v>0</v>
      </c>
      <c r="K676" s="4" t="str">
        <f t="shared" si="20"/>
        <v/>
      </c>
      <c r="S676" s="4"/>
    </row>
    <row r="677" spans="2:19" x14ac:dyDescent="0.25">
      <c r="B677" s="2">
        <f t="shared" si="21"/>
        <v>675</v>
      </c>
      <c r="C677" s="3">
        <f xml:space="preserve"> RTD("cqg.rtd",,"StudyData", $A$2, "BAR", "", "Time", $A$4,-$B677,$A$6,$A$10, "","False","T")</f>
        <v>44823</v>
      </c>
      <c r="D677" s="15">
        <f xml:space="preserve"> RTD("cqg.rtd",,"StudyData", $A$2, "BAR", "", "Time", $A$4,-$B677,$A$6,$A$10, "","False","T")</f>
        <v>44823</v>
      </c>
      <c r="E677" s="4" t="str">
        <f xml:space="preserve"> TEXT(RTD("cqg.rtd",,"StudyData", $A$2, "BAR", "", "Open", $A$4, -$B677, $A$6,$A$10,,$A$8,$A$12),$A$15)</f>
        <v>4414.00</v>
      </c>
      <c r="F677" s="4" t="str">
        <f xml:space="preserve"> TEXT(RTD("cqg.rtd",,"StudyData", $A$2, "BAR", "", "High", $A$4, -$B677, $A$6,$A$10,,$A$8,$A$12),$A$15)</f>
        <v>4451.50</v>
      </c>
      <c r="G677" s="4" t="str">
        <f xml:space="preserve"> TEXT(RTD("cqg.rtd",,"StudyData", $A$2, "BAR", "", "Low", $A$4, -$B677, $A$6,$A$10,,$A$8,$A$12),$A$15)</f>
        <v>4370.75</v>
      </c>
      <c r="H677" s="4" t="str">
        <f>TEXT(RTD("cqg.rtd",,"StudyData", $A$2, "BAR", "", "Close", $A$4, -$B677, $A$6,$A$10,,$A$8,$A$12),$A$15)</f>
        <v>4441.75</v>
      </c>
      <c r="I677" s="5">
        <f xml:space="preserve"> RTD("cqg.rtd",,"StudyData", $A$2, "Vol", "VolType=auto, CoCType=Contract", "Vol",$A$4, -$B677, $A$6,$A$10,,$A$8,$A$12)</f>
        <v>2100098</v>
      </c>
      <c r="J6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"Close",$A$4,-B677,,,,,"T")</f>
        <v>1</v>
      </c>
      <c r="K677" s="4" t="str">
        <f t="shared" si="20"/>
        <v>Engulfing Bullish (EG)</v>
      </c>
      <c r="S677" s="4"/>
    </row>
    <row r="678" spans="2:19" x14ac:dyDescent="0.25">
      <c r="B678" s="2">
        <f t="shared" si="21"/>
        <v>676</v>
      </c>
      <c r="C678" s="3">
        <f xml:space="preserve"> RTD("cqg.rtd",,"StudyData", $A$2, "BAR", "", "Time", $A$4,-$B678,$A$6,$A$10, "","False","T")</f>
        <v>44820</v>
      </c>
      <c r="D678" s="15">
        <f xml:space="preserve"> RTD("cqg.rtd",,"StudyData", $A$2, "BAR", "", "Time", $A$4,-$B678,$A$6,$A$10, "","False","T")</f>
        <v>44820</v>
      </c>
      <c r="E678" s="4" t="str">
        <f xml:space="preserve"> TEXT(RTD("cqg.rtd",,"StudyData", $A$2, "BAR", "", "Open", $A$4, -$B678, $A$6,$A$10,,$A$8,$A$12),$A$15)</f>
        <v>4428.50</v>
      </c>
      <c r="F678" s="4" t="str">
        <f xml:space="preserve"> TEXT(RTD("cqg.rtd",,"StudyData", $A$2, "BAR", "", "High", $A$4, -$B678, $A$6,$A$10,,$A$8,$A$12),$A$15)</f>
        <v>4429.50</v>
      </c>
      <c r="G678" s="4" t="str">
        <f xml:space="preserve"> TEXT(RTD("cqg.rtd",,"StudyData", $A$2, "BAR", "", "Low", $A$4, -$B678, $A$6,$A$10,,$A$8,$A$12),$A$15)</f>
        <v>4377.50</v>
      </c>
      <c r="H678" s="4" t="str">
        <f>TEXT(RTD("cqg.rtd",,"StudyData", $A$2, "BAR", "", "Close", $A$4, -$B678, $A$6,$A$10,,$A$8,$A$12),$A$15)</f>
        <v>4414.50</v>
      </c>
      <c r="I678" s="5">
        <f xml:space="preserve"> RTD("cqg.rtd",,"StudyData", $A$2, "Vol", "VolType=auto, CoCType=Contract", "Vol",$A$4, -$B678, $A$6,$A$10,,$A$8,$A$12)</f>
        <v>2688630</v>
      </c>
      <c r="J6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"Close",$A$4,-B678,,,,,"T")</f>
        <v>3</v>
      </c>
      <c r="K678" s="4" t="str">
        <f t="shared" si="20"/>
        <v>Hammer (HR)</v>
      </c>
      <c r="S678" s="4"/>
    </row>
    <row r="679" spans="2:19" x14ac:dyDescent="0.25">
      <c r="B679" s="2">
        <f t="shared" si="21"/>
        <v>677</v>
      </c>
      <c r="C679" s="3">
        <f xml:space="preserve"> RTD("cqg.rtd",,"StudyData", $A$2, "BAR", "", "Time", $A$4,-$B679,$A$6,$A$10, "","False","T")</f>
        <v>44819</v>
      </c>
      <c r="D679" s="15">
        <f xml:space="preserve"> RTD("cqg.rtd",,"StudyData", $A$2, "BAR", "", "Time", $A$4,-$B679,$A$6,$A$10, "","False","T")</f>
        <v>44819</v>
      </c>
      <c r="E679" s="4" t="str">
        <f xml:space="preserve"> TEXT(RTD("cqg.rtd",,"StudyData", $A$2, "BAR", "", "Open", $A$4, -$B679, $A$6,$A$10,,$A$8,$A$12),$A$15)</f>
        <v>4496.50</v>
      </c>
      <c r="F679" s="4" t="str">
        <f xml:space="preserve"> TEXT(RTD("cqg.rtd",,"StudyData", $A$2, "BAR", "", "High", $A$4, -$B679, $A$6,$A$10,,$A$8,$A$12),$A$15)</f>
        <v>4502.00</v>
      </c>
      <c r="G679" s="4" t="str">
        <f xml:space="preserve"> TEXT(RTD("cqg.rtd",,"StudyData", $A$2, "BAR", "", "Low", $A$4, -$B679, $A$6,$A$10,,$A$8,$A$12),$A$15)</f>
        <v>4429.50</v>
      </c>
      <c r="H679" s="4" t="str">
        <f>TEXT(RTD("cqg.rtd",,"StudyData", $A$2, "BAR", "", "Close", $A$4, -$B679, $A$6,$A$10,,$A$8,$A$12),$A$15)</f>
        <v>4443.75</v>
      </c>
      <c r="I679" s="5">
        <f xml:space="preserve"> RTD("cqg.rtd",,"StudyData", $A$2, "Vol", "VolType=auto, CoCType=Contract", "Vol",$A$4, -$B679, $A$6,$A$10,,$A$8,$A$12)</f>
        <v>2515924</v>
      </c>
      <c r="J6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"Close",$A$4,-B679,,,,,"T")</f>
        <v>0</v>
      </c>
      <c r="K679" s="4" t="str">
        <f t="shared" si="20"/>
        <v/>
      </c>
      <c r="S679" s="4"/>
    </row>
    <row r="680" spans="2:19" x14ac:dyDescent="0.25">
      <c r="B680" s="2">
        <f t="shared" si="21"/>
        <v>678</v>
      </c>
      <c r="C680" s="3">
        <f xml:space="preserve"> RTD("cqg.rtd",,"StudyData", $A$2, "BAR", "", "Time", $A$4,-$B680,$A$6,$A$10, "","False","T")</f>
        <v>44818</v>
      </c>
      <c r="D680" s="15">
        <f xml:space="preserve"> RTD("cqg.rtd",,"StudyData", $A$2, "BAR", "", "Time", $A$4,-$B680,$A$6,$A$10, "","False","T")</f>
        <v>44818</v>
      </c>
      <c r="E680" s="4" t="str">
        <f xml:space="preserve"> TEXT(RTD("cqg.rtd",,"StudyData", $A$2, "BAR", "", "Open", $A$4, -$B680, $A$6,$A$10,,$A$8,$A$12),$A$15)</f>
        <v>4481.25</v>
      </c>
      <c r="F680" s="4" t="str">
        <f xml:space="preserve"> TEXT(RTD("cqg.rtd",,"StudyData", $A$2, "BAR", "", "High", $A$4, -$B680, $A$6,$A$10,,$A$8,$A$12),$A$15)</f>
        <v>4505.75</v>
      </c>
      <c r="G680" s="4" t="str">
        <f xml:space="preserve"> TEXT(RTD("cqg.rtd",,"StudyData", $A$2, "BAR", "", "Low", $A$4, -$B680, $A$6,$A$10,,$A$8,$A$12),$A$15)</f>
        <v>4453.50</v>
      </c>
      <c r="H680" s="4" t="str">
        <f>TEXT(RTD("cqg.rtd",,"StudyData", $A$2, "BAR", "", "Close", $A$4, -$B680, $A$6,$A$10,,$A$8,$A$12),$A$15)</f>
        <v>4490.00</v>
      </c>
      <c r="I680" s="5">
        <f xml:space="preserve"> RTD("cqg.rtd",,"StudyData", $A$2, "Vol", "VolType=auto, CoCType=Contract", "Vol",$A$4, -$B680, $A$6,$A$10,,$A$8,$A$12)</f>
        <v>2494976</v>
      </c>
      <c r="J6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"Close",$A$4,-B680,,,,,"T")</f>
        <v>7</v>
      </c>
      <c r="K680" s="4" t="str">
        <f t="shared" si="20"/>
        <v>Harami Bullish (HI)</v>
      </c>
      <c r="S680" s="4"/>
    </row>
    <row r="681" spans="2:19" x14ac:dyDescent="0.25">
      <c r="B681" s="2">
        <f t="shared" si="21"/>
        <v>679</v>
      </c>
      <c r="C681" s="3">
        <f xml:space="preserve"> RTD("cqg.rtd",,"StudyData", $A$2, "BAR", "", "Time", $A$4,-$B681,$A$6,$A$10, "","False","T")</f>
        <v>44817</v>
      </c>
      <c r="D681" s="15">
        <f xml:space="preserve"> RTD("cqg.rtd",,"StudyData", $A$2, "BAR", "", "Time", $A$4,-$B681,$A$6,$A$10, "","False","T")</f>
        <v>44817</v>
      </c>
      <c r="E681" s="4" t="str">
        <f xml:space="preserve"> TEXT(RTD("cqg.rtd",,"StudyData", $A$2, "BAR", "", "Open", $A$4, -$B681, $A$6,$A$10,,$A$8,$A$12),$A$15)</f>
        <v>4662.00</v>
      </c>
      <c r="F681" s="4" t="str">
        <f xml:space="preserve"> TEXT(RTD("cqg.rtd",,"StudyData", $A$2, "BAR", "", "High", $A$4, -$B681, $A$6,$A$10,,$A$8,$A$12),$A$15)</f>
        <v>4699.50</v>
      </c>
      <c r="G681" s="4" t="str">
        <f xml:space="preserve"> TEXT(RTD("cqg.rtd",,"StudyData", $A$2, "BAR", "", "Low", $A$4, -$B681, $A$6,$A$10,,$A$8,$A$12),$A$15)</f>
        <v>4463.00</v>
      </c>
      <c r="H681" s="4" t="str">
        <f>TEXT(RTD("cqg.rtd",,"StudyData", $A$2, "BAR", "", "Close", $A$4, -$B681, $A$6,$A$10,,$A$8,$A$12),$A$15)</f>
        <v>4474.75</v>
      </c>
      <c r="I681" s="5">
        <f xml:space="preserve"> RTD("cqg.rtd",,"StudyData", $A$2, "Vol", "VolType=auto, CoCType=Contract", "Vol",$A$4, -$B681, $A$6,$A$10,,$A$8,$A$12)</f>
        <v>3207923</v>
      </c>
      <c r="J6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"Close",$A$4,-B681,,,,,"T")</f>
        <v>2</v>
      </c>
      <c r="K681" s="4" t="str">
        <f t="shared" si="20"/>
        <v>Engulfing Bearish (EG)</v>
      </c>
      <c r="S681" s="4"/>
    </row>
    <row r="682" spans="2:19" x14ac:dyDescent="0.25">
      <c r="B682" s="2">
        <f t="shared" si="21"/>
        <v>680</v>
      </c>
      <c r="C682" s="3">
        <f xml:space="preserve"> RTD("cqg.rtd",,"StudyData", $A$2, "BAR", "", "Time", $A$4,-$B682,$A$6,$A$10, "","False","T")</f>
        <v>44816</v>
      </c>
      <c r="D682" s="15">
        <f xml:space="preserve"> RTD("cqg.rtd",,"StudyData", $A$2, "BAR", "", "Time", $A$4,-$B682,$A$6,$A$10, "","False","T")</f>
        <v>44816</v>
      </c>
      <c r="E682" s="4" t="str">
        <f xml:space="preserve"> TEXT(RTD("cqg.rtd",,"StudyData", $A$2, "BAR", "", "Open", $A$4, -$B682, $A$6,$A$10,,$A$8,$A$12),$A$15)</f>
        <v>4620.50</v>
      </c>
      <c r="F682" s="4" t="str">
        <f xml:space="preserve"> TEXT(RTD("cqg.rtd",,"StudyData", $A$2, "BAR", "", "High", $A$4, -$B682, $A$6,$A$10,,$A$8,$A$12),$A$15)</f>
        <v>4662.25</v>
      </c>
      <c r="G682" s="4" t="str">
        <f xml:space="preserve"> TEXT(RTD("cqg.rtd",,"StudyData", $A$2, "BAR", "", "Low", $A$4, -$B682, $A$6,$A$10,,$A$8,$A$12),$A$15)</f>
        <v>4604.75</v>
      </c>
      <c r="H682" s="4" t="str">
        <f>TEXT(RTD("cqg.rtd",,"StudyData", $A$2, "BAR", "", "Close", $A$4, -$B682, $A$6,$A$10,,$A$8,$A$12),$A$15)</f>
        <v>4654.50</v>
      </c>
      <c r="I682" s="5">
        <f xml:space="preserve"> RTD("cqg.rtd",,"StudyData", $A$2, "Vol", "VolType=auto, CoCType=Contract", "Vol",$A$4, -$B682, $A$6,$A$10,,$A$8,$A$12)</f>
        <v>2528311</v>
      </c>
      <c r="J6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"Close",$A$4,-B682,,,,,"T")</f>
        <v>0</v>
      </c>
      <c r="K682" s="4" t="str">
        <f t="shared" si="20"/>
        <v/>
      </c>
      <c r="S682" s="4"/>
    </row>
    <row r="683" spans="2:19" x14ac:dyDescent="0.25">
      <c r="B683" s="2">
        <f t="shared" si="21"/>
        <v>681</v>
      </c>
      <c r="C683" s="3">
        <f xml:space="preserve"> RTD("cqg.rtd",,"StudyData", $A$2, "BAR", "", "Time", $A$4,-$B683,$A$6,$A$10, "","False","T")</f>
        <v>44813</v>
      </c>
      <c r="D683" s="15">
        <f xml:space="preserve"> RTD("cqg.rtd",,"StudyData", $A$2, "BAR", "", "Time", $A$4,-$B683,$A$6,$A$10, "","False","T")</f>
        <v>44813</v>
      </c>
      <c r="E683" s="4" t="str">
        <f xml:space="preserve"> TEXT(RTD("cqg.rtd",,"StudyData", $A$2, "BAR", "", "Open", $A$4, -$B683, $A$6,$A$10,,$A$8,$A$12),$A$15)</f>
        <v>4553.00</v>
      </c>
      <c r="F683" s="4" t="str">
        <f xml:space="preserve"> TEXT(RTD("cqg.rtd",,"StudyData", $A$2, "BAR", "", "High", $A$4, -$B683, $A$6,$A$10,,$A$8,$A$12),$A$15)</f>
        <v>4620.00</v>
      </c>
      <c r="G683" s="4" t="str">
        <f xml:space="preserve"> TEXT(RTD("cqg.rtd",,"StudyData", $A$2, "BAR", "", "Low", $A$4, -$B683, $A$6,$A$10,,$A$8,$A$12),$A$15)</f>
        <v>4548.50</v>
      </c>
      <c r="H683" s="4" t="str">
        <f>TEXT(RTD("cqg.rtd",,"StudyData", $A$2, "BAR", "", "Close", $A$4, -$B683, $A$6,$A$10,,$A$8,$A$12),$A$15)</f>
        <v>4610.00</v>
      </c>
      <c r="I683" s="5">
        <f xml:space="preserve"> RTD("cqg.rtd",,"StudyData", $A$2, "Vol", "VolType=auto, CoCType=Contract", "Vol",$A$4, -$B683, $A$6,$A$10,,$A$8,$A$12)</f>
        <v>1677890</v>
      </c>
      <c r="J6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"Close",$A$4,-B683,,,,,"T")</f>
        <v>0</v>
      </c>
      <c r="K683" s="4" t="str">
        <f t="shared" si="20"/>
        <v/>
      </c>
      <c r="S683" s="4"/>
    </row>
    <row r="684" spans="2:19" x14ac:dyDescent="0.25">
      <c r="B684" s="2">
        <f t="shared" si="21"/>
        <v>682</v>
      </c>
      <c r="C684" s="3">
        <f xml:space="preserve"> RTD("cqg.rtd",,"StudyData", $A$2, "BAR", "", "Time", $A$4,-$B684,$A$6,$A$10, "","False","T")</f>
        <v>44812</v>
      </c>
      <c r="D684" s="15">
        <f xml:space="preserve"> RTD("cqg.rtd",,"StudyData", $A$2, "BAR", "", "Time", $A$4,-$B684,$A$6,$A$10, "","False","T")</f>
        <v>44812</v>
      </c>
      <c r="E684" s="4" t="str">
        <f xml:space="preserve"> TEXT(RTD("cqg.rtd",,"StudyData", $A$2, "BAR", "", "Open", $A$4, -$B684, $A$6,$A$10,,$A$8,$A$12),$A$15)</f>
        <v>4522.75</v>
      </c>
      <c r="F684" s="4" t="str">
        <f xml:space="preserve"> TEXT(RTD("cqg.rtd",,"StudyData", $A$2, "BAR", "", "High", $A$4, -$B684, $A$6,$A$10,,$A$8,$A$12),$A$15)</f>
        <v>4554.25</v>
      </c>
      <c r="G684" s="4" t="str">
        <f xml:space="preserve"> TEXT(RTD("cqg.rtd",,"StudyData", $A$2, "BAR", "", "Low", $A$4, -$B684, $A$6,$A$10,,$A$8,$A$12),$A$15)</f>
        <v>4485.50</v>
      </c>
      <c r="H684" s="4" t="str">
        <f>TEXT(RTD("cqg.rtd",,"StudyData", $A$2, "BAR", "", "Close", $A$4, -$B684, $A$6,$A$10,,$A$8,$A$12),$A$15)</f>
        <v>4548.25</v>
      </c>
      <c r="I684" s="5">
        <f xml:space="preserve"> RTD("cqg.rtd",,"StudyData", $A$2, "Vol", "VolType=auto, CoCType=Contract", "Vol",$A$4, -$B684, $A$6,$A$10,,$A$8,$A$12)</f>
        <v>2356008</v>
      </c>
      <c r="J6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"Close",$A$4,-B684,,,,,"T")</f>
        <v>0</v>
      </c>
      <c r="K684" s="4" t="str">
        <f t="shared" si="20"/>
        <v/>
      </c>
      <c r="S684" s="4"/>
    </row>
    <row r="685" spans="2:19" x14ac:dyDescent="0.25">
      <c r="B685" s="2">
        <f t="shared" si="21"/>
        <v>683</v>
      </c>
      <c r="C685" s="3">
        <f xml:space="preserve"> RTD("cqg.rtd",,"StudyData", $A$2, "BAR", "", "Time", $A$4,-$B685,$A$6,$A$10, "","False","T")</f>
        <v>44811</v>
      </c>
      <c r="D685" s="15">
        <f xml:space="preserve"> RTD("cqg.rtd",,"StudyData", $A$2, "BAR", "", "Time", $A$4,-$B685,$A$6,$A$10, "","False","T")</f>
        <v>44811</v>
      </c>
      <c r="E685" s="4" t="str">
        <f xml:space="preserve"> TEXT(RTD("cqg.rtd",,"StudyData", $A$2, "BAR", "", "Open", $A$4, -$B685, $A$6,$A$10,,$A$8,$A$12),$A$15)</f>
        <v>4450.25</v>
      </c>
      <c r="F685" s="4" t="str">
        <f xml:space="preserve"> TEXT(RTD("cqg.rtd",,"StudyData", $A$2, "BAR", "", "High", $A$4, -$B685, $A$6,$A$10,,$A$8,$A$12),$A$15)</f>
        <v>4531.50</v>
      </c>
      <c r="G685" s="4" t="str">
        <f xml:space="preserve"> TEXT(RTD("cqg.rtd",,"StudyData", $A$2, "BAR", "", "Low", $A$4, -$B685, $A$6,$A$10,,$A$8,$A$12),$A$15)</f>
        <v>4426.25</v>
      </c>
      <c r="H685" s="4" t="str">
        <f>TEXT(RTD("cqg.rtd",,"StudyData", $A$2, "BAR", "", "Close", $A$4, -$B685, $A$6,$A$10,,$A$8,$A$12),$A$15)</f>
        <v>4522.75</v>
      </c>
      <c r="I685" s="5">
        <f xml:space="preserve"> RTD("cqg.rtd",,"StudyData", $A$2, "Vol", "VolType=auto, CoCType=Contract", "Vol",$A$4, -$B685, $A$6,$A$10,,$A$8,$A$12)</f>
        <v>1956209</v>
      </c>
      <c r="J6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"Close",$A$4,-B685,,,,,"T")</f>
        <v>1</v>
      </c>
      <c r="K685" s="4" t="str">
        <f t="shared" si="20"/>
        <v>Engulfing Bullish (EG)</v>
      </c>
      <c r="S685" s="4"/>
    </row>
    <row r="686" spans="2:19" x14ac:dyDescent="0.25">
      <c r="B686" s="2">
        <f t="shared" si="21"/>
        <v>684</v>
      </c>
      <c r="C686" s="3">
        <f xml:space="preserve"> RTD("cqg.rtd",,"StudyData", $A$2, "BAR", "", "Time", $A$4,-$B686,$A$6,$A$10, "","False","T")</f>
        <v>44810</v>
      </c>
      <c r="D686" s="15">
        <f xml:space="preserve"> RTD("cqg.rtd",,"StudyData", $A$2, "BAR", "", "Time", $A$4,-$B686,$A$6,$A$10, "","False","T")</f>
        <v>44810</v>
      </c>
      <c r="E686" s="4" t="str">
        <f xml:space="preserve"> TEXT(RTD("cqg.rtd",,"StudyData", $A$2, "BAR", "", "Open", $A$4, -$B686, $A$6,$A$10,,$A$8,$A$12),$A$15)</f>
        <v>4471.75</v>
      </c>
      <c r="F686" s="4" t="str">
        <f xml:space="preserve"> TEXT(RTD("cqg.rtd",,"StudyData", $A$2, "BAR", "", "High", $A$4, -$B686, $A$6,$A$10,,$A$8,$A$12),$A$15)</f>
        <v>4506.00</v>
      </c>
      <c r="G686" s="4" t="str">
        <f xml:space="preserve"> TEXT(RTD("cqg.rtd",,"StudyData", $A$2, "BAR", "", "Low", $A$4, -$B686, $A$6,$A$10,,$A$8,$A$12),$A$15)</f>
        <v>4429.50</v>
      </c>
      <c r="H686" s="4" t="str">
        <f>TEXT(RTD("cqg.rtd",,"StudyData", $A$2, "BAR", "", "Close", $A$4, -$B686, $A$6,$A$10,,$A$8,$A$12),$A$15)</f>
        <v>4453.25</v>
      </c>
      <c r="I686" s="5">
        <f xml:space="preserve"> RTD("cqg.rtd",,"StudyData", $A$2, "Vol", "VolType=auto, CoCType=Contract", "Vol",$A$4, -$B686, $A$6,$A$10,,$A$8,$A$12)</f>
        <v>2360326</v>
      </c>
      <c r="J6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"Close",$A$4,-B686,,,,,"T")</f>
        <v>0</v>
      </c>
      <c r="K686" s="4" t="str">
        <f t="shared" si="20"/>
        <v/>
      </c>
      <c r="S686" s="4"/>
    </row>
    <row r="687" spans="2:19" x14ac:dyDescent="0.25">
      <c r="B687" s="2">
        <f t="shared" si="21"/>
        <v>685</v>
      </c>
      <c r="C687" s="3">
        <f xml:space="preserve"> RTD("cqg.rtd",,"StudyData", $A$2, "BAR", "", "Time", $A$4,-$B687,$A$6,$A$10, "","False","T")</f>
        <v>44806</v>
      </c>
      <c r="D687" s="15">
        <f xml:space="preserve"> RTD("cqg.rtd",,"StudyData", $A$2, "BAR", "", "Time", $A$4,-$B687,$A$6,$A$10, "","False","T")</f>
        <v>44806</v>
      </c>
      <c r="E687" s="4" t="str">
        <f xml:space="preserve"> TEXT(RTD("cqg.rtd",,"StudyData", $A$2, "BAR", "", "Open", $A$4, -$B687, $A$6,$A$10,,$A$8,$A$12),$A$15)</f>
        <v>4510.25</v>
      </c>
      <c r="F687" s="4" t="str">
        <f xml:space="preserve"> TEXT(RTD("cqg.rtd",,"StudyData", $A$2, "BAR", "", "High", $A$4, -$B687, $A$6,$A$10,,$A$8,$A$12),$A$15)</f>
        <v>4562.00</v>
      </c>
      <c r="G687" s="4" t="str">
        <f xml:space="preserve"> TEXT(RTD("cqg.rtd",,"StudyData", $A$2, "BAR", "", "Low", $A$4, -$B687, $A$6,$A$10,,$A$8,$A$12),$A$15)</f>
        <v>4448.75</v>
      </c>
      <c r="H687" s="4" t="str">
        <f>TEXT(RTD("cqg.rtd",,"StudyData", $A$2, "BAR", "", "Close", $A$4, -$B687, $A$6,$A$10,,$A$8,$A$12),$A$15)</f>
        <v>4467.25</v>
      </c>
      <c r="I687" s="5">
        <f xml:space="preserve"> RTD("cqg.rtd",,"StudyData", $A$2, "Vol", "VolType=auto, CoCType=Contract", "Vol",$A$4, -$B687, $A$6,$A$10,,$A$8,$A$12)</f>
        <v>2510355</v>
      </c>
      <c r="J6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"Close",$A$4,-B687,,,,,"T")</f>
        <v>0</v>
      </c>
      <c r="K687" s="4" t="str">
        <f t="shared" si="20"/>
        <v/>
      </c>
      <c r="S687" s="4"/>
    </row>
    <row r="688" spans="2:19" x14ac:dyDescent="0.25">
      <c r="B688" s="2">
        <f t="shared" si="21"/>
        <v>686</v>
      </c>
      <c r="C688" s="3">
        <f xml:space="preserve"> RTD("cqg.rtd",,"StudyData", $A$2, "BAR", "", "Time", $A$4,-$B688,$A$6,$A$10, "","False","T")</f>
        <v>44805</v>
      </c>
      <c r="D688" s="15">
        <f xml:space="preserve"> RTD("cqg.rtd",,"StudyData", $A$2, "BAR", "", "Time", $A$4,-$B688,$A$6,$A$10, "","False","T")</f>
        <v>44805</v>
      </c>
      <c r="E688" s="4" t="str">
        <f xml:space="preserve"> TEXT(RTD("cqg.rtd",,"StudyData", $A$2, "BAR", "", "Open", $A$4, -$B688, $A$6,$A$10,,$A$8,$A$12),$A$15)</f>
        <v>4500.75</v>
      </c>
      <c r="F688" s="4" t="str">
        <f xml:space="preserve"> TEXT(RTD("cqg.rtd",,"StudyData", $A$2, "BAR", "", "High", $A$4, -$B688, $A$6,$A$10,,$A$8,$A$12),$A$15)</f>
        <v>4514.00</v>
      </c>
      <c r="G688" s="4" t="str">
        <f xml:space="preserve"> TEXT(RTD("cqg.rtd",,"StudyData", $A$2, "BAR", "", "Low", $A$4, -$B688, $A$6,$A$10,,$A$8,$A$12),$A$15)</f>
        <v>4446.25</v>
      </c>
      <c r="H688" s="4" t="str">
        <f>TEXT(RTD("cqg.rtd",,"StudyData", $A$2, "BAR", "", "Close", $A$4, -$B688, $A$6,$A$10,,$A$8,$A$12),$A$15)</f>
        <v>4511.50</v>
      </c>
      <c r="I688" s="5">
        <f xml:space="preserve"> RTD("cqg.rtd",,"StudyData", $A$2, "Vol", "VolType=auto, CoCType=Contract", "Vol",$A$4, -$B688, $A$6,$A$10,,$A$8,$A$12)</f>
        <v>2212034</v>
      </c>
      <c r="J6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"Close",$A$4,-B688,,,,,"T")</f>
        <v>3</v>
      </c>
      <c r="K688" s="4" t="str">
        <f t="shared" si="20"/>
        <v>Hammer (HR)</v>
      </c>
      <c r="S688" s="4"/>
    </row>
    <row r="689" spans="2:19" x14ac:dyDescent="0.25">
      <c r="B689" s="2">
        <f t="shared" si="21"/>
        <v>687</v>
      </c>
      <c r="C689" s="3">
        <f xml:space="preserve"> RTD("cqg.rtd",,"StudyData", $A$2, "BAR", "", "Time", $A$4,-$B689,$A$6,$A$10, "","False","T")</f>
        <v>44804</v>
      </c>
      <c r="D689" s="15">
        <f xml:space="preserve"> RTD("cqg.rtd",,"StudyData", $A$2, "BAR", "", "Time", $A$4,-$B689,$A$6,$A$10, "","False","T")</f>
        <v>44804</v>
      </c>
      <c r="E689" s="4" t="str">
        <f xml:space="preserve"> TEXT(RTD("cqg.rtd",,"StudyData", $A$2, "BAR", "", "Open", $A$4, -$B689, $A$6,$A$10,,$A$8,$A$12),$A$15)</f>
        <v>4530.00</v>
      </c>
      <c r="F689" s="4" t="str">
        <f xml:space="preserve"> TEXT(RTD("cqg.rtd",,"StudyData", $A$2, "BAR", "", "High", $A$4, -$B689, $A$6,$A$10,,$A$8,$A$12),$A$15)</f>
        <v>4561.00</v>
      </c>
      <c r="G689" s="4" t="str">
        <f xml:space="preserve"> TEXT(RTD("cqg.rtd",,"StudyData", $A$2, "BAR", "", "Low", $A$4, -$B689, $A$6,$A$10,,$A$8,$A$12),$A$15)</f>
        <v>4495.75</v>
      </c>
      <c r="H689" s="4" t="str">
        <f>TEXT(RTD("cqg.rtd",,"StudyData", $A$2, "BAR", "", "Close", $A$4, -$B689, $A$6,$A$10,,$A$8,$A$12),$A$15)</f>
        <v>4499.25</v>
      </c>
      <c r="I689" s="5">
        <f xml:space="preserve"> RTD("cqg.rtd",,"StudyData", $A$2, "Vol", "VolType=auto, CoCType=Contract", "Vol",$A$4, -$B689, $A$6,$A$10,,$A$8,$A$12)</f>
        <v>2366488</v>
      </c>
      <c r="J6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"Close",$A$4,-B689,,,,,"T")</f>
        <v>0</v>
      </c>
      <c r="K689" s="4" t="str">
        <f t="shared" si="20"/>
        <v/>
      </c>
      <c r="S689" s="4"/>
    </row>
    <row r="690" spans="2:19" x14ac:dyDescent="0.25">
      <c r="B690" s="2">
        <f t="shared" si="21"/>
        <v>688</v>
      </c>
      <c r="C690" s="3">
        <f xml:space="preserve"> RTD("cqg.rtd",,"StudyData", $A$2, "BAR", "", "Time", $A$4,-$B690,$A$6,$A$10, "","False","T")</f>
        <v>44803</v>
      </c>
      <c r="D690" s="15">
        <f xml:space="preserve"> RTD("cqg.rtd",,"StudyData", $A$2, "BAR", "", "Time", $A$4,-$B690,$A$6,$A$10, "","False","T")</f>
        <v>44803</v>
      </c>
      <c r="E690" s="4" t="str">
        <f xml:space="preserve"> TEXT(RTD("cqg.rtd",,"StudyData", $A$2, "BAR", "", "Open", $A$4, -$B690, $A$6,$A$10,,$A$8,$A$12),$A$15)</f>
        <v>4578.50</v>
      </c>
      <c r="F690" s="4" t="str">
        <f xml:space="preserve"> TEXT(RTD("cqg.rtd",,"StudyData", $A$2, "BAR", "", "High", $A$4, -$B690, $A$6,$A$10,,$A$8,$A$12),$A$15)</f>
        <v>4615.50</v>
      </c>
      <c r="G690" s="4" t="str">
        <f xml:space="preserve"> TEXT(RTD("cqg.rtd",,"StudyData", $A$2, "BAR", "", "Low", $A$4, -$B690, $A$6,$A$10,,$A$8,$A$12),$A$15)</f>
        <v>4507.25</v>
      </c>
      <c r="H690" s="4" t="str">
        <f>TEXT(RTD("cqg.rtd",,"StudyData", $A$2, "BAR", "", "Close", $A$4, -$B690, $A$6,$A$10,,$A$8,$A$12),$A$15)</f>
        <v>4530.25</v>
      </c>
      <c r="I690" s="5">
        <f xml:space="preserve"> RTD("cqg.rtd",,"StudyData", $A$2, "Vol", "VolType=auto, CoCType=Contract", "Vol",$A$4, -$B690, $A$6,$A$10,,$A$8,$A$12)</f>
        <v>2555455</v>
      </c>
      <c r="J6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"Close",$A$4,-B690,,,,,"T")</f>
        <v>0</v>
      </c>
      <c r="K690" s="4" t="str">
        <f t="shared" si="20"/>
        <v/>
      </c>
      <c r="S690" s="4"/>
    </row>
    <row r="691" spans="2:19" x14ac:dyDescent="0.25">
      <c r="B691" s="2">
        <f t="shared" si="21"/>
        <v>689</v>
      </c>
      <c r="C691" s="3">
        <f xml:space="preserve"> RTD("cqg.rtd",,"StudyData", $A$2, "BAR", "", "Time", $A$4,-$B691,$A$6,$A$10, "","False","T")</f>
        <v>44802</v>
      </c>
      <c r="D691" s="15">
        <f xml:space="preserve"> RTD("cqg.rtd",,"StudyData", $A$2, "BAR", "", "Time", $A$4,-$B691,$A$6,$A$10, "","False","T")</f>
        <v>44802</v>
      </c>
      <c r="E691" s="4" t="str">
        <f xml:space="preserve"> TEXT(RTD("cqg.rtd",,"StudyData", $A$2, "BAR", "", "Open", $A$4, -$B691, $A$6,$A$10,,$A$8,$A$12),$A$15)</f>
        <v>4566.75</v>
      </c>
      <c r="F691" s="4" t="str">
        <f xml:space="preserve"> TEXT(RTD("cqg.rtd",,"StudyData", $A$2, "BAR", "", "High", $A$4, -$B691, $A$6,$A$10,,$A$8,$A$12),$A$15)</f>
        <v>4606.75</v>
      </c>
      <c r="G691" s="4" t="str">
        <f xml:space="preserve"> TEXT(RTD("cqg.rtd",,"StudyData", $A$2, "BAR", "", "Low", $A$4, -$B691, $A$6,$A$10,,$A$8,$A$12),$A$15)</f>
        <v>4549.50</v>
      </c>
      <c r="H691" s="4" t="str">
        <f>TEXT(RTD("cqg.rtd",,"StudyData", $A$2, "BAR", "", "Close", $A$4, -$B691, $A$6,$A$10,,$A$8,$A$12),$A$15)</f>
        <v>4574.00</v>
      </c>
      <c r="I691" s="5">
        <f xml:space="preserve"> RTD("cqg.rtd",,"StudyData", $A$2, "Vol", "VolType=auto, CoCType=Contract", "Vol",$A$4, -$B691, $A$6,$A$10,,$A$8,$A$12)</f>
        <v>1963446</v>
      </c>
      <c r="J6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"Close",$A$4,-B691,,,,,"T")</f>
        <v>0</v>
      </c>
      <c r="K691" s="4" t="str">
        <f t="shared" si="20"/>
        <v/>
      </c>
      <c r="S691" s="4"/>
    </row>
    <row r="692" spans="2:19" x14ac:dyDescent="0.25">
      <c r="B692" s="2">
        <f t="shared" si="21"/>
        <v>690</v>
      </c>
      <c r="C692" s="3">
        <f xml:space="preserve"> RTD("cqg.rtd",,"StudyData", $A$2, "BAR", "", "Time", $A$4,-$B692,$A$6,$A$10, "","False","T")</f>
        <v>44799</v>
      </c>
      <c r="D692" s="15">
        <f xml:space="preserve"> RTD("cqg.rtd",,"StudyData", $A$2, "BAR", "", "Time", $A$4,-$B692,$A$6,$A$10, "","False","T")</f>
        <v>44799</v>
      </c>
      <c r="E692" s="4" t="str">
        <f xml:space="preserve"> TEXT(RTD("cqg.rtd",,"StudyData", $A$2, "BAR", "", "Open", $A$4, -$B692, $A$6,$A$10,,$A$8,$A$12),$A$15)</f>
        <v>4741.00</v>
      </c>
      <c r="F692" s="4" t="str">
        <f xml:space="preserve"> TEXT(RTD("cqg.rtd",,"StudyData", $A$2, "BAR", "", "High", $A$4, -$B692, $A$6,$A$10,,$A$8,$A$12),$A$15)</f>
        <v>4760.00</v>
      </c>
      <c r="G692" s="4" t="str">
        <f xml:space="preserve"> TEXT(RTD("cqg.rtd",,"StudyData", $A$2, "BAR", "", "Low", $A$4, -$B692, $A$6,$A$10,,$A$8,$A$12),$A$15)</f>
        <v>4585.50</v>
      </c>
      <c r="H692" s="4" t="str">
        <f>TEXT(RTD("cqg.rtd",,"StudyData", $A$2, "BAR", "", "Close", $A$4, -$B692, $A$6,$A$10,,$A$8,$A$12),$A$15)</f>
        <v>4602.25</v>
      </c>
      <c r="I692" s="5">
        <f xml:space="preserve"> RTD("cqg.rtd",,"StudyData", $A$2, "Vol", "VolType=auto, CoCType=Contract", "Vol",$A$4, -$B692, $A$6,$A$10,,$A$8,$A$12)</f>
        <v>2241117</v>
      </c>
      <c r="J6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"Close",$A$4,-B692,,,,,"T")</f>
        <v>0</v>
      </c>
      <c r="K692" s="4" t="str">
        <f t="shared" si="20"/>
        <v/>
      </c>
      <c r="S692" s="4"/>
    </row>
    <row r="693" spans="2:19" x14ac:dyDescent="0.25">
      <c r="B693" s="2">
        <f t="shared" si="21"/>
        <v>691</v>
      </c>
      <c r="C693" s="3">
        <f xml:space="preserve"> RTD("cqg.rtd",,"StudyData", $A$2, "BAR", "", "Time", $A$4,-$B693,$A$6,$A$10, "","False","T")</f>
        <v>44798</v>
      </c>
      <c r="D693" s="15">
        <f xml:space="preserve"> RTD("cqg.rtd",,"StudyData", $A$2, "BAR", "", "Time", $A$4,-$B693,$A$6,$A$10, "","False","T")</f>
        <v>44798</v>
      </c>
      <c r="E693" s="4" t="str">
        <f xml:space="preserve"> TEXT(RTD("cqg.rtd",,"StudyData", $A$2, "BAR", "", "Open", $A$4, -$B693, $A$6,$A$10,,$A$8,$A$12),$A$15)</f>
        <v>4691.50</v>
      </c>
      <c r="F693" s="4" t="str">
        <f xml:space="preserve"> TEXT(RTD("cqg.rtd",,"StudyData", $A$2, "BAR", "", "High", $A$4, -$B693, $A$6,$A$10,,$A$8,$A$12),$A$15)</f>
        <v>4745.50</v>
      </c>
      <c r="G693" s="4" t="str">
        <f xml:space="preserve"> TEXT(RTD("cqg.rtd",,"StudyData", $A$2, "BAR", "", "Low", $A$4, -$B693, $A$6,$A$10,,$A$8,$A$12),$A$15)</f>
        <v>4685.75</v>
      </c>
      <c r="H693" s="4" t="str">
        <f>TEXT(RTD("cqg.rtd",,"StudyData", $A$2, "BAR", "", "Close", $A$4, -$B693, $A$6,$A$10,,$A$8,$A$12),$A$15)</f>
        <v>4743.75</v>
      </c>
      <c r="I693" s="5">
        <f xml:space="preserve"> RTD("cqg.rtd",,"StudyData", $A$2, "Vol", "VolType=auto, CoCType=Contract", "Vol",$A$4, -$B693, $A$6,$A$10,,$A$8,$A$12)</f>
        <v>1635476</v>
      </c>
      <c r="J6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"Close",$A$4,-B693,,,,,"T")</f>
        <v>0</v>
      </c>
      <c r="K693" s="4" t="str">
        <f t="shared" si="20"/>
        <v/>
      </c>
      <c r="S693" s="4"/>
    </row>
    <row r="694" spans="2:19" x14ac:dyDescent="0.25">
      <c r="B694" s="2">
        <f t="shared" si="21"/>
        <v>692</v>
      </c>
      <c r="C694" s="3">
        <f xml:space="preserve"> RTD("cqg.rtd",,"StudyData", $A$2, "BAR", "", "Time", $A$4,-$B694,$A$6,$A$10, "","False","T")</f>
        <v>44797</v>
      </c>
      <c r="D694" s="15">
        <f xml:space="preserve"> RTD("cqg.rtd",,"StudyData", $A$2, "BAR", "", "Time", $A$4,-$B694,$A$6,$A$10, "","False","T")</f>
        <v>44797</v>
      </c>
      <c r="E694" s="4" t="str">
        <f xml:space="preserve"> TEXT(RTD("cqg.rtd",,"StudyData", $A$2, "BAR", "", "Open", $A$4, -$B694, $A$6,$A$10,,$A$8,$A$12),$A$15)</f>
        <v>4671.00</v>
      </c>
      <c r="F694" s="4" t="str">
        <f xml:space="preserve"> TEXT(RTD("cqg.rtd",,"StudyData", $A$2, "BAR", "", "High", $A$4, -$B694, $A$6,$A$10,,$A$8,$A$12),$A$15)</f>
        <v>4701.25</v>
      </c>
      <c r="G694" s="4" t="str">
        <f xml:space="preserve"> TEXT(RTD("cqg.rtd",,"StudyData", $A$2, "BAR", "", "Low", $A$4, -$B694, $A$6,$A$10,,$A$8,$A$12),$A$15)</f>
        <v>4653.50</v>
      </c>
      <c r="H694" s="4" t="str">
        <f>TEXT(RTD("cqg.rtd",,"StudyData", $A$2, "BAR", "", "Close", $A$4, -$B694, $A$6,$A$10,,$A$8,$A$12),$A$15)</f>
        <v>4685.50</v>
      </c>
      <c r="I694" s="5">
        <f xml:space="preserve"> RTD("cqg.rtd",,"StudyData", $A$2, "Vol", "VolType=auto, CoCType=Contract", "Vol",$A$4, -$B694, $A$6,$A$10,,$A$8,$A$12)</f>
        <v>1348612</v>
      </c>
      <c r="J6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"Close",$A$4,-B694,,,,,"T")</f>
        <v>0</v>
      </c>
      <c r="K694" s="4" t="str">
        <f t="shared" si="20"/>
        <v/>
      </c>
      <c r="S694" s="4"/>
    </row>
    <row r="695" spans="2:19" x14ac:dyDescent="0.25">
      <c r="B695" s="2">
        <f t="shared" si="21"/>
        <v>693</v>
      </c>
      <c r="C695" s="3">
        <f xml:space="preserve"> RTD("cqg.rtd",,"StudyData", $A$2, "BAR", "", "Time", $A$4,-$B695,$A$6,$A$10, "","False","T")</f>
        <v>44796</v>
      </c>
      <c r="D695" s="15">
        <f xml:space="preserve"> RTD("cqg.rtd",,"StudyData", $A$2, "BAR", "", "Time", $A$4,-$B695,$A$6,$A$10, "","False","T")</f>
        <v>44796</v>
      </c>
      <c r="E695" s="4" t="str">
        <f xml:space="preserve"> TEXT(RTD("cqg.rtd",,"StudyData", $A$2, "BAR", "", "Open", $A$4, -$B695, $A$6,$A$10,,$A$8,$A$12),$A$15)</f>
        <v>4689.75</v>
      </c>
      <c r="F695" s="4" t="str">
        <f xml:space="preserve"> TEXT(RTD("cqg.rtd",,"StudyData", $A$2, "BAR", "", "High", $A$4, -$B695, $A$6,$A$10,,$A$8,$A$12),$A$15)</f>
        <v>4704.50</v>
      </c>
      <c r="G695" s="4" t="str">
        <f xml:space="preserve"> TEXT(RTD("cqg.rtd",,"StudyData", $A$2, "BAR", "", "Low", $A$4, -$B695, $A$6,$A$10,,$A$8,$A$12),$A$15)</f>
        <v>4660.75</v>
      </c>
      <c r="H695" s="4" t="str">
        <f>TEXT(RTD("cqg.rtd",,"StudyData", $A$2, "BAR", "", "Close", $A$4, -$B695, $A$6,$A$10,,$A$8,$A$12),$A$15)</f>
        <v>4673.25</v>
      </c>
      <c r="I695" s="5">
        <f xml:space="preserve"> RTD("cqg.rtd",,"StudyData", $A$2, "Vol", "VolType=auto, CoCType=Contract", "Vol",$A$4, -$B695, $A$6,$A$10,,$A$8,$A$12)</f>
        <v>1575674</v>
      </c>
      <c r="J6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"Close",$A$4,-B695,,,,,"T")</f>
        <v>0</v>
      </c>
      <c r="K695" s="4" t="str">
        <f t="shared" si="20"/>
        <v/>
      </c>
      <c r="S695" s="4"/>
    </row>
    <row r="696" spans="2:19" x14ac:dyDescent="0.25">
      <c r="B696" s="2">
        <f t="shared" si="21"/>
        <v>694</v>
      </c>
      <c r="C696" s="3">
        <f xml:space="preserve"> RTD("cqg.rtd",,"StudyData", $A$2, "BAR", "", "Time", $A$4,-$B696,$A$6,$A$10, "","False","T")</f>
        <v>44795</v>
      </c>
      <c r="D696" s="15">
        <f xml:space="preserve"> RTD("cqg.rtd",,"StudyData", $A$2, "BAR", "", "Time", $A$4,-$B696,$A$6,$A$10, "","False","T")</f>
        <v>44795</v>
      </c>
      <c r="E696" s="4" t="str">
        <f xml:space="preserve"> TEXT(RTD("cqg.rtd",,"StudyData", $A$2, "BAR", "", "Open", $A$4, -$B696, $A$6,$A$10,,$A$8,$A$12),$A$15)</f>
        <v>4763.75</v>
      </c>
      <c r="F696" s="4" t="str">
        <f xml:space="preserve"> TEXT(RTD("cqg.rtd",,"StudyData", $A$2, "BAR", "", "High", $A$4, -$B696, $A$6,$A$10,,$A$8,$A$12),$A$15)</f>
        <v>4764.25</v>
      </c>
      <c r="G696" s="4" t="str">
        <f xml:space="preserve"> TEXT(RTD("cqg.rtd",,"StudyData", $A$2, "BAR", "", "Low", $A$4, -$B696, $A$6,$A$10,,$A$8,$A$12),$A$15)</f>
        <v>4674.25</v>
      </c>
      <c r="H696" s="4" t="str">
        <f>TEXT(RTD("cqg.rtd",,"StudyData", $A$2, "BAR", "", "Close", $A$4, -$B696, $A$6,$A$10,,$A$8,$A$12),$A$15)</f>
        <v>4684.00</v>
      </c>
      <c r="I696" s="5">
        <f xml:space="preserve"> RTD("cqg.rtd",,"StudyData", $A$2, "Vol", "VolType=auto, CoCType=Contract", "Vol",$A$4, -$B696, $A$6,$A$10,,$A$8,$A$12)</f>
        <v>1724203</v>
      </c>
      <c r="J6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"Close",$A$4,-B696,,,,,"T")</f>
        <v>0</v>
      </c>
      <c r="K696" s="4" t="str">
        <f t="shared" si="20"/>
        <v/>
      </c>
      <c r="S696" s="4"/>
    </row>
    <row r="697" spans="2:19" x14ac:dyDescent="0.25">
      <c r="B697" s="2">
        <f t="shared" si="21"/>
        <v>695</v>
      </c>
      <c r="C697" s="3">
        <f xml:space="preserve"> RTD("cqg.rtd",,"StudyData", $A$2, "BAR", "", "Time", $A$4,-$B697,$A$6,$A$10, "","False","T")</f>
        <v>44792</v>
      </c>
      <c r="D697" s="15">
        <f xml:space="preserve"> RTD("cqg.rtd",,"StudyData", $A$2, "BAR", "", "Time", $A$4,-$B697,$A$6,$A$10, "","False","T")</f>
        <v>44792</v>
      </c>
      <c r="E697" s="4" t="str">
        <f xml:space="preserve"> TEXT(RTD("cqg.rtd",,"StudyData", $A$2, "BAR", "", "Open", $A$4, -$B697, $A$6,$A$10,,$A$8,$A$12),$A$15)</f>
        <v>4829.75</v>
      </c>
      <c r="F697" s="4" t="str">
        <f xml:space="preserve"> TEXT(RTD("cqg.rtd",,"StudyData", $A$2, "BAR", "", "High", $A$4, -$B697, $A$6,$A$10,,$A$8,$A$12),$A$15)</f>
        <v>4830.75</v>
      </c>
      <c r="G697" s="4" t="str">
        <f xml:space="preserve"> TEXT(RTD("cqg.rtd",,"StudyData", $A$2, "BAR", "", "Low", $A$4, -$B697, $A$6,$A$10,,$A$8,$A$12),$A$15)</f>
        <v>4763.50</v>
      </c>
      <c r="H697" s="4" t="str">
        <f>TEXT(RTD("cqg.rtd",,"StudyData", $A$2, "BAR", "", "Close", $A$4, -$B697, $A$6,$A$10,,$A$8,$A$12),$A$15)</f>
        <v>4774.25</v>
      </c>
      <c r="I697" s="5">
        <f xml:space="preserve"> RTD("cqg.rtd",,"StudyData", $A$2, "Vol", "VolType=auto, CoCType=Contract", "Vol",$A$4, -$B697, $A$6,$A$10,,$A$8,$A$12)</f>
        <v>1701251</v>
      </c>
      <c r="J6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"Close",$A$4,-B697,,,,,"T")</f>
        <v>2</v>
      </c>
      <c r="K697" s="4" t="str">
        <f t="shared" si="20"/>
        <v>Engulfing Bearish (EG)</v>
      </c>
      <c r="S697" s="4"/>
    </row>
    <row r="698" spans="2:19" x14ac:dyDescent="0.25">
      <c r="B698" s="2">
        <f t="shared" si="21"/>
        <v>696</v>
      </c>
      <c r="C698" s="3">
        <f xml:space="preserve"> RTD("cqg.rtd",,"StudyData", $A$2, "BAR", "", "Time", $A$4,-$B698,$A$6,$A$10, "","False","T")</f>
        <v>44791</v>
      </c>
      <c r="D698" s="15">
        <f xml:space="preserve"> RTD("cqg.rtd",,"StudyData", $A$2, "BAR", "", "Time", $A$4,-$B698,$A$6,$A$10, "","False","T")</f>
        <v>44791</v>
      </c>
      <c r="E698" s="4" t="str">
        <f xml:space="preserve"> TEXT(RTD("cqg.rtd",,"StudyData", $A$2, "BAR", "", "Open", $A$4, -$B698, $A$6,$A$10,,$A$8,$A$12),$A$15)</f>
        <v>4822.25</v>
      </c>
      <c r="F698" s="4" t="str">
        <f xml:space="preserve"> TEXT(RTD("cqg.rtd",,"StudyData", $A$2, "BAR", "", "High", $A$4, -$B698, $A$6,$A$10,,$A$8,$A$12),$A$15)</f>
        <v>4838.25</v>
      </c>
      <c r="G698" s="4" t="str">
        <f xml:space="preserve"> TEXT(RTD("cqg.rtd",,"StudyData", $A$2, "BAR", "", "Low", $A$4, -$B698, $A$6,$A$10,,$A$8,$A$12),$A$15)</f>
        <v>4800.75</v>
      </c>
      <c r="H698" s="4" t="str">
        <f>TEXT(RTD("cqg.rtd",,"StudyData", $A$2, "BAR", "", "Close", $A$4, -$B698, $A$6,$A$10,,$A$8,$A$12),$A$15)</f>
        <v>4829.25</v>
      </c>
      <c r="I698" s="5">
        <f xml:space="preserve"> RTD("cqg.rtd",,"StudyData", $A$2, "Vol", "VolType=auto, CoCType=Contract", "Vol",$A$4, -$B698, $A$6,$A$10,,$A$8,$A$12)</f>
        <v>1366220</v>
      </c>
      <c r="J6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"Close",$A$4,-B698,,,,,"T")</f>
        <v>0</v>
      </c>
      <c r="K698" s="4" t="str">
        <f t="shared" si="20"/>
        <v/>
      </c>
      <c r="S698" s="4"/>
    </row>
    <row r="699" spans="2:19" x14ac:dyDescent="0.25">
      <c r="B699" s="2">
        <f t="shared" si="21"/>
        <v>697</v>
      </c>
      <c r="C699" s="3">
        <f xml:space="preserve"> RTD("cqg.rtd",,"StudyData", $A$2, "BAR", "", "Time", $A$4,-$B699,$A$6,$A$10, "","False","T")</f>
        <v>44790</v>
      </c>
      <c r="D699" s="15">
        <f xml:space="preserve"> RTD("cqg.rtd",,"StudyData", $A$2, "BAR", "", "Time", $A$4,-$B699,$A$6,$A$10, "","False","T")</f>
        <v>44790</v>
      </c>
      <c r="E699" s="4" t="str">
        <f xml:space="preserve"> TEXT(RTD("cqg.rtd",,"StudyData", $A$2, "BAR", "", "Open", $A$4, -$B699, $A$6,$A$10,,$A$8,$A$12),$A$15)</f>
        <v>4852.00</v>
      </c>
      <c r="F699" s="4" t="str">
        <f xml:space="preserve"> TEXT(RTD("cqg.rtd",,"StudyData", $A$2, "BAR", "", "High", $A$4, -$B699, $A$6,$A$10,,$A$8,$A$12),$A$15)</f>
        <v>4857.75</v>
      </c>
      <c r="G699" s="4" t="str">
        <f xml:space="preserve"> TEXT(RTD("cqg.rtd",,"StudyData", $A$2, "BAR", "", "Low", $A$4, -$B699, $A$6,$A$10,,$A$8,$A$12),$A$15)</f>
        <v>4797.75</v>
      </c>
      <c r="H699" s="4" t="str">
        <f>TEXT(RTD("cqg.rtd",,"StudyData", $A$2, "BAR", "", "Close", $A$4, -$B699, $A$6,$A$10,,$A$8,$A$12),$A$15)</f>
        <v>4819.50</v>
      </c>
      <c r="I699" s="5">
        <f xml:space="preserve"> RTD("cqg.rtd",,"StudyData", $A$2, "Vol", "VolType=auto, CoCType=Contract", "Vol",$A$4, -$B699, $A$6,$A$10,,$A$8,$A$12)</f>
        <v>1638797</v>
      </c>
      <c r="J6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"Close",$A$4,-B699,,,,,"T")</f>
        <v>2</v>
      </c>
      <c r="K699" s="4" t="str">
        <f t="shared" si="20"/>
        <v>Engulfing Bearish (EG)</v>
      </c>
      <c r="S699" s="4"/>
    </row>
    <row r="700" spans="2:19" x14ac:dyDescent="0.25">
      <c r="B700" s="2">
        <f t="shared" si="21"/>
        <v>698</v>
      </c>
      <c r="C700" s="3">
        <f xml:space="preserve"> RTD("cqg.rtd",,"StudyData", $A$2, "BAR", "", "Time", $A$4,-$B700,$A$6,$A$10, "","False","T")</f>
        <v>44789</v>
      </c>
      <c r="D700" s="15">
        <f xml:space="preserve"> RTD("cqg.rtd",,"StudyData", $A$2, "BAR", "", "Time", $A$4,-$B700,$A$6,$A$10, "","False","T")</f>
        <v>44789</v>
      </c>
      <c r="E700" s="4" t="str">
        <f xml:space="preserve"> TEXT(RTD("cqg.rtd",,"StudyData", $A$2, "BAR", "", "Open", $A$4, -$B700, $A$6,$A$10,,$A$8,$A$12),$A$15)</f>
        <v>4837.25</v>
      </c>
      <c r="F700" s="4" t="str">
        <f xml:space="preserve"> TEXT(RTD("cqg.rtd",,"StudyData", $A$2, "BAR", "", "High", $A$4, -$B700, $A$6,$A$10,,$A$8,$A$12),$A$15)</f>
        <v>4870.25</v>
      </c>
      <c r="G700" s="4" t="str">
        <f xml:space="preserve"> TEXT(RTD("cqg.rtd",,"StudyData", $A$2, "BAR", "", "Low", $A$4, -$B700, $A$6,$A$10,,$A$8,$A$12),$A$15)</f>
        <v>4821.50</v>
      </c>
      <c r="H700" s="4" t="str">
        <f>TEXT(RTD("cqg.rtd",,"StudyData", $A$2, "BAR", "", "Close", $A$4, -$B700, $A$6,$A$10,,$A$8,$A$12),$A$15)</f>
        <v>4850.50</v>
      </c>
      <c r="I700" s="5">
        <f xml:space="preserve"> RTD("cqg.rtd",,"StudyData", $A$2, "Vol", "VolType=auto, CoCType=Contract", "Vol",$A$4, -$B700, $A$6,$A$10,,$A$8,$A$12)</f>
        <v>1363248</v>
      </c>
      <c r="J7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"Close",$A$4,-B700,,,,,"T")</f>
        <v>0</v>
      </c>
      <c r="K700" s="4" t="str">
        <f t="shared" si="20"/>
        <v/>
      </c>
      <c r="S700" s="4"/>
    </row>
    <row r="701" spans="2:19" x14ac:dyDescent="0.25">
      <c r="B701" s="2">
        <f t="shared" si="21"/>
        <v>699</v>
      </c>
      <c r="C701" s="3">
        <f xml:space="preserve"> RTD("cqg.rtd",,"StudyData", $A$2, "BAR", "", "Time", $A$4,-$B701,$A$6,$A$10, "","False","T")</f>
        <v>44788</v>
      </c>
      <c r="D701" s="15">
        <f xml:space="preserve"> RTD("cqg.rtd",,"StudyData", $A$2, "BAR", "", "Time", $A$4,-$B701,$A$6,$A$10, "","False","T")</f>
        <v>44788</v>
      </c>
      <c r="E701" s="4" t="str">
        <f xml:space="preserve"> TEXT(RTD("cqg.rtd",,"StudyData", $A$2, "BAR", "", "Open", $A$4, -$B701, $A$6,$A$10,,$A$8,$A$12),$A$15)</f>
        <v>4819.75</v>
      </c>
      <c r="F701" s="4" t="str">
        <f xml:space="preserve"> TEXT(RTD("cqg.rtd",,"StudyData", $A$2, "BAR", "", "High", $A$4, -$B701, $A$6,$A$10,,$A$8,$A$12),$A$15)</f>
        <v>4847.50</v>
      </c>
      <c r="G701" s="4" t="str">
        <f xml:space="preserve"> TEXT(RTD("cqg.rtd",,"StudyData", $A$2, "BAR", "", "Low", $A$4, -$B701, $A$6,$A$10,,$A$8,$A$12),$A$15)</f>
        <v>4791.75</v>
      </c>
      <c r="H701" s="4" t="str">
        <f>TEXT(RTD("cqg.rtd",,"StudyData", $A$2, "BAR", "", "Close", $A$4, -$B701, $A$6,$A$10,,$A$8,$A$12),$A$15)</f>
        <v>4841.00</v>
      </c>
      <c r="I701" s="5">
        <f xml:space="preserve"> RTD("cqg.rtd",,"StudyData", $A$2, "Vol", "VolType=auto, CoCType=Contract", "Vol",$A$4, -$B701, $A$6,$A$10,,$A$8,$A$12)</f>
        <v>1317241</v>
      </c>
      <c r="J7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"Close",$A$4,-B701,,,,,"T")</f>
        <v>0</v>
      </c>
      <c r="K701" s="4" t="str">
        <f t="shared" si="20"/>
        <v/>
      </c>
      <c r="S701" s="4"/>
    </row>
    <row r="702" spans="2:19" x14ac:dyDescent="0.25">
      <c r="B702" s="2">
        <f t="shared" si="21"/>
        <v>700</v>
      </c>
      <c r="C702" s="3">
        <f xml:space="preserve"> RTD("cqg.rtd",,"StudyData", $A$2, "BAR", "", "Time", $A$4,-$B702,$A$6,$A$10, "","False","T")</f>
        <v>44785</v>
      </c>
      <c r="D702" s="15">
        <f xml:space="preserve"> RTD("cqg.rtd",,"StudyData", $A$2, "BAR", "", "Time", $A$4,-$B702,$A$6,$A$10, "","False","T")</f>
        <v>44785</v>
      </c>
      <c r="E702" s="4" t="str">
        <f xml:space="preserve"> TEXT(RTD("cqg.rtd",,"StudyData", $A$2, "BAR", "", "Open", $A$4, -$B702, $A$6,$A$10,,$A$8,$A$12),$A$15)</f>
        <v>4762.00</v>
      </c>
      <c r="F702" s="4" t="str">
        <f xml:space="preserve"> TEXT(RTD("cqg.rtd",,"StudyData", $A$2, "BAR", "", "High", $A$4, -$B702, $A$6,$A$10,,$A$8,$A$12),$A$15)</f>
        <v>4825.50</v>
      </c>
      <c r="G702" s="4" t="str">
        <f xml:space="preserve"> TEXT(RTD("cqg.rtd",,"StudyData", $A$2, "BAR", "", "Low", $A$4, -$B702, $A$6,$A$10,,$A$8,$A$12),$A$15)</f>
        <v>4751.00</v>
      </c>
      <c r="H702" s="4" t="str">
        <f>TEXT(RTD("cqg.rtd",,"StudyData", $A$2, "BAR", "", "Close", $A$4, -$B702, $A$6,$A$10,,$A$8,$A$12),$A$15)</f>
        <v>4823.75</v>
      </c>
      <c r="I702" s="5">
        <f xml:space="preserve"> RTD("cqg.rtd",,"StudyData", $A$2, "Vol", "VolType=auto, CoCType=Contract", "Vol",$A$4, -$B702, $A$6,$A$10,,$A$8,$A$12)</f>
        <v>1300170</v>
      </c>
      <c r="J70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"Close",$A$4,-B702,,,,,"T")</f>
        <v>0</v>
      </c>
      <c r="K702" s="4" t="str">
        <f t="shared" si="20"/>
        <v/>
      </c>
      <c r="S702" s="4"/>
    </row>
    <row r="703" spans="2:19" x14ac:dyDescent="0.25">
      <c r="B703" s="2">
        <f t="shared" si="21"/>
        <v>701</v>
      </c>
      <c r="C703" s="3">
        <f xml:space="preserve"> RTD("cqg.rtd",,"StudyData", $A$2, "BAR", "", "Time", $A$4,-$B703,$A$6,$A$10, "","False","T")</f>
        <v>44784</v>
      </c>
      <c r="D703" s="15">
        <f xml:space="preserve"> RTD("cqg.rtd",,"StudyData", $A$2, "BAR", "", "Time", $A$4,-$B703,$A$6,$A$10, "","False","T")</f>
        <v>44784</v>
      </c>
      <c r="E703" s="4" t="str">
        <f xml:space="preserve"> TEXT(RTD("cqg.rtd",,"StudyData", $A$2, "BAR", "", "Open", $A$4, -$B703, $A$6,$A$10,,$A$8,$A$12),$A$15)</f>
        <v>4753.50</v>
      </c>
      <c r="F703" s="4" t="str">
        <f xml:space="preserve"> TEXT(RTD("cqg.rtd",,"StudyData", $A$2, "BAR", "", "High", $A$4, -$B703, $A$6,$A$10,,$A$8,$A$12),$A$15)</f>
        <v>4803.25</v>
      </c>
      <c r="G703" s="4" t="str">
        <f xml:space="preserve"> TEXT(RTD("cqg.rtd",,"StudyData", $A$2, "BAR", "", "Low", $A$4, -$B703, $A$6,$A$10,,$A$8,$A$12),$A$15)</f>
        <v>4745.50</v>
      </c>
      <c r="H703" s="4" t="str">
        <f>TEXT(RTD("cqg.rtd",,"StudyData", $A$2, "BAR", "", "Close", $A$4, -$B703, $A$6,$A$10,,$A$8,$A$12),$A$15)</f>
        <v>4752.50</v>
      </c>
      <c r="I703" s="5">
        <f xml:space="preserve"> RTD("cqg.rtd",,"StudyData", $A$2, "Vol", "VolType=auto, CoCType=Contract", "Vol",$A$4, -$B703, $A$6,$A$10,,$A$8,$A$12)</f>
        <v>1598130</v>
      </c>
      <c r="J70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"Close",$A$4,-B703,,,,,"T")</f>
        <v>0</v>
      </c>
      <c r="K703" s="4" t="str">
        <f t="shared" si="20"/>
        <v/>
      </c>
      <c r="S703" s="4"/>
    </row>
    <row r="704" spans="2:19" x14ac:dyDescent="0.25">
      <c r="B704" s="2">
        <f t="shared" si="21"/>
        <v>702</v>
      </c>
      <c r="C704" s="3">
        <f xml:space="preserve"> RTD("cqg.rtd",,"StudyData", $A$2, "BAR", "", "Time", $A$4,-$B704,$A$6,$A$10, "","False","T")</f>
        <v>44783</v>
      </c>
      <c r="D704" s="15">
        <f xml:space="preserve"> RTD("cqg.rtd",,"StudyData", $A$2, "BAR", "", "Time", $A$4,-$B704,$A$6,$A$10, "","False","T")</f>
        <v>44783</v>
      </c>
      <c r="E704" s="4" t="str">
        <f xml:space="preserve"> TEXT(RTD("cqg.rtd",,"StudyData", $A$2, "BAR", "", "Open", $A$4, -$B704, $A$6,$A$10,,$A$8,$A$12),$A$15)</f>
        <v>4671.50</v>
      </c>
      <c r="F704" s="4" t="str">
        <f xml:space="preserve"> TEXT(RTD("cqg.rtd",,"StudyData", $A$2, "BAR", "", "High", $A$4, -$B704, $A$6,$A$10,,$A$8,$A$12),$A$15)</f>
        <v>4756.25</v>
      </c>
      <c r="G704" s="4" t="str">
        <f xml:space="preserve"> TEXT(RTD("cqg.rtd",,"StudyData", $A$2, "BAR", "", "Low", $A$4, -$B704, $A$6,$A$10,,$A$8,$A$12),$A$15)</f>
        <v>4656.50</v>
      </c>
      <c r="H704" s="4" t="str">
        <f>TEXT(RTD("cqg.rtd",,"StudyData", $A$2, "BAR", "", "Close", $A$4, -$B704, $A$6,$A$10,,$A$8,$A$12),$A$15)</f>
        <v>4752.75</v>
      </c>
      <c r="I704" s="5">
        <f xml:space="preserve"> RTD("cqg.rtd",,"StudyData", $A$2, "Vol", "VolType=auto, CoCType=Contract", "Vol",$A$4, -$B704, $A$6,$A$10,,$A$8,$A$12)</f>
        <v>1627940</v>
      </c>
      <c r="J70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"Close",$A$4,-B704,,,,,"T")</f>
        <v>0</v>
      </c>
      <c r="K704" s="4" t="str">
        <f t="shared" si="20"/>
        <v/>
      </c>
      <c r="S704" s="4"/>
    </row>
    <row r="705" spans="2:19" x14ac:dyDescent="0.25">
      <c r="B705" s="2">
        <f t="shared" si="21"/>
        <v>703</v>
      </c>
      <c r="C705" s="3">
        <f xml:space="preserve"> RTD("cqg.rtd",,"StudyData", $A$2, "BAR", "", "Time", $A$4,-$B705,$A$6,$A$10, "","False","T")</f>
        <v>44782</v>
      </c>
      <c r="D705" s="15">
        <f xml:space="preserve"> RTD("cqg.rtd",,"StudyData", $A$2, "BAR", "", "Time", $A$4,-$B705,$A$6,$A$10, "","False","T")</f>
        <v>44782</v>
      </c>
      <c r="E705" s="4" t="str">
        <f xml:space="preserve"> TEXT(RTD("cqg.rtd",,"StudyData", $A$2, "BAR", "", "Open", $A$4, -$B705, $A$6,$A$10,,$A$8,$A$12),$A$15)</f>
        <v>4691.25</v>
      </c>
      <c r="F705" s="4" t="str">
        <f xml:space="preserve"> TEXT(RTD("cqg.rtd",,"StudyData", $A$2, "BAR", "", "High", $A$4, -$B705, $A$6,$A$10,,$A$8,$A$12),$A$15)</f>
        <v>4697.75</v>
      </c>
      <c r="G705" s="4" t="str">
        <f xml:space="preserve"> TEXT(RTD("cqg.rtd",,"StudyData", $A$2, "BAR", "", "Low", $A$4, -$B705, $A$6,$A$10,,$A$8,$A$12),$A$15)</f>
        <v>4655.75</v>
      </c>
      <c r="H705" s="4" t="str">
        <f>TEXT(RTD("cqg.rtd",,"StudyData", $A$2, "BAR", "", "Close", $A$4, -$B705, $A$6,$A$10,,$A$8,$A$12),$A$15)</f>
        <v>4667.25</v>
      </c>
      <c r="I705" s="5">
        <f xml:space="preserve"> RTD("cqg.rtd",,"StudyData", $A$2, "Vol", "VolType=auto, CoCType=Contract", "Vol",$A$4, -$B705, $A$6,$A$10,,$A$8,$A$12)</f>
        <v>1280085</v>
      </c>
      <c r="J70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"Close",$A$4,-B705,,,,,"T")</f>
        <v>0</v>
      </c>
      <c r="K705" s="4" t="str">
        <f t="shared" si="20"/>
        <v/>
      </c>
      <c r="S705" s="4"/>
    </row>
    <row r="706" spans="2:19" x14ac:dyDescent="0.25">
      <c r="B706" s="2">
        <f t="shared" si="21"/>
        <v>704</v>
      </c>
      <c r="C706" s="3">
        <f xml:space="preserve"> RTD("cqg.rtd",,"StudyData", $A$2, "BAR", "", "Time", $A$4,-$B706,$A$6,$A$10, "","False","T")</f>
        <v>44781</v>
      </c>
      <c r="D706" s="15">
        <f xml:space="preserve"> RTD("cqg.rtd",,"StudyData", $A$2, "BAR", "", "Time", $A$4,-$B706,$A$6,$A$10, "","False","T")</f>
        <v>44781</v>
      </c>
      <c r="E706" s="4" t="str">
        <f xml:space="preserve"> TEXT(RTD("cqg.rtd",,"StudyData", $A$2, "BAR", "", "Open", $A$4, -$B706, $A$6,$A$10,,$A$8,$A$12),$A$15)</f>
        <v>4692.50</v>
      </c>
      <c r="F706" s="4" t="str">
        <f xml:space="preserve"> TEXT(RTD("cqg.rtd",,"StudyData", $A$2, "BAR", "", "High", $A$4, -$B706, $A$6,$A$10,,$A$8,$A$12),$A$15)</f>
        <v>4730.75</v>
      </c>
      <c r="G706" s="4" t="str">
        <f xml:space="preserve"> TEXT(RTD("cqg.rtd",,"StudyData", $A$2, "BAR", "", "Low", $A$4, -$B706, $A$6,$A$10,,$A$8,$A$12),$A$15)</f>
        <v>4672.00</v>
      </c>
      <c r="H706" s="4" t="str">
        <f>TEXT(RTD("cqg.rtd",,"StudyData", $A$2, "BAR", "", "Close", $A$4, -$B706, $A$6,$A$10,,$A$8,$A$12),$A$15)</f>
        <v>4684.50</v>
      </c>
      <c r="I706" s="5">
        <f xml:space="preserve"> RTD("cqg.rtd",,"StudyData", $A$2, "Vol", "VolType=auto, CoCType=Contract", "Vol",$A$4, -$B706, $A$6,$A$10,,$A$8,$A$12)</f>
        <v>1536449</v>
      </c>
      <c r="J70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"Close",$A$4,-B706,,,,,"T")</f>
        <v>0</v>
      </c>
      <c r="K706" s="4" t="str">
        <f t="shared" si="20"/>
        <v/>
      </c>
      <c r="S706" s="4"/>
    </row>
    <row r="707" spans="2:19" x14ac:dyDescent="0.25">
      <c r="B707" s="2">
        <f t="shared" si="21"/>
        <v>705</v>
      </c>
      <c r="C707" s="3">
        <f xml:space="preserve"> RTD("cqg.rtd",,"StudyData", $A$2, "BAR", "", "Time", $A$4,-$B707,$A$6,$A$10, "","False","T")</f>
        <v>44778</v>
      </c>
      <c r="D707" s="15">
        <f xml:space="preserve"> RTD("cqg.rtd",,"StudyData", $A$2, "BAR", "", "Time", $A$4,-$B707,$A$6,$A$10, "","False","T")</f>
        <v>44778</v>
      </c>
      <c r="E707" s="4" t="str">
        <f xml:space="preserve"> TEXT(RTD("cqg.rtd",,"StudyData", $A$2, "BAR", "", "Open", $A$4, -$B707, $A$6,$A$10,,$A$8,$A$12),$A$15)</f>
        <v>4694.75</v>
      </c>
      <c r="F707" s="4" t="str">
        <f xml:space="preserve"> TEXT(RTD("cqg.rtd",,"StudyData", $A$2, "BAR", "", "High", $A$4, -$B707, $A$6,$A$10,,$A$8,$A$12),$A$15)</f>
        <v>4709.00</v>
      </c>
      <c r="G707" s="4" t="str">
        <f xml:space="preserve"> TEXT(RTD("cqg.rtd",,"StudyData", $A$2, "BAR", "", "Low", $A$4, -$B707, $A$6,$A$10,,$A$8,$A$12),$A$15)</f>
        <v>4646.50</v>
      </c>
      <c r="H707" s="4" t="str">
        <f>TEXT(RTD("cqg.rtd",,"StudyData", $A$2, "BAR", "", "Close", $A$4, -$B707, $A$6,$A$10,,$A$8,$A$12),$A$15)</f>
        <v>4689.50</v>
      </c>
      <c r="I707" s="5">
        <f xml:space="preserve"> RTD("cqg.rtd",,"StudyData", $A$2, "Vol", "VolType=auto, CoCType=Contract", "Vol",$A$4, -$B707, $A$6,$A$10,,$A$8,$A$12)</f>
        <v>1722401</v>
      </c>
      <c r="J70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"Close",$A$4,-B707,,,,,"T")</f>
        <v>0</v>
      </c>
      <c r="K707" s="4" t="str">
        <f t="shared" ref="K707:K770" si="22">IF(J707=0,"",VLOOKUP(J707,$L$2:$M$16,2,FALSE))</f>
        <v/>
      </c>
      <c r="S707" s="4"/>
    </row>
    <row r="708" spans="2:19" x14ac:dyDescent="0.25">
      <c r="B708" s="2">
        <f t="shared" ref="B708:B771" si="23">B707+1</f>
        <v>706</v>
      </c>
      <c r="C708" s="3">
        <f xml:space="preserve"> RTD("cqg.rtd",,"StudyData", $A$2, "BAR", "", "Time", $A$4,-$B708,$A$6,$A$10, "","False","T")</f>
        <v>44777</v>
      </c>
      <c r="D708" s="15">
        <f xml:space="preserve"> RTD("cqg.rtd",,"StudyData", $A$2, "BAR", "", "Time", $A$4,-$B708,$A$6,$A$10, "","False","T")</f>
        <v>44777</v>
      </c>
      <c r="E708" s="4" t="str">
        <f xml:space="preserve"> TEXT(RTD("cqg.rtd",,"StudyData", $A$2, "BAR", "", "Open", $A$4, -$B708, $A$6,$A$10,,$A$8,$A$12),$A$15)</f>
        <v>4693.00</v>
      </c>
      <c r="F708" s="4" t="str">
        <f xml:space="preserve"> TEXT(RTD("cqg.rtd",,"StudyData", $A$2, "BAR", "", "High", $A$4, -$B708, $A$6,$A$10,,$A$8,$A$12),$A$15)</f>
        <v>4716.00</v>
      </c>
      <c r="G708" s="4" t="str">
        <f xml:space="preserve"> TEXT(RTD("cqg.rtd",,"StudyData", $A$2, "BAR", "", "Low", $A$4, -$B708, $A$6,$A$10,,$A$8,$A$12),$A$15)</f>
        <v>4678.75</v>
      </c>
      <c r="H708" s="4" t="str">
        <f>TEXT(RTD("cqg.rtd",,"StudyData", $A$2, "BAR", "", "Close", $A$4, -$B708, $A$6,$A$10,,$A$8,$A$12),$A$15)</f>
        <v>4695.00</v>
      </c>
      <c r="I708" s="5">
        <f xml:space="preserve"> RTD("cqg.rtd",,"StudyData", $A$2, "Vol", "VolType=auto, CoCType=Contract", "Vol",$A$4, -$B708, $A$6,$A$10,,$A$8,$A$12)</f>
        <v>1245063</v>
      </c>
      <c r="J70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"Close",$A$4,-B708,,,,,"T")</f>
        <v>8</v>
      </c>
      <c r="K708" s="4" t="str">
        <f t="shared" si="22"/>
        <v>Harami Bearish (HI)</v>
      </c>
      <c r="S708" s="4"/>
    </row>
    <row r="709" spans="2:19" x14ac:dyDescent="0.25">
      <c r="B709" s="2">
        <f t="shared" si="23"/>
        <v>707</v>
      </c>
      <c r="C709" s="3">
        <f xml:space="preserve"> RTD("cqg.rtd",,"StudyData", $A$2, "BAR", "", "Time", $A$4,-$B709,$A$6,$A$10, "","False","T")</f>
        <v>44776</v>
      </c>
      <c r="D709" s="15">
        <f xml:space="preserve"> RTD("cqg.rtd",,"StudyData", $A$2, "BAR", "", "Time", $A$4,-$B709,$A$6,$A$10, "","False","T")</f>
        <v>44776</v>
      </c>
      <c r="E709" s="4" t="str">
        <f xml:space="preserve"> TEXT(RTD("cqg.rtd",,"StudyData", $A$2, "BAR", "", "Open", $A$4, -$B709, $A$6,$A$10,,$A$8,$A$12),$A$15)</f>
        <v>4639.75</v>
      </c>
      <c r="F709" s="4" t="str">
        <f xml:space="preserve"> TEXT(RTD("cqg.rtd",,"StudyData", $A$2, "BAR", "", "High", $A$4, -$B709, $A$6,$A$10,,$A$8,$A$12),$A$15)</f>
        <v>4712.75</v>
      </c>
      <c r="G709" s="4" t="str">
        <f xml:space="preserve"> TEXT(RTD("cqg.rtd",,"StudyData", $A$2, "BAR", "", "Low", $A$4, -$B709, $A$6,$A$10,,$A$8,$A$12),$A$15)</f>
        <v>4627.25</v>
      </c>
      <c r="H709" s="4" t="str">
        <f>TEXT(RTD("cqg.rtd",,"StudyData", $A$2, "BAR", "", "Close", $A$4, -$B709, $A$6,$A$10,,$A$8,$A$12),$A$15)</f>
        <v>4699.00</v>
      </c>
      <c r="I709" s="5">
        <f xml:space="preserve"> RTD("cqg.rtd",,"StudyData", $A$2, "Vol", "VolType=auto, CoCType=Contract", "Vol",$A$4, -$B709, $A$6,$A$10,,$A$8,$A$12)</f>
        <v>1696602</v>
      </c>
      <c r="J70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"Close",$A$4,-B709,,,,,"T")</f>
        <v>0</v>
      </c>
      <c r="K709" s="4" t="str">
        <f t="shared" si="22"/>
        <v/>
      </c>
      <c r="S709" s="4"/>
    </row>
    <row r="710" spans="2:19" x14ac:dyDescent="0.25">
      <c r="B710" s="2">
        <f t="shared" si="23"/>
        <v>708</v>
      </c>
      <c r="C710" s="3">
        <f xml:space="preserve"> RTD("cqg.rtd",,"StudyData", $A$2, "BAR", "", "Time", $A$4,-$B710,$A$6,$A$10, "","False","T")</f>
        <v>44775</v>
      </c>
      <c r="D710" s="15">
        <f xml:space="preserve"> RTD("cqg.rtd",,"StudyData", $A$2, "BAR", "", "Time", $A$4,-$B710,$A$6,$A$10, "","False","T")</f>
        <v>44775</v>
      </c>
      <c r="E710" s="4" t="str">
        <f xml:space="preserve"> TEXT(RTD("cqg.rtd",,"StudyData", $A$2, "BAR", "", "Open", $A$4, -$B710, $A$6,$A$10,,$A$8,$A$12),$A$15)</f>
        <v>4662.50</v>
      </c>
      <c r="F710" s="4" t="str">
        <f xml:space="preserve"> TEXT(RTD("cqg.rtd",,"StudyData", $A$2, "BAR", "", "High", $A$4, -$B710, $A$6,$A$10,,$A$8,$A$12),$A$15)</f>
        <v>4685.75</v>
      </c>
      <c r="G710" s="4" t="str">
        <f xml:space="preserve"> TEXT(RTD("cqg.rtd",,"StudyData", $A$2, "BAR", "", "Low", $A$4, -$B710, $A$6,$A$10,,$A$8,$A$12),$A$15)</f>
        <v>4623.25</v>
      </c>
      <c r="H710" s="4" t="str">
        <f>TEXT(RTD("cqg.rtd",,"StudyData", $A$2, "BAR", "", "Close", $A$4, -$B710, $A$6,$A$10,,$A$8,$A$12),$A$15)</f>
        <v>4636.50</v>
      </c>
      <c r="I710" s="5">
        <f xml:space="preserve"> RTD("cqg.rtd",,"StudyData", $A$2, "Vol", "VolType=auto, CoCType=Contract", "Vol",$A$4, -$B710, $A$6,$A$10,,$A$8,$A$12)</f>
        <v>1892241</v>
      </c>
      <c r="J7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"Close",$A$4,-B710,,,,,"T")</f>
        <v>0</v>
      </c>
      <c r="K710" s="4" t="str">
        <f t="shared" si="22"/>
        <v/>
      </c>
      <c r="S710" s="4"/>
    </row>
    <row r="711" spans="2:19" x14ac:dyDescent="0.25">
      <c r="B711" s="2">
        <f t="shared" si="23"/>
        <v>709</v>
      </c>
      <c r="C711" s="3">
        <f xml:space="preserve"> RTD("cqg.rtd",,"StudyData", $A$2, "BAR", "", "Time", $A$4,-$B711,$A$6,$A$10, "","False","T")</f>
        <v>44774</v>
      </c>
      <c r="D711" s="15">
        <f xml:space="preserve"> RTD("cqg.rtd",,"StudyData", $A$2, "BAR", "", "Time", $A$4,-$B711,$A$6,$A$10, "","False","T")</f>
        <v>44774</v>
      </c>
      <c r="E711" s="4" t="str">
        <f xml:space="preserve"> TEXT(RTD("cqg.rtd",,"StudyData", $A$2, "BAR", "", "Open", $A$4, -$B711, $A$6,$A$10,,$A$8,$A$12),$A$15)</f>
        <v>4680.25</v>
      </c>
      <c r="F711" s="4" t="str">
        <f xml:space="preserve"> TEXT(RTD("cqg.rtd",,"StudyData", $A$2, "BAR", "", "High", $A$4, -$B711, $A$6,$A$10,,$A$8,$A$12),$A$15)</f>
        <v>4690.00</v>
      </c>
      <c r="G711" s="4" t="str">
        <f xml:space="preserve"> TEXT(RTD("cqg.rtd",,"StudyData", $A$2, "BAR", "", "Low", $A$4, -$B711, $A$6,$A$10,,$A$8,$A$12),$A$15)</f>
        <v>4639.75</v>
      </c>
      <c r="H711" s="4" t="str">
        <f>TEXT(RTD("cqg.rtd",,"StudyData", $A$2, "BAR", "", "Close", $A$4, -$B711, $A$6,$A$10,,$A$8,$A$12),$A$15)</f>
        <v>4663.25</v>
      </c>
      <c r="I711" s="5">
        <f xml:space="preserve"> RTD("cqg.rtd",,"StudyData", $A$2, "Vol", "VolType=auto, CoCType=Contract", "Vol",$A$4, -$B711, $A$6,$A$10,,$A$8,$A$12)</f>
        <v>1776936</v>
      </c>
      <c r="J7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"Close",$A$4,-B711,,,,,"T")</f>
        <v>0</v>
      </c>
      <c r="K711" s="4" t="str">
        <f t="shared" si="22"/>
        <v/>
      </c>
      <c r="S711" s="4"/>
    </row>
    <row r="712" spans="2:19" x14ac:dyDescent="0.25">
      <c r="B712" s="2">
        <f t="shared" si="23"/>
        <v>710</v>
      </c>
      <c r="C712" s="3">
        <f xml:space="preserve"> RTD("cqg.rtd",,"StudyData", $A$2, "BAR", "", "Time", $A$4,-$B712,$A$6,$A$10, "","False","T")</f>
        <v>44771</v>
      </c>
      <c r="D712" s="15">
        <f xml:space="preserve"> RTD("cqg.rtd",,"StudyData", $A$2, "BAR", "", "Time", $A$4,-$B712,$A$6,$A$10, "","False","T")</f>
        <v>44771</v>
      </c>
      <c r="E712" s="4" t="str">
        <f xml:space="preserve"> TEXT(RTD("cqg.rtd",,"StudyData", $A$2, "BAR", "", "Open", $A$4, -$B712, $A$6,$A$10,,$A$8,$A$12),$A$15)</f>
        <v>4647.75</v>
      </c>
      <c r="F712" s="4" t="str">
        <f xml:space="preserve"> TEXT(RTD("cqg.rtd",,"StudyData", $A$2, "BAR", "", "High", $A$4, -$B712, $A$6,$A$10,,$A$8,$A$12),$A$15)</f>
        <v>4686.75</v>
      </c>
      <c r="G712" s="4" t="str">
        <f xml:space="preserve"> TEXT(RTD("cqg.rtd",,"StudyData", $A$2, "BAR", "", "Low", $A$4, -$B712, $A$6,$A$10,,$A$8,$A$12),$A$15)</f>
        <v>4623.75</v>
      </c>
      <c r="H712" s="4" t="str">
        <f>TEXT(RTD("cqg.rtd",,"StudyData", $A$2, "BAR", "", "Close", $A$4, -$B712, $A$6,$A$10,,$A$8,$A$12),$A$15)</f>
        <v>4676.25</v>
      </c>
      <c r="I712" s="5">
        <f xml:space="preserve"> RTD("cqg.rtd",,"StudyData", $A$2, "Vol", "VolType=auto, CoCType=Contract", "Vol",$A$4, -$B712, $A$6,$A$10,,$A$8,$A$12)</f>
        <v>1919598</v>
      </c>
      <c r="J7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"Close",$A$4,-B712,,,,,"T")</f>
        <v>0</v>
      </c>
      <c r="K712" s="4" t="str">
        <f t="shared" si="22"/>
        <v/>
      </c>
      <c r="S712" s="4"/>
    </row>
    <row r="713" spans="2:19" x14ac:dyDescent="0.25">
      <c r="B713" s="2">
        <f t="shared" si="23"/>
        <v>711</v>
      </c>
      <c r="C713" s="3">
        <f xml:space="preserve"> RTD("cqg.rtd",,"StudyData", $A$2, "BAR", "", "Time", $A$4,-$B713,$A$6,$A$10, "","False","T")</f>
        <v>44770</v>
      </c>
      <c r="D713" s="15">
        <f xml:space="preserve"> RTD("cqg.rtd",,"StudyData", $A$2, "BAR", "", "Time", $A$4,-$B713,$A$6,$A$10, "","False","T")</f>
        <v>44770</v>
      </c>
      <c r="E713" s="4" t="str">
        <f xml:space="preserve"> TEXT(RTD("cqg.rtd",,"StudyData", $A$2, "BAR", "", "Open", $A$4, -$B713, $A$6,$A$10,,$A$8,$A$12),$A$15)</f>
        <v>4564.75</v>
      </c>
      <c r="F713" s="4" t="str">
        <f xml:space="preserve"> TEXT(RTD("cqg.rtd",,"StudyData", $A$2, "BAR", "", "High", $A$4, -$B713, $A$6,$A$10,,$A$8,$A$12),$A$15)</f>
        <v>4653.75</v>
      </c>
      <c r="G713" s="4" t="str">
        <f xml:space="preserve"> TEXT(RTD("cqg.rtd",,"StudyData", $A$2, "BAR", "", "Low", $A$4, -$B713, $A$6,$A$10,,$A$8,$A$12),$A$15)</f>
        <v>4537.25</v>
      </c>
      <c r="H713" s="4" t="str">
        <f>TEXT(RTD("cqg.rtd",,"StudyData", $A$2, "BAR", "", "Close", $A$4, -$B713, $A$6,$A$10,,$A$8,$A$12),$A$15)</f>
        <v>4616.25</v>
      </c>
      <c r="I713" s="5">
        <f xml:space="preserve"> RTD("cqg.rtd",,"StudyData", $A$2, "Vol", "VolType=auto, CoCType=Contract", "Vol",$A$4, -$B713, $A$6,$A$10,,$A$8,$A$12)</f>
        <v>2014467</v>
      </c>
      <c r="J7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"Close",$A$4,-B713,,,,,"T")</f>
        <v>0</v>
      </c>
      <c r="K713" s="4" t="str">
        <f t="shared" si="22"/>
        <v/>
      </c>
      <c r="S713" s="4"/>
    </row>
    <row r="714" spans="2:19" x14ac:dyDescent="0.25">
      <c r="B714" s="2">
        <f t="shared" si="23"/>
        <v>712</v>
      </c>
      <c r="C714" s="3">
        <f xml:space="preserve"> RTD("cqg.rtd",,"StudyData", $A$2, "BAR", "", "Time", $A$4,-$B714,$A$6,$A$10, "","False","T")</f>
        <v>44769</v>
      </c>
      <c r="D714" s="15">
        <f xml:space="preserve"> RTD("cqg.rtd",,"StudyData", $A$2, "BAR", "", "Time", $A$4,-$B714,$A$6,$A$10, "","False","T")</f>
        <v>44769</v>
      </c>
      <c r="E714" s="4" t="str">
        <f xml:space="preserve"> TEXT(RTD("cqg.rtd",,"StudyData", $A$2, "BAR", "", "Open", $A$4, -$B714, $A$6,$A$10,,$A$8,$A$12),$A$15)</f>
        <v>4482.00</v>
      </c>
      <c r="F714" s="4" t="str">
        <f xml:space="preserve"> TEXT(RTD("cqg.rtd",,"StudyData", $A$2, "BAR", "", "High", $A$4, -$B714, $A$6,$A$10,,$A$8,$A$12),$A$15)</f>
        <v>4585.50</v>
      </c>
      <c r="G714" s="4" t="str">
        <f xml:space="preserve"> TEXT(RTD("cqg.rtd",,"StudyData", $A$2, "BAR", "", "Low", $A$4, -$B714, $A$6,$A$10,,$A$8,$A$12),$A$15)</f>
        <v>4481.50</v>
      </c>
      <c r="H714" s="4" t="str">
        <f>TEXT(RTD("cqg.rtd",,"StudyData", $A$2, "BAR", "", "Close", $A$4, -$B714, $A$6,$A$10,,$A$8,$A$12),$A$15)</f>
        <v>4567.25</v>
      </c>
      <c r="I714" s="5">
        <f xml:space="preserve"> RTD("cqg.rtd",,"StudyData", $A$2, "Vol", "VolType=auto, CoCType=Contract", "Vol",$A$4, -$B714, $A$6,$A$10,,$A$8,$A$12)</f>
        <v>1740431</v>
      </c>
      <c r="J7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"Close",$A$4,-B714,,,,,"T")</f>
        <v>0</v>
      </c>
      <c r="K714" s="4" t="str">
        <f t="shared" si="22"/>
        <v/>
      </c>
      <c r="S714" s="4"/>
    </row>
    <row r="715" spans="2:19" x14ac:dyDescent="0.25">
      <c r="B715" s="2">
        <f t="shared" si="23"/>
        <v>713</v>
      </c>
      <c r="C715" s="3">
        <f xml:space="preserve"> RTD("cqg.rtd",,"StudyData", $A$2, "BAR", "", "Time", $A$4,-$B715,$A$6,$A$10, "","False","T")</f>
        <v>44768</v>
      </c>
      <c r="D715" s="15">
        <f xml:space="preserve"> RTD("cqg.rtd",,"StudyData", $A$2, "BAR", "", "Time", $A$4,-$B715,$A$6,$A$10, "","False","T")</f>
        <v>44768</v>
      </c>
      <c r="E715" s="4" t="str">
        <f xml:space="preserve"> TEXT(RTD("cqg.rtd",,"StudyData", $A$2, "BAR", "", "Open", $A$4, -$B715, $A$6,$A$10,,$A$8,$A$12),$A$15)</f>
        <v>4501.75</v>
      </c>
      <c r="F715" s="4" t="str">
        <f xml:space="preserve"> TEXT(RTD("cqg.rtd",,"StudyData", $A$2, "BAR", "", "High", $A$4, -$B715, $A$6,$A$10,,$A$8,$A$12),$A$15)</f>
        <v>4507.25</v>
      </c>
      <c r="G715" s="4" t="str">
        <f xml:space="preserve"> TEXT(RTD("cqg.rtd",,"StudyData", $A$2, "BAR", "", "Low", $A$4, -$B715, $A$6,$A$10,,$A$8,$A$12),$A$15)</f>
        <v>4456.00</v>
      </c>
      <c r="H715" s="4" t="str">
        <f>TEXT(RTD("cqg.rtd",,"StudyData", $A$2, "BAR", "", "Close", $A$4, -$B715, $A$6,$A$10,,$A$8,$A$12),$A$15)</f>
        <v>4466.00</v>
      </c>
      <c r="I715" s="5">
        <f xml:space="preserve"> RTD("cqg.rtd",,"StudyData", $A$2, "Vol", "VolType=auto, CoCType=Contract", "Vol",$A$4, -$B715, $A$6,$A$10,,$A$8,$A$12)</f>
        <v>1589161</v>
      </c>
      <c r="J7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"Close",$A$4,-B715,,,,,"T")</f>
        <v>0</v>
      </c>
      <c r="K715" s="4" t="str">
        <f t="shared" si="22"/>
        <v/>
      </c>
      <c r="S715" s="4"/>
    </row>
    <row r="716" spans="2:19" x14ac:dyDescent="0.25">
      <c r="B716" s="2">
        <f t="shared" si="23"/>
        <v>714</v>
      </c>
      <c r="C716" s="3">
        <f xml:space="preserve"> RTD("cqg.rtd",,"StudyData", $A$2, "BAR", "", "Time", $A$4,-$B716,$A$6,$A$10, "","False","T")</f>
        <v>44767</v>
      </c>
      <c r="D716" s="15">
        <f xml:space="preserve"> RTD("cqg.rtd",,"StudyData", $A$2, "BAR", "", "Time", $A$4,-$B716,$A$6,$A$10, "","False","T")</f>
        <v>44767</v>
      </c>
      <c r="E716" s="4" t="str">
        <f xml:space="preserve"> TEXT(RTD("cqg.rtd",,"StudyData", $A$2, "BAR", "", "Open", $A$4, -$B716, $A$6,$A$10,,$A$8,$A$12),$A$15)</f>
        <v>4510.50</v>
      </c>
      <c r="F716" s="4" t="str">
        <f xml:space="preserve"> TEXT(RTD("cqg.rtd",,"StudyData", $A$2, "BAR", "", "High", $A$4, -$B716, $A$6,$A$10,,$A$8,$A$12),$A$15)</f>
        <v>4531.50</v>
      </c>
      <c r="G716" s="4" t="str">
        <f xml:space="preserve"> TEXT(RTD("cqg.rtd",,"StudyData", $A$2, "BAR", "", "Low", $A$4, -$B716, $A$6,$A$10,,$A$8,$A$12),$A$15)</f>
        <v>4488.75</v>
      </c>
      <c r="H716" s="4" t="str">
        <f>TEXT(RTD("cqg.rtd",,"StudyData", $A$2, "BAR", "", "Close", $A$4, -$B716, $A$6,$A$10,,$A$8,$A$12),$A$15)</f>
        <v>4512.75</v>
      </c>
      <c r="I716" s="5">
        <f xml:space="preserve"> RTD("cqg.rtd",,"StudyData", $A$2, "Vol", "VolType=auto, CoCType=Contract", "Vol",$A$4, -$B716, $A$6,$A$10,,$A$8,$A$12)</f>
        <v>1493471</v>
      </c>
      <c r="J7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"Close",$A$4,-B716,,,,,"T")</f>
        <v>0</v>
      </c>
      <c r="K716" s="4" t="str">
        <f t="shared" si="22"/>
        <v/>
      </c>
      <c r="S716" s="4"/>
    </row>
    <row r="717" spans="2:19" x14ac:dyDescent="0.25">
      <c r="B717" s="2">
        <f t="shared" si="23"/>
        <v>715</v>
      </c>
      <c r="C717" s="3">
        <f xml:space="preserve"> RTD("cqg.rtd",,"StudyData", $A$2, "BAR", "", "Time", $A$4,-$B717,$A$6,$A$10, "","False","T")</f>
        <v>44764</v>
      </c>
      <c r="D717" s="15">
        <f xml:space="preserve"> RTD("cqg.rtd",,"StudyData", $A$2, "BAR", "", "Time", $A$4,-$B717,$A$6,$A$10, "","False","T")</f>
        <v>44764</v>
      </c>
      <c r="E717" s="4" t="str">
        <f xml:space="preserve"> TEXT(RTD("cqg.rtd",,"StudyData", $A$2, "BAR", "", "Open", $A$4, -$B717, $A$6,$A$10,,$A$8,$A$12),$A$15)</f>
        <v>4530.75</v>
      </c>
      <c r="F717" s="4" t="str">
        <f xml:space="preserve"> TEXT(RTD("cqg.rtd",,"StudyData", $A$2, "BAR", "", "High", $A$4, -$B717, $A$6,$A$10,,$A$8,$A$12),$A$15)</f>
        <v>4559.00</v>
      </c>
      <c r="G717" s="4" t="str">
        <f xml:space="preserve"> TEXT(RTD("cqg.rtd",,"StudyData", $A$2, "BAR", "", "Low", $A$4, -$B717, $A$6,$A$10,,$A$8,$A$12),$A$15)</f>
        <v>4484.25</v>
      </c>
      <c r="H717" s="4" t="str">
        <f>TEXT(RTD("cqg.rtd",,"StudyData", $A$2, "BAR", "", "Close", $A$4, -$B717, $A$6,$A$10,,$A$8,$A$12),$A$15)</f>
        <v>4507.75</v>
      </c>
      <c r="I717" s="5">
        <f xml:space="preserve"> RTD("cqg.rtd",,"StudyData", $A$2, "Vol", "VolType=auto, CoCType=Contract", "Vol",$A$4, -$B717, $A$6,$A$10,,$A$8,$A$12)</f>
        <v>1736592</v>
      </c>
      <c r="J7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"Close",$A$4,-B717,,,,,"T")</f>
        <v>8</v>
      </c>
      <c r="K717" s="4" t="str">
        <f t="shared" si="22"/>
        <v>Harami Bearish (HI)</v>
      </c>
      <c r="S717" s="4"/>
    </row>
    <row r="718" spans="2:19" x14ac:dyDescent="0.25">
      <c r="B718" s="2">
        <f t="shared" si="23"/>
        <v>716</v>
      </c>
      <c r="C718" s="3">
        <f xml:space="preserve"> RTD("cqg.rtd",,"StudyData", $A$2, "BAR", "", "Time", $A$4,-$B718,$A$6,$A$10, "","False","T")</f>
        <v>44763</v>
      </c>
      <c r="D718" s="15">
        <f xml:space="preserve"> RTD("cqg.rtd",,"StudyData", $A$2, "BAR", "", "Time", $A$4,-$B718,$A$6,$A$10, "","False","T")</f>
        <v>44763</v>
      </c>
      <c r="E718" s="4" t="str">
        <f xml:space="preserve"> TEXT(RTD("cqg.rtd",,"StudyData", $A$2, "BAR", "", "Open", $A$4, -$B718, $A$6,$A$10,,$A$8,$A$12),$A$15)</f>
        <v>4496.75</v>
      </c>
      <c r="F718" s="4" t="str">
        <f xml:space="preserve"> TEXT(RTD("cqg.rtd",,"StudyData", $A$2, "BAR", "", "High", $A$4, -$B718, $A$6,$A$10,,$A$8,$A$12),$A$15)</f>
        <v>4547.50</v>
      </c>
      <c r="G718" s="4" t="str">
        <f xml:space="preserve"> TEXT(RTD("cqg.rtd",,"StudyData", $A$2, "BAR", "", "Low", $A$4, -$B718, $A$6,$A$10,,$A$8,$A$12),$A$15)</f>
        <v>4473.00</v>
      </c>
      <c r="H718" s="4" t="str">
        <f>TEXT(RTD("cqg.rtd",,"StudyData", $A$2, "BAR", "", "Close", $A$4, -$B718, $A$6,$A$10,,$A$8,$A$12),$A$15)</f>
        <v>4544.00</v>
      </c>
      <c r="I718" s="5">
        <f xml:space="preserve"> RTD("cqg.rtd",,"StudyData", $A$2, "Vol", "VolType=auto, CoCType=Contract", "Vol",$A$4, -$B718, $A$6,$A$10,,$A$8,$A$12)</f>
        <v>1821097</v>
      </c>
      <c r="J7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"Close",$A$4,-B718,,,,,"T")</f>
        <v>0</v>
      </c>
      <c r="K718" s="4" t="str">
        <f t="shared" si="22"/>
        <v/>
      </c>
      <c r="S718" s="4"/>
    </row>
    <row r="719" spans="2:19" x14ac:dyDescent="0.25">
      <c r="B719" s="2">
        <f t="shared" si="23"/>
        <v>717</v>
      </c>
      <c r="C719" s="3">
        <f xml:space="preserve"> RTD("cqg.rtd",,"StudyData", $A$2, "BAR", "", "Time", $A$4,-$B719,$A$6,$A$10, "","False","T")</f>
        <v>44762</v>
      </c>
      <c r="D719" s="15">
        <f xml:space="preserve"> RTD("cqg.rtd",,"StudyData", $A$2, "BAR", "", "Time", $A$4,-$B719,$A$6,$A$10, "","False","T")</f>
        <v>44762</v>
      </c>
      <c r="E719" s="4" t="str">
        <f xml:space="preserve"> TEXT(RTD("cqg.rtd",,"StudyData", $A$2, "BAR", "", "Open", $A$4, -$B719, $A$6,$A$10,,$A$8,$A$12),$A$15)</f>
        <v>4489.75</v>
      </c>
      <c r="F719" s="4" t="str">
        <f xml:space="preserve"> TEXT(RTD("cqg.rtd",,"StudyData", $A$2, "BAR", "", "High", $A$4, -$B719, $A$6,$A$10,,$A$8,$A$12),$A$15)</f>
        <v>4520.00</v>
      </c>
      <c r="G719" s="4" t="str">
        <f xml:space="preserve"> TEXT(RTD("cqg.rtd",,"StudyData", $A$2, "BAR", "", "Low", $A$4, -$B719, $A$6,$A$10,,$A$8,$A$12),$A$15)</f>
        <v>4465.00</v>
      </c>
      <c r="H719" s="4" t="str">
        <f>TEXT(RTD("cqg.rtd",,"StudyData", $A$2, "BAR", "", "Close", $A$4, -$B719, $A$6,$A$10,,$A$8,$A$12),$A$15)</f>
        <v>4505.25</v>
      </c>
      <c r="I719" s="5">
        <f xml:space="preserve"> RTD("cqg.rtd",,"StudyData", $A$2, "Vol", "VolType=auto, CoCType=Contract", "Vol",$A$4, -$B719, $A$6,$A$10,,$A$8,$A$12)</f>
        <v>1734355</v>
      </c>
      <c r="J7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"Close",$A$4,-B719,,,,,"T")</f>
        <v>0</v>
      </c>
      <c r="K719" s="4" t="str">
        <f t="shared" si="22"/>
        <v/>
      </c>
      <c r="S719" s="4"/>
    </row>
    <row r="720" spans="2:19" x14ac:dyDescent="0.25">
      <c r="B720" s="2">
        <f t="shared" si="23"/>
        <v>718</v>
      </c>
      <c r="C720" s="3">
        <f xml:space="preserve"> RTD("cqg.rtd",,"StudyData", $A$2, "BAR", "", "Time", $A$4,-$B720,$A$6,$A$10, "","False","T")</f>
        <v>44761</v>
      </c>
      <c r="D720" s="15">
        <f xml:space="preserve"> RTD("cqg.rtd",,"StudyData", $A$2, "BAR", "", "Time", $A$4,-$B720,$A$6,$A$10, "","False","T")</f>
        <v>44761</v>
      </c>
      <c r="E720" s="4" t="str">
        <f xml:space="preserve"> TEXT(RTD("cqg.rtd",,"StudyData", $A$2, "BAR", "", "Open", $A$4, -$B720, $A$6,$A$10,,$A$8,$A$12),$A$15)</f>
        <v>4381.25</v>
      </c>
      <c r="F720" s="4" t="str">
        <f xml:space="preserve"> TEXT(RTD("cqg.rtd",,"StudyData", $A$2, "BAR", "", "High", $A$4, -$B720, $A$6,$A$10,,$A$8,$A$12),$A$15)</f>
        <v>4490.75</v>
      </c>
      <c r="G720" s="4" t="str">
        <f xml:space="preserve"> TEXT(RTD("cqg.rtd",,"StudyData", $A$2, "BAR", "", "Low", $A$4, -$B720, $A$6,$A$10,,$A$8,$A$12),$A$15)</f>
        <v>4376.75</v>
      </c>
      <c r="H720" s="4" t="str">
        <f>TEXT(RTD("cqg.rtd",,"StudyData", $A$2, "BAR", "", "Close", $A$4, -$B720, $A$6,$A$10,,$A$8,$A$12),$A$15)</f>
        <v>4480.25</v>
      </c>
      <c r="I720" s="5">
        <f xml:space="preserve"> RTD("cqg.rtd",,"StudyData", $A$2, "Vol", "VolType=auto, CoCType=Contract", "Vol",$A$4, -$B720, $A$6,$A$10,,$A$8,$A$12)</f>
        <v>1611604</v>
      </c>
      <c r="J7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"Close",$A$4,-B720,,,,,"T")</f>
        <v>0</v>
      </c>
      <c r="K720" s="4" t="str">
        <f t="shared" si="22"/>
        <v/>
      </c>
      <c r="S720" s="4"/>
    </row>
    <row r="721" spans="2:19" x14ac:dyDescent="0.25">
      <c r="B721" s="2">
        <f t="shared" si="23"/>
        <v>719</v>
      </c>
      <c r="C721" s="3">
        <f xml:space="preserve"> RTD("cqg.rtd",,"StudyData", $A$2, "BAR", "", "Time", $A$4,-$B721,$A$6,$A$10, "","False","T")</f>
        <v>44760</v>
      </c>
      <c r="D721" s="15">
        <f xml:space="preserve"> RTD("cqg.rtd",,"StudyData", $A$2, "BAR", "", "Time", $A$4,-$B721,$A$6,$A$10, "","False","T")</f>
        <v>44760</v>
      </c>
      <c r="E721" s="4" t="str">
        <f xml:space="preserve"> TEXT(RTD("cqg.rtd",,"StudyData", $A$2, "BAR", "", "Open", $A$4, -$B721, $A$6,$A$10,,$A$8,$A$12),$A$15)</f>
        <v>4421.25</v>
      </c>
      <c r="F721" s="4" t="str">
        <f xml:space="preserve"> TEXT(RTD("cqg.rtd",,"StudyData", $A$2, "BAR", "", "High", $A$4, -$B721, $A$6,$A$10,,$A$8,$A$12),$A$15)</f>
        <v>4452.25</v>
      </c>
      <c r="G721" s="4" t="str">
        <f xml:space="preserve"> TEXT(RTD("cqg.rtd",,"StudyData", $A$2, "BAR", "", "Low", $A$4, -$B721, $A$6,$A$10,,$A$8,$A$12),$A$15)</f>
        <v>4363.00</v>
      </c>
      <c r="H721" s="4" t="str">
        <f>TEXT(RTD("cqg.rtd",,"StudyData", $A$2, "BAR", "", "Close", $A$4, -$B721, $A$6,$A$10,,$A$8,$A$12),$A$15)</f>
        <v>4376.50</v>
      </c>
      <c r="I721" s="5">
        <f xml:space="preserve"> RTD("cqg.rtd",,"StudyData", $A$2, "Vol", "VolType=auto, CoCType=Contract", "Vol",$A$4, -$B721, $A$6,$A$10,,$A$8,$A$12)</f>
        <v>1439590</v>
      </c>
      <c r="J7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"Close",$A$4,-B721,,,,,"T")</f>
        <v>0</v>
      </c>
      <c r="K721" s="4" t="str">
        <f t="shared" si="22"/>
        <v/>
      </c>
      <c r="S721" s="4"/>
    </row>
    <row r="722" spans="2:19" x14ac:dyDescent="0.25">
      <c r="B722" s="2">
        <f t="shared" si="23"/>
        <v>720</v>
      </c>
      <c r="C722" s="3">
        <f xml:space="preserve"> RTD("cqg.rtd",,"StudyData", $A$2, "BAR", "", "Time", $A$4,-$B722,$A$6,$A$10, "","False","T")</f>
        <v>44757</v>
      </c>
      <c r="D722" s="15">
        <f xml:space="preserve"> RTD("cqg.rtd",,"StudyData", $A$2, "BAR", "", "Time", $A$4,-$B722,$A$6,$A$10, "","False","T")</f>
        <v>44757</v>
      </c>
      <c r="E722" s="4" t="str">
        <f xml:space="preserve"> TEXT(RTD("cqg.rtd",,"StudyData", $A$2, "BAR", "", "Open", $A$4, -$B722, $A$6,$A$10,,$A$8,$A$12),$A$15)</f>
        <v>4340.50</v>
      </c>
      <c r="F722" s="4" t="str">
        <f xml:space="preserve"> TEXT(RTD("cqg.rtd",,"StudyData", $A$2, "BAR", "", "High", $A$4, -$B722, $A$6,$A$10,,$A$8,$A$12),$A$15)</f>
        <v>4411.00</v>
      </c>
      <c r="G722" s="4" t="str">
        <f xml:space="preserve"> TEXT(RTD("cqg.rtd",,"StudyData", $A$2, "BAR", "", "Low", $A$4, -$B722, $A$6,$A$10,,$A$8,$A$12),$A$15)</f>
        <v>4323.00</v>
      </c>
      <c r="H722" s="4" t="str">
        <f>TEXT(RTD("cqg.rtd",,"StudyData", $A$2, "BAR", "", "Close", $A$4, -$B722, $A$6,$A$10,,$A$8,$A$12),$A$15)</f>
        <v>4407.75</v>
      </c>
      <c r="I722" s="5">
        <f xml:space="preserve"> RTD("cqg.rtd",,"StudyData", $A$2, "Vol", "VolType=auto, CoCType=Contract", "Vol",$A$4, -$B722, $A$6,$A$10,,$A$8,$A$12)</f>
        <v>1523753</v>
      </c>
      <c r="J7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"Close",$A$4,-B722,,,,,"T")</f>
        <v>0</v>
      </c>
      <c r="K722" s="4" t="str">
        <f t="shared" si="22"/>
        <v/>
      </c>
      <c r="S722" s="4"/>
    </row>
    <row r="723" spans="2:19" x14ac:dyDescent="0.25">
      <c r="B723" s="2">
        <f t="shared" si="23"/>
        <v>721</v>
      </c>
      <c r="C723" s="3">
        <f xml:space="preserve"> RTD("cqg.rtd",,"StudyData", $A$2, "BAR", "", "Time", $A$4,-$B723,$A$6,$A$10, "","False","T")</f>
        <v>44756</v>
      </c>
      <c r="D723" s="15">
        <f xml:space="preserve"> RTD("cqg.rtd",,"StudyData", $A$2, "BAR", "", "Time", $A$4,-$B723,$A$6,$A$10, "","False","T")</f>
        <v>44756</v>
      </c>
      <c r="E723" s="4" t="str">
        <f xml:space="preserve"> TEXT(RTD("cqg.rtd",,"StudyData", $A$2, "BAR", "", "Open", $A$4, -$B723, $A$6,$A$10,,$A$8,$A$12),$A$15)</f>
        <v>4338.50</v>
      </c>
      <c r="F723" s="4" t="str">
        <f xml:space="preserve"> TEXT(RTD("cqg.rtd",,"StudyData", $A$2, "BAR", "", "High", $A$4, -$B723, $A$6,$A$10,,$A$8,$A$12),$A$15)</f>
        <v>4349.00</v>
      </c>
      <c r="G723" s="4" t="str">
        <f xml:space="preserve"> TEXT(RTD("cqg.rtd",,"StudyData", $A$2, "BAR", "", "Low", $A$4, -$B723, $A$6,$A$10,,$A$8,$A$12),$A$15)</f>
        <v>4266.50</v>
      </c>
      <c r="H723" s="4" t="str">
        <f>TEXT(RTD("cqg.rtd",,"StudyData", $A$2, "BAR", "", "Close", $A$4, -$B723, $A$6,$A$10,,$A$8,$A$12),$A$15)</f>
        <v>4336.00</v>
      </c>
      <c r="I723" s="5">
        <f xml:space="preserve"> RTD("cqg.rtd",,"StudyData", $A$2, "Vol", "VolType=auto, CoCType=Contract", "Vol",$A$4, -$B723, $A$6,$A$10,,$A$8,$A$12)</f>
        <v>1916260</v>
      </c>
      <c r="J7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"Close",$A$4,-B723,,,,,"T")</f>
        <v>0</v>
      </c>
      <c r="K723" s="4" t="str">
        <f t="shared" si="22"/>
        <v/>
      </c>
      <c r="S723" s="4"/>
    </row>
    <row r="724" spans="2:19" x14ac:dyDescent="0.25">
      <c r="B724" s="2">
        <f t="shared" si="23"/>
        <v>722</v>
      </c>
      <c r="C724" s="3">
        <f xml:space="preserve"> RTD("cqg.rtd",,"StudyData", $A$2, "BAR", "", "Time", $A$4,-$B724,$A$6,$A$10, "","False","T")</f>
        <v>44755</v>
      </c>
      <c r="D724" s="15">
        <f xml:space="preserve"> RTD("cqg.rtd",,"StudyData", $A$2, "BAR", "", "Time", $A$4,-$B724,$A$6,$A$10, "","False","T")</f>
        <v>44755</v>
      </c>
      <c r="E724" s="4" t="str">
        <f xml:space="preserve"> TEXT(RTD("cqg.rtd",,"StudyData", $A$2, "BAR", "", "Open", $A$4, -$B724, $A$6,$A$10,,$A$8,$A$12),$A$15)</f>
        <v>4367.75</v>
      </c>
      <c r="F724" s="4" t="str">
        <f xml:space="preserve"> TEXT(RTD("cqg.rtd",,"StudyData", $A$2, "BAR", "", "High", $A$4, -$B724, $A$6,$A$10,,$A$8,$A$12),$A$15)</f>
        <v>4415.75</v>
      </c>
      <c r="G724" s="4" t="str">
        <f xml:space="preserve"> TEXT(RTD("cqg.rtd",,"StudyData", $A$2, "BAR", "", "Low", $A$4, -$B724, $A$6,$A$10,,$A$8,$A$12),$A$15)</f>
        <v>4294.75</v>
      </c>
      <c r="H724" s="4" t="str">
        <f>TEXT(RTD("cqg.rtd",,"StudyData", $A$2, "BAR", "", "Close", $A$4, -$B724, $A$6,$A$10,,$A$8,$A$12),$A$15)</f>
        <v>4347.25</v>
      </c>
      <c r="I724" s="5">
        <f xml:space="preserve"> RTD("cqg.rtd",,"StudyData", $A$2, "Vol", "VolType=auto, CoCType=Contract", "Vol",$A$4, -$B724, $A$6,$A$10,,$A$8,$A$12)</f>
        <v>2157968</v>
      </c>
      <c r="J7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"Close",$A$4,-B724,,,,,"T")</f>
        <v>0</v>
      </c>
      <c r="K724" s="4" t="str">
        <f t="shared" si="22"/>
        <v/>
      </c>
      <c r="S724" s="4"/>
    </row>
    <row r="725" spans="2:19" x14ac:dyDescent="0.25">
      <c r="B725" s="2">
        <f t="shared" si="23"/>
        <v>723</v>
      </c>
      <c r="C725" s="3">
        <f xml:space="preserve"> RTD("cqg.rtd",,"StudyData", $A$2, "BAR", "", "Time", $A$4,-$B725,$A$6,$A$10, "","False","T")</f>
        <v>44754</v>
      </c>
      <c r="D725" s="15">
        <f xml:space="preserve"> RTD("cqg.rtd",,"StudyData", $A$2, "BAR", "", "Time", $A$4,-$B725,$A$6,$A$10, "","False","T")</f>
        <v>44754</v>
      </c>
      <c r="E725" s="4" t="str">
        <f xml:space="preserve"> TEXT(RTD("cqg.rtd",,"StudyData", $A$2, "BAR", "", "Open", $A$4, -$B725, $A$6,$A$10,,$A$8,$A$12),$A$15)</f>
        <v>4404.75</v>
      </c>
      <c r="F725" s="4" t="str">
        <f xml:space="preserve"> TEXT(RTD("cqg.rtd",,"StudyData", $A$2, "BAR", "", "High", $A$4, -$B725, $A$6,$A$10,,$A$8,$A$12),$A$15)</f>
        <v>4419.25</v>
      </c>
      <c r="G725" s="4" t="str">
        <f xml:space="preserve"> TEXT(RTD("cqg.rtd",,"StudyData", $A$2, "BAR", "", "Low", $A$4, -$B725, $A$6,$A$10,,$A$8,$A$12),$A$15)</f>
        <v>4347.50</v>
      </c>
      <c r="H725" s="4" t="str">
        <f>TEXT(RTD("cqg.rtd",,"StudyData", $A$2, "BAR", "", "Close", $A$4, -$B725, $A$6,$A$10,,$A$8,$A$12),$A$15)</f>
        <v>4366.50</v>
      </c>
      <c r="I725" s="5">
        <f xml:space="preserve"> RTD("cqg.rtd",,"StudyData", $A$2, "Vol", "VolType=auto, CoCType=Contract", "Vol",$A$4, -$B725, $A$6,$A$10,,$A$8,$A$12)</f>
        <v>1640864</v>
      </c>
      <c r="J7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"Close",$A$4,-B725,,,,,"T")</f>
        <v>0</v>
      </c>
      <c r="K725" s="4" t="str">
        <f t="shared" si="22"/>
        <v/>
      </c>
      <c r="S725" s="4"/>
    </row>
    <row r="726" spans="2:19" x14ac:dyDescent="0.25">
      <c r="B726" s="2">
        <f t="shared" si="23"/>
        <v>724</v>
      </c>
      <c r="C726" s="3">
        <f xml:space="preserve"> RTD("cqg.rtd",,"StudyData", $A$2, "BAR", "", "Time", $A$4,-$B726,$A$6,$A$10, "","False","T")</f>
        <v>44753</v>
      </c>
      <c r="D726" s="15">
        <f xml:space="preserve"> RTD("cqg.rtd",,"StudyData", $A$2, "BAR", "", "Time", $A$4,-$B726,$A$6,$A$10, "","False","T")</f>
        <v>44753</v>
      </c>
      <c r="E726" s="4" t="str">
        <f xml:space="preserve"> TEXT(RTD("cqg.rtd",,"StudyData", $A$2, "BAR", "", "Open", $A$4, -$B726, $A$6,$A$10,,$A$8,$A$12),$A$15)</f>
        <v>4442.75</v>
      </c>
      <c r="F726" s="4" t="str">
        <f xml:space="preserve"> TEXT(RTD("cqg.rtd",,"StudyData", $A$2, "BAR", "", "High", $A$4, -$B726, $A$6,$A$10,,$A$8,$A$12),$A$15)</f>
        <v>4443.50</v>
      </c>
      <c r="G726" s="4" t="str">
        <f xml:space="preserve"> TEXT(RTD("cqg.rtd",,"StudyData", $A$2, "BAR", "", "Low", $A$4, -$B726, $A$6,$A$10,,$A$8,$A$12),$A$15)</f>
        <v>4392.75</v>
      </c>
      <c r="H726" s="4" t="str">
        <f>TEXT(RTD("cqg.rtd",,"StudyData", $A$2, "BAR", "", "Close", $A$4, -$B726, $A$6,$A$10,,$A$8,$A$12),$A$15)</f>
        <v>4399.50</v>
      </c>
      <c r="I726" s="5">
        <f xml:space="preserve"> RTD("cqg.rtd",,"StudyData", $A$2, "Vol", "VolType=auto, CoCType=Contract", "Vol",$A$4, -$B726, $A$6,$A$10,,$A$8,$A$12)</f>
        <v>1486103</v>
      </c>
      <c r="J7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"Close",$A$4,-B726,,,,,"T")</f>
        <v>0</v>
      </c>
      <c r="K726" s="4" t="str">
        <f t="shared" si="22"/>
        <v/>
      </c>
      <c r="S726" s="4"/>
    </row>
    <row r="727" spans="2:19" x14ac:dyDescent="0.25">
      <c r="B727" s="2">
        <f t="shared" si="23"/>
        <v>725</v>
      </c>
      <c r="C727" s="3">
        <f xml:space="preserve"> RTD("cqg.rtd",,"StudyData", $A$2, "BAR", "", "Time", $A$4,-$B727,$A$6,$A$10, "","False","T")</f>
        <v>44750</v>
      </c>
      <c r="D727" s="15">
        <f xml:space="preserve"> RTD("cqg.rtd",,"StudyData", $A$2, "BAR", "", "Time", $A$4,-$B727,$A$6,$A$10, "","False","T")</f>
        <v>44750</v>
      </c>
      <c r="E727" s="4" t="str">
        <f xml:space="preserve"> TEXT(RTD("cqg.rtd",,"StudyData", $A$2, "BAR", "", "Open", $A$4, -$B727, $A$6,$A$10,,$A$8,$A$12),$A$15)</f>
        <v>4439.75</v>
      </c>
      <c r="F727" s="4" t="str">
        <f xml:space="preserve"> TEXT(RTD("cqg.rtd",,"StudyData", $A$2, "BAR", "", "High", $A$4, -$B727, $A$6,$A$10,,$A$8,$A$12),$A$15)</f>
        <v>4464.75</v>
      </c>
      <c r="G727" s="4" t="str">
        <f xml:space="preserve"> TEXT(RTD("cqg.rtd",,"StudyData", $A$2, "BAR", "", "Low", $A$4, -$B727, $A$6,$A$10,,$A$8,$A$12),$A$15)</f>
        <v>4410.75</v>
      </c>
      <c r="H727" s="4" t="str">
        <f>TEXT(RTD("cqg.rtd",,"StudyData", $A$2, "BAR", "", "Close", $A$4, -$B727, $A$6,$A$10,,$A$8,$A$12),$A$15)</f>
        <v>4444.00</v>
      </c>
      <c r="I727" s="5">
        <f xml:space="preserve"> RTD("cqg.rtd",,"StudyData", $A$2, "Vol", "VolType=auto, CoCType=Contract", "Vol",$A$4, -$B727, $A$6,$A$10,,$A$8,$A$12)</f>
        <v>1485497</v>
      </c>
      <c r="J7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"Close",$A$4,-B727,,,,,"T")</f>
        <v>8</v>
      </c>
      <c r="K727" s="4" t="str">
        <f t="shared" si="22"/>
        <v>Harami Bearish (HI)</v>
      </c>
      <c r="S727" s="4"/>
    </row>
    <row r="728" spans="2:19" x14ac:dyDescent="0.25">
      <c r="B728" s="2">
        <f t="shared" si="23"/>
        <v>726</v>
      </c>
      <c r="C728" s="3">
        <f xml:space="preserve"> RTD("cqg.rtd",,"StudyData", $A$2, "BAR", "", "Time", $A$4,-$B728,$A$6,$A$10, "","False","T")</f>
        <v>44749</v>
      </c>
      <c r="D728" s="15">
        <f xml:space="preserve"> RTD("cqg.rtd",,"StudyData", $A$2, "BAR", "", "Time", $A$4,-$B728,$A$6,$A$10, "","False","T")</f>
        <v>44749</v>
      </c>
      <c r="E728" s="4" t="str">
        <f xml:space="preserve"> TEXT(RTD("cqg.rtd",,"StudyData", $A$2, "BAR", "", "Open", $A$4, -$B728, $A$6,$A$10,,$A$8,$A$12),$A$15)</f>
        <v>4396.50</v>
      </c>
      <c r="F728" s="4" t="str">
        <f xml:space="preserve"> TEXT(RTD("cqg.rtd",,"StudyData", $A$2, "BAR", "", "High", $A$4, -$B728, $A$6,$A$10,,$A$8,$A$12),$A$15)</f>
        <v>4457.00</v>
      </c>
      <c r="G728" s="4" t="str">
        <f xml:space="preserve"> TEXT(RTD("cqg.rtd",,"StudyData", $A$2, "BAR", "", "Low", $A$4, -$B728, $A$6,$A$10,,$A$8,$A$12),$A$15)</f>
        <v>4375.25</v>
      </c>
      <c r="H728" s="4" t="str">
        <f>TEXT(RTD("cqg.rtd",,"StudyData", $A$2, "BAR", "", "Close", $A$4, -$B728, $A$6,$A$10,,$A$8,$A$12),$A$15)</f>
        <v>4447.75</v>
      </c>
      <c r="I728" s="5">
        <f xml:space="preserve"> RTD("cqg.rtd",,"StudyData", $A$2, "Vol", "VolType=auto, CoCType=Contract", "Vol",$A$4, -$B728, $A$6,$A$10,,$A$8,$A$12)</f>
        <v>1314443</v>
      </c>
      <c r="J7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"Close",$A$4,-B728,,,,,"T")</f>
        <v>0</v>
      </c>
      <c r="K728" s="4" t="str">
        <f t="shared" si="22"/>
        <v/>
      </c>
      <c r="S728" s="4"/>
    </row>
    <row r="729" spans="2:19" x14ac:dyDescent="0.25">
      <c r="B729" s="2">
        <f t="shared" si="23"/>
        <v>727</v>
      </c>
      <c r="C729" s="3">
        <f xml:space="preserve"> RTD("cqg.rtd",,"StudyData", $A$2, "BAR", "", "Time", $A$4,-$B729,$A$6,$A$10, "","False","T")</f>
        <v>44748</v>
      </c>
      <c r="D729" s="15">
        <f xml:space="preserve"> RTD("cqg.rtd",,"StudyData", $A$2, "BAR", "", "Time", $A$4,-$B729,$A$6,$A$10, "","False","T")</f>
        <v>44748</v>
      </c>
      <c r="E729" s="4" t="str">
        <f xml:space="preserve"> TEXT(RTD("cqg.rtd",,"StudyData", $A$2, "BAR", "", "Open", $A$4, -$B729, $A$6,$A$10,,$A$8,$A$12),$A$15)</f>
        <v>4380.75</v>
      </c>
      <c r="F729" s="4" t="str">
        <f xml:space="preserve"> TEXT(RTD("cqg.rtd",,"StudyData", $A$2, "BAR", "", "High", $A$4, -$B729, $A$6,$A$10,,$A$8,$A$12),$A$15)</f>
        <v>4417.75</v>
      </c>
      <c r="G729" s="4" t="str">
        <f xml:space="preserve"> TEXT(RTD("cqg.rtd",,"StudyData", $A$2, "BAR", "", "Low", $A$4, -$B729, $A$6,$A$10,,$A$8,$A$12),$A$15)</f>
        <v>4351.50</v>
      </c>
      <c r="H729" s="4" t="str">
        <f>TEXT(RTD("cqg.rtd",,"StudyData", $A$2, "BAR", "", "Close", $A$4, -$B729, $A$6,$A$10,,$A$8,$A$12),$A$15)</f>
        <v>4391.00</v>
      </c>
      <c r="I729" s="5">
        <f xml:space="preserve"> RTD("cqg.rtd",,"StudyData", $A$2, "Vol", "VolType=auto, CoCType=Contract", "Vol",$A$4, -$B729, $A$6,$A$10,,$A$8,$A$12)</f>
        <v>1684324</v>
      </c>
      <c r="J7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"Close",$A$4,-B729,,,,,"T")</f>
        <v>0</v>
      </c>
      <c r="K729" s="4" t="str">
        <f t="shared" si="22"/>
        <v/>
      </c>
      <c r="S729" s="4"/>
    </row>
    <row r="730" spans="2:19" x14ac:dyDescent="0.25">
      <c r="B730" s="2">
        <f t="shared" si="23"/>
        <v>728</v>
      </c>
      <c r="C730" s="3">
        <f xml:space="preserve"> RTD("cqg.rtd",,"StudyData", $A$2, "BAR", "", "Time", $A$4,-$B730,$A$6,$A$10, "","False","T")</f>
        <v>44747</v>
      </c>
      <c r="D730" s="15">
        <f xml:space="preserve"> RTD("cqg.rtd",,"StudyData", $A$2, "BAR", "", "Time", $A$4,-$B730,$A$6,$A$10, "","False","T")</f>
        <v>44747</v>
      </c>
      <c r="E730" s="4" t="str">
        <f xml:space="preserve"> TEXT(RTD("cqg.rtd",,"StudyData", $A$2, "BAR", "", "Open", $A$4, -$B730, $A$6,$A$10,,$A$8,$A$12),$A$15)</f>
        <v>4371.25</v>
      </c>
      <c r="F730" s="4" t="str">
        <f xml:space="preserve"> TEXT(RTD("cqg.rtd",,"StudyData", $A$2, "BAR", "", "High", $A$4, -$B730, $A$6,$A$10,,$A$8,$A$12),$A$15)</f>
        <v>4400.50</v>
      </c>
      <c r="G730" s="4" t="str">
        <f xml:space="preserve"> TEXT(RTD("cqg.rtd",,"StudyData", $A$2, "BAR", "", "Low", $A$4, -$B730, $A$6,$A$10,,$A$8,$A$12),$A$15)</f>
        <v>4286.75</v>
      </c>
      <c r="H730" s="4" t="str">
        <f>TEXT(RTD("cqg.rtd",,"StudyData", $A$2, "BAR", "", "Close", $A$4, -$B730, $A$6,$A$10,,$A$8,$A$12),$A$15)</f>
        <v>4376.75</v>
      </c>
      <c r="I730" s="5">
        <f xml:space="preserve"> RTD("cqg.rtd",,"StudyData", $A$2, "Vol", "VolType=auto, CoCType=Contract", "Vol",$A$4, -$B730, $A$6,$A$10,,$A$8,$A$12)</f>
        <v>2031501</v>
      </c>
      <c r="J7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"Close",$A$4,-B730,,,,,"T")</f>
        <v>0</v>
      </c>
      <c r="K730" s="4" t="str">
        <f t="shared" si="22"/>
        <v/>
      </c>
      <c r="S730" s="4"/>
    </row>
    <row r="731" spans="2:19" x14ac:dyDescent="0.25">
      <c r="B731" s="2">
        <f t="shared" si="23"/>
        <v>729</v>
      </c>
      <c r="C731" s="3">
        <f xml:space="preserve"> RTD("cqg.rtd",,"StudyData", $A$2, "BAR", "", "Time", $A$4,-$B731,$A$6,$A$10, "","False","T")</f>
        <v>44743</v>
      </c>
      <c r="D731" s="15">
        <f xml:space="preserve"> RTD("cqg.rtd",,"StudyData", $A$2, "BAR", "", "Time", $A$4,-$B731,$A$6,$A$10, "","False","T")</f>
        <v>44743</v>
      </c>
      <c r="E731" s="4" t="str">
        <f xml:space="preserve"> TEXT(RTD("cqg.rtd",,"StudyData", $A$2, "BAR", "", "Open", $A$4, -$B731, $A$6,$A$10,,$A$8,$A$12),$A$15)</f>
        <v>4324.75</v>
      </c>
      <c r="F731" s="4" t="str">
        <f xml:space="preserve"> TEXT(RTD("cqg.rtd",,"StudyData", $A$2, "BAR", "", "High", $A$4, -$B731, $A$6,$A$10,,$A$8,$A$12),$A$15)</f>
        <v>4376.25</v>
      </c>
      <c r="G731" s="4" t="str">
        <f xml:space="preserve"> TEXT(RTD("cqg.rtd",,"StudyData", $A$2, "BAR", "", "Low", $A$4, -$B731, $A$6,$A$10,,$A$8,$A$12),$A$15)</f>
        <v>4287.25</v>
      </c>
      <c r="H731" s="4" t="str">
        <f>TEXT(RTD("cqg.rtd",,"StudyData", $A$2, "BAR", "", "Close", $A$4, -$B731, $A$6,$A$10,,$A$8,$A$12),$A$15)</f>
        <v>4370.00</v>
      </c>
      <c r="I731" s="5">
        <f xml:space="preserve"> RTD("cqg.rtd",,"StudyData", $A$2, "Vol", "VolType=auto, CoCType=Contract", "Vol",$A$4, -$B731, $A$6,$A$10,,$A$8,$A$12)</f>
        <v>1752977</v>
      </c>
      <c r="J7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"Close",$A$4,-B731,,,,,"T")</f>
        <v>1</v>
      </c>
      <c r="K731" s="4" t="str">
        <f t="shared" si="22"/>
        <v>Engulfing Bullish (EG)</v>
      </c>
      <c r="S731" s="4"/>
    </row>
    <row r="732" spans="2:19" x14ac:dyDescent="0.25">
      <c r="B732" s="2">
        <f t="shared" si="23"/>
        <v>730</v>
      </c>
      <c r="C732" s="3">
        <f xml:space="preserve"> RTD("cqg.rtd",,"StudyData", $A$2, "BAR", "", "Time", $A$4,-$B732,$A$6,$A$10, "","False","T")</f>
        <v>44742</v>
      </c>
      <c r="D732" s="15">
        <f xml:space="preserve"> RTD("cqg.rtd",,"StudyData", $A$2, "BAR", "", "Time", $A$4,-$B732,$A$6,$A$10, "","False","T")</f>
        <v>44742</v>
      </c>
      <c r="E732" s="4" t="str">
        <f xml:space="preserve"> TEXT(RTD("cqg.rtd",,"StudyData", $A$2, "BAR", "", "Open", $A$4, -$B732, $A$6,$A$10,,$A$8,$A$12),$A$15)</f>
        <v>4365.50</v>
      </c>
      <c r="F732" s="4" t="str">
        <f xml:space="preserve"> TEXT(RTD("cqg.rtd",,"StudyData", $A$2, "BAR", "", "High", $A$4, -$B732, $A$6,$A$10,,$A$8,$A$12),$A$15)</f>
        <v>4367.75</v>
      </c>
      <c r="G732" s="4" t="str">
        <f xml:space="preserve"> TEXT(RTD("cqg.rtd",,"StudyData", $A$2, "BAR", "", "Low", $A$4, -$B732, $A$6,$A$10,,$A$8,$A$12),$A$15)</f>
        <v>4284.00</v>
      </c>
      <c r="H732" s="4" t="str">
        <f>TEXT(RTD("cqg.rtd",,"StudyData", $A$2, "BAR", "", "Close", $A$4, -$B732, $A$6,$A$10,,$A$8,$A$12),$A$15)</f>
        <v>4332.25</v>
      </c>
      <c r="I732" s="5">
        <f xml:space="preserve"> RTD("cqg.rtd",,"StudyData", $A$2, "Vol", "VolType=auto, CoCType=Contract", "Vol",$A$4, -$B732, $A$6,$A$10,,$A$8,$A$12)</f>
        <v>2394361</v>
      </c>
      <c r="J7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"Close",$A$4,-B732,,,,,"T")</f>
        <v>0</v>
      </c>
      <c r="K732" s="4" t="str">
        <f t="shared" si="22"/>
        <v/>
      </c>
      <c r="S732" s="4"/>
    </row>
    <row r="733" spans="2:19" x14ac:dyDescent="0.25">
      <c r="B733" s="2">
        <f t="shared" si="23"/>
        <v>731</v>
      </c>
      <c r="C733" s="3">
        <f xml:space="preserve"> RTD("cqg.rtd",,"StudyData", $A$2, "BAR", "", "Time", $A$4,-$B733,$A$6,$A$10, "","False","T")</f>
        <v>44741</v>
      </c>
      <c r="D733" s="15">
        <f xml:space="preserve"> RTD("cqg.rtd",,"StudyData", $A$2, "BAR", "", "Time", $A$4,-$B733,$A$6,$A$10, "","False","T")</f>
        <v>44741</v>
      </c>
      <c r="E733" s="4" t="str">
        <f xml:space="preserve"> TEXT(RTD("cqg.rtd",,"StudyData", $A$2, "BAR", "", "Open", $A$4, -$B733, $A$6,$A$10,,$A$8,$A$12),$A$15)</f>
        <v>4371.00</v>
      </c>
      <c r="F733" s="4" t="str">
        <f xml:space="preserve"> TEXT(RTD("cqg.rtd",,"StudyData", $A$2, "BAR", "", "High", $A$4, -$B733, $A$6,$A$10,,$A$8,$A$12),$A$15)</f>
        <v>4382.75</v>
      </c>
      <c r="G733" s="4" t="str">
        <f xml:space="preserve"> TEXT(RTD("cqg.rtd",,"StudyData", $A$2, "BAR", "", "Low", $A$4, -$B733, $A$6,$A$10,,$A$8,$A$12),$A$15)</f>
        <v>4344.00</v>
      </c>
      <c r="H733" s="4" t="str">
        <f>TEXT(RTD("cqg.rtd",,"StudyData", $A$2, "BAR", "", "Close", $A$4, -$B733, $A$6,$A$10,,$A$8,$A$12),$A$15)</f>
        <v>4364.00</v>
      </c>
      <c r="I733" s="5">
        <f xml:space="preserve"> RTD("cqg.rtd",,"StudyData", $A$2, "Vol", "VolType=auto, CoCType=Contract", "Vol",$A$4, -$B733, $A$6,$A$10,,$A$8,$A$12)</f>
        <v>1717770</v>
      </c>
      <c r="J7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"Close",$A$4,-B733,,,,,"T")</f>
        <v>0</v>
      </c>
      <c r="K733" s="4" t="str">
        <f t="shared" si="22"/>
        <v/>
      </c>
      <c r="S733" s="4"/>
    </row>
    <row r="734" spans="2:19" x14ac:dyDescent="0.25">
      <c r="B734" s="2">
        <f t="shared" si="23"/>
        <v>732</v>
      </c>
      <c r="C734" s="3">
        <f xml:space="preserve"> RTD("cqg.rtd",,"StudyData", $A$2, "BAR", "", "Time", $A$4,-$B734,$A$6,$A$10, "","False","T")</f>
        <v>44740</v>
      </c>
      <c r="D734" s="15">
        <f xml:space="preserve"> RTD("cqg.rtd",,"StudyData", $A$2, "BAR", "", "Time", $A$4,-$B734,$A$6,$A$10, "","False","T")</f>
        <v>44740</v>
      </c>
      <c r="E734" s="4" t="str">
        <f xml:space="preserve"> TEXT(RTD("cqg.rtd",,"StudyData", $A$2, "BAR", "", "Open", $A$4, -$B734, $A$6,$A$10,,$A$8,$A$12),$A$15)</f>
        <v>4454.00</v>
      </c>
      <c r="F734" s="4" t="str">
        <f xml:space="preserve"> TEXT(RTD("cqg.rtd",,"StudyData", $A$2, "BAR", "", "High", $A$4, -$B734, $A$6,$A$10,,$A$8,$A$12),$A$15)</f>
        <v>4492.75</v>
      </c>
      <c r="G734" s="4" t="str">
        <f xml:space="preserve"> TEXT(RTD("cqg.rtd",,"StudyData", $A$2, "BAR", "", "Low", $A$4, -$B734, $A$6,$A$10,,$A$8,$A$12),$A$15)</f>
        <v>4364.50</v>
      </c>
      <c r="H734" s="4" t="str">
        <f>TEXT(RTD("cqg.rtd",,"StudyData", $A$2, "BAR", "", "Close", $A$4, -$B734, $A$6,$A$10,,$A$8,$A$12),$A$15)</f>
        <v>4368.25</v>
      </c>
      <c r="I734" s="5">
        <f xml:space="preserve"> RTD("cqg.rtd",,"StudyData", $A$2, "Vol", "VolType=auto, CoCType=Contract", "Vol",$A$4, -$B734, $A$6,$A$10,,$A$8,$A$12)</f>
        <v>1791690</v>
      </c>
      <c r="J7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"Close",$A$4,-B734,,,,,"T")</f>
        <v>0</v>
      </c>
      <c r="K734" s="4" t="str">
        <f t="shared" si="22"/>
        <v/>
      </c>
      <c r="S734" s="4"/>
    </row>
    <row r="735" spans="2:19" x14ac:dyDescent="0.25">
      <c r="B735" s="2">
        <f t="shared" si="23"/>
        <v>733</v>
      </c>
      <c r="C735" s="3">
        <f xml:space="preserve"> RTD("cqg.rtd",,"StudyData", $A$2, "BAR", "", "Time", $A$4,-$B735,$A$6,$A$10, "","False","T")</f>
        <v>44739</v>
      </c>
      <c r="D735" s="15">
        <f xml:space="preserve"> RTD("cqg.rtd",,"StudyData", $A$2, "BAR", "", "Time", $A$4,-$B735,$A$6,$A$10, "","False","T")</f>
        <v>44739</v>
      </c>
      <c r="E735" s="4" t="str">
        <f xml:space="preserve"> TEXT(RTD("cqg.rtd",,"StudyData", $A$2, "BAR", "", "Open", $A$4, -$B735, $A$6,$A$10,,$A$8,$A$12),$A$15)</f>
        <v>4457.75</v>
      </c>
      <c r="F735" s="4" t="str">
        <f xml:space="preserve"> TEXT(RTD("cqg.rtd",,"StudyData", $A$2, "BAR", "", "High", $A$4, -$B735, $A$6,$A$10,,$A$8,$A$12),$A$15)</f>
        <v>4490.75</v>
      </c>
      <c r="G735" s="4" t="str">
        <f xml:space="preserve"> TEXT(RTD("cqg.rtd",,"StudyData", $A$2, "BAR", "", "Low", $A$4, -$B735, $A$6,$A$10,,$A$8,$A$12),$A$15)</f>
        <v>4435.25</v>
      </c>
      <c r="H735" s="4" t="str">
        <f>TEXT(RTD("cqg.rtd",,"StudyData", $A$2, "BAR", "", "Close", $A$4, -$B735, $A$6,$A$10,,$A$8,$A$12),$A$15)</f>
        <v>4446.50</v>
      </c>
      <c r="I735" s="5">
        <f xml:space="preserve"> RTD("cqg.rtd",,"StudyData", $A$2, "Vol", "VolType=auto, CoCType=Contract", "Vol",$A$4, -$B735, $A$6,$A$10,,$A$8,$A$12)</f>
        <v>1497368</v>
      </c>
      <c r="J7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"Close",$A$4,-B735,,,,,"T")</f>
        <v>8</v>
      </c>
      <c r="K735" s="4" t="str">
        <f t="shared" si="22"/>
        <v>Harami Bearish (HI)</v>
      </c>
      <c r="S735" s="4"/>
    </row>
    <row r="736" spans="2:19" x14ac:dyDescent="0.25">
      <c r="B736" s="2">
        <f t="shared" si="23"/>
        <v>734</v>
      </c>
      <c r="C736" s="3">
        <f xml:space="preserve"> RTD("cqg.rtd",,"StudyData", $A$2, "BAR", "", "Time", $A$4,-$B736,$A$6,$A$10, "","False","T")</f>
        <v>44736</v>
      </c>
      <c r="D736" s="15">
        <f xml:space="preserve"> RTD("cqg.rtd",,"StudyData", $A$2, "BAR", "", "Time", $A$4,-$B736,$A$6,$A$10, "","False","T")</f>
        <v>44736</v>
      </c>
      <c r="E736" s="4" t="str">
        <f xml:space="preserve"> TEXT(RTD("cqg.rtd",,"StudyData", $A$2, "BAR", "", "Open", $A$4, -$B736, $A$6,$A$10,,$A$8,$A$12),$A$15)</f>
        <v>4328.00</v>
      </c>
      <c r="F736" s="4" t="str">
        <f xml:space="preserve"> TEXT(RTD("cqg.rtd",,"StudyData", $A$2, "BAR", "", "High", $A$4, -$B736, $A$6,$A$10,,$A$8,$A$12),$A$15)</f>
        <v>4462.50</v>
      </c>
      <c r="G736" s="4" t="str">
        <f xml:space="preserve"> TEXT(RTD("cqg.rtd",,"StudyData", $A$2, "BAR", "", "Low", $A$4, -$B736, $A$6,$A$10,,$A$8,$A$12),$A$15)</f>
        <v>4324.00</v>
      </c>
      <c r="H736" s="4" t="str">
        <f>TEXT(RTD("cqg.rtd",,"StudyData", $A$2, "BAR", "", "Close", $A$4, -$B736, $A$6,$A$10,,$A$8,$A$12),$A$15)</f>
        <v>4459.00</v>
      </c>
      <c r="I736" s="5">
        <f xml:space="preserve"> RTD("cqg.rtd",,"StudyData", $A$2, "Vol", "VolType=auto, CoCType=Contract", "Vol",$A$4, -$B736, $A$6,$A$10,,$A$8,$A$12)</f>
        <v>1563128</v>
      </c>
      <c r="J7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"Close",$A$4,-B736,,,,,"T")</f>
        <v>0</v>
      </c>
      <c r="K736" s="4" t="str">
        <f t="shared" si="22"/>
        <v/>
      </c>
      <c r="S736" s="4"/>
    </row>
    <row r="737" spans="2:19" x14ac:dyDescent="0.25">
      <c r="B737" s="2">
        <f t="shared" si="23"/>
        <v>735</v>
      </c>
      <c r="C737" s="3">
        <f xml:space="preserve"> RTD("cqg.rtd",,"StudyData", $A$2, "BAR", "", "Time", $A$4,-$B737,$A$6,$A$10, "","False","T")</f>
        <v>44735</v>
      </c>
      <c r="D737" s="15">
        <f xml:space="preserve"> RTD("cqg.rtd",,"StudyData", $A$2, "BAR", "", "Time", $A$4,-$B737,$A$6,$A$10, "","False","T")</f>
        <v>44735</v>
      </c>
      <c r="E737" s="4" t="str">
        <f xml:space="preserve"> TEXT(RTD("cqg.rtd",,"StudyData", $A$2, "BAR", "", "Open", $A$4, -$B737, $A$6,$A$10,,$A$8,$A$12),$A$15)</f>
        <v>4304.00</v>
      </c>
      <c r="F737" s="4" t="str">
        <f xml:space="preserve"> TEXT(RTD("cqg.rtd",,"StudyData", $A$2, "BAR", "", "High", $A$4, -$B737, $A$6,$A$10,,$A$8,$A$12),$A$15)</f>
        <v>4348.50</v>
      </c>
      <c r="G737" s="4" t="str">
        <f xml:space="preserve"> TEXT(RTD("cqg.rtd",,"StudyData", $A$2, "BAR", "", "Low", $A$4, -$B737, $A$6,$A$10,,$A$8,$A$12),$A$15)</f>
        <v>4277.75</v>
      </c>
      <c r="H737" s="4" t="str">
        <f>TEXT(RTD("cqg.rtd",,"StudyData", $A$2, "BAR", "", "Close", $A$4, -$B737, $A$6,$A$10,,$A$8,$A$12),$A$15)</f>
        <v>4342.50</v>
      </c>
      <c r="I737" s="5">
        <f xml:space="preserve"> RTD("cqg.rtd",,"StudyData", $A$2, "Vol", "VolType=auto, CoCType=Contract", "Vol",$A$4, -$B737, $A$6,$A$10,,$A$8,$A$12)</f>
        <v>1607695</v>
      </c>
      <c r="J7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"Close",$A$4,-B737,,,,,"T")</f>
        <v>0</v>
      </c>
      <c r="K737" s="4" t="str">
        <f t="shared" si="22"/>
        <v/>
      </c>
      <c r="S737" s="4"/>
    </row>
    <row r="738" spans="2:19" x14ac:dyDescent="0.25">
      <c r="B738" s="2">
        <f t="shared" si="23"/>
        <v>736</v>
      </c>
      <c r="C738" s="3">
        <f xml:space="preserve"> RTD("cqg.rtd",,"StudyData", $A$2, "BAR", "", "Time", $A$4,-$B738,$A$6,$A$10, "","False","T")</f>
        <v>44734</v>
      </c>
      <c r="D738" s="15">
        <f xml:space="preserve"> RTD("cqg.rtd",,"StudyData", $A$2, "BAR", "", "Time", $A$4,-$B738,$A$6,$A$10, "","False","T")</f>
        <v>44734</v>
      </c>
      <c r="E738" s="4" t="str">
        <f xml:space="preserve"> TEXT(RTD("cqg.rtd",,"StudyData", $A$2, "BAR", "", "Open", $A$4, -$B738, $A$6,$A$10,,$A$8,$A$12),$A$15)</f>
        <v>4309.00</v>
      </c>
      <c r="F738" s="4" t="str">
        <f xml:space="preserve"> TEXT(RTD("cqg.rtd",,"StudyData", $A$2, "BAR", "", "High", $A$4, -$B738, $A$6,$A$10,,$A$8,$A$12),$A$15)</f>
        <v>4348.25</v>
      </c>
      <c r="G738" s="4" t="str">
        <f xml:space="preserve"> TEXT(RTD("cqg.rtd",,"StudyData", $A$2, "BAR", "", "Low", $A$4, -$B738, $A$6,$A$10,,$A$8,$A$12),$A$15)</f>
        <v>4236.00</v>
      </c>
      <c r="H738" s="4" t="str">
        <f>TEXT(RTD("cqg.rtd",,"StudyData", $A$2, "BAR", "", "Close", $A$4, -$B738, $A$6,$A$10,,$A$8,$A$12),$A$15)</f>
        <v>4305.50</v>
      </c>
      <c r="I738" s="5">
        <f xml:space="preserve"> RTD("cqg.rtd",,"StudyData", $A$2, "Vol", "VolType=auto, CoCType=Contract", "Vol",$A$4, -$B738, $A$6,$A$10,,$A$8,$A$12)</f>
        <v>1660579</v>
      </c>
      <c r="J7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"Close",$A$4,-B738,,,,,"T")</f>
        <v>8</v>
      </c>
      <c r="K738" s="4" t="str">
        <f t="shared" si="22"/>
        <v>Harami Bearish (HI)</v>
      </c>
      <c r="S738" s="4"/>
    </row>
    <row r="739" spans="2:19" x14ac:dyDescent="0.25">
      <c r="B739" s="2">
        <f t="shared" si="23"/>
        <v>737</v>
      </c>
      <c r="C739" s="3">
        <f xml:space="preserve"> RTD("cqg.rtd",,"StudyData", $A$2, "BAR", "", "Time", $A$4,-$B739,$A$6,$A$10, "","False","T")</f>
        <v>44733</v>
      </c>
      <c r="D739" s="15">
        <f xml:space="preserve"> RTD("cqg.rtd",,"StudyData", $A$2, "BAR", "", "Time", $A$4,-$B739,$A$6,$A$10, "","False","T")</f>
        <v>44733</v>
      </c>
      <c r="E739" s="4" t="str">
        <f xml:space="preserve"> TEXT(RTD("cqg.rtd",,"StudyData", $A$2, "BAR", "", "Open", $A$4, -$B739, $A$6,$A$10,,$A$8,$A$12),$A$15)</f>
        <v>4226.75</v>
      </c>
      <c r="F739" s="4" t="str">
        <f xml:space="preserve"> TEXT(RTD("cqg.rtd",,"StudyData", $A$2, "BAR", "", "High", $A$4, -$B739, $A$6,$A$10,,$A$8,$A$12),$A$15)</f>
        <v>4326.50</v>
      </c>
      <c r="G739" s="4" t="str">
        <f xml:space="preserve"> TEXT(RTD("cqg.rtd",,"StudyData", $A$2, "BAR", "", "Low", $A$4, -$B739, $A$6,$A$10,,$A$8,$A$12),$A$15)</f>
        <v>4204.25</v>
      </c>
      <c r="H739" s="4" t="str">
        <f>TEXT(RTD("cqg.rtd",,"StudyData", $A$2, "BAR", "", "Close", $A$4, -$B739, $A$6,$A$10,,$A$8,$A$12),$A$15)</f>
        <v>4310.50</v>
      </c>
      <c r="I739" s="5">
        <f xml:space="preserve"> RTD("cqg.rtd",,"StudyData", $A$2, "Vol", "VolType=auto, CoCType=Contract", "Vol",$A$4, -$B739, $A$6,$A$10,,$A$8,$A$12)</f>
        <v>1566039</v>
      </c>
      <c r="J7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"Close",$A$4,-B739,,,,,"T")</f>
        <v>0</v>
      </c>
      <c r="K739" s="4" t="str">
        <f t="shared" si="22"/>
        <v/>
      </c>
      <c r="S739" s="4"/>
    </row>
    <row r="740" spans="2:19" x14ac:dyDescent="0.25">
      <c r="B740" s="2">
        <f t="shared" si="23"/>
        <v>738</v>
      </c>
      <c r="C740" s="3">
        <f xml:space="preserve"> RTD("cqg.rtd",,"StudyData", $A$2, "BAR", "", "Time", $A$4,-$B740,$A$6,$A$10, "","False","T")</f>
        <v>44729</v>
      </c>
      <c r="D740" s="15">
        <f xml:space="preserve"> RTD("cqg.rtd",,"StudyData", $A$2, "BAR", "", "Time", $A$4,-$B740,$A$6,$A$10, "","False","T")</f>
        <v>44729</v>
      </c>
      <c r="E740" s="4" t="str">
        <f xml:space="preserve"> TEXT(RTD("cqg.rtd",,"StudyData", $A$2, "BAR", "", "Open", $A$4, -$B740, $A$6,$A$10,,$A$8,$A$12),$A$15)</f>
        <v>4223.25</v>
      </c>
      <c r="F740" s="4" t="str">
        <f xml:space="preserve"> TEXT(RTD("cqg.rtd",,"StudyData", $A$2, "BAR", "", "High", $A$4, -$B740, $A$6,$A$10,,$A$8,$A$12),$A$15)</f>
        <v>4256.25</v>
      </c>
      <c r="G740" s="4" t="str">
        <f xml:space="preserve"> TEXT(RTD("cqg.rtd",,"StudyData", $A$2, "BAR", "", "Low", $A$4, -$B740, $A$6,$A$10,,$A$8,$A$12),$A$15)</f>
        <v>4181.75</v>
      </c>
      <c r="H740" s="4" t="str">
        <f>TEXT(RTD("cqg.rtd",,"StudyData", $A$2, "BAR", "", "Close", $A$4, -$B740, $A$6,$A$10,,$A$8,$A$12),$A$15)</f>
        <v>4218.50</v>
      </c>
      <c r="I740" s="5">
        <f xml:space="preserve"> RTD("cqg.rtd",,"StudyData", $A$2, "Vol", "VolType=auto, CoCType=Contract", "Vol",$A$4, -$B740, $A$6,$A$10,,$A$8,$A$12)</f>
        <v>2207570</v>
      </c>
      <c r="J7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"Close",$A$4,-B740,,,,,"T")</f>
        <v>7</v>
      </c>
      <c r="K740" s="4" t="str">
        <f t="shared" si="22"/>
        <v>Harami Bullish (HI)</v>
      </c>
      <c r="S740" s="4"/>
    </row>
    <row r="741" spans="2:19" x14ac:dyDescent="0.25">
      <c r="B741" s="2">
        <f t="shared" si="23"/>
        <v>739</v>
      </c>
      <c r="C741" s="3">
        <f xml:space="preserve"> RTD("cqg.rtd",,"StudyData", $A$2, "BAR", "", "Time", $A$4,-$B741,$A$6,$A$10, "","False","T")</f>
        <v>44728</v>
      </c>
      <c r="D741" s="15">
        <f xml:space="preserve"> RTD("cqg.rtd",,"StudyData", $A$2, "BAR", "", "Time", $A$4,-$B741,$A$6,$A$10, "","False","T")</f>
        <v>44728</v>
      </c>
      <c r="E741" s="4" t="str">
        <f xml:space="preserve"> TEXT(RTD("cqg.rtd",,"StudyData", $A$2, "BAR", "", "Open", $A$4, -$B741, $A$6,$A$10,,$A$8,$A$12),$A$15)</f>
        <v>4341.75</v>
      </c>
      <c r="F741" s="4" t="str">
        <f xml:space="preserve"> TEXT(RTD("cqg.rtd",,"StudyData", $A$2, "BAR", "", "High", $A$4, -$B741, $A$6,$A$10,,$A$8,$A$12),$A$15)</f>
        <v>4376.00</v>
      </c>
      <c r="G741" s="4" t="str">
        <f xml:space="preserve"> TEXT(RTD("cqg.rtd",,"StudyData", $A$2, "BAR", "", "Low", $A$4, -$B741, $A$6,$A$10,,$A$8,$A$12),$A$15)</f>
        <v>4184.75</v>
      </c>
      <c r="H741" s="4" t="str">
        <f>TEXT(RTD("cqg.rtd",,"StudyData", $A$2, "BAR", "", "Close", $A$4, -$B741, $A$6,$A$10,,$A$8,$A$12),$A$15)</f>
        <v>4214.00</v>
      </c>
      <c r="I741" s="5">
        <f xml:space="preserve"> RTD("cqg.rtd",,"StudyData", $A$2, "Vol", "VolType=auto, CoCType=Contract", "Vol",$A$4, -$B741, $A$6,$A$10,,$A$8,$A$12)</f>
        <v>2476785</v>
      </c>
      <c r="J7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"Close",$A$4,-B741,,,,,"T")</f>
        <v>0</v>
      </c>
      <c r="K741" s="4" t="str">
        <f t="shared" si="22"/>
        <v/>
      </c>
      <c r="S741" s="4"/>
    </row>
    <row r="742" spans="2:19" x14ac:dyDescent="0.25">
      <c r="B742" s="2">
        <f t="shared" si="23"/>
        <v>740</v>
      </c>
      <c r="C742" s="3">
        <f xml:space="preserve"> RTD("cqg.rtd",,"StudyData", $A$2, "BAR", "", "Time", $A$4,-$B742,$A$6,$A$10, "","False","T")</f>
        <v>44727</v>
      </c>
      <c r="D742" s="15">
        <f xml:space="preserve"> RTD("cqg.rtd",,"StudyData", $A$2, "BAR", "", "Time", $A$4,-$B742,$A$6,$A$10, "","False","T")</f>
        <v>44727</v>
      </c>
      <c r="E742" s="4" t="str">
        <f xml:space="preserve"> TEXT(RTD("cqg.rtd",,"StudyData", $A$2, "BAR", "", "Open", $A$4, -$B742, $A$6,$A$10,,$A$8,$A$12),$A$15)</f>
        <v>4286.25</v>
      </c>
      <c r="F742" s="4" t="str">
        <f xml:space="preserve"> TEXT(RTD("cqg.rtd",,"StudyData", $A$2, "BAR", "", "High", $A$4, -$B742, $A$6,$A$10,,$A$8,$A$12),$A$15)</f>
        <v>4385.75</v>
      </c>
      <c r="G742" s="4" t="str">
        <f xml:space="preserve"> TEXT(RTD("cqg.rtd",,"StudyData", $A$2, "BAR", "", "Low", $A$4, -$B742, $A$6,$A$10,,$A$8,$A$12),$A$15)</f>
        <v>4266.25</v>
      </c>
      <c r="H742" s="4" t="str">
        <f>TEXT(RTD("cqg.rtd",,"StudyData", $A$2, "BAR", "", "Close", $A$4, -$B742, $A$6,$A$10,,$A$8,$A$12),$A$15)</f>
        <v>4336.25</v>
      </c>
      <c r="I742" s="5">
        <f xml:space="preserve"> RTD("cqg.rtd",,"StudyData", $A$2, "Vol", "VolType=auto, CoCType=Contract", "Vol",$A$4, -$B742, $A$6,$A$10,,$A$8,$A$12)</f>
        <v>2247431</v>
      </c>
      <c r="J7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"Close",$A$4,-B742,,,,,"T")</f>
        <v>0</v>
      </c>
      <c r="K742" s="4" t="str">
        <f t="shared" si="22"/>
        <v/>
      </c>
      <c r="S742" s="4"/>
    </row>
    <row r="743" spans="2:19" x14ac:dyDescent="0.25">
      <c r="B743" s="2">
        <f t="shared" si="23"/>
        <v>741</v>
      </c>
      <c r="C743" s="3">
        <f xml:space="preserve"> RTD("cqg.rtd",,"StudyData", $A$2, "BAR", "", "Time", $A$4,-$B743,$A$6,$A$10, "","False","T")</f>
        <v>44726</v>
      </c>
      <c r="D743" s="15">
        <f xml:space="preserve"> RTD("cqg.rtd",,"StudyData", $A$2, "BAR", "", "Time", $A$4,-$B743,$A$6,$A$10, "","False","T")</f>
        <v>44726</v>
      </c>
      <c r="E743" s="4" t="str">
        <f xml:space="preserve"> TEXT(RTD("cqg.rtd",,"StudyData", $A$2, "BAR", "", "Open", $A$4, -$B743, $A$6,$A$10,,$A$8,$A$12),$A$15)</f>
        <v>4303.50</v>
      </c>
      <c r="F743" s="4" t="str">
        <f xml:space="preserve"> TEXT(RTD("cqg.rtd",,"StudyData", $A$2, "BAR", "", "High", $A$4, -$B743, $A$6,$A$10,,$A$8,$A$12),$A$15)</f>
        <v>4350.25</v>
      </c>
      <c r="G743" s="4" t="str">
        <f xml:space="preserve"> TEXT(RTD("cqg.rtd",,"StudyData", $A$2, "BAR", "", "Low", $A$4, -$B743, $A$6,$A$10,,$A$8,$A$12),$A$15)</f>
        <v>4251.25</v>
      </c>
      <c r="H743" s="4" t="str">
        <f>TEXT(RTD("cqg.rtd",,"StudyData", $A$2, "BAR", "", "Close", $A$4, -$B743, $A$6,$A$10,,$A$8,$A$12),$A$15)</f>
        <v>4283.00</v>
      </c>
      <c r="I743" s="5">
        <f xml:space="preserve"> RTD("cqg.rtd",,"StudyData", $A$2, "Vol", "VolType=auto, CoCType=Contract", "Vol",$A$4, -$B743, $A$6,$A$10,,$A$8,$A$12)</f>
        <v>2701717</v>
      </c>
      <c r="J7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"Close",$A$4,-B743,,,,,"T")</f>
        <v>0</v>
      </c>
      <c r="K743" s="4" t="str">
        <f t="shared" si="22"/>
        <v/>
      </c>
      <c r="S743" s="4"/>
    </row>
    <row r="744" spans="2:19" x14ac:dyDescent="0.25">
      <c r="B744" s="2">
        <f t="shared" si="23"/>
        <v>742</v>
      </c>
      <c r="C744" s="3">
        <f xml:space="preserve"> RTD("cqg.rtd",,"StudyData", $A$2, "BAR", "", "Time", $A$4,-$B744,$A$6,$A$10, "","False","T")</f>
        <v>44725</v>
      </c>
      <c r="D744" s="15">
        <f xml:space="preserve"> RTD("cqg.rtd",,"StudyData", $A$2, "BAR", "", "Time", $A$4,-$B744,$A$6,$A$10, "","False","T")</f>
        <v>44725</v>
      </c>
      <c r="E744" s="4" t="str">
        <f xml:space="preserve"> TEXT(RTD("cqg.rtd",,"StudyData", $A$2, "BAR", "", "Open", $A$4, -$B744, $A$6,$A$10,,$A$8,$A$12),$A$15)</f>
        <v>4420.00</v>
      </c>
      <c r="F744" s="4" t="str">
        <f xml:space="preserve"> TEXT(RTD("cqg.rtd",,"StudyData", $A$2, "BAR", "", "High", $A$4, -$B744, $A$6,$A$10,,$A$8,$A$12),$A$15)</f>
        <v>4421.25</v>
      </c>
      <c r="G744" s="4" t="str">
        <f xml:space="preserve"> TEXT(RTD("cqg.rtd",,"StudyData", $A$2, "BAR", "", "Low", $A$4, -$B744, $A$6,$A$10,,$A$8,$A$12),$A$15)</f>
        <v>4278.00</v>
      </c>
      <c r="H744" s="4" t="str">
        <f>TEXT(RTD("cqg.rtd",,"StudyData", $A$2, "BAR", "", "Close", $A$4, -$B744, $A$6,$A$10,,$A$8,$A$12),$A$15)</f>
        <v>4296.25</v>
      </c>
      <c r="I744" s="5">
        <f xml:space="preserve"> RTD("cqg.rtd",,"StudyData", $A$2, "Vol", "VolType=auto, CoCType=Contract", "Vol",$A$4, -$B744, $A$6,$A$10,,$A$8,$A$12)</f>
        <v>3162300</v>
      </c>
      <c r="J7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"Close",$A$4,-B744,,,,,"T")</f>
        <v>0</v>
      </c>
      <c r="K744" s="4" t="str">
        <f t="shared" si="22"/>
        <v/>
      </c>
      <c r="S744" s="4"/>
    </row>
    <row r="745" spans="2:19" x14ac:dyDescent="0.25">
      <c r="B745" s="2">
        <f t="shared" si="23"/>
        <v>743</v>
      </c>
      <c r="C745" s="3">
        <f xml:space="preserve"> RTD("cqg.rtd",,"StudyData", $A$2, "BAR", "", "Time", $A$4,-$B745,$A$6,$A$10, "","False","T")</f>
        <v>44722</v>
      </c>
      <c r="D745" s="15">
        <f xml:space="preserve"> RTD("cqg.rtd",,"StudyData", $A$2, "BAR", "", "Time", $A$4,-$B745,$A$6,$A$10, "","False","T")</f>
        <v>44722</v>
      </c>
      <c r="E745" s="4" t="str">
        <f xml:space="preserve"> TEXT(RTD("cqg.rtd",,"StudyData", $A$2, "BAR", "", "Open", $A$4, -$B745, $A$6,$A$10,,$A$8,$A$12),$A$15)</f>
        <v>4569.50</v>
      </c>
      <c r="F745" s="4" t="str">
        <f xml:space="preserve"> TEXT(RTD("cqg.rtd",,"StudyData", $A$2, "BAR", "", "High", $A$4, -$B745, $A$6,$A$10,,$A$8,$A$12),$A$15)</f>
        <v>4573.75</v>
      </c>
      <c r="G745" s="4" t="str">
        <f xml:space="preserve"> TEXT(RTD("cqg.rtd",,"StudyData", $A$2, "BAR", "", "Low", $A$4, -$B745, $A$6,$A$10,,$A$8,$A$12),$A$15)</f>
        <v>4439.50</v>
      </c>
      <c r="H745" s="4" t="str">
        <f>TEXT(RTD("cqg.rtd",,"StudyData", $A$2, "BAR", "", "Close", $A$4, -$B745, $A$6,$A$10,,$A$8,$A$12),$A$15)</f>
        <v>4443.25</v>
      </c>
      <c r="I745" s="5">
        <f xml:space="preserve"> RTD("cqg.rtd",,"StudyData", $A$2, "Vol", "VolType=auto, CoCType=Contract", "Vol",$A$4, -$B745, $A$6,$A$10,,$A$8,$A$12)</f>
        <v>2117225</v>
      </c>
      <c r="J7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"Close",$A$4,-B745,,,,,"T")</f>
        <v>0</v>
      </c>
      <c r="K745" s="4" t="str">
        <f t="shared" si="22"/>
        <v/>
      </c>
      <c r="S745" s="4"/>
    </row>
    <row r="746" spans="2:19" x14ac:dyDescent="0.25">
      <c r="B746" s="2">
        <f t="shared" si="23"/>
        <v>744</v>
      </c>
      <c r="C746" s="3">
        <f xml:space="preserve"> RTD("cqg.rtd",,"StudyData", $A$2, "BAR", "", "Time", $A$4,-$B746,$A$6,$A$10, "","False","T")</f>
        <v>44721</v>
      </c>
      <c r="D746" s="15">
        <f xml:space="preserve"> RTD("cqg.rtd",,"StudyData", $A$2, "BAR", "", "Time", $A$4,-$B746,$A$6,$A$10, "","False","T")</f>
        <v>44721</v>
      </c>
      <c r="E746" s="4" t="str">
        <f xml:space="preserve"> TEXT(RTD("cqg.rtd",,"StudyData", $A$2, "BAR", "", "Open", $A$4, -$B746, $A$6,$A$10,,$A$8,$A$12),$A$15)</f>
        <v>4660.25</v>
      </c>
      <c r="F746" s="4" t="str">
        <f xml:space="preserve"> TEXT(RTD("cqg.rtd",,"StudyData", $A$2, "BAR", "", "High", $A$4, -$B746, $A$6,$A$10,,$A$8,$A$12),$A$15)</f>
        <v>4688.50</v>
      </c>
      <c r="G746" s="4" t="str">
        <f xml:space="preserve"> TEXT(RTD("cqg.rtd",,"StudyData", $A$2, "BAR", "", "Low", $A$4, -$B746, $A$6,$A$10,,$A$8,$A$12),$A$15)</f>
        <v>4559.00</v>
      </c>
      <c r="H746" s="4" t="str">
        <f>TEXT(RTD("cqg.rtd",,"StudyData", $A$2, "BAR", "", "Close", $A$4, -$B746, $A$6,$A$10,,$A$8,$A$12),$A$15)</f>
        <v>4560.50</v>
      </c>
      <c r="I746" s="5">
        <f xml:space="preserve"> RTD("cqg.rtd",,"StudyData", $A$2, "Vol", "VolType=auto, CoCType=Contract", "Vol",$A$4, -$B746, $A$6,$A$10,,$A$8,$A$12)</f>
        <v>2024783</v>
      </c>
      <c r="J7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"Close",$A$4,-B746,,,,,"T")</f>
        <v>0</v>
      </c>
      <c r="K746" s="4" t="str">
        <f t="shared" si="22"/>
        <v/>
      </c>
      <c r="S746" s="4"/>
    </row>
    <row r="747" spans="2:19" x14ac:dyDescent="0.25">
      <c r="B747" s="2">
        <f t="shared" si="23"/>
        <v>745</v>
      </c>
      <c r="C747" s="3">
        <f xml:space="preserve"> RTD("cqg.rtd",,"StudyData", $A$2, "BAR", "", "Time", $A$4,-$B747,$A$6,$A$10, "","False","T")</f>
        <v>44720</v>
      </c>
      <c r="D747" s="15">
        <f xml:space="preserve"> RTD("cqg.rtd",,"StudyData", $A$2, "BAR", "", "Time", $A$4,-$B747,$A$6,$A$10, "","False","T")</f>
        <v>44720</v>
      </c>
      <c r="E747" s="4" t="str">
        <f xml:space="preserve"> TEXT(RTD("cqg.rtd",,"StudyData", $A$2, "BAR", "", "Open", $A$4, -$B747, $A$6,$A$10,,$A$8,$A$12),$A$15)</f>
        <v>4695.00</v>
      </c>
      <c r="F747" s="4" t="str">
        <f xml:space="preserve"> TEXT(RTD("cqg.rtd",,"StudyData", $A$2, "BAR", "", "High", $A$4, -$B747, $A$6,$A$10,,$A$8,$A$12),$A$15)</f>
        <v>4704.25</v>
      </c>
      <c r="G747" s="4" t="str">
        <f xml:space="preserve"> TEXT(RTD("cqg.rtd",,"StudyData", $A$2, "BAR", "", "Low", $A$4, -$B747, $A$6,$A$10,,$A$8,$A$12),$A$15)</f>
        <v>4649.50</v>
      </c>
      <c r="H747" s="4" t="str">
        <f>TEXT(RTD("cqg.rtd",,"StudyData", $A$2, "BAR", "", "Close", $A$4, -$B747, $A$6,$A$10,,$A$8,$A$12),$A$15)</f>
        <v>4658.25</v>
      </c>
      <c r="I747" s="5">
        <f xml:space="preserve"> RTD("cqg.rtd",,"StudyData", $A$2, "Vol", "VolType=auto, CoCType=Contract", "Vol",$A$4, -$B747, $A$6,$A$10,,$A$8,$A$12)</f>
        <v>1706628</v>
      </c>
      <c r="J7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"Close",$A$4,-B747,,,,,"T")</f>
        <v>0</v>
      </c>
      <c r="K747" s="4" t="str">
        <f t="shared" si="22"/>
        <v/>
      </c>
      <c r="S747" s="4"/>
    </row>
    <row r="748" spans="2:19" x14ac:dyDescent="0.25">
      <c r="B748" s="2">
        <f t="shared" si="23"/>
        <v>746</v>
      </c>
      <c r="C748" s="3">
        <f xml:space="preserve"> RTD("cqg.rtd",,"StudyData", $A$2, "BAR", "", "Time", $A$4,-$B748,$A$6,$A$10, "","False","T")</f>
        <v>44719</v>
      </c>
      <c r="D748" s="15">
        <f xml:space="preserve"> RTD("cqg.rtd",,"StudyData", $A$2, "BAR", "", "Time", $A$4,-$B748,$A$6,$A$10, "","False","T")</f>
        <v>44719</v>
      </c>
      <c r="E748" s="4" t="str">
        <f xml:space="preserve"> TEXT(RTD("cqg.rtd",,"StudyData", $A$2, "BAR", "", "Open", $A$4, -$B748, $A$6,$A$10,,$A$8,$A$12),$A$15)</f>
        <v>4666.25</v>
      </c>
      <c r="F748" s="4" t="str">
        <f xml:space="preserve"> TEXT(RTD("cqg.rtd",,"StudyData", $A$2, "BAR", "", "High", $A$4, -$B748, $A$6,$A$10,,$A$8,$A$12),$A$15)</f>
        <v>4708.25</v>
      </c>
      <c r="G748" s="4" t="str">
        <f xml:space="preserve"> TEXT(RTD("cqg.rtd",,"StudyData", $A$2, "BAR", "", "Low", $A$4, -$B748, $A$6,$A$10,,$A$8,$A$12),$A$15)</f>
        <v>4620.25</v>
      </c>
      <c r="H748" s="4" t="str">
        <f>TEXT(RTD("cqg.rtd",,"StudyData", $A$2, "BAR", "", "Close", $A$4, -$B748, $A$6,$A$10,,$A$8,$A$12),$A$15)</f>
        <v>4703.00</v>
      </c>
      <c r="I748" s="5">
        <f xml:space="preserve"> RTD("cqg.rtd",,"StudyData", $A$2, "Vol", "VolType=auto, CoCType=Contract", "Vol",$A$4, -$B748, $A$6,$A$10,,$A$8,$A$12)</f>
        <v>1677883</v>
      </c>
      <c r="J7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"Close",$A$4,-B748,,,,,"T")</f>
        <v>0</v>
      </c>
      <c r="K748" s="4" t="str">
        <f t="shared" si="22"/>
        <v/>
      </c>
      <c r="S748" s="4"/>
    </row>
    <row r="749" spans="2:19" x14ac:dyDescent="0.25">
      <c r="B749" s="2">
        <f t="shared" si="23"/>
        <v>747</v>
      </c>
      <c r="C749" s="3">
        <f xml:space="preserve"> RTD("cqg.rtd",,"StudyData", $A$2, "BAR", "", "Time", $A$4,-$B749,$A$6,$A$10, "","False","T")</f>
        <v>44718</v>
      </c>
      <c r="D749" s="15">
        <f xml:space="preserve"> RTD("cqg.rtd",,"StudyData", $A$2, "BAR", "", "Time", $A$4,-$B749,$A$6,$A$10, "","False","T")</f>
        <v>44718</v>
      </c>
      <c r="E749" s="4" t="str">
        <f xml:space="preserve"> TEXT(RTD("cqg.rtd",,"StudyData", $A$2, "BAR", "", "Open", $A$4, -$B749, $A$6,$A$10,,$A$8,$A$12),$A$15)</f>
        <v>4654.75</v>
      </c>
      <c r="F749" s="4" t="str">
        <f xml:space="preserve"> TEXT(RTD("cqg.rtd",,"StudyData", $A$2, "BAR", "", "High", $A$4, -$B749, $A$6,$A$10,,$A$8,$A$12),$A$15)</f>
        <v>4712.50</v>
      </c>
      <c r="G749" s="4" t="str">
        <f xml:space="preserve"> TEXT(RTD("cqg.rtd",,"StudyData", $A$2, "BAR", "", "Low", $A$4, -$B749, $A$6,$A$10,,$A$8,$A$12),$A$15)</f>
        <v>4648.75</v>
      </c>
      <c r="H749" s="4" t="str">
        <f>TEXT(RTD("cqg.rtd",,"StudyData", $A$2, "BAR", "", "Close", $A$4, -$B749, $A$6,$A$10,,$A$8,$A$12),$A$15)</f>
        <v>4664.75</v>
      </c>
      <c r="I749" s="5">
        <f xml:space="preserve"> RTD("cqg.rtd",,"StudyData", $A$2, "Vol", "VolType=auto, CoCType=Contract", "Vol",$A$4, -$B749, $A$6,$A$10,,$A$8,$A$12)</f>
        <v>1457918</v>
      </c>
      <c r="J7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"Close",$A$4,-B749,,,,,"T")</f>
        <v>7</v>
      </c>
      <c r="K749" s="4" t="str">
        <f t="shared" si="22"/>
        <v>Harami Bullish (HI)</v>
      </c>
      <c r="S749" s="4"/>
    </row>
    <row r="750" spans="2:19" x14ac:dyDescent="0.25">
      <c r="B750" s="2">
        <f t="shared" si="23"/>
        <v>748</v>
      </c>
      <c r="C750" s="3">
        <f xml:space="preserve"> RTD("cqg.rtd",,"StudyData", $A$2, "BAR", "", "Time", $A$4,-$B750,$A$6,$A$10, "","False","T")</f>
        <v>44715</v>
      </c>
      <c r="D750" s="15">
        <f xml:space="preserve"> RTD("cqg.rtd",,"StudyData", $A$2, "BAR", "", "Time", $A$4,-$B750,$A$6,$A$10, "","False","T")</f>
        <v>44715</v>
      </c>
      <c r="E750" s="4" t="str">
        <f xml:space="preserve"> TEXT(RTD("cqg.rtd",,"StudyData", $A$2, "BAR", "", "Open", $A$4, -$B750, $A$6,$A$10,,$A$8,$A$12),$A$15)</f>
        <v>4722.00</v>
      </c>
      <c r="F750" s="4" t="str">
        <f xml:space="preserve"> TEXT(RTD("cqg.rtd",,"StudyData", $A$2, "BAR", "", "High", $A$4, -$B750, $A$6,$A$10,,$A$8,$A$12),$A$15)</f>
        <v>4733.25</v>
      </c>
      <c r="G750" s="4" t="str">
        <f xml:space="preserve"> TEXT(RTD("cqg.rtd",,"StudyData", $A$2, "BAR", "", "Low", $A$4, -$B750, $A$6,$A$10,,$A$8,$A$12),$A$15)</f>
        <v>4641.00</v>
      </c>
      <c r="H750" s="4" t="str">
        <f>TEXT(RTD("cqg.rtd",,"StudyData", $A$2, "BAR", "", "Close", $A$4, -$B750, $A$6,$A$10,,$A$8,$A$12),$A$15)</f>
        <v>4651.25</v>
      </c>
      <c r="I750" s="5">
        <f xml:space="preserve"> RTD("cqg.rtd",,"StudyData", $A$2, "Vol", "VolType=auto, CoCType=Contract", "Vol",$A$4, -$B750, $A$6,$A$10,,$A$8,$A$12)</f>
        <v>1532766</v>
      </c>
      <c r="J7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"Close",$A$4,-B750,,,,,"T")</f>
        <v>0</v>
      </c>
      <c r="K750" s="4" t="str">
        <f t="shared" si="22"/>
        <v/>
      </c>
      <c r="S750" s="4"/>
    </row>
    <row r="751" spans="2:19" x14ac:dyDescent="0.25">
      <c r="B751" s="2">
        <f t="shared" si="23"/>
        <v>749</v>
      </c>
      <c r="C751" s="3">
        <f xml:space="preserve"> RTD("cqg.rtd",,"StudyData", $A$2, "BAR", "", "Time", $A$4,-$B751,$A$6,$A$10, "","False","T")</f>
        <v>44714</v>
      </c>
      <c r="D751" s="15">
        <f xml:space="preserve"> RTD("cqg.rtd",,"StudyData", $A$2, "BAR", "", "Time", $A$4,-$B751,$A$6,$A$10, "","False","T")</f>
        <v>44714</v>
      </c>
      <c r="E751" s="4" t="str">
        <f xml:space="preserve"> TEXT(RTD("cqg.rtd",,"StudyData", $A$2, "BAR", "", "Open", $A$4, -$B751, $A$6,$A$10,,$A$8,$A$12),$A$15)</f>
        <v>4642.00</v>
      </c>
      <c r="F751" s="4" t="str">
        <f xml:space="preserve"> TEXT(RTD("cqg.rtd",,"StudyData", $A$2, "BAR", "", "High", $A$4, -$B751, $A$6,$A$10,,$A$8,$A$12),$A$15)</f>
        <v>4723.25</v>
      </c>
      <c r="G751" s="4" t="str">
        <f xml:space="preserve"> TEXT(RTD("cqg.rtd",,"StudyData", $A$2, "BAR", "", "Low", $A$4, -$B751, $A$6,$A$10,,$A$8,$A$12),$A$15)</f>
        <v>4616.50</v>
      </c>
      <c r="H751" s="4" t="str">
        <f>TEXT(RTD("cqg.rtd",,"StudyData", $A$2, "BAR", "", "Close", $A$4, -$B751, $A$6,$A$10,,$A$8,$A$12),$A$15)</f>
        <v>4719.50</v>
      </c>
      <c r="I751" s="5">
        <f xml:space="preserve"> RTD("cqg.rtd",,"StudyData", $A$2, "Vol", "VolType=auto, CoCType=Contract", "Vol",$A$4, -$B751, $A$6,$A$10,,$A$8,$A$12)</f>
        <v>1513748</v>
      </c>
      <c r="J7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"Close",$A$4,-B751,,,,,"T")</f>
        <v>0</v>
      </c>
      <c r="K751" s="4" t="str">
        <f t="shared" si="22"/>
        <v/>
      </c>
      <c r="S751" s="4"/>
    </row>
    <row r="752" spans="2:19" x14ac:dyDescent="0.25">
      <c r="B752" s="2">
        <f t="shared" si="23"/>
        <v>750</v>
      </c>
      <c r="C752" s="3">
        <f xml:space="preserve"> RTD("cqg.rtd",,"StudyData", $A$2, "BAR", "", "Time", $A$4,-$B752,$A$6,$A$10, "","False","T")</f>
        <v>44713</v>
      </c>
      <c r="D752" s="15">
        <f xml:space="preserve"> RTD("cqg.rtd",,"StudyData", $A$2, "BAR", "", "Time", $A$4,-$B752,$A$6,$A$10, "","False","T")</f>
        <v>44713</v>
      </c>
      <c r="E752" s="4" t="str">
        <f xml:space="preserve"> TEXT(RTD("cqg.rtd",,"StudyData", $A$2, "BAR", "", "Open", $A$4, -$B752, $A$6,$A$10,,$A$8,$A$12),$A$15)</f>
        <v>4682.75</v>
      </c>
      <c r="F752" s="4" t="str">
        <f xml:space="preserve"> TEXT(RTD("cqg.rtd",,"StudyData", $A$2, "BAR", "", "High", $A$4, -$B752, $A$6,$A$10,,$A$8,$A$12),$A$15)</f>
        <v>4709.25</v>
      </c>
      <c r="G752" s="4" t="str">
        <f xml:space="preserve"> TEXT(RTD("cqg.rtd",,"StudyData", $A$2, "BAR", "", "Low", $A$4, -$B752, $A$6,$A$10,,$A$8,$A$12),$A$15)</f>
        <v>4615.75</v>
      </c>
      <c r="H752" s="4" t="str">
        <f>TEXT(RTD("cqg.rtd",,"StudyData", $A$2, "BAR", "", "Close", $A$4, -$B752, $A$6,$A$10,,$A$8,$A$12),$A$15)</f>
        <v>4643.25</v>
      </c>
      <c r="I752" s="5">
        <f xml:space="preserve"> RTD("cqg.rtd",,"StudyData", $A$2, "Vol", "VolType=auto, CoCType=Contract", "Vol",$A$4, -$B752, $A$6,$A$10,,$A$8,$A$12)</f>
        <v>1912031</v>
      </c>
      <c r="J7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"Close",$A$4,-B752,,,,,"T")</f>
        <v>0</v>
      </c>
      <c r="K752" s="4" t="str">
        <f t="shared" si="22"/>
        <v/>
      </c>
      <c r="S752" s="4"/>
    </row>
    <row r="753" spans="2:19" x14ac:dyDescent="0.25">
      <c r="B753" s="2">
        <f t="shared" si="23"/>
        <v>751</v>
      </c>
      <c r="C753" s="3">
        <f xml:space="preserve"> RTD("cqg.rtd",,"StudyData", $A$2, "BAR", "", "Time", $A$4,-$B753,$A$6,$A$10, "","False","T")</f>
        <v>44712</v>
      </c>
      <c r="D753" s="15">
        <f xml:space="preserve"> RTD("cqg.rtd",,"StudyData", $A$2, "BAR", "", "Time", $A$4,-$B753,$A$6,$A$10, "","False","T")</f>
        <v>44712</v>
      </c>
      <c r="E753" s="4" t="str">
        <f xml:space="preserve"> TEXT(RTD("cqg.rtd",,"StudyData", $A$2, "BAR", "", "Open", $A$4, -$B753, $A$6,$A$10,,$A$8,$A$12),$A$15)</f>
        <v>4708.75</v>
      </c>
      <c r="F753" s="4" t="str">
        <f xml:space="preserve"> TEXT(RTD("cqg.rtd",,"StudyData", $A$2, "BAR", "", "High", $A$4, -$B753, $A$6,$A$10,,$A$8,$A$12),$A$15)</f>
        <v>4746.50</v>
      </c>
      <c r="G753" s="4" t="str">
        <f xml:space="preserve"> TEXT(RTD("cqg.rtd",,"StudyData", $A$2, "BAR", "", "Low", $A$4, -$B753, $A$6,$A$10,,$A$8,$A$12),$A$15)</f>
        <v>4647.00</v>
      </c>
      <c r="H753" s="4" t="str">
        <f>TEXT(RTD("cqg.rtd",,"StudyData", $A$2, "BAR", "", "Close", $A$4, -$B753, $A$6,$A$10,,$A$8,$A$12),$A$15)</f>
        <v>4675.50</v>
      </c>
      <c r="I753" s="5">
        <f xml:space="preserve"> RTD("cqg.rtd",,"StudyData", $A$2, "Vol", "VolType=auto, CoCType=Contract", "Vol",$A$4, -$B753, $A$6,$A$10,,$A$8,$A$12)</f>
        <v>2222573</v>
      </c>
      <c r="J7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"Close",$A$4,-B753,,,,,"T")</f>
        <v>0</v>
      </c>
      <c r="K753" s="4" t="str">
        <f t="shared" si="22"/>
        <v/>
      </c>
      <c r="S753" s="4"/>
    </row>
    <row r="754" spans="2:19" x14ac:dyDescent="0.25">
      <c r="B754" s="2">
        <f t="shared" si="23"/>
        <v>752</v>
      </c>
      <c r="C754" s="3">
        <f xml:space="preserve"> RTD("cqg.rtd",,"StudyData", $A$2, "BAR", "", "Time", $A$4,-$B754,$A$6,$A$10, "","False","T")</f>
        <v>44708</v>
      </c>
      <c r="D754" s="15">
        <f xml:space="preserve"> RTD("cqg.rtd",,"StudyData", $A$2, "BAR", "", "Time", $A$4,-$B754,$A$6,$A$10, "","False","T")</f>
        <v>44708</v>
      </c>
      <c r="E754" s="4" t="str">
        <f xml:space="preserve"> TEXT(RTD("cqg.rtd",,"StudyData", $A$2, "BAR", "", "Open", $A$4, -$B754, $A$6,$A$10,,$A$8,$A$12),$A$15)</f>
        <v>4591.75</v>
      </c>
      <c r="F754" s="4" t="str">
        <f xml:space="preserve"> TEXT(RTD("cqg.rtd",,"StudyData", $A$2, "BAR", "", "High", $A$4, -$B754, $A$6,$A$10,,$A$8,$A$12),$A$15)</f>
        <v>4712.50</v>
      </c>
      <c r="G754" s="4" t="str">
        <f xml:space="preserve"> TEXT(RTD("cqg.rtd",,"StudyData", $A$2, "BAR", "", "Low", $A$4, -$B754, $A$6,$A$10,,$A$8,$A$12),$A$15)</f>
        <v>4585.50</v>
      </c>
      <c r="H754" s="4" t="str">
        <f>TEXT(RTD("cqg.rtd",,"StudyData", $A$2, "BAR", "", "Close", $A$4, -$B754, $A$6,$A$10,,$A$8,$A$12),$A$15)</f>
        <v>4700.00</v>
      </c>
      <c r="I754" s="5">
        <f xml:space="preserve"> RTD("cqg.rtd",,"StudyData", $A$2, "Vol", "VolType=auto, CoCType=Contract", "Vol",$A$4, -$B754, $A$6,$A$10,,$A$8,$A$12)</f>
        <v>1547507</v>
      </c>
      <c r="J7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"Close",$A$4,-B754,,,,,"T")</f>
        <v>0</v>
      </c>
      <c r="K754" s="4" t="str">
        <f t="shared" si="22"/>
        <v/>
      </c>
      <c r="S754" s="4"/>
    </row>
    <row r="755" spans="2:19" x14ac:dyDescent="0.25">
      <c r="B755" s="2">
        <f t="shared" si="23"/>
        <v>753</v>
      </c>
      <c r="C755" s="3">
        <f xml:space="preserve"> RTD("cqg.rtd",,"StudyData", $A$2, "BAR", "", "Time", $A$4,-$B755,$A$6,$A$10, "","False","T")</f>
        <v>44707</v>
      </c>
      <c r="D755" s="15">
        <f xml:space="preserve"> RTD("cqg.rtd",,"StudyData", $A$2, "BAR", "", "Time", $A$4,-$B755,$A$6,$A$10, "","False","T")</f>
        <v>44707</v>
      </c>
      <c r="E755" s="4" t="str">
        <f xml:space="preserve"> TEXT(RTD("cqg.rtd",,"StudyData", $A$2, "BAR", "", "Open", $A$4, -$B755, $A$6,$A$10,,$A$8,$A$12),$A$15)</f>
        <v>4516.50</v>
      </c>
      <c r="F755" s="4" t="str">
        <f xml:space="preserve"> TEXT(RTD("cqg.rtd",,"StudyData", $A$2, "BAR", "", "High", $A$4, -$B755, $A$6,$A$10,,$A$8,$A$12),$A$15)</f>
        <v>4617.75</v>
      </c>
      <c r="G755" s="4" t="str">
        <f xml:space="preserve"> TEXT(RTD("cqg.rtd",,"StudyData", $A$2, "BAR", "", "Low", $A$4, -$B755, $A$6,$A$10,,$A$8,$A$12),$A$15)</f>
        <v>4504.75</v>
      </c>
      <c r="H755" s="4" t="str">
        <f>TEXT(RTD("cqg.rtd",,"StudyData", $A$2, "BAR", "", "Close", $A$4, -$B755, $A$6,$A$10,,$A$8,$A$12),$A$15)</f>
        <v>4600.00</v>
      </c>
      <c r="I755" s="5">
        <f xml:space="preserve"> RTD("cqg.rtd",,"StudyData", $A$2, "Vol", "VolType=auto, CoCType=Contract", "Vol",$A$4, -$B755, $A$6,$A$10,,$A$8,$A$12)</f>
        <v>1493132</v>
      </c>
      <c r="J7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"Close",$A$4,-B755,,,,,"T")</f>
        <v>0</v>
      </c>
      <c r="K755" s="4" t="str">
        <f t="shared" si="22"/>
        <v/>
      </c>
      <c r="S755" s="4"/>
    </row>
    <row r="756" spans="2:19" x14ac:dyDescent="0.25">
      <c r="B756" s="2">
        <f t="shared" si="23"/>
        <v>754</v>
      </c>
      <c r="C756" s="3">
        <f xml:space="preserve"> RTD("cqg.rtd",,"StudyData", $A$2, "BAR", "", "Time", $A$4,-$B756,$A$6,$A$10, "","False","T")</f>
        <v>44706</v>
      </c>
      <c r="D756" s="15">
        <f xml:space="preserve"> RTD("cqg.rtd",,"StudyData", $A$2, "BAR", "", "Time", $A$4,-$B756,$A$6,$A$10, "","False","T")</f>
        <v>44706</v>
      </c>
      <c r="E756" s="4" t="str">
        <f xml:space="preserve"> TEXT(RTD("cqg.rtd",,"StudyData", $A$2, "BAR", "", "Open", $A$4, -$B756, $A$6,$A$10,,$A$8,$A$12),$A$15)</f>
        <v>4494.25</v>
      </c>
      <c r="F756" s="4" t="str">
        <f xml:space="preserve"> TEXT(RTD("cqg.rtd",,"StudyData", $A$2, "BAR", "", "High", $A$4, -$B756, $A$6,$A$10,,$A$8,$A$12),$A$15)</f>
        <v>4542.00</v>
      </c>
      <c r="G756" s="4" t="str">
        <f xml:space="preserve"> TEXT(RTD("cqg.rtd",,"StudyData", $A$2, "BAR", "", "Low", $A$4, -$B756, $A$6,$A$10,,$A$8,$A$12),$A$15)</f>
        <v>4457.75</v>
      </c>
      <c r="H756" s="4" t="str">
        <f>TEXT(RTD("cqg.rtd",,"StudyData", $A$2, "BAR", "", "Close", $A$4, -$B756, $A$6,$A$10,,$A$8,$A$12),$A$15)</f>
        <v>4521.00</v>
      </c>
      <c r="I756" s="5">
        <f xml:space="preserve"> RTD("cqg.rtd",,"StudyData", $A$2, "Vol", "VolType=auto, CoCType=Contract", "Vol",$A$4, -$B756, $A$6,$A$10,,$A$8,$A$12)</f>
        <v>1744116</v>
      </c>
      <c r="J7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"Close",$A$4,-B756,,,,,"T")</f>
        <v>0</v>
      </c>
      <c r="K756" s="4" t="str">
        <f t="shared" si="22"/>
        <v/>
      </c>
      <c r="S756" s="4"/>
    </row>
    <row r="757" spans="2:19" x14ac:dyDescent="0.25">
      <c r="B757" s="2">
        <f t="shared" si="23"/>
        <v>755</v>
      </c>
      <c r="C757" s="3">
        <f xml:space="preserve"> RTD("cqg.rtd",,"StudyData", $A$2, "BAR", "", "Time", $A$4,-$B757,$A$6,$A$10, "","False","T")</f>
        <v>44705</v>
      </c>
      <c r="D757" s="15">
        <f xml:space="preserve"> RTD("cqg.rtd",,"StudyData", $A$2, "BAR", "", "Time", $A$4,-$B757,$A$6,$A$10, "","False","T")</f>
        <v>44705</v>
      </c>
      <c r="E757" s="4" t="str">
        <f xml:space="preserve"> TEXT(RTD("cqg.rtd",,"StudyData", $A$2, "BAR", "", "Open", $A$4, -$B757, $A$6,$A$10,,$A$8,$A$12),$A$15)</f>
        <v>4496.00</v>
      </c>
      <c r="F757" s="4" t="str">
        <f xml:space="preserve"> TEXT(RTD("cqg.rtd",,"StudyData", $A$2, "BAR", "", "High", $A$4, -$B757, $A$6,$A$10,,$A$8,$A$12),$A$15)</f>
        <v>4498.75</v>
      </c>
      <c r="G757" s="4" t="str">
        <f xml:space="preserve"> TEXT(RTD("cqg.rtd",,"StudyData", $A$2, "BAR", "", "Low", $A$4, -$B757, $A$6,$A$10,,$A$8,$A$12),$A$15)</f>
        <v>4416.25</v>
      </c>
      <c r="H757" s="4" t="str">
        <f>TEXT(RTD("cqg.rtd",,"StudyData", $A$2, "BAR", "", "Close", $A$4, -$B757, $A$6,$A$10,,$A$8,$A$12),$A$15)</f>
        <v>4484.75</v>
      </c>
      <c r="I757" s="5">
        <f xml:space="preserve"> RTD("cqg.rtd",,"StudyData", $A$2, "Vol", "VolType=auto, CoCType=Contract", "Vol",$A$4, -$B757, $A$6,$A$10,,$A$8,$A$12)</f>
        <v>2017453</v>
      </c>
      <c r="J7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"Close",$A$4,-B757,,,,,"T")</f>
        <v>3</v>
      </c>
      <c r="K757" s="4" t="str">
        <f t="shared" si="22"/>
        <v>Hammer (HR)</v>
      </c>
      <c r="S757" s="4"/>
    </row>
    <row r="758" spans="2:19" x14ac:dyDescent="0.25">
      <c r="B758" s="2">
        <f t="shared" si="23"/>
        <v>756</v>
      </c>
      <c r="C758" s="3">
        <f xml:space="preserve"> RTD("cqg.rtd",,"StudyData", $A$2, "BAR", "", "Time", $A$4,-$B758,$A$6,$A$10, "","False","T")</f>
        <v>44704</v>
      </c>
      <c r="D758" s="15">
        <f xml:space="preserve"> RTD("cqg.rtd",,"StudyData", $A$2, "BAR", "", "Time", $A$4,-$B758,$A$6,$A$10, "","False","T")</f>
        <v>44704</v>
      </c>
      <c r="E758" s="4" t="str">
        <f xml:space="preserve"> TEXT(RTD("cqg.rtd",,"StudyData", $A$2, "BAR", "", "Open", $A$4, -$B758, $A$6,$A$10,,$A$8,$A$12),$A$15)</f>
        <v>4454.75</v>
      </c>
      <c r="F758" s="4" t="str">
        <f xml:space="preserve"> TEXT(RTD("cqg.rtd",,"StudyData", $A$2, "BAR", "", "High", $A$4, -$B758, $A$6,$A$10,,$A$8,$A$12),$A$15)</f>
        <v>4526.50</v>
      </c>
      <c r="G758" s="4" t="str">
        <f xml:space="preserve"> TEXT(RTD("cqg.rtd",,"StudyData", $A$2, "BAR", "", "Low", $A$4, -$B758, $A$6,$A$10,,$A$8,$A$12),$A$15)</f>
        <v>4450.75</v>
      </c>
      <c r="H758" s="4" t="str">
        <f>TEXT(RTD("cqg.rtd",,"StudyData", $A$2, "BAR", "", "Close", $A$4, -$B758, $A$6,$A$10,,$A$8,$A$12),$A$15)</f>
        <v>4516.00</v>
      </c>
      <c r="I758" s="5">
        <f xml:space="preserve"> RTD("cqg.rtd",,"StudyData", $A$2, "Vol", "VolType=auto, CoCType=Contract", "Vol",$A$4, -$B758, $A$6,$A$10,,$A$8,$A$12)</f>
        <v>1736162</v>
      </c>
      <c r="J7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"Close",$A$4,-B758,,,,,"T")</f>
        <v>0</v>
      </c>
      <c r="K758" s="4" t="str">
        <f t="shared" si="22"/>
        <v/>
      </c>
      <c r="S758" s="4"/>
    </row>
    <row r="759" spans="2:19" x14ac:dyDescent="0.25">
      <c r="B759" s="2">
        <f t="shared" si="23"/>
        <v>757</v>
      </c>
      <c r="C759" s="3">
        <f xml:space="preserve"> RTD("cqg.rtd",,"StudyData", $A$2, "BAR", "", "Time", $A$4,-$B759,$A$6,$A$10, "","False","T")</f>
        <v>44701</v>
      </c>
      <c r="D759" s="15">
        <f xml:space="preserve"> RTD("cqg.rtd",,"StudyData", $A$2, "BAR", "", "Time", $A$4,-$B759,$A$6,$A$10, "","False","T")</f>
        <v>44701</v>
      </c>
      <c r="E759" s="4" t="str">
        <f xml:space="preserve"> TEXT(RTD("cqg.rtd",,"StudyData", $A$2, "BAR", "", "Open", $A$4, -$B759, $A$6,$A$10,,$A$8,$A$12),$A$15)</f>
        <v>4444.75</v>
      </c>
      <c r="F759" s="4" t="str">
        <f xml:space="preserve"> TEXT(RTD("cqg.rtd",,"StudyData", $A$2, "BAR", "", "High", $A$4, -$B759, $A$6,$A$10,,$A$8,$A$12),$A$15)</f>
        <v>4493.75</v>
      </c>
      <c r="G759" s="4" t="str">
        <f xml:space="preserve"> TEXT(RTD("cqg.rtd",,"StudyData", $A$2, "BAR", "", "Low", $A$4, -$B759, $A$6,$A$10,,$A$8,$A$12),$A$15)</f>
        <v>4351.75</v>
      </c>
      <c r="H759" s="4" t="str">
        <f>TEXT(RTD("cqg.rtd",,"StudyData", $A$2, "BAR", "", "Close", $A$4, -$B759, $A$6,$A$10,,$A$8,$A$12),$A$15)</f>
        <v>4443.75</v>
      </c>
      <c r="I759" s="5">
        <f xml:space="preserve"> RTD("cqg.rtd",,"StudyData", $A$2, "Vol", "VolType=auto, CoCType=Contract", "Vol",$A$4, -$B759, $A$6,$A$10,,$A$8,$A$12)</f>
        <v>2408399</v>
      </c>
      <c r="J7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"Close",$A$4,-B759,,,,,"T")</f>
        <v>0</v>
      </c>
      <c r="K759" s="4" t="str">
        <f t="shared" si="22"/>
        <v/>
      </c>
      <c r="S759" s="4"/>
    </row>
    <row r="760" spans="2:19" x14ac:dyDescent="0.25">
      <c r="B760" s="2">
        <f t="shared" si="23"/>
        <v>758</v>
      </c>
      <c r="C760" s="3">
        <f xml:space="preserve"> RTD("cqg.rtd",,"StudyData", $A$2, "BAR", "", "Time", $A$4,-$B760,$A$6,$A$10, "","False","T")</f>
        <v>44700</v>
      </c>
      <c r="D760" s="15">
        <f xml:space="preserve"> RTD("cqg.rtd",,"StudyData", $A$2, "BAR", "", "Time", $A$4,-$B760,$A$6,$A$10, "","False","T")</f>
        <v>44700</v>
      </c>
      <c r="E760" s="4" t="str">
        <f xml:space="preserve"> TEXT(RTD("cqg.rtd",,"StudyData", $A$2, "BAR", "", "Open", $A$4, -$B760, $A$6,$A$10,,$A$8,$A$12),$A$15)</f>
        <v>4460.75</v>
      </c>
      <c r="F760" s="4" t="str">
        <f xml:space="preserve"> TEXT(RTD("cqg.rtd",,"StudyData", $A$2, "BAR", "", "High", $A$4, -$B760, $A$6,$A$10,,$A$8,$A$12),$A$15)</f>
        <v>4487.75</v>
      </c>
      <c r="G760" s="4" t="str">
        <f xml:space="preserve"> TEXT(RTD("cqg.rtd",,"StudyData", $A$2, "BAR", "", "Low", $A$4, -$B760, $A$6,$A$10,,$A$8,$A$12),$A$15)</f>
        <v>4400.25</v>
      </c>
      <c r="H760" s="4" t="str">
        <f>TEXT(RTD("cqg.rtd",,"StudyData", $A$2, "BAR", "", "Close", $A$4, -$B760, $A$6,$A$10,,$A$8,$A$12),$A$15)</f>
        <v>4442.00</v>
      </c>
      <c r="I760" s="5">
        <f xml:space="preserve"> RTD("cqg.rtd",,"StudyData", $A$2, "Vol", "VolType=auto, CoCType=Contract", "Vol",$A$4, -$B760, $A$6,$A$10,,$A$8,$A$12)</f>
        <v>2317604</v>
      </c>
      <c r="J7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"Close",$A$4,-B760,,,,,"T")</f>
        <v>0</v>
      </c>
      <c r="K760" s="4" t="str">
        <f t="shared" si="22"/>
        <v/>
      </c>
      <c r="S760" s="4"/>
    </row>
    <row r="761" spans="2:19" x14ac:dyDescent="0.25">
      <c r="B761" s="2">
        <f t="shared" si="23"/>
        <v>759</v>
      </c>
      <c r="C761" s="3">
        <f xml:space="preserve"> RTD("cqg.rtd",,"StudyData", $A$2, "BAR", "", "Time", $A$4,-$B761,$A$6,$A$10, "","False","T")</f>
        <v>44699</v>
      </c>
      <c r="D761" s="15">
        <f xml:space="preserve"> RTD("cqg.rtd",,"StudyData", $A$2, "BAR", "", "Time", $A$4,-$B761,$A$6,$A$10, "","False","T")</f>
        <v>44699</v>
      </c>
      <c r="E761" s="4" t="str">
        <f xml:space="preserve"> TEXT(RTD("cqg.rtd",,"StudyData", $A$2, "BAR", "", "Open", $A$4, -$B761, $A$6,$A$10,,$A$8,$A$12),$A$15)</f>
        <v>4635.50</v>
      </c>
      <c r="F761" s="4" t="str">
        <f xml:space="preserve"> TEXT(RTD("cqg.rtd",,"StudyData", $A$2, "BAR", "", "High", $A$4, -$B761, $A$6,$A$10,,$A$8,$A$12),$A$15)</f>
        <v>4639.25</v>
      </c>
      <c r="G761" s="4" t="str">
        <f xml:space="preserve"> TEXT(RTD("cqg.rtd",,"StudyData", $A$2, "BAR", "", "Low", $A$4, -$B761, $A$6,$A$10,,$A$8,$A$12),$A$15)</f>
        <v>4449.75</v>
      </c>
      <c r="H761" s="4" t="str">
        <f>TEXT(RTD("cqg.rtd",,"StudyData", $A$2, "BAR", "", "Close", $A$4, -$B761, $A$6,$A$10,,$A$8,$A$12),$A$15)</f>
        <v>4467.00</v>
      </c>
      <c r="I761" s="5">
        <f xml:space="preserve"> RTD("cqg.rtd",,"StudyData", $A$2, "Vol", "VolType=auto, CoCType=Contract", "Vol",$A$4, -$B761, $A$6,$A$10,,$A$8,$A$12)</f>
        <v>2202394</v>
      </c>
      <c r="J7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"Close",$A$4,-B761,,,,,"T")</f>
        <v>2</v>
      </c>
      <c r="K761" s="4" t="str">
        <f t="shared" si="22"/>
        <v>Engulfing Bearish (EG)</v>
      </c>
      <c r="S761" s="4"/>
    </row>
    <row r="762" spans="2:19" x14ac:dyDescent="0.25">
      <c r="B762" s="2">
        <f t="shared" si="23"/>
        <v>760</v>
      </c>
      <c r="C762" s="3">
        <f xml:space="preserve"> RTD("cqg.rtd",,"StudyData", $A$2, "BAR", "", "Time", $A$4,-$B762,$A$6,$A$10, "","False","T")</f>
        <v>44698</v>
      </c>
      <c r="D762" s="15">
        <f xml:space="preserve"> RTD("cqg.rtd",,"StudyData", $A$2, "BAR", "", "Time", $A$4,-$B762,$A$6,$A$10, "","False","T")</f>
        <v>44698</v>
      </c>
      <c r="E762" s="4" t="str">
        <f xml:space="preserve"> TEXT(RTD("cqg.rtd",,"StudyData", $A$2, "BAR", "", "Open", $A$4, -$B762, $A$6,$A$10,,$A$8,$A$12),$A$15)</f>
        <v>4546.25</v>
      </c>
      <c r="F762" s="4" t="str">
        <f xml:space="preserve"> TEXT(RTD("cqg.rtd",,"StudyData", $A$2, "BAR", "", "High", $A$4, -$B762, $A$6,$A$10,,$A$8,$A$12),$A$15)</f>
        <v>4635.75</v>
      </c>
      <c r="G762" s="4" t="str">
        <f xml:space="preserve"> TEXT(RTD("cqg.rtd",,"StudyData", $A$2, "BAR", "", "Low", $A$4, -$B762, $A$6,$A$10,,$A$8,$A$12),$A$15)</f>
        <v>4544.75</v>
      </c>
      <c r="H762" s="4" t="str">
        <f>TEXT(RTD("cqg.rtd",,"StudyData", $A$2, "BAR", "", "Close", $A$4, -$B762, $A$6,$A$10,,$A$8,$A$12),$A$15)</f>
        <v>4629.00</v>
      </c>
      <c r="I762" s="5">
        <f xml:space="preserve"> RTD("cqg.rtd",,"StudyData", $A$2, "Vol", "VolType=auto, CoCType=Contract", "Vol",$A$4, -$B762, $A$6,$A$10,,$A$8,$A$12)</f>
        <v>1716498</v>
      </c>
      <c r="J7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"Close",$A$4,-B762,,,,,"T")</f>
        <v>0</v>
      </c>
      <c r="K762" s="4" t="str">
        <f t="shared" si="22"/>
        <v/>
      </c>
      <c r="S762" s="4"/>
    </row>
    <row r="763" spans="2:19" x14ac:dyDescent="0.25">
      <c r="B763" s="2">
        <f t="shared" si="23"/>
        <v>761</v>
      </c>
      <c r="C763" s="3">
        <f xml:space="preserve"> RTD("cqg.rtd",,"StudyData", $A$2, "BAR", "", "Time", $A$4,-$B763,$A$6,$A$10, "","False","T")</f>
        <v>44697</v>
      </c>
      <c r="D763" s="15">
        <f xml:space="preserve"> RTD("cqg.rtd",,"StudyData", $A$2, "BAR", "", "Time", $A$4,-$B763,$A$6,$A$10, "","False","T")</f>
        <v>44697</v>
      </c>
      <c r="E763" s="4" t="str">
        <f xml:space="preserve"> TEXT(RTD("cqg.rtd",,"StudyData", $A$2, "BAR", "", "Open", $A$4, -$B763, $A$6,$A$10,,$A$8,$A$12),$A$15)</f>
        <v>4569.25</v>
      </c>
      <c r="F763" s="4" t="str">
        <f xml:space="preserve"> TEXT(RTD("cqg.rtd",,"StudyData", $A$2, "BAR", "", "High", $A$4, -$B763, $A$6,$A$10,,$A$8,$A$12),$A$15)</f>
        <v>4587.75</v>
      </c>
      <c r="G763" s="4" t="str">
        <f xml:space="preserve"> TEXT(RTD("cqg.rtd",,"StudyData", $A$2, "BAR", "", "Low", $A$4, -$B763, $A$6,$A$10,,$A$8,$A$12),$A$15)</f>
        <v>4523.75</v>
      </c>
      <c r="H763" s="4" t="str">
        <f>TEXT(RTD("cqg.rtd",,"StudyData", $A$2, "BAR", "", "Close", $A$4, -$B763, $A$6,$A$10,,$A$8,$A$12),$A$15)</f>
        <v>4549.00</v>
      </c>
      <c r="I763" s="5">
        <f xml:space="preserve"> RTD("cqg.rtd",,"StudyData", $A$2, "Vol", "VolType=auto, CoCType=Contract", "Vol",$A$4, -$B763, $A$6,$A$10,,$A$8,$A$12)</f>
        <v>1695198</v>
      </c>
      <c r="J7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"Close",$A$4,-B763,,,,,"T")</f>
        <v>0</v>
      </c>
      <c r="K763" s="4" t="str">
        <f t="shared" si="22"/>
        <v/>
      </c>
      <c r="S763" s="4"/>
    </row>
    <row r="764" spans="2:19" x14ac:dyDescent="0.25">
      <c r="B764" s="2">
        <f t="shared" si="23"/>
        <v>762</v>
      </c>
      <c r="C764" s="3">
        <f xml:space="preserve"> RTD("cqg.rtd",,"StudyData", $A$2, "BAR", "", "Time", $A$4,-$B764,$A$6,$A$10, "","False","T")</f>
        <v>44694</v>
      </c>
      <c r="D764" s="15">
        <f xml:space="preserve"> RTD("cqg.rtd",,"StudyData", $A$2, "BAR", "", "Time", $A$4,-$B764,$A$6,$A$10, "","False","T")</f>
        <v>44694</v>
      </c>
      <c r="E764" s="4" t="str">
        <f xml:space="preserve"> TEXT(RTD("cqg.rtd",,"StudyData", $A$2, "BAR", "", "Open", $A$4, -$B764, $A$6,$A$10,,$A$8,$A$12),$A$15)</f>
        <v>4460.50</v>
      </c>
      <c r="F764" s="4" t="str">
        <f xml:space="preserve"> TEXT(RTD("cqg.rtd",,"StudyData", $A$2, "BAR", "", "High", $A$4, -$B764, $A$6,$A$10,,$A$8,$A$12),$A$15)</f>
        <v>4580.25</v>
      </c>
      <c r="G764" s="4" t="str">
        <f xml:space="preserve"> TEXT(RTD("cqg.rtd",,"StudyData", $A$2, "BAR", "", "Low", $A$4, -$B764, $A$6,$A$10,,$A$8,$A$12),$A$15)</f>
        <v>4459.75</v>
      </c>
      <c r="H764" s="4" t="str">
        <f>TEXT(RTD("cqg.rtd",,"StudyData", $A$2, "BAR", "", "Close", $A$4, -$B764, $A$6,$A$10,,$A$8,$A$12),$A$15)</f>
        <v>4564.00</v>
      </c>
      <c r="I764" s="5">
        <f xml:space="preserve"> RTD("cqg.rtd",,"StudyData", $A$2, "Vol", "VolType=auto, CoCType=Contract", "Vol",$A$4, -$B764, $A$6,$A$10,,$A$8,$A$12)</f>
        <v>1859074</v>
      </c>
      <c r="J7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"Close",$A$4,-B764,,,,,"T")</f>
        <v>1</v>
      </c>
      <c r="K764" s="4" t="str">
        <f t="shared" si="22"/>
        <v>Engulfing Bullish (EG)</v>
      </c>
      <c r="S764" s="4"/>
    </row>
    <row r="765" spans="2:19" x14ac:dyDescent="0.25">
      <c r="B765" s="2">
        <f t="shared" si="23"/>
        <v>763</v>
      </c>
      <c r="C765" s="3">
        <f xml:space="preserve"> RTD("cqg.rtd",,"StudyData", $A$2, "BAR", "", "Time", $A$4,-$B765,$A$6,$A$10, "","False","T")</f>
        <v>44693</v>
      </c>
      <c r="D765" s="15">
        <f xml:space="preserve"> RTD("cqg.rtd",,"StudyData", $A$2, "BAR", "", "Time", $A$4,-$B765,$A$6,$A$10, "","False","T")</f>
        <v>44693</v>
      </c>
      <c r="E765" s="4" t="str">
        <f xml:space="preserve"> TEXT(RTD("cqg.rtd",,"StudyData", $A$2, "BAR", "", "Open", $A$4, -$B765, $A$6,$A$10,,$A$8,$A$12),$A$15)</f>
        <v>4484.00</v>
      </c>
      <c r="F765" s="4" t="str">
        <f xml:space="preserve"> TEXT(RTD("cqg.rtd",,"StudyData", $A$2, "BAR", "", "High", $A$4, -$B765, $A$6,$A$10,,$A$8,$A$12),$A$15)</f>
        <v>4506.00</v>
      </c>
      <c r="G765" s="4" t="str">
        <f xml:space="preserve"> TEXT(RTD("cqg.rtd",,"StudyData", $A$2, "BAR", "", "Low", $A$4, -$B765, $A$6,$A$10,,$A$8,$A$12),$A$15)</f>
        <v>4399.25</v>
      </c>
      <c r="H765" s="4" t="str">
        <f>TEXT(RTD("cqg.rtd",,"StudyData", $A$2, "BAR", "", "Close", $A$4, -$B765, $A$6,$A$10,,$A$8,$A$12),$A$15)</f>
        <v>4471.50</v>
      </c>
      <c r="I765" s="5">
        <f xml:space="preserve"> RTD("cqg.rtd",,"StudyData", $A$2, "Vol", "VolType=auto, CoCType=Contract", "Vol",$A$4, -$B765, $A$6,$A$10,,$A$8,$A$12)</f>
        <v>2380563</v>
      </c>
      <c r="J7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"Close",$A$4,-B765,,,,,"T")</f>
        <v>0</v>
      </c>
      <c r="K765" s="4" t="str">
        <f t="shared" si="22"/>
        <v/>
      </c>
      <c r="S765" s="4"/>
    </row>
    <row r="766" spans="2:19" x14ac:dyDescent="0.25">
      <c r="B766" s="2">
        <f t="shared" si="23"/>
        <v>764</v>
      </c>
      <c r="C766" s="3">
        <f xml:space="preserve"> RTD("cqg.rtd",,"StudyData", $A$2, "BAR", "", "Time", $A$4,-$B766,$A$6,$A$10, "","False","T")</f>
        <v>44692</v>
      </c>
      <c r="D766" s="15">
        <f xml:space="preserve"> RTD("cqg.rtd",,"StudyData", $A$2, "BAR", "", "Time", $A$4,-$B766,$A$6,$A$10, "","False","T")</f>
        <v>44692</v>
      </c>
      <c r="E766" s="4" t="str">
        <f xml:space="preserve"> TEXT(RTD("cqg.rtd",,"StudyData", $A$2, "BAR", "", "Open", $A$4, -$B766, $A$6,$A$10,,$A$8,$A$12),$A$15)</f>
        <v>4534.75</v>
      </c>
      <c r="F766" s="4" t="str">
        <f xml:space="preserve"> TEXT(RTD("cqg.rtd",,"StudyData", $A$2, "BAR", "", "High", $A$4, -$B766, $A$6,$A$10,,$A$8,$A$12),$A$15)</f>
        <v>4594.75</v>
      </c>
      <c r="G766" s="4" t="str">
        <f xml:space="preserve"> TEXT(RTD("cqg.rtd",,"StudyData", $A$2, "BAR", "", "Low", $A$4, -$B766, $A$6,$A$10,,$A$8,$A$12),$A$15)</f>
        <v>4468.00</v>
      </c>
      <c r="H766" s="4" t="str">
        <f>TEXT(RTD("cqg.rtd",,"StudyData", $A$2, "BAR", "", "Close", $A$4, -$B766, $A$6,$A$10,,$A$8,$A$12),$A$15)</f>
        <v>4474.50</v>
      </c>
      <c r="I766" s="5">
        <f xml:space="preserve"> RTD("cqg.rtd",,"StudyData", $A$2, "Vol", "VolType=auto, CoCType=Contract", "Vol",$A$4, -$B766, $A$6,$A$10,,$A$8,$A$12)</f>
        <v>2157244</v>
      </c>
      <c r="J7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"Close",$A$4,-B766,,,,,"T")</f>
        <v>0</v>
      </c>
      <c r="K766" s="4" t="str">
        <f t="shared" si="22"/>
        <v/>
      </c>
      <c r="S766" s="4"/>
    </row>
    <row r="767" spans="2:19" x14ac:dyDescent="0.25">
      <c r="B767" s="2">
        <f t="shared" si="23"/>
        <v>765</v>
      </c>
      <c r="C767" s="3">
        <f xml:space="preserve"> RTD("cqg.rtd",,"StudyData", $A$2, "BAR", "", "Time", $A$4,-$B767,$A$6,$A$10, "","False","T")</f>
        <v>44691</v>
      </c>
      <c r="D767" s="15">
        <f xml:space="preserve"> RTD("cqg.rtd",,"StudyData", $A$2, "BAR", "", "Time", $A$4,-$B767,$A$6,$A$10, "","False","T")</f>
        <v>44691</v>
      </c>
      <c r="E767" s="4" t="str">
        <f xml:space="preserve"> TEXT(RTD("cqg.rtd",,"StudyData", $A$2, "BAR", "", "Open", $A$4, -$B767, $A$6,$A$10,,$A$8,$A$12),$A$15)</f>
        <v>4537.50</v>
      </c>
      <c r="F767" s="4" t="str">
        <f xml:space="preserve"> TEXT(RTD("cqg.rtd",,"StudyData", $A$2, "BAR", "", "High", $A$4, -$B767, $A$6,$A$10,,$A$8,$A$12),$A$15)</f>
        <v>4609.75</v>
      </c>
      <c r="G767" s="4" t="str">
        <f xml:space="preserve"> TEXT(RTD("cqg.rtd",,"StudyData", $A$2, "BAR", "", "Low", $A$4, -$B767, $A$6,$A$10,,$A$8,$A$12),$A$15)</f>
        <v>4497.25</v>
      </c>
      <c r="H767" s="4" t="str">
        <f>TEXT(RTD("cqg.rtd",,"StudyData", $A$2, "BAR", "", "Close", $A$4, -$B767, $A$6,$A$10,,$A$8,$A$12),$A$15)</f>
        <v>4541.00</v>
      </c>
      <c r="I767" s="5">
        <f xml:space="preserve"> RTD("cqg.rtd",,"StudyData", $A$2, "Vol", "VolType=auto, CoCType=Contract", "Vol",$A$4, -$B767, $A$6,$A$10,,$A$8,$A$12)</f>
        <v>2247750</v>
      </c>
      <c r="J7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"Close",$A$4,-B767,,,,,"T")</f>
        <v>7</v>
      </c>
      <c r="K767" s="4" t="str">
        <f t="shared" si="22"/>
        <v>Harami Bullish (HI)</v>
      </c>
      <c r="S767" s="4"/>
    </row>
    <row r="768" spans="2:19" x14ac:dyDescent="0.25">
      <c r="B768" s="2">
        <f t="shared" si="23"/>
        <v>766</v>
      </c>
      <c r="C768" s="3">
        <f xml:space="preserve"> RTD("cqg.rtd",,"StudyData", $A$2, "BAR", "", "Time", $A$4,-$B768,$A$6,$A$10, "","False","T")</f>
        <v>44690</v>
      </c>
      <c r="D768" s="15">
        <f xml:space="preserve"> RTD("cqg.rtd",,"StudyData", $A$2, "BAR", "", "Time", $A$4,-$B768,$A$6,$A$10, "","False","T")</f>
        <v>44690</v>
      </c>
      <c r="E768" s="4" t="str">
        <f xml:space="preserve"> TEXT(RTD("cqg.rtd",,"StudyData", $A$2, "BAR", "", "Open", $A$4, -$B768, $A$6,$A$10,,$A$8,$A$12),$A$15)</f>
        <v>4631.50</v>
      </c>
      <c r="F768" s="4" t="str">
        <f xml:space="preserve"> TEXT(RTD("cqg.rtd",,"StudyData", $A$2, "BAR", "", "High", $A$4, -$B768, $A$6,$A$10,,$A$8,$A$12),$A$15)</f>
        <v>4643.25</v>
      </c>
      <c r="G768" s="4" t="str">
        <f xml:space="preserve"> TEXT(RTD("cqg.rtd",,"StudyData", $A$2, "BAR", "", "Low", $A$4, -$B768, $A$6,$A$10,,$A$8,$A$12),$A$15)</f>
        <v>4514.25</v>
      </c>
      <c r="H768" s="4" t="str">
        <f>TEXT(RTD("cqg.rtd",,"StudyData", $A$2, "BAR", "", "Close", $A$4, -$B768, $A$6,$A$10,,$A$8,$A$12),$A$15)</f>
        <v>4531.75</v>
      </c>
      <c r="I768" s="5">
        <f xml:space="preserve"> RTD("cqg.rtd",,"StudyData", $A$2, "Vol", "VolType=auto, CoCType=Contract", "Vol",$A$4, -$B768, $A$6,$A$10,,$A$8,$A$12)</f>
        <v>2139992</v>
      </c>
      <c r="J7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"Close",$A$4,-B768,,,,,"T")</f>
        <v>0</v>
      </c>
      <c r="K768" s="4" t="str">
        <f t="shared" si="22"/>
        <v/>
      </c>
      <c r="S768" s="4"/>
    </row>
    <row r="769" spans="2:19" x14ac:dyDescent="0.25">
      <c r="B769" s="2">
        <f t="shared" si="23"/>
        <v>767</v>
      </c>
      <c r="C769" s="3">
        <f xml:space="preserve"> RTD("cqg.rtd",,"StudyData", $A$2, "BAR", "", "Time", $A$4,-$B769,$A$6,$A$10, "","False","T")</f>
        <v>44687</v>
      </c>
      <c r="D769" s="15">
        <f xml:space="preserve"> RTD("cqg.rtd",,"StudyData", $A$2, "BAR", "", "Time", $A$4,-$B769,$A$6,$A$10, "","False","T")</f>
        <v>44687</v>
      </c>
      <c r="E769" s="4" t="str">
        <f xml:space="preserve"> TEXT(RTD("cqg.rtd",,"StudyData", $A$2, "BAR", "", "Open", $A$4, -$B769, $A$6,$A$10,,$A$8,$A$12),$A$15)</f>
        <v>4690.75</v>
      </c>
      <c r="F769" s="4" t="str">
        <f xml:space="preserve"> TEXT(RTD("cqg.rtd",,"StudyData", $A$2, "BAR", "", "High", $A$4, -$B769, $A$6,$A$10,,$A$8,$A$12),$A$15)</f>
        <v>4697.50</v>
      </c>
      <c r="G769" s="4" t="str">
        <f xml:space="preserve"> TEXT(RTD("cqg.rtd",,"StudyData", $A$2, "BAR", "", "Low", $A$4, -$B769, $A$6,$A$10,,$A$8,$A$12),$A$15)</f>
        <v>4606.25</v>
      </c>
      <c r="H769" s="4" t="str">
        <f>TEXT(RTD("cqg.rtd",,"StudyData", $A$2, "BAR", "", "Close", $A$4, -$B769, $A$6,$A$10,,$A$8,$A$12),$A$15)</f>
        <v>4663.75</v>
      </c>
      <c r="I769" s="5">
        <f xml:space="preserve"> RTD("cqg.rtd",,"StudyData", $A$2, "Vol", "VolType=auto, CoCType=Contract", "Vol",$A$4, -$B769, $A$6,$A$10,,$A$8,$A$12)</f>
        <v>2310919</v>
      </c>
      <c r="J7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"Close",$A$4,-B769,,,,,"T")</f>
        <v>3</v>
      </c>
      <c r="K769" s="4" t="str">
        <f t="shared" si="22"/>
        <v>Hammer (HR)</v>
      </c>
      <c r="S769" s="4"/>
    </row>
    <row r="770" spans="2:19" x14ac:dyDescent="0.25">
      <c r="B770" s="2">
        <f t="shared" si="23"/>
        <v>768</v>
      </c>
      <c r="C770" s="3">
        <f xml:space="preserve"> RTD("cqg.rtd",,"StudyData", $A$2, "BAR", "", "Time", $A$4,-$B770,$A$6,$A$10, "","False","T")</f>
        <v>44686</v>
      </c>
      <c r="D770" s="15">
        <f xml:space="preserve"> RTD("cqg.rtd",,"StudyData", $A$2, "BAR", "", "Time", $A$4,-$B770,$A$6,$A$10, "","False","T")</f>
        <v>44686</v>
      </c>
      <c r="E770" s="4" t="str">
        <f xml:space="preserve"> TEXT(RTD("cqg.rtd",,"StudyData", $A$2, "BAR", "", "Open", $A$4, -$B770, $A$6,$A$10,,$A$8,$A$12),$A$15)</f>
        <v>4834.00</v>
      </c>
      <c r="F770" s="4" t="str">
        <f xml:space="preserve"> TEXT(RTD("cqg.rtd",,"StudyData", $A$2, "BAR", "", "High", $A$4, -$B770, $A$6,$A$10,,$A$8,$A$12),$A$15)</f>
        <v>4845.00</v>
      </c>
      <c r="G770" s="4" t="str">
        <f xml:space="preserve"> TEXT(RTD("cqg.rtd",,"StudyData", $A$2, "BAR", "", "Low", $A$4, -$B770, $A$6,$A$10,,$A$8,$A$12),$A$15)</f>
        <v>4643.50</v>
      </c>
      <c r="H770" s="4" t="str">
        <f>TEXT(RTD("cqg.rtd",,"StudyData", $A$2, "BAR", "", "Close", $A$4, -$B770, $A$6,$A$10,,$A$8,$A$12),$A$15)</f>
        <v>4687.50</v>
      </c>
      <c r="I770" s="5">
        <f xml:space="preserve"> RTD("cqg.rtd",,"StudyData", $A$2, "Vol", "VolType=auto, CoCType=Contract", "Vol",$A$4, -$B770, $A$6,$A$10,,$A$8,$A$12)</f>
        <v>2389422</v>
      </c>
      <c r="J7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"Close",$A$4,-B770,,,,,"T")</f>
        <v>0</v>
      </c>
      <c r="K770" s="4" t="str">
        <f t="shared" si="22"/>
        <v/>
      </c>
      <c r="S770" s="4"/>
    </row>
    <row r="771" spans="2:19" x14ac:dyDescent="0.25">
      <c r="B771" s="2">
        <f t="shared" si="23"/>
        <v>769</v>
      </c>
      <c r="C771" s="3">
        <f xml:space="preserve"> RTD("cqg.rtd",,"StudyData", $A$2, "BAR", "", "Time", $A$4,-$B771,$A$6,$A$10, "","False","T")</f>
        <v>44685</v>
      </c>
      <c r="D771" s="15">
        <f xml:space="preserve"> RTD("cqg.rtd",,"StudyData", $A$2, "BAR", "", "Time", $A$4,-$B771,$A$6,$A$10, "","False","T")</f>
        <v>44685</v>
      </c>
      <c r="E771" s="4" t="str">
        <f xml:space="preserve"> TEXT(RTD("cqg.rtd",,"StudyData", $A$2, "BAR", "", "Open", $A$4, -$B771, $A$6,$A$10,,$A$8,$A$12),$A$15)</f>
        <v>4715.50</v>
      </c>
      <c r="F771" s="4" t="str">
        <f xml:space="preserve"> TEXT(RTD("cqg.rtd",,"StudyData", $A$2, "BAR", "", "High", $A$4, -$B771, $A$6,$A$10,,$A$8,$A$12),$A$15)</f>
        <v>4847.25</v>
      </c>
      <c r="G771" s="4" t="str">
        <f xml:space="preserve"> TEXT(RTD("cqg.rtd",,"StudyData", $A$2, "BAR", "", "Low", $A$4, -$B771, $A$6,$A$10,,$A$8,$A$12),$A$15)</f>
        <v>4687.00</v>
      </c>
      <c r="H771" s="4" t="str">
        <f>TEXT(RTD("cqg.rtd",,"StudyData", $A$2, "BAR", "", "Close", $A$4, -$B771, $A$6,$A$10,,$A$8,$A$12),$A$15)</f>
        <v>4839.50</v>
      </c>
      <c r="I771" s="5">
        <f xml:space="preserve"> RTD("cqg.rtd",,"StudyData", $A$2, "Vol", "VolType=auto, CoCType=Contract", "Vol",$A$4, -$B771, $A$6,$A$10,,$A$8,$A$12)</f>
        <v>1783477</v>
      </c>
      <c r="J7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"Close",$A$4,-B771,,,,,"T")</f>
        <v>0</v>
      </c>
      <c r="K771" s="4" t="str">
        <f t="shared" ref="K771:K834" si="24">IF(J771=0,"",VLOOKUP(J771,$L$2:$M$16,2,FALSE))</f>
        <v/>
      </c>
      <c r="S771" s="4"/>
    </row>
    <row r="772" spans="2:19" x14ac:dyDescent="0.25">
      <c r="B772" s="2">
        <f t="shared" ref="B772:B835" si="25">B771+1</f>
        <v>770</v>
      </c>
      <c r="C772" s="3">
        <f xml:space="preserve"> RTD("cqg.rtd",,"StudyData", $A$2, "BAR", "", "Time", $A$4,-$B772,$A$6,$A$10, "","False","T")</f>
        <v>44684</v>
      </c>
      <c r="D772" s="15">
        <f xml:space="preserve"> RTD("cqg.rtd",,"StudyData", $A$2, "BAR", "", "Time", $A$4,-$B772,$A$6,$A$10, "","False","T")</f>
        <v>44684</v>
      </c>
      <c r="E772" s="4" t="str">
        <f xml:space="preserve"> TEXT(RTD("cqg.rtd",,"StudyData", $A$2, "BAR", "", "Open", $A$4, -$B772, $A$6,$A$10,,$A$8,$A$12),$A$15)</f>
        <v>4689.75</v>
      </c>
      <c r="F772" s="4" t="str">
        <f xml:space="preserve"> TEXT(RTD("cqg.rtd",,"StudyData", $A$2, "BAR", "", "High", $A$4, -$B772, $A$6,$A$10,,$A$8,$A$12),$A$15)</f>
        <v>4740.00</v>
      </c>
      <c r="G772" s="4" t="str">
        <f xml:space="preserve"> TEXT(RTD("cqg.rtd",,"StudyData", $A$2, "BAR", "", "Low", $A$4, -$B772, $A$6,$A$10,,$A$8,$A$12),$A$15)</f>
        <v>4673.25</v>
      </c>
      <c r="H772" s="4" t="str">
        <f>TEXT(RTD("cqg.rtd",,"StudyData", $A$2, "BAR", "", "Close", $A$4, -$B772, $A$6,$A$10,,$A$8,$A$12),$A$15)</f>
        <v>4713.50</v>
      </c>
      <c r="I772" s="5">
        <f xml:space="preserve"> RTD("cqg.rtd",,"StudyData", $A$2, "Vol", "VolType=auto, CoCType=Contract", "Vol",$A$4, -$B772, $A$6,$A$10,,$A$8,$A$12)</f>
        <v>1678497</v>
      </c>
      <c r="J7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"Close",$A$4,-B772,,,,,"T")</f>
        <v>0</v>
      </c>
      <c r="K772" s="4" t="str">
        <f t="shared" si="24"/>
        <v/>
      </c>
      <c r="S772" s="4"/>
    </row>
    <row r="773" spans="2:19" x14ac:dyDescent="0.25">
      <c r="B773" s="2">
        <f t="shared" si="25"/>
        <v>771</v>
      </c>
      <c r="C773" s="3">
        <f xml:space="preserve"> RTD("cqg.rtd",,"StudyData", $A$2, "BAR", "", "Time", $A$4,-$B773,$A$6,$A$10, "","False","T")</f>
        <v>44683</v>
      </c>
      <c r="D773" s="15">
        <f xml:space="preserve"> RTD("cqg.rtd",,"StudyData", $A$2, "BAR", "", "Time", $A$4,-$B773,$A$6,$A$10, "","False","T")</f>
        <v>44683</v>
      </c>
      <c r="E773" s="4" t="str">
        <f xml:space="preserve"> TEXT(RTD("cqg.rtd",,"StudyData", $A$2, "BAR", "", "Open", $A$4, -$B773, $A$6,$A$10,,$A$8,$A$12),$A$15)</f>
        <v>4688.25</v>
      </c>
      <c r="F773" s="4" t="str">
        <f xml:space="preserve"> TEXT(RTD("cqg.rtd",,"StudyData", $A$2, "BAR", "", "High", $A$4, -$B773, $A$6,$A$10,,$A$8,$A$12),$A$15)</f>
        <v>4710.00</v>
      </c>
      <c r="G773" s="4" t="str">
        <f xml:space="preserve"> TEXT(RTD("cqg.rtd",,"StudyData", $A$2, "BAR", "", "Low", $A$4, -$B773, $A$6,$A$10,,$A$8,$A$12),$A$15)</f>
        <v>4600.25</v>
      </c>
      <c r="H773" s="4" t="str">
        <f>TEXT(RTD("cqg.rtd",,"StudyData", $A$2, "BAR", "", "Close", $A$4, -$B773, $A$6,$A$10,,$A$8,$A$12),$A$15)</f>
        <v>4695.25</v>
      </c>
      <c r="I773" s="5">
        <f xml:space="preserve"> RTD("cqg.rtd",,"StudyData", $A$2, "Vol", "VolType=auto, CoCType=Contract", "Vol",$A$4, -$B773, $A$6,$A$10,,$A$8,$A$12)</f>
        <v>2351404</v>
      </c>
      <c r="J7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"Close",$A$4,-B773,,,,,"T")</f>
        <v>7</v>
      </c>
      <c r="K773" s="4" t="str">
        <f t="shared" si="24"/>
        <v>Harami Bullish (HI)</v>
      </c>
      <c r="S773" s="4"/>
    </row>
    <row r="774" spans="2:19" x14ac:dyDescent="0.25">
      <c r="B774" s="2">
        <f t="shared" si="25"/>
        <v>772</v>
      </c>
      <c r="C774" s="3">
        <f xml:space="preserve"> RTD("cqg.rtd",,"StudyData", $A$2, "BAR", "", "Time", $A$4,-$B774,$A$6,$A$10, "","False","T")</f>
        <v>44680</v>
      </c>
      <c r="D774" s="15">
        <f xml:space="preserve"> RTD("cqg.rtd",,"StudyData", $A$2, "BAR", "", "Time", $A$4,-$B774,$A$6,$A$10, "","False","T")</f>
        <v>44680</v>
      </c>
      <c r="E774" s="4" t="str">
        <f xml:space="preserve"> TEXT(RTD("cqg.rtd",,"StudyData", $A$2, "BAR", "", "Open", $A$4, -$B774, $A$6,$A$10,,$A$8,$A$12),$A$15)</f>
        <v>4788.25</v>
      </c>
      <c r="F774" s="4" t="str">
        <f xml:space="preserve"> TEXT(RTD("cqg.rtd",,"StudyData", $A$2, "BAR", "", "High", $A$4, -$B774, $A$6,$A$10,,$A$8,$A$12),$A$15)</f>
        <v>4824.00</v>
      </c>
      <c r="G774" s="4" t="str">
        <f xml:space="preserve"> TEXT(RTD("cqg.rtd",,"StudyData", $A$2, "BAR", "", "Low", $A$4, -$B774, $A$6,$A$10,,$A$8,$A$12),$A$15)</f>
        <v>4663.00</v>
      </c>
      <c r="H774" s="4" t="str">
        <f>TEXT(RTD("cqg.rtd",,"StudyData", $A$2, "BAR", "", "Close", $A$4, -$B774, $A$6,$A$10,,$A$8,$A$12),$A$15)</f>
        <v>4671.75</v>
      </c>
      <c r="I774" s="5">
        <f xml:space="preserve"> RTD("cqg.rtd",,"StudyData", $A$2, "Vol", "VolType=auto, CoCType=Contract", "Vol",$A$4, -$B774, $A$6,$A$10,,$A$8,$A$12)</f>
        <v>2117160</v>
      </c>
      <c r="J7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"Close",$A$4,-B774,,,,,"T")</f>
        <v>0</v>
      </c>
      <c r="K774" s="4" t="str">
        <f t="shared" si="24"/>
        <v/>
      </c>
      <c r="S774" s="4"/>
    </row>
    <row r="775" spans="2:19" x14ac:dyDescent="0.25">
      <c r="B775" s="2">
        <f t="shared" si="25"/>
        <v>773</v>
      </c>
      <c r="C775" s="3">
        <f xml:space="preserve"> RTD("cqg.rtd",,"StudyData", $A$2, "BAR", "", "Time", $A$4,-$B775,$A$6,$A$10, "","False","T")</f>
        <v>44679</v>
      </c>
      <c r="D775" s="15">
        <f xml:space="preserve"> RTD("cqg.rtd",,"StudyData", $A$2, "BAR", "", "Time", $A$4,-$B775,$A$6,$A$10, "","False","T")</f>
        <v>44679</v>
      </c>
      <c r="E775" s="4" t="str">
        <f xml:space="preserve"> TEXT(RTD("cqg.rtd",,"StudyData", $A$2, "BAR", "", "Open", $A$4, -$B775, $A$6,$A$10,,$A$8,$A$12),$A$15)</f>
        <v>4757.25</v>
      </c>
      <c r="F775" s="4" t="str">
        <f xml:space="preserve"> TEXT(RTD("cqg.rtd",,"StudyData", $A$2, "BAR", "", "High", $A$4, -$B775, $A$6,$A$10,,$A$8,$A$12),$A$15)</f>
        <v>4847.75</v>
      </c>
      <c r="G775" s="4" t="str">
        <f xml:space="preserve"> TEXT(RTD("cqg.rtd",,"StudyData", $A$2, "BAR", "", "Low", $A$4, -$B775, $A$6,$A$10,,$A$8,$A$12),$A$15)</f>
        <v>4726.75</v>
      </c>
      <c r="H775" s="4" t="str">
        <f>TEXT(RTD("cqg.rtd",,"StudyData", $A$2, "BAR", "", "Close", $A$4, -$B775, $A$6,$A$10,,$A$8,$A$12),$A$15)</f>
        <v>4827.75</v>
      </c>
      <c r="I775" s="5">
        <f xml:space="preserve"> RTD("cqg.rtd",,"StudyData", $A$2, "Vol", "VolType=auto, CoCType=Contract", "Vol",$A$4, -$B775, $A$6,$A$10,,$A$8,$A$12)</f>
        <v>1798644</v>
      </c>
      <c r="J7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"Close",$A$4,-B775,,,,,"T")</f>
        <v>0</v>
      </c>
      <c r="K775" s="4" t="str">
        <f t="shared" si="24"/>
        <v/>
      </c>
      <c r="S775" s="4"/>
    </row>
    <row r="776" spans="2:19" x14ac:dyDescent="0.25">
      <c r="B776" s="2">
        <f t="shared" si="25"/>
        <v>774</v>
      </c>
      <c r="C776" s="3">
        <f xml:space="preserve"> RTD("cqg.rtd",,"StudyData", $A$2, "BAR", "", "Time", $A$4,-$B776,$A$6,$A$10, "","False","T")</f>
        <v>44678</v>
      </c>
      <c r="D776" s="15">
        <f xml:space="preserve"> RTD("cqg.rtd",,"StudyData", $A$2, "BAR", "", "Time", $A$4,-$B776,$A$6,$A$10, "","False","T")</f>
        <v>44678</v>
      </c>
      <c r="E776" s="4" t="str">
        <f xml:space="preserve"> TEXT(RTD("cqg.rtd",,"StudyData", $A$2, "BAR", "", "Open", $A$4, -$B776, $A$6,$A$10,,$A$8,$A$12),$A$15)</f>
        <v>4693.75</v>
      </c>
      <c r="F776" s="4" t="str">
        <f xml:space="preserve"> TEXT(RTD("cqg.rtd",,"StudyData", $A$2, "BAR", "", "High", $A$4, -$B776, $A$6,$A$10,,$A$8,$A$12),$A$15)</f>
        <v>4780.50</v>
      </c>
      <c r="G776" s="4" t="str">
        <f xml:space="preserve"> TEXT(RTD("cqg.rtd",,"StudyData", $A$2, "BAR", "", "Low", $A$4, -$B776, $A$6,$A$10,,$A$8,$A$12),$A$15)</f>
        <v>4693.25</v>
      </c>
      <c r="H776" s="4" t="str">
        <f>TEXT(RTD("cqg.rtd",,"StudyData", $A$2, "BAR", "", "Close", $A$4, -$B776, $A$6,$A$10,,$A$8,$A$12),$A$15)</f>
        <v>4724.50</v>
      </c>
      <c r="I776" s="5">
        <f xml:space="preserve"> RTD("cqg.rtd",,"StudyData", $A$2, "Vol", "VolType=auto, CoCType=Contract", "Vol",$A$4, -$B776, $A$6,$A$10,,$A$8,$A$12)</f>
        <v>2035627</v>
      </c>
      <c r="J7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"Close",$A$4,-B776,,,,,"T")</f>
        <v>0</v>
      </c>
      <c r="K776" s="4" t="str">
        <f t="shared" si="24"/>
        <v/>
      </c>
      <c r="S776" s="4"/>
    </row>
    <row r="777" spans="2:19" x14ac:dyDescent="0.25">
      <c r="B777" s="2">
        <f t="shared" si="25"/>
        <v>775</v>
      </c>
      <c r="C777" s="3">
        <f xml:space="preserve"> RTD("cqg.rtd",,"StudyData", $A$2, "BAR", "", "Time", $A$4,-$B777,$A$6,$A$10, "","False","T")</f>
        <v>44677</v>
      </c>
      <c r="D777" s="15">
        <f xml:space="preserve"> RTD("cqg.rtd",,"StudyData", $A$2, "BAR", "", "Time", $A$4,-$B777,$A$6,$A$10, "","False","T")</f>
        <v>44677</v>
      </c>
      <c r="E777" s="4" t="str">
        <f xml:space="preserve"> TEXT(RTD("cqg.rtd",,"StudyData", $A$2, "BAR", "", "Open", $A$4, -$B777, $A$6,$A$10,,$A$8,$A$12),$A$15)</f>
        <v>4838.25</v>
      </c>
      <c r="F777" s="4" t="str">
        <f xml:space="preserve"> TEXT(RTD("cqg.rtd",,"StudyData", $A$2, "BAR", "", "High", $A$4, -$B777, $A$6,$A$10,,$A$8,$A$12),$A$15)</f>
        <v>4847.75</v>
      </c>
      <c r="G777" s="4" t="str">
        <f xml:space="preserve"> TEXT(RTD("cqg.rtd",,"StudyData", $A$2, "BAR", "", "Low", $A$4, -$B777, $A$6,$A$10,,$A$8,$A$12),$A$15)</f>
        <v>4681.00</v>
      </c>
      <c r="H777" s="4" t="str">
        <f>TEXT(RTD("cqg.rtd",,"StudyData", $A$2, "BAR", "", "Close", $A$4, -$B777, $A$6,$A$10,,$A$8,$A$12),$A$15)</f>
        <v>4714.75</v>
      </c>
      <c r="I777" s="5">
        <f xml:space="preserve"> RTD("cqg.rtd",,"StudyData", $A$2, "Vol", "VolType=auto, CoCType=Contract", "Vol",$A$4, -$B777, $A$6,$A$10,,$A$8,$A$12)</f>
        <v>2018166</v>
      </c>
      <c r="J7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"Close",$A$4,-B777,,,,,"T")</f>
        <v>0</v>
      </c>
      <c r="K777" s="4" t="str">
        <f t="shared" si="24"/>
        <v/>
      </c>
      <c r="S777" s="4"/>
    </row>
    <row r="778" spans="2:19" x14ac:dyDescent="0.25">
      <c r="B778" s="2">
        <f t="shared" si="25"/>
        <v>776</v>
      </c>
      <c r="C778" s="3">
        <f xml:space="preserve"> RTD("cqg.rtd",,"StudyData", $A$2, "BAR", "", "Time", $A$4,-$B778,$A$6,$A$10, "","False","T")</f>
        <v>44676</v>
      </c>
      <c r="D778" s="15">
        <f xml:space="preserve"> RTD("cqg.rtd",,"StudyData", $A$2, "BAR", "", "Time", $A$4,-$B778,$A$6,$A$10, "","False","T")</f>
        <v>44676</v>
      </c>
      <c r="E778" s="4" t="str">
        <f xml:space="preserve"> TEXT(RTD("cqg.rtd",,"StudyData", $A$2, "BAR", "", "Open", $A$4, -$B778, $A$6,$A$10,,$A$8,$A$12),$A$15)</f>
        <v>4803.25</v>
      </c>
      <c r="F778" s="4" t="str">
        <f xml:space="preserve"> TEXT(RTD("cqg.rtd",,"StudyData", $A$2, "BAR", "", "High", $A$4, -$B778, $A$6,$A$10,,$A$8,$A$12),$A$15)</f>
        <v>4840.75</v>
      </c>
      <c r="G778" s="4" t="str">
        <f xml:space="preserve"> TEXT(RTD("cqg.rtd",,"StudyData", $A$2, "BAR", "", "Low", $A$4, -$B778, $A$6,$A$10,,$A$8,$A$12),$A$15)</f>
        <v>4739.50</v>
      </c>
      <c r="H778" s="4" t="str">
        <f>TEXT(RTD("cqg.rtd",,"StudyData", $A$2, "BAR", "", "Close", $A$4, -$B778, $A$6,$A$10,,$A$8,$A$12),$A$15)</f>
        <v>4837.00</v>
      </c>
      <c r="I778" s="5">
        <f xml:space="preserve"> RTD("cqg.rtd",,"StudyData", $A$2, "Vol", "VolType=auto, CoCType=Contract", "Vol",$A$4, -$B778, $A$6,$A$10,,$A$8,$A$12)</f>
        <v>2280374</v>
      </c>
      <c r="J7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"Close",$A$4,-B778,,,,,"T")</f>
        <v>0</v>
      </c>
      <c r="K778" s="4" t="str">
        <f t="shared" si="24"/>
        <v/>
      </c>
      <c r="S778" s="4"/>
    </row>
    <row r="779" spans="2:19" x14ac:dyDescent="0.25">
      <c r="B779" s="2">
        <f t="shared" si="25"/>
        <v>777</v>
      </c>
      <c r="C779" s="3">
        <f xml:space="preserve"> RTD("cqg.rtd",,"StudyData", $A$2, "BAR", "", "Time", $A$4,-$B779,$A$6,$A$10, "","False","T")</f>
        <v>44673</v>
      </c>
      <c r="D779" s="15">
        <f xml:space="preserve"> RTD("cqg.rtd",,"StudyData", $A$2, "BAR", "", "Time", $A$4,-$B779,$A$6,$A$10, "","False","T")</f>
        <v>44673</v>
      </c>
      <c r="E779" s="4" t="str">
        <f xml:space="preserve"> TEXT(RTD("cqg.rtd",,"StudyData", $A$2, "BAR", "", "Open", $A$4, -$B779, $A$6,$A$10,,$A$8,$A$12),$A$15)</f>
        <v>4930.00</v>
      </c>
      <c r="F779" s="4" t="str">
        <f xml:space="preserve"> TEXT(RTD("cqg.rtd",,"StudyData", $A$2, "BAR", "", "High", $A$4, -$B779, $A$6,$A$10,,$A$8,$A$12),$A$15)</f>
        <v>4937.50</v>
      </c>
      <c r="G779" s="4" t="str">
        <f xml:space="preserve"> TEXT(RTD("cqg.rtd",,"StudyData", $A$2, "BAR", "", "Low", $A$4, -$B779, $A$6,$A$10,,$A$8,$A$12),$A$15)</f>
        <v>4791.75</v>
      </c>
      <c r="H779" s="4" t="str">
        <f>TEXT(RTD("cqg.rtd",,"StudyData", $A$2, "BAR", "", "Close", $A$4, -$B779, $A$6,$A$10,,$A$8,$A$12),$A$15)</f>
        <v>4811.50</v>
      </c>
      <c r="I779" s="5">
        <f xml:space="preserve"> RTD("cqg.rtd",,"StudyData", $A$2, "Vol", "VolType=auto, CoCType=Contract", "Vol",$A$4, -$B779, $A$6,$A$10,,$A$8,$A$12)</f>
        <v>2039961</v>
      </c>
      <c r="J7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"Close",$A$4,-B779,,,,,"T")</f>
        <v>0</v>
      </c>
      <c r="K779" s="4" t="str">
        <f t="shared" si="24"/>
        <v/>
      </c>
      <c r="S779" s="4"/>
    </row>
    <row r="780" spans="2:19" x14ac:dyDescent="0.25">
      <c r="B780" s="2">
        <f t="shared" si="25"/>
        <v>778</v>
      </c>
      <c r="C780" s="3">
        <f xml:space="preserve"> RTD("cqg.rtd",,"StudyData", $A$2, "BAR", "", "Time", $A$4,-$B780,$A$6,$A$10, "","False","T")</f>
        <v>44672</v>
      </c>
      <c r="D780" s="15">
        <f xml:space="preserve"> RTD("cqg.rtd",,"StudyData", $A$2, "BAR", "", "Time", $A$4,-$B780,$A$6,$A$10, "","False","T")</f>
        <v>44672</v>
      </c>
      <c r="E780" s="4" t="str">
        <f xml:space="preserve"> TEXT(RTD("cqg.rtd",,"StudyData", $A$2, "BAR", "", "Open", $A$4, -$B780, $A$6,$A$10,,$A$8,$A$12),$A$15)</f>
        <v>5012.25</v>
      </c>
      <c r="F780" s="4" t="str">
        <f xml:space="preserve"> TEXT(RTD("cqg.rtd",,"StudyData", $A$2, "BAR", "", "High", $A$4, -$B780, $A$6,$A$10,,$A$8,$A$12),$A$15)</f>
        <v>5053.25</v>
      </c>
      <c r="G780" s="4" t="str">
        <f xml:space="preserve"> TEXT(RTD("cqg.rtd",,"StudyData", $A$2, "BAR", "", "Low", $A$4, -$B780, $A$6,$A$10,,$A$8,$A$12),$A$15)</f>
        <v>4924.25</v>
      </c>
      <c r="H780" s="4" t="str">
        <f>TEXT(RTD("cqg.rtd",,"StudyData", $A$2, "BAR", "", "Close", $A$4, -$B780, $A$6,$A$10,,$A$8,$A$12),$A$15)</f>
        <v>4934.75</v>
      </c>
      <c r="I780" s="5">
        <f xml:space="preserve"> RTD("cqg.rtd",,"StudyData", $A$2, "Vol", "VolType=auto, CoCType=Contract", "Vol",$A$4, -$B780, $A$6,$A$10,,$A$8,$A$12)</f>
        <v>1704137</v>
      </c>
      <c r="J7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"Close",$A$4,-B780,,,,,"T")</f>
        <v>2</v>
      </c>
      <c r="K780" s="4" t="str">
        <f t="shared" si="24"/>
        <v>Engulfing Bearish (EG)</v>
      </c>
      <c r="S780" s="4"/>
    </row>
    <row r="781" spans="2:19" x14ac:dyDescent="0.25">
      <c r="B781" s="2">
        <f t="shared" si="25"/>
        <v>779</v>
      </c>
      <c r="C781" s="3">
        <f xml:space="preserve"> RTD("cqg.rtd",,"StudyData", $A$2, "BAR", "", "Time", $A$4,-$B781,$A$6,$A$10, "","False","T")</f>
        <v>44671</v>
      </c>
      <c r="D781" s="15">
        <f xml:space="preserve"> RTD("cqg.rtd",,"StudyData", $A$2, "BAR", "", "Time", $A$4,-$B781,$A$6,$A$10, "","False","T")</f>
        <v>44671</v>
      </c>
      <c r="E781" s="4" t="str">
        <f xml:space="preserve"> TEXT(RTD("cqg.rtd",,"StudyData", $A$2, "BAR", "", "Open", $A$4, -$B781, $A$6,$A$10,,$A$8,$A$12),$A$15)</f>
        <v>4985.25</v>
      </c>
      <c r="F781" s="4" t="str">
        <f xml:space="preserve"> TEXT(RTD("cqg.rtd",,"StudyData", $A$2, "BAR", "", "High", $A$4, -$B781, $A$6,$A$10,,$A$8,$A$12),$A$15)</f>
        <v>5028.50</v>
      </c>
      <c r="G781" s="4" t="str">
        <f xml:space="preserve"> TEXT(RTD("cqg.rtd",,"StudyData", $A$2, "BAR", "", "Low", $A$4, -$B781, $A$6,$A$10,,$A$8,$A$12),$A$15)</f>
        <v>4977.00</v>
      </c>
      <c r="H781" s="4" t="str">
        <f>TEXT(RTD("cqg.rtd",,"StudyData", $A$2, "BAR", "", "Close", $A$4, -$B781, $A$6,$A$10,,$A$8,$A$12),$A$15)</f>
        <v>4999.75</v>
      </c>
      <c r="I781" s="5">
        <f xml:space="preserve"> RTD("cqg.rtd",,"StudyData", $A$2, "Vol", "VolType=auto, CoCType=Contract", "Vol",$A$4, -$B781, $A$6,$A$10,,$A$8,$A$12)</f>
        <v>1423396</v>
      </c>
      <c r="J7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"Close",$A$4,-B781,,,,,"T")</f>
        <v>8</v>
      </c>
      <c r="K781" s="4" t="str">
        <f t="shared" si="24"/>
        <v>Harami Bearish (HI)</v>
      </c>
      <c r="S781" s="4"/>
    </row>
    <row r="782" spans="2:19" x14ac:dyDescent="0.25">
      <c r="B782" s="2">
        <f t="shared" si="25"/>
        <v>780</v>
      </c>
      <c r="C782" s="3">
        <f xml:space="preserve"> RTD("cqg.rtd",,"StudyData", $A$2, "BAR", "", "Time", $A$4,-$B782,$A$6,$A$10, "","False","T")</f>
        <v>44670</v>
      </c>
      <c r="D782" s="15">
        <f xml:space="preserve"> RTD("cqg.rtd",,"StudyData", $A$2, "BAR", "", "Time", $A$4,-$B782,$A$6,$A$10, "","False","T")</f>
        <v>44670</v>
      </c>
      <c r="E782" s="4" t="str">
        <f xml:space="preserve"> TEXT(RTD("cqg.rtd",,"StudyData", $A$2, "BAR", "", "Open", $A$4, -$B782, $A$6,$A$10,,$A$8,$A$12),$A$15)</f>
        <v>4943.25</v>
      </c>
      <c r="F782" s="4" t="str">
        <f xml:space="preserve"> TEXT(RTD("cqg.rtd",,"StudyData", $A$2, "BAR", "", "High", $A$4, -$B782, $A$6,$A$10,,$A$8,$A$12),$A$15)</f>
        <v>5011.25</v>
      </c>
      <c r="G782" s="4" t="str">
        <f xml:space="preserve"> TEXT(RTD("cqg.rtd",,"StudyData", $A$2, "BAR", "", "Low", $A$4, -$B782, $A$6,$A$10,,$A$8,$A$12),$A$15)</f>
        <v>4916.00</v>
      </c>
      <c r="H782" s="4" t="str">
        <f>TEXT(RTD("cqg.rtd",,"StudyData", $A$2, "BAR", "", "Close", $A$4, -$B782, $A$6,$A$10,,$A$8,$A$12),$A$15)</f>
        <v>5003.50</v>
      </c>
      <c r="I782" s="5">
        <f xml:space="preserve"> RTD("cqg.rtd",,"StudyData", $A$2, "Vol", "VolType=auto, CoCType=Contract", "Vol",$A$4, -$B782, $A$6,$A$10,,$A$8,$A$12)</f>
        <v>1465764</v>
      </c>
      <c r="J7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"Close",$A$4,-B782,,,,,"T")</f>
        <v>0</v>
      </c>
      <c r="K782" s="4" t="str">
        <f t="shared" si="24"/>
        <v/>
      </c>
      <c r="S782" s="4"/>
    </row>
    <row r="783" spans="2:19" x14ac:dyDescent="0.25">
      <c r="B783" s="2">
        <f t="shared" si="25"/>
        <v>781</v>
      </c>
      <c r="C783" s="3">
        <f xml:space="preserve"> RTD("cqg.rtd",,"StudyData", $A$2, "BAR", "", "Time", $A$4,-$B783,$A$6,$A$10, "","False","T")</f>
        <v>44669</v>
      </c>
      <c r="D783" s="15">
        <f xml:space="preserve"> RTD("cqg.rtd",,"StudyData", $A$2, "BAR", "", "Time", $A$4,-$B783,$A$6,$A$10, "","False","T")</f>
        <v>44669</v>
      </c>
      <c r="E783" s="4" t="str">
        <f xml:space="preserve"> TEXT(RTD("cqg.rtd",,"StudyData", $A$2, "BAR", "", "Open", $A$4, -$B783, $A$6,$A$10,,$A$8,$A$12),$A$15)</f>
        <v>4934.25</v>
      </c>
      <c r="F783" s="4" t="str">
        <f xml:space="preserve"> TEXT(RTD("cqg.rtd",,"StudyData", $A$2, "BAR", "", "High", $A$4, -$B783, $A$6,$A$10,,$A$8,$A$12),$A$15)</f>
        <v>4950.50</v>
      </c>
      <c r="G783" s="4" t="str">
        <f xml:space="preserve"> TEXT(RTD("cqg.rtd",,"StudyData", $A$2, "BAR", "", "Low", $A$4, -$B783, $A$6,$A$10,,$A$8,$A$12),$A$15)</f>
        <v>4899.75</v>
      </c>
      <c r="H783" s="4" t="str">
        <f>TEXT(RTD("cqg.rtd",,"StudyData", $A$2, "BAR", "", "Close", $A$4, -$B783, $A$6,$A$10,,$A$8,$A$12),$A$15)</f>
        <v>4931.00</v>
      </c>
      <c r="I783" s="5">
        <f xml:space="preserve"> RTD("cqg.rtd",,"StudyData", $A$2, "Vol", "VolType=auto, CoCType=Contract", "Vol",$A$4, -$B783, $A$6,$A$10,,$A$8,$A$12)</f>
        <v>1149765</v>
      </c>
      <c r="J7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"Close",$A$4,-B783,,,,,"T")</f>
        <v>0</v>
      </c>
      <c r="K783" s="4" t="str">
        <f t="shared" si="24"/>
        <v/>
      </c>
      <c r="S783" s="4"/>
    </row>
    <row r="784" spans="2:19" x14ac:dyDescent="0.25">
      <c r="B784" s="2">
        <f t="shared" si="25"/>
        <v>782</v>
      </c>
      <c r="C784" s="3">
        <f xml:space="preserve"> RTD("cqg.rtd",,"StudyData", $A$2, "BAR", "", "Time", $A$4,-$B784,$A$6,$A$10, "","False","T")</f>
        <v>44665</v>
      </c>
      <c r="D784" s="15">
        <f xml:space="preserve"> RTD("cqg.rtd",,"StudyData", $A$2, "BAR", "", "Time", $A$4,-$B784,$A$6,$A$10, "","False","T")</f>
        <v>44665</v>
      </c>
      <c r="E784" s="4" t="str">
        <f xml:space="preserve"> TEXT(RTD("cqg.rtd",,"StudyData", $A$2, "BAR", "", "Open", $A$4, -$B784, $A$6,$A$10,,$A$8,$A$12),$A$15)</f>
        <v>4982.75</v>
      </c>
      <c r="F784" s="4" t="str">
        <f xml:space="preserve"> TEXT(RTD("cqg.rtd",,"StudyData", $A$2, "BAR", "", "High", $A$4, -$B784, $A$6,$A$10,,$A$8,$A$12),$A$15)</f>
        <v>5000.00</v>
      </c>
      <c r="G784" s="4" t="str">
        <f xml:space="preserve"> TEXT(RTD("cqg.rtd",,"StudyData", $A$2, "BAR", "", "Low", $A$4, -$B784, $A$6,$A$10,,$A$8,$A$12),$A$15)</f>
        <v>4929.25</v>
      </c>
      <c r="H784" s="4" t="str">
        <f>TEXT(RTD("cqg.rtd",,"StudyData", $A$2, "BAR", "", "Close", $A$4, -$B784, $A$6,$A$10,,$A$8,$A$12),$A$15)</f>
        <v>4931.75</v>
      </c>
      <c r="I784" s="5">
        <f xml:space="preserve"> RTD("cqg.rtd",,"StudyData", $A$2, "Vol", "VolType=auto, CoCType=Contract", "Vol",$A$4, -$B784, $A$6,$A$10,,$A$8,$A$12)</f>
        <v>1396074</v>
      </c>
      <c r="J7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"Close",$A$4,-B784,,,,,"T")</f>
        <v>0</v>
      </c>
      <c r="K784" s="4" t="str">
        <f t="shared" si="24"/>
        <v/>
      </c>
      <c r="S784" s="4"/>
    </row>
    <row r="785" spans="2:19" x14ac:dyDescent="0.25">
      <c r="B785" s="2">
        <f t="shared" si="25"/>
        <v>783</v>
      </c>
      <c r="C785" s="3">
        <f xml:space="preserve"> RTD("cqg.rtd",,"StudyData", $A$2, "BAR", "", "Time", $A$4,-$B785,$A$6,$A$10, "","False","T")</f>
        <v>44664</v>
      </c>
      <c r="D785" s="15">
        <f xml:space="preserve"> RTD("cqg.rtd",,"StudyData", $A$2, "BAR", "", "Time", $A$4,-$B785,$A$6,$A$10, "","False","T")</f>
        <v>44664</v>
      </c>
      <c r="E785" s="4" t="str">
        <f xml:space="preserve"> TEXT(RTD("cqg.rtd",,"StudyData", $A$2, "BAR", "", "Open", $A$4, -$B785, $A$6,$A$10,,$A$8,$A$12),$A$15)</f>
        <v>4941.00</v>
      </c>
      <c r="F785" s="4" t="str">
        <f xml:space="preserve"> TEXT(RTD("cqg.rtd",,"StudyData", $A$2, "BAR", "", "High", $A$4, -$B785, $A$6,$A$10,,$A$8,$A$12),$A$15)</f>
        <v>4993.75</v>
      </c>
      <c r="G785" s="4" t="str">
        <f xml:space="preserve"> TEXT(RTD("cqg.rtd",,"StudyData", $A$2, "BAR", "", "Low", $A$4, -$B785, $A$6,$A$10,,$A$8,$A$12),$A$15)</f>
        <v>4928.25</v>
      </c>
      <c r="H785" s="4" t="str">
        <f>TEXT(RTD("cqg.rtd",,"StudyData", $A$2, "BAR", "", "Close", $A$4, -$B785, $A$6,$A$10,,$A$8,$A$12),$A$15)</f>
        <v>4986.50</v>
      </c>
      <c r="I785" s="5">
        <f xml:space="preserve"> RTD("cqg.rtd",,"StudyData", $A$2, "Vol", "VolType=auto, CoCType=Contract", "Vol",$A$4, -$B785, $A$6,$A$10,,$A$8,$A$12)</f>
        <v>1254348</v>
      </c>
      <c r="J7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"Close",$A$4,-B785,,,,,"T")</f>
        <v>0</v>
      </c>
      <c r="K785" s="4" t="str">
        <f t="shared" si="24"/>
        <v/>
      </c>
      <c r="S785" s="4"/>
    </row>
    <row r="786" spans="2:19" x14ac:dyDescent="0.25">
      <c r="B786" s="2">
        <f t="shared" si="25"/>
        <v>784</v>
      </c>
      <c r="C786" s="3">
        <f xml:space="preserve"> RTD("cqg.rtd",,"StudyData", $A$2, "BAR", "", "Time", $A$4,-$B786,$A$6,$A$10, "","False","T")</f>
        <v>44663</v>
      </c>
      <c r="D786" s="15">
        <f xml:space="preserve"> RTD("cqg.rtd",,"StudyData", $A$2, "BAR", "", "Time", $A$4,-$B786,$A$6,$A$10, "","False","T")</f>
        <v>44663</v>
      </c>
      <c r="E786" s="4" t="str">
        <f xml:space="preserve"> TEXT(RTD("cqg.rtd",,"StudyData", $A$2, "BAR", "", "Open", $A$4, -$B786, $A$6,$A$10,,$A$8,$A$12),$A$15)</f>
        <v>4955.25</v>
      </c>
      <c r="F786" s="4" t="str">
        <f xml:space="preserve"> TEXT(RTD("cqg.rtd",,"StudyData", $A$2, "BAR", "", "High", $A$4, -$B786, $A$6,$A$10,,$A$8,$A$12),$A$15)</f>
        <v>5011.00</v>
      </c>
      <c r="G786" s="4" t="str">
        <f xml:space="preserve"> TEXT(RTD("cqg.rtd",,"StudyData", $A$2, "BAR", "", "Low", $A$4, -$B786, $A$6,$A$10,,$A$8,$A$12),$A$15)</f>
        <v>4919.75</v>
      </c>
      <c r="H786" s="4" t="str">
        <f>TEXT(RTD("cqg.rtd",,"StudyData", $A$2, "BAR", "", "Close", $A$4, -$B786, $A$6,$A$10,,$A$8,$A$12),$A$15)</f>
        <v>4937.25</v>
      </c>
      <c r="I786" s="5">
        <f xml:space="preserve"> RTD("cqg.rtd",,"StudyData", $A$2, "Vol", "VolType=auto, CoCType=Contract", "Vol",$A$4, -$B786, $A$6,$A$10,,$A$8,$A$12)</f>
        <v>1739771</v>
      </c>
      <c r="J7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"Close",$A$4,-B786,,,,,"T")</f>
        <v>0</v>
      </c>
      <c r="K786" s="4" t="str">
        <f t="shared" si="24"/>
        <v/>
      </c>
      <c r="S786" s="4"/>
    </row>
    <row r="787" spans="2:19" x14ac:dyDescent="0.25">
      <c r="B787" s="2">
        <f t="shared" si="25"/>
        <v>785</v>
      </c>
      <c r="C787" s="3">
        <f xml:space="preserve"> RTD("cqg.rtd",,"StudyData", $A$2, "BAR", "", "Time", $A$4,-$B787,$A$6,$A$10, "","False","T")</f>
        <v>44662</v>
      </c>
      <c r="D787" s="15">
        <f xml:space="preserve"> RTD("cqg.rtd",,"StudyData", $A$2, "BAR", "", "Time", $A$4,-$B787,$A$6,$A$10, "","False","T")</f>
        <v>44662</v>
      </c>
      <c r="E787" s="4" t="str">
        <f xml:space="preserve"> TEXT(RTD("cqg.rtd",,"StudyData", $A$2, "BAR", "", "Open", $A$4, -$B787, $A$6,$A$10,,$A$8,$A$12),$A$15)</f>
        <v>5033.00</v>
      </c>
      <c r="F787" s="4" t="str">
        <f xml:space="preserve"> TEXT(RTD("cqg.rtd",,"StudyData", $A$2, "BAR", "", "High", $A$4, -$B787, $A$6,$A$10,,$A$8,$A$12),$A$15)</f>
        <v>5035.50</v>
      </c>
      <c r="G787" s="4" t="str">
        <f xml:space="preserve"> TEXT(RTD("cqg.rtd",,"StudyData", $A$2, "BAR", "", "Low", $A$4, -$B787, $A$6,$A$10,,$A$8,$A$12),$A$15)</f>
        <v>4947.75</v>
      </c>
      <c r="H787" s="4" t="str">
        <f>TEXT(RTD("cqg.rtd",,"StudyData", $A$2, "BAR", "", "Close", $A$4, -$B787, $A$6,$A$10,,$A$8,$A$12),$A$15)</f>
        <v>4953.25</v>
      </c>
      <c r="I787" s="5">
        <f xml:space="preserve"> RTD("cqg.rtd",,"StudyData", $A$2, "Vol", "VolType=auto, CoCType=Contract", "Vol",$A$4, -$B787, $A$6,$A$10,,$A$8,$A$12)</f>
        <v>1431371</v>
      </c>
      <c r="J7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"Close",$A$4,-B787,,,,,"T")</f>
        <v>0</v>
      </c>
      <c r="K787" s="4" t="str">
        <f t="shared" si="24"/>
        <v/>
      </c>
      <c r="S787" s="4"/>
    </row>
    <row r="788" spans="2:19" x14ac:dyDescent="0.25">
      <c r="B788" s="2">
        <f t="shared" si="25"/>
        <v>786</v>
      </c>
      <c r="C788" s="3">
        <f xml:space="preserve"> RTD("cqg.rtd",,"StudyData", $A$2, "BAR", "", "Time", $A$4,-$B788,$A$6,$A$10, "","False","T")</f>
        <v>44659</v>
      </c>
      <c r="D788" s="15">
        <f xml:space="preserve"> RTD("cqg.rtd",,"StudyData", $A$2, "BAR", "", "Time", $A$4,-$B788,$A$6,$A$10, "","False","T")</f>
        <v>44659</v>
      </c>
      <c r="E788" s="4" t="str">
        <f xml:space="preserve"> TEXT(RTD("cqg.rtd",,"StudyData", $A$2, "BAR", "", "Open", $A$4, -$B788, $A$6,$A$10,,$A$8,$A$12),$A$15)</f>
        <v>5039.00</v>
      </c>
      <c r="F788" s="4" t="str">
        <f xml:space="preserve"> TEXT(RTD("cqg.rtd",,"StudyData", $A$2, "BAR", "", "High", $A$4, -$B788, $A$6,$A$10,,$A$8,$A$12),$A$15)</f>
        <v>5064.00</v>
      </c>
      <c r="G788" s="4" t="str">
        <f xml:space="preserve"> TEXT(RTD("cqg.rtd",,"StudyData", $A$2, "BAR", "", "Low", $A$4, -$B788, $A$6,$A$10,,$A$8,$A$12),$A$15)</f>
        <v>5013.00</v>
      </c>
      <c r="H788" s="4" t="str">
        <f>TEXT(RTD("cqg.rtd",,"StudyData", $A$2, "BAR", "", "Close", $A$4, -$B788, $A$6,$A$10,,$A$8,$A$12),$A$15)</f>
        <v>5027.75</v>
      </c>
      <c r="I788" s="5">
        <f xml:space="preserve"> RTD("cqg.rtd",,"StudyData", $A$2, "Vol", "VolType=auto, CoCType=Contract", "Vol",$A$4, -$B788, $A$6,$A$10,,$A$8,$A$12)</f>
        <v>1358450</v>
      </c>
      <c r="J7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"Close",$A$4,-B788,,,,,"T")</f>
        <v>0</v>
      </c>
      <c r="K788" s="4" t="str">
        <f t="shared" si="24"/>
        <v/>
      </c>
      <c r="S788" s="4"/>
    </row>
    <row r="789" spans="2:19" x14ac:dyDescent="0.25">
      <c r="B789" s="2">
        <f t="shared" si="25"/>
        <v>787</v>
      </c>
      <c r="C789" s="3">
        <f xml:space="preserve"> RTD("cqg.rtd",,"StudyData", $A$2, "BAR", "", "Time", $A$4,-$B789,$A$6,$A$10, "","False","T")</f>
        <v>44658</v>
      </c>
      <c r="D789" s="15">
        <f xml:space="preserve"> RTD("cqg.rtd",,"StudyData", $A$2, "BAR", "", "Time", $A$4,-$B789,$A$6,$A$10, "","False","T")</f>
        <v>44658</v>
      </c>
      <c r="E789" s="4" t="str">
        <f xml:space="preserve"> TEXT(RTD("cqg.rtd",,"StudyData", $A$2, "BAR", "", "Open", $A$4, -$B789, $A$6,$A$10,,$A$8,$A$12),$A$15)</f>
        <v>5015.50</v>
      </c>
      <c r="F789" s="4" t="str">
        <f xml:space="preserve"> TEXT(RTD("cqg.rtd",,"StudyData", $A$2, "BAR", "", "High", $A$4, -$B789, $A$6,$A$10,,$A$8,$A$12),$A$15)</f>
        <v>5061.50</v>
      </c>
      <c r="G789" s="4" t="str">
        <f xml:space="preserve"> TEXT(RTD("cqg.rtd",,"StudyData", $A$2, "BAR", "", "Low", $A$4, -$B789, $A$6,$A$10,,$A$8,$A$12),$A$15)</f>
        <v>4988.75</v>
      </c>
      <c r="H789" s="4" t="str">
        <f>TEXT(RTD("cqg.rtd",,"StudyData", $A$2, "BAR", "", "Close", $A$4, -$B789, $A$6,$A$10,,$A$8,$A$12),$A$15)</f>
        <v>5040.50</v>
      </c>
      <c r="I789" s="5">
        <f xml:space="preserve"> RTD("cqg.rtd",,"StudyData", $A$2, "Vol", "VolType=auto, CoCType=Contract", "Vol",$A$4, -$B789, $A$6,$A$10,,$A$8,$A$12)</f>
        <v>1446250</v>
      </c>
      <c r="J7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"Close",$A$4,-B789,,,,,"T")</f>
        <v>0</v>
      </c>
      <c r="K789" s="4" t="str">
        <f t="shared" si="24"/>
        <v/>
      </c>
      <c r="S789" s="4"/>
    </row>
    <row r="790" spans="2:19" x14ac:dyDescent="0.25">
      <c r="B790" s="2">
        <f t="shared" si="25"/>
        <v>788</v>
      </c>
      <c r="C790" s="3">
        <f xml:space="preserve"> RTD("cqg.rtd",,"StudyData", $A$2, "BAR", "", "Time", $A$4,-$B790,$A$6,$A$10, "","False","T")</f>
        <v>44657</v>
      </c>
      <c r="D790" s="15">
        <f xml:space="preserve"> RTD("cqg.rtd",,"StudyData", $A$2, "BAR", "", "Time", $A$4,-$B790,$A$6,$A$10, "","False","T")</f>
        <v>44657</v>
      </c>
      <c r="E790" s="4" t="str">
        <f xml:space="preserve"> TEXT(RTD("cqg.rtd",,"StudyData", $A$2, "BAR", "", "Open", $A$4, -$B790, $A$6,$A$10,,$A$8,$A$12),$A$15)</f>
        <v>5070.50</v>
      </c>
      <c r="F790" s="4" t="str">
        <f xml:space="preserve"> TEXT(RTD("cqg.rtd",,"StudyData", $A$2, "BAR", "", "High", $A$4, -$B790, $A$6,$A$10,,$A$8,$A$12),$A$15)</f>
        <v>5073.00</v>
      </c>
      <c r="G790" s="4" t="str">
        <f xml:space="preserve"> TEXT(RTD("cqg.rtd",,"StudyData", $A$2, "BAR", "", "Low", $A$4, -$B790, $A$6,$A$10,,$A$8,$A$12),$A$15)</f>
        <v>4988.75</v>
      </c>
      <c r="H790" s="4" t="str">
        <f>TEXT(RTD("cqg.rtd",,"StudyData", $A$2, "BAR", "", "Close", $A$4, -$B790, $A$6,$A$10,,$A$8,$A$12),$A$15)</f>
        <v>5020.00</v>
      </c>
      <c r="I790" s="5">
        <f xml:space="preserve"> RTD("cqg.rtd",,"StudyData", $A$2, "Vol", "VolType=auto, CoCType=Contract", "Vol",$A$4, -$B790, $A$6,$A$10,,$A$8,$A$12)</f>
        <v>1803684</v>
      </c>
      <c r="J7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"Close",$A$4,-B790,,,,,"T")</f>
        <v>0</v>
      </c>
      <c r="K790" s="4" t="str">
        <f t="shared" si="24"/>
        <v/>
      </c>
      <c r="S790" s="4"/>
    </row>
    <row r="791" spans="2:19" x14ac:dyDescent="0.25">
      <c r="B791" s="2">
        <f t="shared" si="25"/>
        <v>789</v>
      </c>
      <c r="C791" s="3">
        <f xml:space="preserve"> RTD("cqg.rtd",,"StudyData", $A$2, "BAR", "", "Time", $A$4,-$B791,$A$6,$A$10, "","False","T")</f>
        <v>44656</v>
      </c>
      <c r="D791" s="15">
        <f xml:space="preserve"> RTD("cqg.rtd",,"StudyData", $A$2, "BAR", "", "Time", $A$4,-$B791,$A$6,$A$10, "","False","T")</f>
        <v>44656</v>
      </c>
      <c r="E791" s="4" t="str">
        <f xml:space="preserve"> TEXT(RTD("cqg.rtd",,"StudyData", $A$2, "BAR", "", "Open", $A$4, -$B791, $A$6,$A$10,,$A$8,$A$12),$A$15)</f>
        <v>5120.50</v>
      </c>
      <c r="F791" s="4" t="str">
        <f xml:space="preserve"> TEXT(RTD("cqg.rtd",,"StudyData", $A$2, "BAR", "", "High", $A$4, -$B791, $A$6,$A$10,,$A$8,$A$12),$A$15)</f>
        <v>5133.00</v>
      </c>
      <c r="G791" s="4" t="str">
        <f xml:space="preserve"> TEXT(RTD("cqg.rtd",,"StudyData", $A$2, "BAR", "", "Low", $A$4, -$B791, $A$6,$A$10,,$A$8,$A$12),$A$15)</f>
        <v>5052.00</v>
      </c>
      <c r="H791" s="4" t="str">
        <f>TEXT(RTD("cqg.rtd",,"StudyData", $A$2, "BAR", "", "Close", $A$4, -$B791, $A$6,$A$10,,$A$8,$A$12),$A$15)</f>
        <v>5064.50</v>
      </c>
      <c r="I791" s="5">
        <f xml:space="preserve"> RTD("cqg.rtd",,"StudyData", $A$2, "Vol", "VolType=auto, CoCType=Contract", "Vol",$A$4, -$B791, $A$6,$A$10,,$A$8,$A$12)</f>
        <v>1303877</v>
      </c>
      <c r="J7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"Close",$A$4,-B791,,,,,"T")</f>
        <v>0</v>
      </c>
      <c r="K791" s="4" t="str">
        <f t="shared" si="24"/>
        <v/>
      </c>
      <c r="S791" s="4"/>
    </row>
    <row r="792" spans="2:19" x14ac:dyDescent="0.25">
      <c r="B792" s="2">
        <f t="shared" si="25"/>
        <v>790</v>
      </c>
      <c r="C792" s="3">
        <f xml:space="preserve"> RTD("cqg.rtd",,"StudyData", $A$2, "BAR", "", "Time", $A$4,-$B792,$A$6,$A$10, "","False","T")</f>
        <v>44655</v>
      </c>
      <c r="D792" s="15">
        <f xml:space="preserve"> RTD("cqg.rtd",,"StudyData", $A$2, "BAR", "", "Time", $A$4,-$B792,$A$6,$A$10, "","False","T")</f>
        <v>44655</v>
      </c>
      <c r="E792" s="4" t="str">
        <f xml:space="preserve"> TEXT(RTD("cqg.rtd",,"StudyData", $A$2, "BAR", "", "Open", $A$4, -$B792, $A$6,$A$10,,$A$8,$A$12),$A$15)</f>
        <v>5082.50</v>
      </c>
      <c r="F792" s="4" t="str">
        <f xml:space="preserve"> TEXT(RTD("cqg.rtd",,"StudyData", $A$2, "BAR", "", "High", $A$4, -$B792, $A$6,$A$10,,$A$8,$A$12),$A$15)</f>
        <v>5124.25</v>
      </c>
      <c r="G792" s="4" t="str">
        <f xml:space="preserve"> TEXT(RTD("cqg.rtd",,"StudyData", $A$2, "BAR", "", "Low", $A$4, -$B792, $A$6,$A$10,,$A$8,$A$12),$A$15)</f>
        <v>5072.00</v>
      </c>
      <c r="H792" s="4" t="str">
        <f>TEXT(RTD("cqg.rtd",,"StudyData", $A$2, "BAR", "", "Close", $A$4, -$B792, $A$6,$A$10,,$A$8,$A$12),$A$15)</f>
        <v>5122.00</v>
      </c>
      <c r="I792" s="5">
        <f xml:space="preserve"> RTD("cqg.rtd",,"StudyData", $A$2, "Vol", "VolType=auto, CoCType=Contract", "Vol",$A$4, -$B792, $A$6,$A$10,,$A$8,$A$12)</f>
        <v>1025558</v>
      </c>
      <c r="J7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"Close",$A$4,-B792,,,,,"T")</f>
        <v>1</v>
      </c>
      <c r="K792" s="4" t="str">
        <f t="shared" si="24"/>
        <v>Engulfing Bullish (EG)</v>
      </c>
      <c r="S792" s="4"/>
    </row>
    <row r="793" spans="2:19" x14ac:dyDescent="0.25">
      <c r="B793" s="2">
        <f t="shared" si="25"/>
        <v>791</v>
      </c>
      <c r="C793" s="3">
        <f xml:space="preserve"> RTD("cqg.rtd",,"StudyData", $A$2, "BAR", "", "Time", $A$4,-$B793,$A$6,$A$10, "","False","T")</f>
        <v>44652</v>
      </c>
      <c r="D793" s="15">
        <f xml:space="preserve"> RTD("cqg.rtd",,"StudyData", $A$2, "BAR", "", "Time", $A$4,-$B793,$A$6,$A$10, "","False","T")</f>
        <v>44652</v>
      </c>
      <c r="E793" s="4" t="str">
        <f xml:space="preserve"> TEXT(RTD("cqg.rtd",,"StudyData", $A$2, "BAR", "", "Open", $A$4, -$B793, $A$6,$A$10,,$A$8,$A$12),$A$15)</f>
        <v>5085.25</v>
      </c>
      <c r="F793" s="4" t="str">
        <f xml:space="preserve"> TEXT(RTD("cqg.rtd",,"StudyData", $A$2, "BAR", "", "High", $A$4, -$B793, $A$6,$A$10,,$A$8,$A$12),$A$15)</f>
        <v>5099.75</v>
      </c>
      <c r="G793" s="4" t="str">
        <f xml:space="preserve"> TEXT(RTD("cqg.rtd",,"StudyData", $A$2, "BAR", "", "Low", $A$4, -$B793, $A$6,$A$10,,$A$8,$A$12),$A$15)</f>
        <v>5045.50</v>
      </c>
      <c r="H793" s="4" t="str">
        <f>TEXT(RTD("cqg.rtd",,"StudyData", $A$2, "BAR", "", "Close", $A$4, -$B793, $A$6,$A$10,,$A$8,$A$12),$A$15)</f>
        <v>5083.50</v>
      </c>
      <c r="I793" s="5">
        <f xml:space="preserve"> RTD("cqg.rtd",,"StudyData", $A$2, "Vol", "VolType=auto, CoCType=Contract", "Vol",$A$4, -$B793, $A$6,$A$10,,$A$8,$A$12)</f>
        <v>1441126</v>
      </c>
      <c r="J7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"Close",$A$4,-B793,,,,,"T")</f>
        <v>7</v>
      </c>
      <c r="K793" s="4" t="str">
        <f t="shared" si="24"/>
        <v>Harami Bullish (HI)</v>
      </c>
      <c r="S793" s="4"/>
    </row>
    <row r="794" spans="2:19" x14ac:dyDescent="0.25">
      <c r="B794" s="2">
        <f t="shared" si="25"/>
        <v>792</v>
      </c>
      <c r="C794" s="3">
        <f xml:space="preserve"> RTD("cqg.rtd",,"StudyData", $A$2, "BAR", "", "Time", $A$4,-$B794,$A$6,$A$10, "","False","T")</f>
        <v>44651</v>
      </c>
      <c r="D794" s="15">
        <f xml:space="preserve"> RTD("cqg.rtd",,"StudyData", $A$2, "BAR", "", "Time", $A$4,-$B794,$A$6,$A$10, "","False","T")</f>
        <v>44651</v>
      </c>
      <c r="E794" s="4" t="str">
        <f xml:space="preserve"> TEXT(RTD("cqg.rtd",,"StudyData", $A$2, "BAR", "", "Open", $A$4, -$B794, $A$6,$A$10,,$A$8,$A$12),$A$15)</f>
        <v>5143.25</v>
      </c>
      <c r="F794" s="4" t="str">
        <f xml:space="preserve"> TEXT(RTD("cqg.rtd",,"StudyData", $A$2, "BAR", "", "High", $A$4, -$B794, $A$6,$A$10,,$A$8,$A$12),$A$15)</f>
        <v>5158.50</v>
      </c>
      <c r="G794" s="4" t="str">
        <f xml:space="preserve"> TEXT(RTD("cqg.rtd",,"StudyData", $A$2, "BAR", "", "Low", $A$4, -$B794, $A$6,$A$10,,$A$8,$A$12),$A$15)</f>
        <v>5070.50</v>
      </c>
      <c r="H794" s="4" t="str">
        <f>TEXT(RTD("cqg.rtd",,"StudyData", $A$2, "BAR", "", "Close", $A$4, -$B794, $A$6,$A$10,,$A$8,$A$12),$A$15)</f>
        <v>5075.00</v>
      </c>
      <c r="I794" s="5">
        <f xml:space="preserve"> RTD("cqg.rtd",,"StudyData", $A$2, "Vol", "VolType=auto, CoCType=Contract", "Vol",$A$4, -$B794, $A$6,$A$10,,$A$8,$A$12)</f>
        <v>1650667</v>
      </c>
      <c r="J7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"Close",$A$4,-B794,,,,,"T")</f>
        <v>0</v>
      </c>
      <c r="K794" s="4" t="str">
        <f t="shared" si="24"/>
        <v/>
      </c>
      <c r="S794" s="4"/>
    </row>
    <row r="795" spans="2:19" x14ac:dyDescent="0.25">
      <c r="B795" s="2">
        <f t="shared" si="25"/>
        <v>793</v>
      </c>
      <c r="C795" s="3">
        <f xml:space="preserve"> RTD("cqg.rtd",,"StudyData", $A$2, "BAR", "", "Time", $A$4,-$B795,$A$6,$A$10, "","False","T")</f>
        <v>44650</v>
      </c>
      <c r="D795" s="15">
        <f xml:space="preserve"> RTD("cqg.rtd",,"StudyData", $A$2, "BAR", "", "Time", $A$4,-$B795,$A$6,$A$10, "","False","T")</f>
        <v>44650</v>
      </c>
      <c r="E795" s="4" t="str">
        <f xml:space="preserve"> TEXT(RTD("cqg.rtd",,"StudyData", $A$2, "BAR", "", "Open", $A$4, -$B795, $A$6,$A$10,,$A$8,$A$12),$A$15)</f>
        <v>5165.50</v>
      </c>
      <c r="F795" s="4" t="str">
        <f xml:space="preserve"> TEXT(RTD("cqg.rtd",,"StudyData", $A$2, "BAR", "", "High", $A$4, -$B795, $A$6,$A$10,,$A$8,$A$12),$A$15)</f>
        <v>5171.75</v>
      </c>
      <c r="G795" s="4" t="str">
        <f xml:space="preserve"> TEXT(RTD("cqg.rtd",,"StudyData", $A$2, "BAR", "", "Low", $A$4, -$B795, $A$6,$A$10,,$A$8,$A$12),$A$15)</f>
        <v>5119.00</v>
      </c>
      <c r="H795" s="4" t="str">
        <f>TEXT(RTD("cqg.rtd",,"StudyData", $A$2, "BAR", "", "Close", $A$4, -$B795, $A$6,$A$10,,$A$8,$A$12),$A$15)</f>
        <v>5140.25</v>
      </c>
      <c r="I795" s="5">
        <f xml:space="preserve"> RTD("cqg.rtd",,"StudyData", $A$2, "Vol", "VolType=auto, CoCType=Contract", "Vol",$A$4, -$B795, $A$6,$A$10,,$A$8,$A$12)</f>
        <v>1206203</v>
      </c>
      <c r="J7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"Close",$A$4,-B795,,,,,"T")</f>
        <v>8</v>
      </c>
      <c r="K795" s="4" t="str">
        <f t="shared" si="24"/>
        <v>Harami Bearish (HI)</v>
      </c>
      <c r="S795" s="4"/>
    </row>
    <row r="796" spans="2:19" x14ac:dyDescent="0.25">
      <c r="B796" s="2">
        <f t="shared" si="25"/>
        <v>794</v>
      </c>
      <c r="C796" s="3">
        <f xml:space="preserve"> RTD("cqg.rtd",,"StudyData", $A$2, "BAR", "", "Time", $A$4,-$B796,$A$6,$A$10, "","False","T")</f>
        <v>44649</v>
      </c>
      <c r="D796" s="15">
        <f xml:space="preserve"> RTD("cqg.rtd",,"StudyData", $A$2, "BAR", "", "Time", $A$4,-$B796,$A$6,$A$10, "","False","T")</f>
        <v>44649</v>
      </c>
      <c r="E796" s="4" t="str">
        <f xml:space="preserve"> TEXT(RTD("cqg.rtd",,"StudyData", $A$2, "BAR", "", "Open", $A$4, -$B796, $A$6,$A$10,,$A$8,$A$12),$A$15)</f>
        <v>5114.50</v>
      </c>
      <c r="F796" s="4" t="str">
        <f xml:space="preserve"> TEXT(RTD("cqg.rtd",,"StudyData", $A$2, "BAR", "", "High", $A$4, -$B796, $A$6,$A$10,,$A$8,$A$12),$A$15)</f>
        <v>5175.25</v>
      </c>
      <c r="G796" s="4" t="str">
        <f xml:space="preserve"> TEXT(RTD("cqg.rtd",,"StudyData", $A$2, "BAR", "", "Low", $A$4, -$B796, $A$6,$A$10,,$A$8,$A$12),$A$15)</f>
        <v>5109.50</v>
      </c>
      <c r="H796" s="4" t="str">
        <f>TEXT(RTD("cqg.rtd",,"StudyData", $A$2, "BAR", "", "Close", $A$4, -$B796, $A$6,$A$10,,$A$8,$A$12),$A$15)</f>
        <v>5169.75</v>
      </c>
      <c r="I796" s="5">
        <f xml:space="preserve"> RTD("cqg.rtd",,"StudyData", $A$2, "Vol", "VolType=auto, CoCType=Contract", "Vol",$A$4, -$B796, $A$6,$A$10,,$A$8,$A$12)</f>
        <v>1353683</v>
      </c>
      <c r="J7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"Close",$A$4,-B796,,,,,"T")</f>
        <v>0</v>
      </c>
      <c r="K796" s="4" t="str">
        <f t="shared" si="24"/>
        <v/>
      </c>
      <c r="S796" s="4"/>
    </row>
    <row r="797" spans="2:19" x14ac:dyDescent="0.25">
      <c r="B797" s="2">
        <f t="shared" si="25"/>
        <v>795</v>
      </c>
      <c r="C797" s="3">
        <f xml:space="preserve"> RTD("cqg.rtd",,"StudyData", $A$2, "BAR", "", "Time", $A$4,-$B797,$A$6,$A$10, "","False","T")</f>
        <v>44648</v>
      </c>
      <c r="D797" s="15">
        <f xml:space="preserve"> RTD("cqg.rtd",,"StudyData", $A$2, "BAR", "", "Time", $A$4,-$B797,$A$6,$A$10, "","False","T")</f>
        <v>44648</v>
      </c>
      <c r="E797" s="4" t="str">
        <f xml:space="preserve"> TEXT(RTD("cqg.rtd",,"StudyData", $A$2, "BAR", "", "Open", $A$4, -$B797, $A$6,$A$10,,$A$8,$A$12),$A$15)</f>
        <v>5079.50</v>
      </c>
      <c r="F797" s="4" t="str">
        <f xml:space="preserve"> TEXT(RTD("cqg.rtd",,"StudyData", $A$2, "BAR", "", "High", $A$4, -$B797, $A$6,$A$10,,$A$8,$A$12),$A$15)</f>
        <v>5116.50</v>
      </c>
      <c r="G797" s="4" t="str">
        <f xml:space="preserve"> TEXT(RTD("cqg.rtd",,"StudyData", $A$2, "BAR", "", "Low", $A$4, -$B797, $A$6,$A$10,,$A$8,$A$12),$A$15)</f>
        <v>5054.00</v>
      </c>
      <c r="H797" s="4" t="str">
        <f>TEXT(RTD("cqg.rtd",,"StudyData", $A$2, "BAR", "", "Close", $A$4, -$B797, $A$6,$A$10,,$A$8,$A$12),$A$15)</f>
        <v>5112.25</v>
      </c>
      <c r="I797" s="5">
        <f xml:space="preserve"> RTD("cqg.rtd",,"StudyData", $A$2, "Vol", "VolType=auto, CoCType=Contract", "Vol",$A$4, -$B797, $A$6,$A$10,,$A$8,$A$12)</f>
        <v>1182527</v>
      </c>
      <c r="J7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"Close",$A$4,-B797,,,,,"T")</f>
        <v>0</v>
      </c>
      <c r="K797" s="4" t="str">
        <f t="shared" si="24"/>
        <v/>
      </c>
      <c r="S797" s="4"/>
    </row>
    <row r="798" spans="2:19" x14ac:dyDescent="0.25">
      <c r="B798" s="2">
        <f t="shared" si="25"/>
        <v>796</v>
      </c>
      <c r="C798" s="3">
        <f xml:space="preserve"> RTD("cqg.rtd",,"StudyData", $A$2, "BAR", "", "Time", $A$4,-$B798,$A$6,$A$10, "","False","T")</f>
        <v>44645</v>
      </c>
      <c r="D798" s="15">
        <f xml:space="preserve"> RTD("cqg.rtd",,"StudyData", $A$2, "BAR", "", "Time", $A$4,-$B798,$A$6,$A$10, "","False","T")</f>
        <v>44645</v>
      </c>
      <c r="E798" s="4" t="str">
        <f xml:space="preserve"> TEXT(RTD("cqg.rtd",,"StudyData", $A$2, "BAR", "", "Open", $A$4, -$B798, $A$6,$A$10,,$A$8,$A$12),$A$15)</f>
        <v>5060.50</v>
      </c>
      <c r="F798" s="4" t="str">
        <f xml:space="preserve"> TEXT(RTD("cqg.rtd",,"StudyData", $A$2, "BAR", "", "High", $A$4, -$B798, $A$6,$A$10,,$A$8,$A$12),$A$15)</f>
        <v>5083.25</v>
      </c>
      <c r="G798" s="4" t="str">
        <f xml:space="preserve"> TEXT(RTD("cqg.rtd",,"StudyData", $A$2, "BAR", "", "Low", $A$4, -$B798, $A$6,$A$10,,$A$8,$A$12),$A$15)</f>
        <v>5037.50</v>
      </c>
      <c r="H798" s="4" t="str">
        <f>TEXT(RTD("cqg.rtd",,"StudyData", $A$2, "BAR", "", "Close", $A$4, -$B798, $A$6,$A$10,,$A$8,$A$12),$A$15)</f>
        <v>5080.75</v>
      </c>
      <c r="I798" s="5">
        <f xml:space="preserve"> RTD("cqg.rtd",,"StudyData", $A$2, "Vol", "VolType=auto, CoCType=Contract", "Vol",$A$4, -$B798, $A$6,$A$10,,$A$8,$A$12)</f>
        <v>1251078</v>
      </c>
      <c r="J7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"Close",$A$4,-B798,,,,,"T")</f>
        <v>0</v>
      </c>
      <c r="K798" s="4" t="str">
        <f t="shared" si="24"/>
        <v/>
      </c>
      <c r="S798" s="4"/>
    </row>
    <row r="799" spans="2:19" x14ac:dyDescent="0.25">
      <c r="B799" s="2">
        <f t="shared" si="25"/>
        <v>797</v>
      </c>
      <c r="C799" s="3">
        <f xml:space="preserve"> RTD("cqg.rtd",,"StudyData", $A$2, "BAR", "", "Time", $A$4,-$B799,$A$6,$A$10, "","False","T")</f>
        <v>44644</v>
      </c>
      <c r="D799" s="15">
        <f xml:space="preserve"> RTD("cqg.rtd",,"StudyData", $A$2, "BAR", "", "Time", $A$4,-$B799,$A$6,$A$10, "","False","T")</f>
        <v>44644</v>
      </c>
      <c r="E799" s="4" t="str">
        <f xml:space="preserve"> TEXT(RTD("cqg.rtd",,"StudyData", $A$2, "BAR", "", "Open", $A$4, -$B799, $A$6,$A$10,,$A$8,$A$12),$A$15)</f>
        <v>4993.50</v>
      </c>
      <c r="F799" s="4" t="str">
        <f xml:space="preserve"> TEXT(RTD("cqg.rtd",,"StudyData", $A$2, "BAR", "", "High", $A$4, -$B799, $A$6,$A$10,,$A$8,$A$12),$A$15)</f>
        <v>5061.75</v>
      </c>
      <c r="G799" s="4" t="str">
        <f xml:space="preserve"> TEXT(RTD("cqg.rtd",,"StudyData", $A$2, "BAR", "", "Low", $A$4, -$B799, $A$6,$A$10,,$A$8,$A$12),$A$15)</f>
        <v>4990.00</v>
      </c>
      <c r="H799" s="4" t="str">
        <f>TEXT(RTD("cqg.rtd",,"StudyData", $A$2, "BAR", "", "Close", $A$4, -$B799, $A$6,$A$10,,$A$8,$A$12),$A$15)</f>
        <v>5056.75</v>
      </c>
      <c r="I799" s="5">
        <f xml:space="preserve"> RTD("cqg.rtd",,"StudyData", $A$2, "Vol", "VolType=auto, CoCType=Contract", "Vol",$A$4, -$B799, $A$6,$A$10,,$A$8,$A$12)</f>
        <v>1221569</v>
      </c>
      <c r="J7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"Close",$A$4,-B799,,,,,"T")</f>
        <v>0</v>
      </c>
      <c r="K799" s="4" t="str">
        <f t="shared" si="24"/>
        <v/>
      </c>
      <c r="S799" s="4"/>
    </row>
    <row r="800" spans="2:19" x14ac:dyDescent="0.25">
      <c r="B800" s="2">
        <f t="shared" si="25"/>
        <v>798</v>
      </c>
      <c r="C800" s="3">
        <f xml:space="preserve"> RTD("cqg.rtd",,"StudyData", $A$2, "BAR", "", "Time", $A$4,-$B800,$A$6,$A$10, "","False","T")</f>
        <v>44643</v>
      </c>
      <c r="D800" s="15">
        <f xml:space="preserve"> RTD("cqg.rtd",,"StudyData", $A$2, "BAR", "", "Time", $A$4,-$B800,$A$6,$A$10, "","False","T")</f>
        <v>44643</v>
      </c>
      <c r="E800" s="4" t="str">
        <f xml:space="preserve"> TEXT(RTD("cqg.rtd",,"StudyData", $A$2, "BAR", "", "Open", $A$4, -$B800, $A$6,$A$10,,$A$8,$A$12),$A$15)</f>
        <v>5048.25</v>
      </c>
      <c r="F800" s="4" t="str">
        <f xml:space="preserve"> TEXT(RTD("cqg.rtd",,"StudyData", $A$2, "BAR", "", "High", $A$4, -$B800, $A$6,$A$10,,$A$8,$A$12),$A$15)</f>
        <v>5058.25</v>
      </c>
      <c r="G800" s="4" t="str">
        <f xml:space="preserve"> TEXT(RTD("cqg.rtd",,"StudyData", $A$2, "BAR", "", "Low", $A$4, -$B800, $A$6,$A$10,,$A$8,$A$12),$A$15)</f>
        <v>4989.00</v>
      </c>
      <c r="H800" s="4" t="str">
        <f>TEXT(RTD("cqg.rtd",,"StudyData", $A$2, "BAR", "", "Close", $A$4, -$B800, $A$6,$A$10,,$A$8,$A$12),$A$15)</f>
        <v>4991.75</v>
      </c>
      <c r="I800" s="5">
        <f xml:space="preserve"> RTD("cqg.rtd",,"StudyData", $A$2, "Vol", "VolType=auto, CoCType=Contract", "Vol",$A$4, -$B800, $A$6,$A$10,,$A$8,$A$12)</f>
        <v>1336967</v>
      </c>
      <c r="J8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"Close",$A$4,-B800,,,,,"T")</f>
        <v>0</v>
      </c>
      <c r="K800" s="4" t="str">
        <f t="shared" si="24"/>
        <v/>
      </c>
      <c r="S800" s="4"/>
    </row>
    <row r="801" spans="2:19" x14ac:dyDescent="0.25">
      <c r="B801" s="2">
        <f t="shared" si="25"/>
        <v>799</v>
      </c>
      <c r="C801" s="3">
        <f xml:space="preserve"> RTD("cqg.rtd",,"StudyData", $A$2, "BAR", "", "Time", $A$4,-$B801,$A$6,$A$10, "","False","T")</f>
        <v>44642</v>
      </c>
      <c r="D801" s="15">
        <f xml:space="preserve"> RTD("cqg.rtd",,"StudyData", $A$2, "BAR", "", "Time", $A$4,-$B801,$A$6,$A$10, "","False","T")</f>
        <v>44642</v>
      </c>
      <c r="E801" s="4" t="str">
        <f xml:space="preserve"> TEXT(RTD("cqg.rtd",,"StudyData", $A$2, "BAR", "", "Open", $A$4, -$B801, $A$6,$A$10,,$A$8,$A$12),$A$15)</f>
        <v>5001.00</v>
      </c>
      <c r="F801" s="4" t="str">
        <f xml:space="preserve"> TEXT(RTD("cqg.rtd",,"StudyData", $A$2, "BAR", "", "High", $A$4, -$B801, $A$6,$A$10,,$A$8,$A$12),$A$15)</f>
        <v>5059.00</v>
      </c>
      <c r="G801" s="4" t="str">
        <f xml:space="preserve"> TEXT(RTD("cqg.rtd",,"StudyData", $A$2, "BAR", "", "Low", $A$4, -$B801, $A$6,$A$10,,$A$8,$A$12),$A$15)</f>
        <v>4977.25</v>
      </c>
      <c r="H801" s="4" t="str">
        <f>TEXT(RTD("cqg.rtd",,"StudyData", $A$2, "BAR", "", "Close", $A$4, -$B801, $A$6,$A$10,,$A$8,$A$12),$A$15)</f>
        <v>5049.25</v>
      </c>
      <c r="I801" s="5">
        <f xml:space="preserve"> RTD("cqg.rtd",,"StudyData", $A$2, "Vol", "VolType=auto, CoCType=Contract", "Vol",$A$4, -$B801, $A$6,$A$10,,$A$8,$A$12)</f>
        <v>1205860</v>
      </c>
      <c r="J8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"Close",$A$4,-B801,,,,,"T")</f>
        <v>0</v>
      </c>
      <c r="K801" s="4" t="str">
        <f t="shared" si="24"/>
        <v/>
      </c>
      <c r="S801" s="4"/>
    </row>
    <row r="802" spans="2:19" x14ac:dyDescent="0.25">
      <c r="B802" s="2">
        <f t="shared" si="25"/>
        <v>800</v>
      </c>
      <c r="C802" s="3">
        <f xml:space="preserve"> RTD("cqg.rtd",,"StudyData", $A$2, "BAR", "", "Time", $A$4,-$B802,$A$6,$A$10, "","False","T")</f>
        <v>44641</v>
      </c>
      <c r="D802" s="15">
        <f xml:space="preserve"> RTD("cqg.rtd",,"StudyData", $A$2, "BAR", "", "Time", $A$4,-$B802,$A$6,$A$10, "","False","T")</f>
        <v>44641</v>
      </c>
      <c r="E802" s="4" t="str">
        <f xml:space="preserve"> TEXT(RTD("cqg.rtd",,"StudyData", $A$2, "BAR", "", "Open", $A$4, -$B802, $A$6,$A$10,,$A$8,$A$12),$A$15)</f>
        <v>5004.25</v>
      </c>
      <c r="F802" s="4" t="str">
        <f xml:space="preserve"> TEXT(RTD("cqg.rtd",,"StudyData", $A$2, "BAR", "", "High", $A$4, -$B802, $A$6,$A$10,,$A$8,$A$12),$A$15)</f>
        <v>5017.25</v>
      </c>
      <c r="G802" s="4" t="str">
        <f xml:space="preserve"> TEXT(RTD("cqg.rtd",,"StudyData", $A$2, "BAR", "", "Low", $A$4, -$B802, $A$6,$A$10,,$A$8,$A$12),$A$15)</f>
        <v>4959.25</v>
      </c>
      <c r="H802" s="4" t="str">
        <f>TEXT(RTD("cqg.rtd",,"StudyData", $A$2, "BAR", "", "Close", $A$4, -$B802, $A$6,$A$10,,$A$8,$A$12),$A$15)</f>
        <v>4996.50</v>
      </c>
      <c r="I802" s="5">
        <f xml:space="preserve"> RTD("cqg.rtd",,"StudyData", $A$2, "Vol", "VolType=auto, CoCType=Contract", "Vol",$A$4, -$B802, $A$6,$A$10,,$A$8,$A$12)</f>
        <v>1375090</v>
      </c>
      <c r="J80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"Close",$A$4,-B802,,,,,"T")</f>
        <v>0</v>
      </c>
      <c r="K802" s="4" t="str">
        <f t="shared" si="24"/>
        <v/>
      </c>
      <c r="S802" s="4"/>
    </row>
    <row r="803" spans="2:19" x14ac:dyDescent="0.25">
      <c r="B803" s="2">
        <f t="shared" si="25"/>
        <v>801</v>
      </c>
      <c r="C803" s="3">
        <f xml:space="preserve"> RTD("cqg.rtd",,"StudyData", $A$2, "BAR", "", "Time", $A$4,-$B803,$A$6,$A$10, "","False","T")</f>
        <v>44638</v>
      </c>
      <c r="D803" s="15">
        <f xml:space="preserve"> RTD("cqg.rtd",,"StudyData", $A$2, "BAR", "", "Time", $A$4,-$B803,$A$6,$A$10, "","False","T")</f>
        <v>44638</v>
      </c>
      <c r="E803" s="4" t="str">
        <f xml:space="preserve"> TEXT(RTD("cqg.rtd",,"StudyData", $A$2, "BAR", "", "Open", $A$4, -$B803, $A$6,$A$10,,$A$8,$A$12),$A$15)</f>
        <v>4928.50</v>
      </c>
      <c r="F803" s="4" t="str">
        <f xml:space="preserve"> TEXT(RTD("cqg.rtd",,"StudyData", $A$2, "BAR", "", "High", $A$4, -$B803, $A$6,$A$10,,$A$8,$A$12),$A$15)</f>
        <v>5010.00</v>
      </c>
      <c r="G803" s="4" t="str">
        <f xml:space="preserve"> TEXT(RTD("cqg.rtd",,"StudyData", $A$2, "BAR", "", "Low", $A$4, -$B803, $A$6,$A$10,,$A$8,$A$12),$A$15)</f>
        <v>4908.75</v>
      </c>
      <c r="H803" s="4" t="str">
        <f>TEXT(RTD("cqg.rtd",,"StudyData", $A$2, "BAR", "", "Close", $A$4, -$B803, $A$6,$A$10,,$A$8,$A$12),$A$15)</f>
        <v>4997.75</v>
      </c>
      <c r="I803" s="5">
        <f xml:space="preserve"> RTD("cqg.rtd",,"StudyData", $A$2, "Vol", "VolType=auto, CoCType=Contract", "Vol",$A$4, -$B803, $A$6,$A$10,,$A$8,$A$12)</f>
        <v>1405299</v>
      </c>
      <c r="J80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"Close",$A$4,-B803,,,,,"T")</f>
        <v>0</v>
      </c>
      <c r="K803" s="4" t="str">
        <f t="shared" si="24"/>
        <v/>
      </c>
      <c r="S803" s="4"/>
    </row>
    <row r="804" spans="2:19" x14ac:dyDescent="0.25">
      <c r="B804" s="2">
        <f t="shared" si="25"/>
        <v>802</v>
      </c>
      <c r="C804" s="3">
        <f xml:space="preserve"> RTD("cqg.rtd",,"StudyData", $A$2, "BAR", "", "Time", $A$4,-$B804,$A$6,$A$10, "","False","T")</f>
        <v>44637</v>
      </c>
      <c r="D804" s="15">
        <f xml:space="preserve"> RTD("cqg.rtd",,"StudyData", $A$2, "BAR", "", "Time", $A$4,-$B804,$A$6,$A$10, "","False","T")</f>
        <v>44637</v>
      </c>
      <c r="E804" s="4" t="str">
        <f xml:space="preserve"> TEXT(RTD("cqg.rtd",,"StudyData", $A$2, "BAR", "", "Open", $A$4, -$B804, $A$6,$A$10,,$A$8,$A$12),$A$15)</f>
        <v>4905.25</v>
      </c>
      <c r="F804" s="4" t="str">
        <f xml:space="preserve"> TEXT(RTD("cqg.rtd",,"StudyData", $A$2, "BAR", "", "High", $A$4, -$B804, $A$6,$A$10,,$A$8,$A$12),$A$15)</f>
        <v>4951.00</v>
      </c>
      <c r="G804" s="4" t="str">
        <f xml:space="preserve"> TEXT(RTD("cqg.rtd",,"StudyData", $A$2, "BAR", "", "Low", $A$4, -$B804, $A$6,$A$10,,$A$8,$A$12),$A$15)</f>
        <v>4864.50</v>
      </c>
      <c r="H804" s="4" t="str">
        <f>TEXT(RTD("cqg.rtd",,"StudyData", $A$2, "BAR", "", "Close", $A$4, -$B804, $A$6,$A$10,,$A$8,$A$12),$A$15)</f>
        <v>4946.25</v>
      </c>
      <c r="I804" s="5">
        <f xml:space="preserve"> RTD("cqg.rtd",,"StudyData", $A$2, "Vol", "VolType=auto, CoCType=Contract", "Vol",$A$4, -$B804, $A$6,$A$10,,$A$8,$A$12)</f>
        <v>1442645</v>
      </c>
      <c r="J80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"Close",$A$4,-B804,,,,,"T")</f>
        <v>0</v>
      </c>
      <c r="K804" s="4" t="str">
        <f t="shared" si="24"/>
        <v/>
      </c>
      <c r="S804" s="4"/>
    </row>
    <row r="805" spans="2:19" x14ac:dyDescent="0.25">
      <c r="B805" s="2">
        <f t="shared" si="25"/>
        <v>803</v>
      </c>
      <c r="C805" s="3">
        <f xml:space="preserve"> RTD("cqg.rtd",,"StudyData", $A$2, "BAR", "", "Time", $A$4,-$B805,$A$6,$A$10, "","False","T")</f>
        <v>44636</v>
      </c>
      <c r="D805" s="15">
        <f xml:space="preserve"> RTD("cqg.rtd",,"StudyData", $A$2, "BAR", "", "Time", $A$4,-$B805,$A$6,$A$10, "","False","T")</f>
        <v>44636</v>
      </c>
      <c r="E805" s="4" t="str">
        <f xml:space="preserve"> TEXT(RTD("cqg.rtd",,"StudyData", $A$2, "BAR", "", "Open", $A$4, -$B805, $A$6,$A$10,,$A$8,$A$12),$A$15)</f>
        <v>4794.00</v>
      </c>
      <c r="F805" s="4" t="str">
        <f xml:space="preserve"> TEXT(RTD("cqg.rtd",,"StudyData", $A$2, "BAR", "", "High", $A$4, -$B805, $A$6,$A$10,,$A$8,$A$12),$A$15)</f>
        <v>4911.75</v>
      </c>
      <c r="G805" s="4" t="str">
        <f xml:space="preserve"> TEXT(RTD("cqg.rtd",,"StudyData", $A$2, "BAR", "", "Low", $A$4, -$B805, $A$6,$A$10,,$A$8,$A$12),$A$15)</f>
        <v>4783.25</v>
      </c>
      <c r="H805" s="4" t="str">
        <f>TEXT(RTD("cqg.rtd",,"StudyData", $A$2, "BAR", "", "Close", $A$4, -$B805, $A$6,$A$10,,$A$8,$A$12),$A$15)</f>
        <v>4893.75</v>
      </c>
      <c r="I805" s="5">
        <f xml:space="preserve"> RTD("cqg.rtd",,"StudyData", $A$2, "Vol", "VolType=auto, CoCType=Contract", "Vol",$A$4, -$B805, $A$6,$A$10,,$A$8,$A$12)</f>
        <v>1980647</v>
      </c>
      <c r="J80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"Close",$A$4,-B805,,,,,"T")</f>
        <v>0</v>
      </c>
      <c r="K805" s="4" t="str">
        <f t="shared" si="24"/>
        <v/>
      </c>
      <c r="S805" s="4"/>
    </row>
    <row r="806" spans="2:19" x14ac:dyDescent="0.25">
      <c r="B806" s="2">
        <f t="shared" si="25"/>
        <v>804</v>
      </c>
      <c r="C806" s="3">
        <f xml:space="preserve"> RTD("cqg.rtd",,"StudyData", $A$2, "BAR", "", "Time", $A$4,-$B806,$A$6,$A$10, "","False","T")</f>
        <v>44635</v>
      </c>
      <c r="D806" s="15">
        <f xml:space="preserve"> RTD("cqg.rtd",,"StudyData", $A$2, "BAR", "", "Time", $A$4,-$B806,$A$6,$A$10, "","False","T")</f>
        <v>44635</v>
      </c>
      <c r="E806" s="4" t="str">
        <f xml:space="preserve"> TEXT(RTD("cqg.rtd",,"StudyData", $A$2, "BAR", "", "Open", $A$4, -$B806, $A$6,$A$10,,$A$8,$A$12),$A$15)</f>
        <v>4715.50</v>
      </c>
      <c r="F806" s="4" t="str">
        <f xml:space="preserve"> TEXT(RTD("cqg.rtd",,"StudyData", $A$2, "BAR", "", "High", $A$4, -$B806, $A$6,$A$10,,$A$8,$A$12),$A$15)</f>
        <v>4807.50</v>
      </c>
      <c r="G806" s="4" t="str">
        <f xml:space="preserve"> TEXT(RTD("cqg.rtd",,"StudyData", $A$2, "BAR", "", "Low", $A$4, -$B806, $A$6,$A$10,,$A$8,$A$12),$A$15)</f>
        <v>4673.75</v>
      </c>
      <c r="H806" s="4" t="str">
        <f>TEXT(RTD("cqg.rtd",,"StudyData", $A$2, "BAR", "", "Close", $A$4, -$B806, $A$6,$A$10,,$A$8,$A$12),$A$15)</f>
        <v>4798.00</v>
      </c>
      <c r="I806" s="5">
        <f xml:space="preserve"> RTD("cqg.rtd",,"StudyData", $A$2, "Vol", "VolType=auto, CoCType=Contract", "Vol",$A$4, -$B806, $A$6,$A$10,,$A$8,$A$12)</f>
        <v>2054335</v>
      </c>
      <c r="J80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"Close",$A$4,-B806,,,,,"T")</f>
        <v>0</v>
      </c>
      <c r="K806" s="4" t="str">
        <f t="shared" si="24"/>
        <v/>
      </c>
      <c r="S806" s="4"/>
    </row>
    <row r="807" spans="2:19" x14ac:dyDescent="0.25">
      <c r="B807" s="2">
        <f t="shared" si="25"/>
        <v>805</v>
      </c>
      <c r="C807" s="3">
        <f xml:space="preserve"> RTD("cqg.rtd",,"StudyData", $A$2, "BAR", "", "Time", $A$4,-$B807,$A$6,$A$10, "","False","T")</f>
        <v>44634</v>
      </c>
      <c r="D807" s="15">
        <f xml:space="preserve"> RTD("cqg.rtd",,"StudyData", $A$2, "BAR", "", "Time", $A$4,-$B807,$A$6,$A$10, "","False","T")</f>
        <v>44634</v>
      </c>
      <c r="E807" s="4" t="str">
        <f xml:space="preserve"> TEXT(RTD("cqg.rtd",,"StudyData", $A$2, "BAR", "", "Open", $A$4, -$B807, $A$6,$A$10,,$A$8,$A$12),$A$15)</f>
        <v>4751.00</v>
      </c>
      <c r="F807" s="4" t="str">
        <f xml:space="preserve"> TEXT(RTD("cqg.rtd",,"StudyData", $A$2, "BAR", "", "High", $A$4, -$B807, $A$6,$A$10,,$A$8,$A$12),$A$15)</f>
        <v>4789.00</v>
      </c>
      <c r="G807" s="4" t="str">
        <f xml:space="preserve"> TEXT(RTD("cqg.rtd",,"StudyData", $A$2, "BAR", "", "Low", $A$4, -$B807, $A$6,$A$10,,$A$8,$A$12),$A$15)</f>
        <v>4696.50</v>
      </c>
      <c r="H807" s="4" t="str">
        <f>TEXT(RTD("cqg.rtd",,"StudyData", $A$2, "BAR", "", "Close", $A$4, -$B807, $A$6,$A$10,,$A$8,$A$12),$A$15)</f>
        <v>4707.75</v>
      </c>
      <c r="I807" s="5">
        <f xml:space="preserve"> RTD("cqg.rtd",,"StudyData", $A$2, "Vol", "VolType=auto, CoCType=Contract", "Vol",$A$4, -$B807, $A$6,$A$10,,$A$8,$A$12)</f>
        <v>2062269</v>
      </c>
      <c r="J80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"Close",$A$4,-B807,,,,,"T")</f>
        <v>0</v>
      </c>
      <c r="K807" s="4" t="str">
        <f t="shared" si="24"/>
        <v/>
      </c>
      <c r="S807" s="4"/>
    </row>
    <row r="808" spans="2:19" x14ac:dyDescent="0.25">
      <c r="B808" s="2">
        <f t="shared" si="25"/>
        <v>806</v>
      </c>
      <c r="C808" s="3">
        <f xml:space="preserve"> RTD("cqg.rtd",,"StudyData", $A$2, "BAR", "", "Time", $A$4,-$B808,$A$6,$A$10, "","False","T")</f>
        <v>44631</v>
      </c>
      <c r="D808" s="15">
        <f xml:space="preserve"> RTD("cqg.rtd",,"StudyData", $A$2, "BAR", "", "Time", $A$4,-$B808,$A$6,$A$10, "","False","T")</f>
        <v>44631</v>
      </c>
      <c r="E808" s="4" t="str">
        <f xml:space="preserve"> TEXT(RTD("cqg.rtd",,"StudyData", $A$2, "BAR", "", "Open", $A$4, -$B808, $A$6,$A$10,,$A$8,$A$12),$A$15)</f>
        <v>4793.00</v>
      </c>
      <c r="F808" s="4" t="str">
        <f xml:space="preserve"> TEXT(RTD("cqg.rtd",,"StudyData", $A$2, "BAR", "", "High", $A$4, -$B808, $A$6,$A$10,,$A$8,$A$12),$A$15)</f>
        <v>4871.00</v>
      </c>
      <c r="G808" s="4" t="str">
        <f xml:space="preserve"> TEXT(RTD("cqg.rtd",,"StudyData", $A$2, "BAR", "", "Low", $A$4, -$B808, $A$6,$A$10,,$A$8,$A$12),$A$15)</f>
        <v>4733.25</v>
      </c>
      <c r="H808" s="4" t="str">
        <f>TEXT(RTD("cqg.rtd",,"StudyData", $A$2, "BAR", "", "Close", $A$4, -$B808, $A$6,$A$10,,$A$8,$A$12),$A$15)</f>
        <v>4736.75</v>
      </c>
      <c r="I808" s="5">
        <f xml:space="preserve"> RTD("cqg.rtd",,"StudyData", $A$2, "Vol", "VolType=auto, CoCType=Contract", "Vol",$A$4, -$B808, $A$6,$A$10,,$A$8,$A$12)</f>
        <v>1687623</v>
      </c>
      <c r="J80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"Close",$A$4,-B808,,,,,"T")</f>
        <v>0</v>
      </c>
      <c r="K808" s="4" t="str">
        <f t="shared" si="24"/>
        <v/>
      </c>
      <c r="S808" s="4"/>
    </row>
    <row r="809" spans="2:19" x14ac:dyDescent="0.25">
      <c r="B809" s="2">
        <f t="shared" si="25"/>
        <v>807</v>
      </c>
      <c r="C809" s="3">
        <f xml:space="preserve"> RTD("cqg.rtd",,"StudyData", $A$2, "BAR", "", "Time", $A$4,-$B809,$A$6,$A$10, "","False","T")</f>
        <v>44630</v>
      </c>
      <c r="D809" s="15">
        <f xml:space="preserve"> RTD("cqg.rtd",,"StudyData", $A$2, "BAR", "", "Time", $A$4,-$B809,$A$6,$A$10, "","False","T")</f>
        <v>44630</v>
      </c>
      <c r="E809" s="4" t="str">
        <f xml:space="preserve"> TEXT(RTD("cqg.rtd",,"StudyData", $A$2, "BAR", "", "Open", $A$4, -$B809, $A$6,$A$10,,$A$8,$A$12),$A$15)</f>
        <v>4814.00</v>
      </c>
      <c r="F809" s="4" t="str">
        <f xml:space="preserve"> TEXT(RTD("cqg.rtd",,"StudyData", $A$2, "BAR", "", "High", $A$4, -$B809, $A$6,$A$10,,$A$8,$A$12),$A$15)</f>
        <v>4817.25</v>
      </c>
      <c r="G809" s="4" t="str">
        <f xml:space="preserve"> TEXT(RTD("cqg.rtd",,"StudyData", $A$2, "BAR", "", "Low", $A$4, -$B809, $A$6,$A$10,,$A$8,$A$12),$A$15)</f>
        <v>4742.00</v>
      </c>
      <c r="H809" s="4" t="str">
        <f>TEXT(RTD("cqg.rtd",,"StudyData", $A$2, "BAR", "", "Close", $A$4, -$B809, $A$6,$A$10,,$A$8,$A$12),$A$15)</f>
        <v>4792.25</v>
      </c>
      <c r="I809" s="5">
        <f xml:space="preserve"> RTD("cqg.rtd",,"StudyData", $A$2, "Vol", "VolType=auto, CoCType=Contract", "Vol",$A$4, -$B809, $A$6,$A$10,,$A$8,$A$12)</f>
        <v>1745090</v>
      </c>
      <c r="J80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"Close",$A$4,-B809,,,,,"T")</f>
        <v>4</v>
      </c>
      <c r="K809" s="4" t="str">
        <f t="shared" si="24"/>
        <v>Hanging Man (HM)</v>
      </c>
      <c r="S809" s="4"/>
    </row>
    <row r="810" spans="2:19" x14ac:dyDescent="0.25">
      <c r="B810" s="2">
        <f t="shared" si="25"/>
        <v>808</v>
      </c>
      <c r="C810" s="3">
        <f xml:space="preserve"> RTD("cqg.rtd",,"StudyData", $A$2, "BAR", "", "Time", $A$4,-$B810,$A$6,$A$10, "","False","T")</f>
        <v>44629</v>
      </c>
      <c r="D810" s="15">
        <f xml:space="preserve"> RTD("cqg.rtd",,"StudyData", $A$2, "BAR", "", "Time", $A$4,-$B810,$A$6,$A$10, "","False","T")</f>
        <v>44629</v>
      </c>
      <c r="E810" s="4" t="str">
        <f xml:space="preserve"> TEXT(RTD("cqg.rtd",,"StudyData", $A$2, "BAR", "", "Open", $A$4, -$B810, $A$6,$A$10,,$A$8,$A$12),$A$15)</f>
        <v>4688.00</v>
      </c>
      <c r="F810" s="4" t="str">
        <f xml:space="preserve"> TEXT(RTD("cqg.rtd",,"StudyData", $A$2, "BAR", "", "High", $A$4, -$B810, $A$6,$A$10,,$A$8,$A$12),$A$15)</f>
        <v>4833.25</v>
      </c>
      <c r="G810" s="4" t="str">
        <f xml:space="preserve"> TEXT(RTD("cqg.rtd",,"StudyData", $A$2, "BAR", "", "Low", $A$4, -$B810, $A$6,$A$10,,$A$8,$A$12),$A$15)</f>
        <v>4687.00</v>
      </c>
      <c r="H810" s="4" t="str">
        <f>TEXT(RTD("cqg.rtd",,"StudyData", $A$2, "BAR", "", "Close", $A$4, -$B810, $A$6,$A$10,,$A$8,$A$12),$A$15)</f>
        <v>4810.25</v>
      </c>
      <c r="I810" s="5">
        <f xml:space="preserve"> RTD("cqg.rtd",,"StudyData", $A$2, "Vol", "VolType=auto, CoCType=Contract", "Vol",$A$4, -$B810, $A$6,$A$10,,$A$8,$A$12)</f>
        <v>1659520</v>
      </c>
      <c r="J8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"Close",$A$4,-B810,,,,,"T")</f>
        <v>9</v>
      </c>
      <c r="K810" s="4" t="str">
        <f t="shared" si="24"/>
        <v>Morning Star (MS)</v>
      </c>
      <c r="S810" s="4"/>
    </row>
    <row r="811" spans="2:19" x14ac:dyDescent="0.25">
      <c r="B811" s="2">
        <f t="shared" si="25"/>
        <v>809</v>
      </c>
      <c r="C811" s="3">
        <f xml:space="preserve"> RTD("cqg.rtd",,"StudyData", $A$2, "BAR", "", "Time", $A$4,-$B811,$A$6,$A$10, "","False","T")</f>
        <v>44628</v>
      </c>
      <c r="D811" s="15">
        <f xml:space="preserve"> RTD("cqg.rtd",,"StudyData", $A$2, "BAR", "", "Time", $A$4,-$B811,$A$6,$A$10, "","False","T")</f>
        <v>44628</v>
      </c>
      <c r="E811" s="4" t="str">
        <f xml:space="preserve"> TEXT(RTD("cqg.rtd",,"StudyData", $A$2, "BAR", "", "Open", $A$4, -$B811, $A$6,$A$10,,$A$8,$A$12),$A$15)</f>
        <v>4721.50</v>
      </c>
      <c r="F811" s="4" t="str">
        <f xml:space="preserve"> TEXT(RTD("cqg.rtd",,"StudyData", $A$2, "BAR", "", "High", $A$4, -$B811, $A$6,$A$10,,$A$8,$A$12),$A$15)</f>
        <v>4810.00</v>
      </c>
      <c r="G811" s="4" t="str">
        <f xml:space="preserve"> TEXT(RTD("cqg.rtd",,"StudyData", $A$2, "BAR", "", "Low", $A$4, -$B811, $A$6,$A$10,,$A$8,$A$12),$A$15)</f>
        <v>4673.75</v>
      </c>
      <c r="H811" s="4" t="str">
        <f>TEXT(RTD("cqg.rtd",,"StudyData", $A$2, "BAR", "", "Close", $A$4, -$B811, $A$6,$A$10,,$A$8,$A$12),$A$15)</f>
        <v>4703.75</v>
      </c>
      <c r="I811" s="5">
        <f xml:space="preserve"> RTD("cqg.rtd",,"StudyData", $A$2, "Vol", "VolType=auto, CoCType=Contract", "Vol",$A$4, -$B811, $A$6,$A$10,,$A$8,$A$12)</f>
        <v>2333021</v>
      </c>
      <c r="J8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"Close",$A$4,-B811,,,,,"T")</f>
        <v>0</v>
      </c>
      <c r="K811" s="4" t="str">
        <f t="shared" si="24"/>
        <v/>
      </c>
      <c r="S811" s="4"/>
    </row>
    <row r="812" spans="2:19" x14ac:dyDescent="0.25">
      <c r="B812" s="2">
        <f t="shared" si="25"/>
        <v>810</v>
      </c>
      <c r="C812" s="3">
        <f xml:space="preserve"> RTD("cqg.rtd",,"StudyData", $A$2, "BAR", "", "Time", $A$4,-$B812,$A$6,$A$10, "","False","T")</f>
        <v>44627</v>
      </c>
      <c r="D812" s="15">
        <f xml:space="preserve"> RTD("cqg.rtd",,"StudyData", $A$2, "BAR", "", "Time", $A$4,-$B812,$A$6,$A$10, "","False","T")</f>
        <v>44627</v>
      </c>
      <c r="E812" s="4" t="str">
        <f xml:space="preserve"> TEXT(RTD("cqg.rtd",,"StudyData", $A$2, "BAR", "", "Open", $A$4, -$B812, $A$6,$A$10,,$A$8,$A$12),$A$15)</f>
        <v>4843.75</v>
      </c>
      <c r="F812" s="4" t="str">
        <f xml:space="preserve"> TEXT(RTD("cqg.rtd",,"StudyData", $A$2, "BAR", "", "High", $A$4, -$B812, $A$6,$A$10,,$A$8,$A$12),$A$15)</f>
        <v>4860.25</v>
      </c>
      <c r="G812" s="4" t="str">
        <f xml:space="preserve"> TEXT(RTD("cqg.rtd",,"StudyData", $A$2, "BAR", "", "Low", $A$4, -$B812, $A$6,$A$10,,$A$8,$A$12),$A$15)</f>
        <v>4720.25</v>
      </c>
      <c r="H812" s="4" t="str">
        <f>TEXT(RTD("cqg.rtd",,"StudyData", $A$2, "BAR", "", "Close", $A$4, -$B812, $A$6,$A$10,,$A$8,$A$12),$A$15)</f>
        <v>4733.50</v>
      </c>
      <c r="I812" s="5">
        <f xml:space="preserve"> RTD("cqg.rtd",,"StudyData", $A$2, "Vol", "VolType=auto, CoCType=Contract", "Vol",$A$4, -$B812, $A$6,$A$10,,$A$8,$A$12)</f>
        <v>1902001</v>
      </c>
      <c r="J8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"Close",$A$4,-B812,,,,,"T")</f>
        <v>0</v>
      </c>
      <c r="K812" s="4" t="str">
        <f t="shared" si="24"/>
        <v/>
      </c>
      <c r="S812" s="4"/>
    </row>
    <row r="813" spans="2:19" x14ac:dyDescent="0.25">
      <c r="B813" s="2">
        <f t="shared" si="25"/>
        <v>811</v>
      </c>
      <c r="C813" s="3">
        <f xml:space="preserve"> RTD("cqg.rtd",,"StudyData", $A$2, "BAR", "", "Time", $A$4,-$B813,$A$6,$A$10, "","False","T")</f>
        <v>44624</v>
      </c>
      <c r="D813" s="15">
        <f xml:space="preserve"> RTD("cqg.rtd",,"StudyData", $A$2, "BAR", "", "Time", $A$4,-$B813,$A$6,$A$10, "","False","T")</f>
        <v>44624</v>
      </c>
      <c r="E813" s="4" t="str">
        <f xml:space="preserve"> TEXT(RTD("cqg.rtd",,"StudyData", $A$2, "BAR", "", "Open", $A$4, -$B813, $A$6,$A$10,,$A$8,$A$12),$A$15)</f>
        <v>4901.50</v>
      </c>
      <c r="F813" s="4" t="str">
        <f xml:space="preserve"> TEXT(RTD("cqg.rtd",,"StudyData", $A$2, "BAR", "", "High", $A$4, -$B813, $A$6,$A$10,,$A$8,$A$12),$A$15)</f>
        <v>4909.50</v>
      </c>
      <c r="G813" s="4" t="str">
        <f xml:space="preserve"> TEXT(RTD("cqg.rtd",,"StudyData", $A$2, "BAR", "", "Low", $A$4, -$B813, $A$6,$A$10,,$A$8,$A$12),$A$15)</f>
        <v>4816.25</v>
      </c>
      <c r="H813" s="4" t="str">
        <f>TEXT(RTD("cqg.rtd",,"StudyData", $A$2, "BAR", "", "Close", $A$4, -$B813, $A$6,$A$10,,$A$8,$A$12),$A$15)</f>
        <v>4862.25</v>
      </c>
      <c r="I813" s="5">
        <f xml:space="preserve"> RTD("cqg.rtd",,"StudyData", $A$2, "Vol", "VolType=auto, CoCType=Contract", "Vol",$A$4, -$B813, $A$6,$A$10,,$A$8,$A$12)</f>
        <v>1842722</v>
      </c>
      <c r="J8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"Close",$A$4,-B813,,,,,"T")</f>
        <v>0</v>
      </c>
      <c r="K813" s="4" t="str">
        <f t="shared" si="24"/>
        <v/>
      </c>
      <c r="S813" s="4"/>
    </row>
    <row r="814" spans="2:19" x14ac:dyDescent="0.25">
      <c r="B814" s="2">
        <f t="shared" si="25"/>
        <v>812</v>
      </c>
      <c r="C814" s="3">
        <f xml:space="preserve"> RTD("cqg.rtd",,"StudyData", $A$2, "BAR", "", "Time", $A$4,-$B814,$A$6,$A$10, "","False","T")</f>
        <v>44623</v>
      </c>
      <c r="D814" s="15">
        <f xml:space="preserve"> RTD("cqg.rtd",,"StudyData", $A$2, "BAR", "", "Time", $A$4,-$B814,$A$6,$A$10, "","False","T")</f>
        <v>44623</v>
      </c>
      <c r="E814" s="4" t="str">
        <f xml:space="preserve"> TEXT(RTD("cqg.rtd",,"StudyData", $A$2, "BAR", "", "Open", $A$4, -$B814, $A$6,$A$10,,$A$8,$A$12),$A$15)</f>
        <v>4908.75</v>
      </c>
      <c r="F814" s="4" t="str">
        <f xml:space="preserve"> TEXT(RTD("cqg.rtd",,"StudyData", $A$2, "BAR", "", "High", $A$4, -$B814, $A$6,$A$10,,$A$8,$A$12),$A$15)</f>
        <v>4953.75</v>
      </c>
      <c r="G814" s="4" t="str">
        <f xml:space="preserve"> TEXT(RTD("cqg.rtd",,"StudyData", $A$2, "BAR", "", "Low", $A$4, -$B814, $A$6,$A$10,,$A$8,$A$12),$A$15)</f>
        <v>4876.00</v>
      </c>
      <c r="H814" s="4" t="str">
        <f>TEXT(RTD("cqg.rtd",,"StudyData", $A$2, "BAR", "", "Close", $A$4, -$B814, $A$6,$A$10,,$A$8,$A$12),$A$15)</f>
        <v>4894.25</v>
      </c>
      <c r="I814" s="5">
        <f xml:space="preserve"> RTD("cqg.rtd",,"StudyData", $A$2, "Vol", "VolType=auto, CoCType=Contract", "Vol",$A$4, -$B814, $A$6,$A$10,,$A$8,$A$12)</f>
        <v>1547676</v>
      </c>
      <c r="J8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"Close",$A$4,-B814,,,,,"T")</f>
        <v>0</v>
      </c>
      <c r="K814" s="4" t="str">
        <f t="shared" si="24"/>
        <v/>
      </c>
      <c r="S814" s="4"/>
    </row>
    <row r="815" spans="2:19" x14ac:dyDescent="0.25">
      <c r="B815" s="2">
        <f t="shared" si="25"/>
        <v>813</v>
      </c>
      <c r="C815" s="3">
        <f xml:space="preserve"> RTD("cqg.rtd",,"StudyData", $A$2, "BAR", "", "Time", $A$4,-$B815,$A$6,$A$10, "","False","T")</f>
        <v>44622</v>
      </c>
      <c r="D815" s="15">
        <f xml:space="preserve"> RTD("cqg.rtd",,"StudyData", $A$2, "BAR", "", "Time", $A$4,-$B815,$A$6,$A$10, "","False","T")</f>
        <v>44622</v>
      </c>
      <c r="E815" s="4" t="str">
        <f xml:space="preserve"> TEXT(RTD("cqg.rtd",,"StudyData", $A$2, "BAR", "", "Open", $A$4, -$B815, $A$6,$A$10,,$A$8,$A$12),$A$15)</f>
        <v>4843.75</v>
      </c>
      <c r="F815" s="4" t="str">
        <f xml:space="preserve"> TEXT(RTD("cqg.rtd",,"StudyData", $A$2, "BAR", "", "High", $A$4, -$B815, $A$6,$A$10,,$A$8,$A$12),$A$15)</f>
        <v>4934.25</v>
      </c>
      <c r="G815" s="4" t="str">
        <f xml:space="preserve"> TEXT(RTD("cqg.rtd",,"StudyData", $A$2, "BAR", "", "Low", $A$4, -$B815, $A$6,$A$10,,$A$8,$A$12),$A$15)</f>
        <v>4813.25</v>
      </c>
      <c r="H815" s="4" t="str">
        <f>TEXT(RTD("cqg.rtd",,"StudyData", $A$2, "BAR", "", "Close", $A$4, -$B815, $A$6,$A$10,,$A$8,$A$12),$A$15)</f>
        <v>4916.75</v>
      </c>
      <c r="I815" s="5">
        <f xml:space="preserve"> RTD("cqg.rtd",,"StudyData", $A$2, "Vol", "VolType=auto, CoCType=Contract", "Vol",$A$4, -$B815, $A$6,$A$10,,$A$8,$A$12)</f>
        <v>1712970</v>
      </c>
      <c r="J8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"Close",$A$4,-B815,,,,,"T")</f>
        <v>0</v>
      </c>
      <c r="K815" s="4" t="str">
        <f t="shared" si="24"/>
        <v/>
      </c>
      <c r="S815" s="4"/>
    </row>
    <row r="816" spans="2:19" x14ac:dyDescent="0.25">
      <c r="B816" s="2">
        <f t="shared" si="25"/>
        <v>814</v>
      </c>
      <c r="C816" s="3">
        <f xml:space="preserve"> RTD("cqg.rtd",,"StudyData", $A$2, "BAR", "", "Time", $A$4,-$B816,$A$6,$A$10, "","False","T")</f>
        <v>44621</v>
      </c>
      <c r="D816" s="15">
        <f xml:space="preserve"> RTD("cqg.rtd",,"StudyData", $A$2, "BAR", "", "Time", $A$4,-$B816,$A$6,$A$10, "","False","T")</f>
        <v>44621</v>
      </c>
      <c r="E816" s="4" t="str">
        <f xml:space="preserve"> TEXT(RTD("cqg.rtd",,"StudyData", $A$2, "BAR", "", "Open", $A$4, -$B816, $A$6,$A$10,,$A$8,$A$12),$A$15)</f>
        <v>4902.50</v>
      </c>
      <c r="F816" s="4" t="str">
        <f xml:space="preserve"> TEXT(RTD("cqg.rtd",,"StudyData", $A$2, "BAR", "", "High", $A$4, -$B816, $A$6,$A$10,,$A$8,$A$12),$A$15)</f>
        <v>4934.00</v>
      </c>
      <c r="G816" s="4" t="str">
        <f xml:space="preserve"> TEXT(RTD("cqg.rtd",,"StudyData", $A$2, "BAR", "", "Low", $A$4, -$B816, $A$6,$A$10,,$A$8,$A$12),$A$15)</f>
        <v>4810.00</v>
      </c>
      <c r="H816" s="4" t="str">
        <f>TEXT(RTD("cqg.rtd",,"StudyData", $A$2, "BAR", "", "Close", $A$4, -$B816, $A$6,$A$10,,$A$8,$A$12),$A$15)</f>
        <v>4838.75</v>
      </c>
      <c r="I816" s="5">
        <f xml:space="preserve"> RTD("cqg.rtd",,"StudyData", $A$2, "Vol", "VolType=auto, CoCType=Contract", "Vol",$A$4, -$B816, $A$6,$A$10,,$A$8,$A$12)</f>
        <v>1869277</v>
      </c>
      <c r="J8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"Close",$A$4,-B816,,,,,"T")</f>
        <v>0</v>
      </c>
      <c r="K816" s="4" t="str">
        <f t="shared" si="24"/>
        <v/>
      </c>
      <c r="S816" s="4"/>
    </row>
    <row r="817" spans="2:19" x14ac:dyDescent="0.25">
      <c r="B817" s="2">
        <f t="shared" si="25"/>
        <v>815</v>
      </c>
      <c r="C817" s="3">
        <f xml:space="preserve"> RTD("cqg.rtd",,"StudyData", $A$2, "BAR", "", "Time", $A$4,-$B817,$A$6,$A$10, "","False","T")</f>
        <v>44620</v>
      </c>
      <c r="D817" s="15">
        <f xml:space="preserve"> RTD("cqg.rtd",,"StudyData", $A$2, "BAR", "", "Time", $A$4,-$B817,$A$6,$A$10, "","False","T")</f>
        <v>44620</v>
      </c>
      <c r="E817" s="4" t="str">
        <f xml:space="preserve"> TEXT(RTD("cqg.rtd",,"StudyData", $A$2, "BAR", "", "Open", $A$4, -$B817, $A$6,$A$10,,$A$8,$A$12),$A$15)</f>
        <v>4834.50</v>
      </c>
      <c r="F817" s="4" t="str">
        <f xml:space="preserve"> TEXT(RTD("cqg.rtd",,"StudyData", $A$2, "BAR", "", "High", $A$4, -$B817, $A$6,$A$10,,$A$8,$A$12),$A$15)</f>
        <v>4920.50</v>
      </c>
      <c r="G817" s="4" t="str">
        <f xml:space="preserve"> TEXT(RTD("cqg.rtd",,"StudyData", $A$2, "BAR", "", "Low", $A$4, -$B817, $A$6,$A$10,,$A$8,$A$12),$A$15)</f>
        <v>4786.50</v>
      </c>
      <c r="H817" s="4" t="str">
        <f>TEXT(RTD("cqg.rtd",,"StudyData", $A$2, "BAR", "", "Close", $A$4, -$B817, $A$6,$A$10,,$A$8,$A$12),$A$15)</f>
        <v>4903.00</v>
      </c>
      <c r="I817" s="5">
        <f xml:space="preserve"> RTD("cqg.rtd",,"StudyData", $A$2, "Vol", "VolType=auto, CoCType=Contract", "Vol",$A$4, -$B817, $A$6,$A$10,,$A$8,$A$12)</f>
        <v>2189820</v>
      </c>
      <c r="J8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"Close",$A$4,-B817,,,,,"T")</f>
        <v>0</v>
      </c>
      <c r="K817" s="4" t="str">
        <f t="shared" si="24"/>
        <v/>
      </c>
      <c r="S817" s="4"/>
    </row>
    <row r="818" spans="2:19" x14ac:dyDescent="0.25">
      <c r="B818" s="2">
        <f t="shared" si="25"/>
        <v>816</v>
      </c>
      <c r="C818" s="3">
        <f xml:space="preserve"> RTD("cqg.rtd",,"StudyData", $A$2, "BAR", "", "Time", $A$4,-$B818,$A$6,$A$10, "","False","T")</f>
        <v>44617</v>
      </c>
      <c r="D818" s="15">
        <f xml:space="preserve"> RTD("cqg.rtd",,"StudyData", $A$2, "BAR", "", "Time", $A$4,-$B818,$A$6,$A$10, "","False","T")</f>
        <v>44617</v>
      </c>
      <c r="E818" s="4" t="str">
        <f xml:space="preserve"> TEXT(RTD("cqg.rtd",,"StudyData", $A$2, "BAR", "", "Open", $A$4, -$B818, $A$6,$A$10,,$A$8,$A$12),$A$15)</f>
        <v>4801.75</v>
      </c>
      <c r="F818" s="4" t="str">
        <f xml:space="preserve"> TEXT(RTD("cqg.rtd",,"StudyData", $A$2, "BAR", "", "High", $A$4, -$B818, $A$6,$A$10,,$A$8,$A$12),$A$15)</f>
        <v>4919.25</v>
      </c>
      <c r="G818" s="4" t="str">
        <f xml:space="preserve"> TEXT(RTD("cqg.rtd",,"StudyData", $A$2, "BAR", "", "Low", $A$4, -$B818, $A$6,$A$10,,$A$8,$A$12),$A$15)</f>
        <v>4762.50</v>
      </c>
      <c r="H818" s="4" t="str">
        <f>TEXT(RTD("cqg.rtd",,"StudyData", $A$2, "BAR", "", "Close", $A$4, -$B818, $A$6,$A$10,,$A$8,$A$12),$A$15)</f>
        <v>4915.00</v>
      </c>
      <c r="I818" s="5">
        <f xml:space="preserve"> RTD("cqg.rtd",,"StudyData", $A$2, "Vol", "VolType=auto, CoCType=Contract", "Vol",$A$4, -$B818, $A$6,$A$10,,$A$8,$A$12)</f>
        <v>1950397</v>
      </c>
      <c r="J8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"Close",$A$4,-B818,,,,,"T")</f>
        <v>0</v>
      </c>
      <c r="K818" s="4" t="str">
        <f t="shared" si="24"/>
        <v/>
      </c>
      <c r="S818" s="4"/>
    </row>
    <row r="819" spans="2:19" x14ac:dyDescent="0.25">
      <c r="B819" s="2">
        <f t="shared" si="25"/>
        <v>817</v>
      </c>
      <c r="C819" s="3">
        <f xml:space="preserve"> RTD("cqg.rtd",,"StudyData", $A$2, "BAR", "", "Time", $A$4,-$B819,$A$6,$A$10, "","False","T")</f>
        <v>44616</v>
      </c>
      <c r="D819" s="15">
        <f xml:space="preserve"> RTD("cqg.rtd",,"StudyData", $A$2, "BAR", "", "Time", $A$4,-$B819,$A$6,$A$10, "","False","T")</f>
        <v>44616</v>
      </c>
      <c r="E819" s="4" t="str">
        <f xml:space="preserve"> TEXT(RTD("cqg.rtd",,"StudyData", $A$2, "BAR", "", "Open", $A$4, -$B819, $A$6,$A$10,,$A$8,$A$12),$A$15)</f>
        <v>4750.50</v>
      </c>
      <c r="F819" s="4" t="str">
        <f xml:space="preserve"> TEXT(RTD("cqg.rtd",,"StudyData", $A$2, "BAR", "", "High", $A$4, -$B819, $A$6,$A$10,,$A$8,$A$12),$A$15)</f>
        <v>4825.00</v>
      </c>
      <c r="G819" s="4" t="str">
        <f xml:space="preserve"> TEXT(RTD("cqg.rtd",,"StudyData", $A$2, "BAR", "", "Low", $A$4, -$B819, $A$6,$A$10,,$A$8,$A$12),$A$15)</f>
        <v>4636.75</v>
      </c>
      <c r="H819" s="4" t="str">
        <f>TEXT(RTD("cqg.rtd",,"StudyData", $A$2, "BAR", "", "Close", $A$4, -$B819, $A$6,$A$10,,$A$8,$A$12),$A$15)</f>
        <v>4819.00</v>
      </c>
      <c r="I819" s="5">
        <f xml:space="preserve"> RTD("cqg.rtd",,"StudyData", $A$2, "Vol", "VolType=auto, CoCType=Contract", "Vol",$A$4, -$B819, $A$6,$A$10,,$A$8,$A$12)</f>
        <v>2945330</v>
      </c>
      <c r="J8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"Close",$A$4,-B819,,,,,"T")</f>
        <v>0</v>
      </c>
      <c r="K819" s="4" t="str">
        <f t="shared" si="24"/>
        <v/>
      </c>
      <c r="S819" s="4"/>
    </row>
    <row r="820" spans="2:19" x14ac:dyDescent="0.25">
      <c r="B820" s="2">
        <f t="shared" si="25"/>
        <v>818</v>
      </c>
      <c r="C820" s="3">
        <f xml:space="preserve"> RTD("cqg.rtd",,"StudyData", $A$2, "BAR", "", "Time", $A$4,-$B820,$A$6,$A$10, "","False","T")</f>
        <v>44615</v>
      </c>
      <c r="D820" s="15">
        <f xml:space="preserve"> RTD("cqg.rtd",,"StudyData", $A$2, "BAR", "", "Time", $A$4,-$B820,$A$6,$A$10, "","False","T")</f>
        <v>44615</v>
      </c>
      <c r="E820" s="4" t="str">
        <f xml:space="preserve"> TEXT(RTD("cqg.rtd",,"StudyData", $A$2, "BAR", "", "Open", $A$4, -$B820, $A$6,$A$10,,$A$8,$A$12),$A$15)</f>
        <v>4845.75</v>
      </c>
      <c r="F820" s="4" t="str">
        <f xml:space="preserve"> TEXT(RTD("cqg.rtd",,"StudyData", $A$2, "BAR", "", "High", $A$4, -$B820, $A$6,$A$10,,$A$8,$A$12),$A$15)</f>
        <v>4880.50</v>
      </c>
      <c r="G820" s="4" t="str">
        <f xml:space="preserve"> TEXT(RTD("cqg.rtd",,"StudyData", $A$2, "BAR", "", "Low", $A$4, -$B820, $A$6,$A$10,,$A$8,$A$12),$A$15)</f>
        <v>4747.50</v>
      </c>
      <c r="H820" s="4" t="str">
        <f>TEXT(RTD("cqg.rtd",,"StudyData", $A$2, "BAR", "", "Close", $A$4, -$B820, $A$6,$A$10,,$A$8,$A$12),$A$15)</f>
        <v>4757.00</v>
      </c>
      <c r="I820" s="5">
        <f xml:space="preserve"> RTD("cqg.rtd",,"StudyData", $A$2, "Vol", "VolType=auto, CoCType=Contract", "Vol",$A$4, -$B820, $A$6,$A$10,,$A$8,$A$12)</f>
        <v>1914227</v>
      </c>
      <c r="J8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"Close",$A$4,-B820,,,,,"T")</f>
        <v>0</v>
      </c>
      <c r="K820" s="4" t="str">
        <f t="shared" si="24"/>
        <v/>
      </c>
      <c r="S820" s="4"/>
    </row>
    <row r="821" spans="2:19" x14ac:dyDescent="0.25">
      <c r="B821" s="2">
        <f t="shared" si="25"/>
        <v>819</v>
      </c>
      <c r="C821" s="3">
        <f xml:space="preserve"> RTD("cqg.rtd",,"StudyData", $A$2, "BAR", "", "Time", $A$4,-$B821,$A$6,$A$10, "","False","T")</f>
        <v>44614</v>
      </c>
      <c r="D821" s="15">
        <f xml:space="preserve"> RTD("cqg.rtd",,"StudyData", $A$2, "BAR", "", "Time", $A$4,-$B821,$A$6,$A$10, "","False","T")</f>
        <v>44614</v>
      </c>
      <c r="E821" s="4" t="str">
        <f xml:space="preserve"> TEXT(RTD("cqg.rtd",,"StudyData", $A$2, "BAR", "", "Open", $A$4, -$B821, $A$6,$A$10,,$A$8,$A$12),$A$15)</f>
        <v>4859.25</v>
      </c>
      <c r="F821" s="4" t="str">
        <f xml:space="preserve"> TEXT(RTD("cqg.rtd",,"StudyData", $A$2, "BAR", "", "High", $A$4, -$B821, $A$6,$A$10,,$A$8,$A$12),$A$15)</f>
        <v>4926.25</v>
      </c>
      <c r="G821" s="4" t="str">
        <f xml:space="preserve"> TEXT(RTD("cqg.rtd",,"StudyData", $A$2, "BAR", "", "Low", $A$4, -$B821, $A$6,$A$10,,$A$8,$A$12),$A$15)</f>
        <v>4785.00</v>
      </c>
      <c r="H821" s="4" t="str">
        <f>TEXT(RTD("cqg.rtd",,"StudyData", $A$2, "BAR", "", "Close", $A$4, -$B821, $A$6,$A$10,,$A$8,$A$12),$A$15)</f>
        <v>4835.00</v>
      </c>
      <c r="I821" s="5">
        <f xml:space="preserve"> RTD("cqg.rtd",,"StudyData", $A$2, "Vol", "VolType=auto, CoCType=Contract", "Vol",$A$4, -$B821, $A$6,$A$10,,$A$8,$A$12)</f>
        <v>2589159</v>
      </c>
      <c r="J8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"Close",$A$4,-B821,,,,,"T")</f>
        <v>0</v>
      </c>
      <c r="K821" s="4" t="str">
        <f t="shared" si="24"/>
        <v/>
      </c>
      <c r="S821" s="4"/>
    </row>
    <row r="822" spans="2:19" x14ac:dyDescent="0.25">
      <c r="B822" s="2">
        <f t="shared" si="25"/>
        <v>820</v>
      </c>
      <c r="C822" s="3">
        <f xml:space="preserve"> RTD("cqg.rtd",,"StudyData", $A$2, "BAR", "", "Time", $A$4,-$B822,$A$6,$A$10, "","False","T")</f>
        <v>44610</v>
      </c>
      <c r="D822" s="15">
        <f xml:space="preserve"> RTD("cqg.rtd",,"StudyData", $A$2, "BAR", "", "Time", $A$4,-$B822,$A$6,$A$10, "","False","T")</f>
        <v>44610</v>
      </c>
      <c r="E822" s="4" t="str">
        <f xml:space="preserve"> TEXT(RTD("cqg.rtd",,"StudyData", $A$2, "BAR", "", "Open", $A$4, -$B822, $A$6,$A$10,,$A$8,$A$12),$A$15)</f>
        <v>4909.75</v>
      </c>
      <c r="F822" s="4" t="str">
        <f xml:space="preserve"> TEXT(RTD("cqg.rtd",,"StudyData", $A$2, "BAR", "", "High", $A$4, -$B822, $A$6,$A$10,,$A$8,$A$12),$A$15)</f>
        <v>4946.50</v>
      </c>
      <c r="G822" s="4" t="str">
        <f xml:space="preserve"> TEXT(RTD("cqg.rtd",,"StudyData", $A$2, "BAR", "", "Low", $A$4, -$B822, $A$6,$A$10,,$A$8,$A$12),$A$15)</f>
        <v>4856.00</v>
      </c>
      <c r="H822" s="4" t="str">
        <f>TEXT(RTD("cqg.rtd",,"StudyData", $A$2, "BAR", "", "Close", $A$4, -$B822, $A$6,$A$10,,$A$8,$A$12),$A$15)</f>
        <v>4878.50</v>
      </c>
      <c r="I822" s="5">
        <f xml:space="preserve"> RTD("cqg.rtd",,"StudyData", $A$2, "Vol", "VolType=auto, CoCType=Contract", "Vol",$A$4, -$B822, $A$6,$A$10,,$A$8,$A$12)</f>
        <v>1824590</v>
      </c>
      <c r="J8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"Close",$A$4,-B822,,,,,"T")</f>
        <v>0</v>
      </c>
      <c r="K822" s="4" t="str">
        <f t="shared" si="24"/>
        <v/>
      </c>
      <c r="S822" s="4"/>
    </row>
    <row r="823" spans="2:19" x14ac:dyDescent="0.25">
      <c r="B823" s="2">
        <f t="shared" si="25"/>
        <v>821</v>
      </c>
      <c r="C823" s="3">
        <f xml:space="preserve"> RTD("cqg.rtd",,"StudyData", $A$2, "BAR", "", "Time", $A$4,-$B823,$A$6,$A$10, "","False","T")</f>
        <v>44609</v>
      </c>
      <c r="D823" s="15">
        <f xml:space="preserve"> RTD("cqg.rtd",,"StudyData", $A$2, "BAR", "", "Time", $A$4,-$B823,$A$6,$A$10, "","False","T")</f>
        <v>44609</v>
      </c>
      <c r="E823" s="4" t="str">
        <f xml:space="preserve"> TEXT(RTD("cqg.rtd",,"StudyData", $A$2, "BAR", "", "Open", $A$4, -$B823, $A$6,$A$10,,$A$8,$A$12),$A$15)</f>
        <v>4999.25</v>
      </c>
      <c r="F823" s="4" t="str">
        <f xml:space="preserve"> TEXT(RTD("cqg.rtd",,"StudyData", $A$2, "BAR", "", "High", $A$4, -$B823, $A$6,$A$10,,$A$8,$A$12),$A$15)</f>
        <v>5009.75</v>
      </c>
      <c r="G823" s="4" t="str">
        <f xml:space="preserve"> TEXT(RTD("cqg.rtd",,"StudyData", $A$2, "BAR", "", "Low", $A$4, -$B823, $A$6,$A$10,,$A$8,$A$12),$A$15)</f>
        <v>4902.25</v>
      </c>
      <c r="H823" s="4" t="str">
        <f>TEXT(RTD("cqg.rtd",,"StudyData", $A$2, "BAR", "", "Close", $A$4, -$B823, $A$6,$A$10,,$A$8,$A$12),$A$15)</f>
        <v>4909.50</v>
      </c>
      <c r="I823" s="5">
        <f xml:space="preserve"> RTD("cqg.rtd",,"StudyData", $A$2, "Vol", "VolType=auto, CoCType=Contract", "Vol",$A$4, -$B823, $A$6,$A$10,,$A$8,$A$12)</f>
        <v>1629730</v>
      </c>
      <c r="J8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"Close",$A$4,-B823,,,,,"T")</f>
        <v>0</v>
      </c>
      <c r="K823" s="4" t="str">
        <f t="shared" si="24"/>
        <v/>
      </c>
      <c r="S823" s="4"/>
    </row>
    <row r="824" spans="2:19" x14ac:dyDescent="0.25">
      <c r="B824" s="2">
        <f t="shared" si="25"/>
        <v>822</v>
      </c>
      <c r="C824" s="3">
        <f xml:space="preserve"> RTD("cqg.rtd",,"StudyData", $A$2, "BAR", "", "Time", $A$4,-$B824,$A$6,$A$10, "","False","T")</f>
        <v>44608</v>
      </c>
      <c r="D824" s="15">
        <f xml:space="preserve"> RTD("cqg.rtd",,"StudyData", $A$2, "BAR", "", "Time", $A$4,-$B824,$A$6,$A$10, "","False","T")</f>
        <v>44608</v>
      </c>
      <c r="E824" s="4" t="str">
        <f xml:space="preserve"> TEXT(RTD("cqg.rtd",,"StudyData", $A$2, "BAR", "", "Open", $A$4, -$B824, $A$6,$A$10,,$A$8,$A$12),$A$15)</f>
        <v>4993.75</v>
      </c>
      <c r="F824" s="4" t="str">
        <f xml:space="preserve"> TEXT(RTD("cqg.rtd",,"StudyData", $A$2, "BAR", "", "High", $A$4, -$B824, $A$6,$A$10,,$A$8,$A$12),$A$15)</f>
        <v>5019.50</v>
      </c>
      <c r="G824" s="4" t="str">
        <f xml:space="preserve"> TEXT(RTD("cqg.rtd",,"StudyData", $A$2, "BAR", "", "Low", $A$4, -$B824, $A$6,$A$10,,$A$8,$A$12),$A$15)</f>
        <v>4957.75</v>
      </c>
      <c r="H824" s="4" t="str">
        <f>TEXT(RTD("cqg.rtd",,"StudyData", $A$2, "BAR", "", "Close", $A$4, -$B824, $A$6,$A$10,,$A$8,$A$12),$A$15)</f>
        <v>5005.00</v>
      </c>
      <c r="I824" s="5">
        <f xml:space="preserve"> RTD("cqg.rtd",,"StudyData", $A$2, "Vol", "VolType=auto, CoCType=Contract", "Vol",$A$4, -$B824, $A$6,$A$10,,$A$8,$A$12)</f>
        <v>1426847</v>
      </c>
      <c r="J8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"Close",$A$4,-B824,,,,,"T")</f>
        <v>0</v>
      </c>
      <c r="K824" s="4" t="str">
        <f t="shared" si="24"/>
        <v/>
      </c>
      <c r="S824" s="4"/>
    </row>
    <row r="825" spans="2:19" x14ac:dyDescent="0.25">
      <c r="B825" s="2">
        <f t="shared" si="25"/>
        <v>823</v>
      </c>
      <c r="C825" s="3">
        <f xml:space="preserve"> RTD("cqg.rtd",,"StudyData", $A$2, "BAR", "", "Time", $A$4,-$B825,$A$6,$A$10, "","False","T")</f>
        <v>44607</v>
      </c>
      <c r="D825" s="15">
        <f xml:space="preserve"> RTD("cqg.rtd",,"StudyData", $A$2, "BAR", "", "Time", $A$4,-$B825,$A$6,$A$10, "","False","T")</f>
        <v>44607</v>
      </c>
      <c r="E825" s="4" t="str">
        <f xml:space="preserve"> TEXT(RTD("cqg.rtd",,"StudyData", $A$2, "BAR", "", "Open", $A$4, -$B825, $A$6,$A$10,,$A$8,$A$12),$A$15)</f>
        <v>4928.50</v>
      </c>
      <c r="F825" s="4" t="str">
        <f xml:space="preserve"> TEXT(RTD("cqg.rtd",,"StudyData", $A$2, "BAR", "", "High", $A$4, -$B825, $A$6,$A$10,,$A$8,$A$12),$A$15)</f>
        <v>5003.00</v>
      </c>
      <c r="G825" s="4" t="str">
        <f xml:space="preserve"> TEXT(RTD("cqg.rtd",,"StudyData", $A$2, "BAR", "", "Low", $A$4, -$B825, $A$6,$A$10,,$A$8,$A$12),$A$15)</f>
        <v>4916.75</v>
      </c>
      <c r="H825" s="4" t="str">
        <f>TEXT(RTD("cqg.rtd",,"StudyData", $A$2, "BAR", "", "Close", $A$4, -$B825, $A$6,$A$10,,$A$8,$A$12),$A$15)</f>
        <v>4999.50</v>
      </c>
      <c r="I825" s="5">
        <f xml:space="preserve"> RTD("cqg.rtd",,"StudyData", $A$2, "Vol", "VolType=auto, CoCType=Contract", "Vol",$A$4, -$B825, $A$6,$A$10,,$A$8,$A$12)</f>
        <v>1523305</v>
      </c>
      <c r="J8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"Close",$A$4,-B825,,,,,"T")</f>
        <v>1</v>
      </c>
      <c r="K825" s="4" t="str">
        <f t="shared" si="24"/>
        <v>Engulfing Bullish (EG)</v>
      </c>
      <c r="S825" s="4"/>
    </row>
    <row r="826" spans="2:19" x14ac:dyDescent="0.25">
      <c r="B826" s="2">
        <f t="shared" si="25"/>
        <v>824</v>
      </c>
      <c r="C826" s="3">
        <f xml:space="preserve"> RTD("cqg.rtd",,"StudyData", $A$2, "BAR", "", "Time", $A$4,-$B826,$A$6,$A$10, "","False","T")</f>
        <v>44606</v>
      </c>
      <c r="D826" s="15">
        <f xml:space="preserve"> RTD("cqg.rtd",,"StudyData", $A$2, "BAR", "", "Time", $A$4,-$B826,$A$6,$A$10, "","False","T")</f>
        <v>44606</v>
      </c>
      <c r="E826" s="4" t="str">
        <f xml:space="preserve"> TEXT(RTD("cqg.rtd",,"StudyData", $A$2, "BAR", "", "Open", $A$4, -$B826, $A$6,$A$10,,$A$8,$A$12),$A$15)</f>
        <v>4946.75</v>
      </c>
      <c r="F826" s="4" t="str">
        <f xml:space="preserve"> TEXT(RTD("cqg.rtd",,"StudyData", $A$2, "BAR", "", "High", $A$4, -$B826, $A$6,$A$10,,$A$8,$A$12),$A$15)</f>
        <v>4963.00</v>
      </c>
      <c r="G826" s="4" t="str">
        <f xml:space="preserve"> TEXT(RTD("cqg.rtd",,"StudyData", $A$2, "BAR", "", "Low", $A$4, -$B826, $A$6,$A$10,,$A$8,$A$12),$A$15)</f>
        <v>4889.00</v>
      </c>
      <c r="H826" s="4" t="str">
        <f>TEXT(RTD("cqg.rtd",,"StudyData", $A$2, "BAR", "", "Close", $A$4, -$B826, $A$6,$A$10,,$A$8,$A$12),$A$15)</f>
        <v>4929.00</v>
      </c>
      <c r="I826" s="5">
        <f xml:space="preserve"> RTD("cqg.rtd",,"StudyData", $A$2, "Vol", "VolType=auto, CoCType=Contract", "Vol",$A$4, -$B826, $A$6,$A$10,,$A$8,$A$12)</f>
        <v>2098618</v>
      </c>
      <c r="J8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"Close",$A$4,-B826,,,,,"T")</f>
        <v>0</v>
      </c>
      <c r="K826" s="4" t="str">
        <f t="shared" si="24"/>
        <v/>
      </c>
      <c r="S826" s="4"/>
    </row>
    <row r="827" spans="2:19" x14ac:dyDescent="0.25">
      <c r="B827" s="2">
        <f t="shared" si="25"/>
        <v>825</v>
      </c>
      <c r="C827" s="3">
        <f xml:space="preserve"> RTD("cqg.rtd",,"StudyData", $A$2, "BAR", "", "Time", $A$4,-$B827,$A$6,$A$10, "","False","T")</f>
        <v>44603</v>
      </c>
      <c r="D827" s="15">
        <f xml:space="preserve"> RTD("cqg.rtd",,"StudyData", $A$2, "BAR", "", "Time", $A$4,-$B827,$A$6,$A$10, "","False","T")</f>
        <v>44603</v>
      </c>
      <c r="E827" s="4" t="str">
        <f xml:space="preserve"> TEXT(RTD("cqg.rtd",,"StudyData", $A$2, "BAR", "", "Open", $A$4, -$B827, $A$6,$A$10,,$A$8,$A$12),$A$15)</f>
        <v>5029.50</v>
      </c>
      <c r="F827" s="4" t="str">
        <f xml:space="preserve"> TEXT(RTD("cqg.rtd",,"StudyData", $A$2, "BAR", "", "High", $A$4, -$B827, $A$6,$A$10,,$A$8,$A$12),$A$15)</f>
        <v>5055.50</v>
      </c>
      <c r="G827" s="4" t="str">
        <f xml:space="preserve"> TEXT(RTD("cqg.rtd",,"StudyData", $A$2, "BAR", "", "Low", $A$4, -$B827, $A$6,$A$10,,$A$8,$A$12),$A$15)</f>
        <v>4928.25</v>
      </c>
      <c r="H827" s="4" t="str">
        <f>TEXT(RTD("cqg.rtd",,"StudyData", $A$2, "BAR", "", "Close", $A$4, -$B827, $A$6,$A$10,,$A$8,$A$12),$A$15)</f>
        <v>4944.50</v>
      </c>
      <c r="I827" s="5">
        <f xml:space="preserve"> RTD("cqg.rtd",,"StudyData", $A$2, "Vol", "VolType=auto, CoCType=Contract", "Vol",$A$4, -$B827, $A$6,$A$10,,$A$8,$A$12)</f>
        <v>2479025</v>
      </c>
      <c r="J8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"Close",$A$4,-B827,,,,,"T")</f>
        <v>0</v>
      </c>
      <c r="K827" s="4" t="str">
        <f t="shared" si="24"/>
        <v/>
      </c>
      <c r="S827" s="4"/>
    </row>
    <row r="828" spans="2:19" x14ac:dyDescent="0.25">
      <c r="B828" s="2">
        <f t="shared" si="25"/>
        <v>826</v>
      </c>
      <c r="C828" s="3">
        <f xml:space="preserve"> RTD("cqg.rtd",,"StudyData", $A$2, "BAR", "", "Time", $A$4,-$B828,$A$6,$A$10, "","False","T")</f>
        <v>44602</v>
      </c>
      <c r="D828" s="15">
        <f xml:space="preserve"> RTD("cqg.rtd",,"StudyData", $A$2, "BAR", "", "Time", $A$4,-$B828,$A$6,$A$10, "","False","T")</f>
        <v>44602</v>
      </c>
      <c r="E828" s="4" t="str">
        <f xml:space="preserve"> TEXT(RTD("cqg.rtd",,"StudyData", $A$2, "BAR", "", "Open", $A$4, -$B828, $A$6,$A$10,,$A$8,$A$12),$A$15)</f>
        <v>5117.25</v>
      </c>
      <c r="F828" s="4" t="str">
        <f xml:space="preserve"> TEXT(RTD("cqg.rtd",,"StudyData", $A$2, "BAR", "", "High", $A$4, -$B828, $A$6,$A$10,,$A$8,$A$12),$A$15)</f>
        <v>5118.75</v>
      </c>
      <c r="G828" s="4" t="str">
        <f xml:space="preserve"> TEXT(RTD("cqg.rtd",,"StudyData", $A$2, "BAR", "", "Low", $A$4, -$B828, $A$6,$A$10,,$A$8,$A$12),$A$15)</f>
        <v>5011.00</v>
      </c>
      <c r="H828" s="4" t="str">
        <f>TEXT(RTD("cqg.rtd",,"StudyData", $A$2, "BAR", "", "Close", $A$4, -$B828, $A$6,$A$10,,$A$8,$A$12),$A$15)</f>
        <v>5032.50</v>
      </c>
      <c r="I828" s="5">
        <f xml:space="preserve"> RTD("cqg.rtd",,"StudyData", $A$2, "Vol", "VolType=auto, CoCType=Contract", "Vol",$A$4, -$B828, $A$6,$A$10,,$A$8,$A$12)</f>
        <v>2403026</v>
      </c>
      <c r="J8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"Close",$A$4,-B828,,,,,"T")</f>
        <v>2</v>
      </c>
      <c r="K828" s="4" t="str">
        <f t="shared" si="24"/>
        <v>Engulfing Bearish (EG)</v>
      </c>
      <c r="S828" s="4"/>
    </row>
    <row r="829" spans="2:19" x14ac:dyDescent="0.25">
      <c r="B829" s="2">
        <f t="shared" si="25"/>
        <v>827</v>
      </c>
      <c r="C829" s="3">
        <f xml:space="preserve"> RTD("cqg.rtd",,"StudyData", $A$2, "BAR", "", "Time", $A$4,-$B829,$A$6,$A$10, "","False","T")</f>
        <v>44601</v>
      </c>
      <c r="D829" s="15">
        <f xml:space="preserve"> RTD("cqg.rtd",,"StudyData", $A$2, "BAR", "", "Time", $A$4,-$B829,$A$6,$A$10, "","False","T")</f>
        <v>44601</v>
      </c>
      <c r="E829" s="4" t="str">
        <f xml:space="preserve"> TEXT(RTD("cqg.rtd",,"StudyData", $A$2, "BAR", "", "Open", $A$4, -$B829, $A$6,$A$10,,$A$8,$A$12),$A$15)</f>
        <v>5054.00</v>
      </c>
      <c r="F829" s="4" t="str">
        <f xml:space="preserve"> TEXT(RTD("cqg.rtd",,"StudyData", $A$2, "BAR", "", "High", $A$4, -$B829, $A$6,$A$10,,$A$8,$A$12),$A$15)</f>
        <v>5120.00</v>
      </c>
      <c r="G829" s="4" t="str">
        <f xml:space="preserve"> TEXT(RTD("cqg.rtd",,"StudyData", $A$2, "BAR", "", "Low", $A$4, -$B829, $A$6,$A$10,,$A$8,$A$12),$A$15)</f>
        <v>5052.25</v>
      </c>
      <c r="H829" s="4" t="str">
        <f>TEXT(RTD("cqg.rtd",,"StudyData", $A$2, "BAR", "", "Close", $A$4, -$B829, $A$6,$A$10,,$A$8,$A$12),$A$15)</f>
        <v>5112.75</v>
      </c>
      <c r="I829" s="5">
        <f xml:space="preserve"> RTD("cqg.rtd",,"StudyData", $A$2, "Vol", "VolType=auto, CoCType=Contract", "Vol",$A$4, -$B829, $A$6,$A$10,,$A$8,$A$12)</f>
        <v>1383317</v>
      </c>
      <c r="J8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"Close",$A$4,-B829,,,,,"T")</f>
        <v>0</v>
      </c>
      <c r="K829" s="4" t="str">
        <f t="shared" si="24"/>
        <v/>
      </c>
      <c r="S829" s="4"/>
    </row>
    <row r="830" spans="2:19" x14ac:dyDescent="0.25">
      <c r="B830" s="2">
        <f t="shared" si="25"/>
        <v>828</v>
      </c>
      <c r="C830" s="3">
        <f xml:space="preserve"> RTD("cqg.rtd",,"StudyData", $A$2, "BAR", "", "Time", $A$4,-$B830,$A$6,$A$10, "","False","T")</f>
        <v>44600</v>
      </c>
      <c r="D830" s="15">
        <f xml:space="preserve"> RTD("cqg.rtd",,"StudyData", $A$2, "BAR", "", "Time", $A$4,-$B830,$A$6,$A$10, "","False","T")</f>
        <v>44600</v>
      </c>
      <c r="E830" s="4" t="str">
        <f xml:space="preserve"> TEXT(RTD("cqg.rtd",,"StudyData", $A$2, "BAR", "", "Open", $A$4, -$B830, $A$6,$A$10,,$A$8,$A$12),$A$15)</f>
        <v>5019.00</v>
      </c>
      <c r="F830" s="4" t="str">
        <f xml:space="preserve"> TEXT(RTD("cqg.rtd",,"StudyData", $A$2, "BAR", "", "High", $A$4, -$B830, $A$6,$A$10,,$A$8,$A$12),$A$15)</f>
        <v>5058.75</v>
      </c>
      <c r="G830" s="4" t="str">
        <f xml:space="preserve"> TEXT(RTD("cqg.rtd",,"StudyData", $A$2, "BAR", "", "Low", $A$4, -$B830, $A$6,$A$10,,$A$8,$A$12),$A$15)</f>
        <v>4991.25</v>
      </c>
      <c r="H830" s="4" t="str">
        <f>TEXT(RTD("cqg.rtd",,"StudyData", $A$2, "BAR", "", "Close", $A$4, -$B830, $A$6,$A$10,,$A$8,$A$12),$A$15)</f>
        <v>5047.50</v>
      </c>
      <c r="I830" s="5">
        <f xml:space="preserve"> RTD("cqg.rtd",,"StudyData", $A$2, "Vol", "VolType=auto, CoCType=Contract", "Vol",$A$4, -$B830, $A$6,$A$10,,$A$8,$A$12)</f>
        <v>1459766</v>
      </c>
      <c r="J8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"Close",$A$4,-B830,,,,,"T")</f>
        <v>0</v>
      </c>
      <c r="K830" s="4" t="str">
        <f t="shared" si="24"/>
        <v/>
      </c>
      <c r="S830" s="4"/>
    </row>
    <row r="831" spans="2:19" x14ac:dyDescent="0.25">
      <c r="B831" s="2">
        <f t="shared" si="25"/>
        <v>829</v>
      </c>
      <c r="C831" s="3">
        <f xml:space="preserve"> RTD("cqg.rtd",,"StudyData", $A$2, "BAR", "", "Time", $A$4,-$B831,$A$6,$A$10, "","False","T")</f>
        <v>44599</v>
      </c>
      <c r="D831" s="15">
        <f xml:space="preserve"> RTD("cqg.rtd",,"StudyData", $A$2, "BAR", "", "Time", $A$4,-$B831,$A$6,$A$10, "","False","T")</f>
        <v>44599</v>
      </c>
      <c r="E831" s="4" t="str">
        <f xml:space="preserve"> TEXT(RTD("cqg.rtd",,"StudyData", $A$2, "BAR", "", "Open", $A$4, -$B831, $A$6,$A$10,,$A$8,$A$12),$A$15)</f>
        <v>5032.00</v>
      </c>
      <c r="F831" s="4" t="str">
        <f xml:space="preserve"> TEXT(RTD("cqg.rtd",,"StudyData", $A$2, "BAR", "", "High", $A$4, -$B831, $A$6,$A$10,,$A$8,$A$12),$A$15)</f>
        <v>5049.50</v>
      </c>
      <c r="G831" s="4" t="str">
        <f xml:space="preserve"> TEXT(RTD("cqg.rtd",,"StudyData", $A$2, "BAR", "", "Low", $A$4, -$B831, $A$6,$A$10,,$A$8,$A$12),$A$15)</f>
        <v>4997.75</v>
      </c>
      <c r="H831" s="4" t="str">
        <f>TEXT(RTD("cqg.rtd",,"StudyData", $A$2, "BAR", "", "Close", $A$4, -$B831, $A$6,$A$10,,$A$8,$A$12),$A$15)</f>
        <v>5010.75</v>
      </c>
      <c r="I831" s="5">
        <f xml:space="preserve"> RTD("cqg.rtd",,"StudyData", $A$2, "Vol", "VolType=auto, CoCType=Contract", "Vol",$A$4, -$B831, $A$6,$A$10,,$A$8,$A$12)</f>
        <v>1495143</v>
      </c>
      <c r="J8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"Close",$A$4,-B831,,,,,"T")</f>
        <v>0</v>
      </c>
      <c r="K831" s="4" t="str">
        <f t="shared" si="24"/>
        <v/>
      </c>
      <c r="S831" s="4"/>
    </row>
    <row r="832" spans="2:19" x14ac:dyDescent="0.25">
      <c r="B832" s="2">
        <f t="shared" si="25"/>
        <v>830</v>
      </c>
      <c r="C832" s="3">
        <f xml:space="preserve"> RTD("cqg.rtd",,"StudyData", $A$2, "BAR", "", "Time", $A$4,-$B832,$A$6,$A$10, "","False","T")</f>
        <v>44596</v>
      </c>
      <c r="D832" s="15">
        <f xml:space="preserve"> RTD("cqg.rtd",,"StudyData", $A$2, "BAR", "", "Time", $A$4,-$B832,$A$6,$A$10, "","False","T")</f>
        <v>44596</v>
      </c>
      <c r="E832" s="4" t="str">
        <f xml:space="preserve"> TEXT(RTD("cqg.rtd",,"StudyData", $A$2, "BAR", "", "Open", $A$4, -$B832, $A$6,$A$10,,$A$8,$A$12),$A$15)</f>
        <v>5053.00</v>
      </c>
      <c r="F832" s="4" t="str">
        <f xml:space="preserve"> TEXT(RTD("cqg.rtd",,"StudyData", $A$2, "BAR", "", "High", $A$4, -$B832, $A$6,$A$10,,$A$8,$A$12),$A$15)</f>
        <v>5067.50</v>
      </c>
      <c r="G832" s="4" t="str">
        <f xml:space="preserve"> TEXT(RTD("cqg.rtd",,"StudyData", $A$2, "BAR", "", "Low", $A$4, -$B832, $A$6,$A$10,,$A$8,$A$12),$A$15)</f>
        <v>4973.50</v>
      </c>
      <c r="H832" s="4" t="str">
        <f>TEXT(RTD("cqg.rtd",,"StudyData", $A$2, "BAR", "", "Close", $A$4, -$B832, $A$6,$A$10,,$A$8,$A$12),$A$15)</f>
        <v>5027.50</v>
      </c>
      <c r="I832" s="5">
        <f xml:space="preserve"> RTD("cqg.rtd",,"StudyData", $A$2, "Vol", "VolType=auto, CoCType=Contract", "Vol",$A$4, -$B832, $A$6,$A$10,,$A$8,$A$12)</f>
        <v>1957881</v>
      </c>
      <c r="J8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"Close",$A$4,-B832,,,,,"T")</f>
        <v>8</v>
      </c>
      <c r="K832" s="4" t="str">
        <f t="shared" si="24"/>
        <v>Harami Bearish (HI)</v>
      </c>
      <c r="S832" s="4"/>
    </row>
    <row r="833" spans="2:19" x14ac:dyDescent="0.25">
      <c r="B833" s="2">
        <f t="shared" si="25"/>
        <v>831</v>
      </c>
      <c r="C833" s="3">
        <f xml:space="preserve"> RTD("cqg.rtd",,"StudyData", $A$2, "BAR", "", "Time", $A$4,-$B833,$A$6,$A$10, "","False","T")</f>
        <v>44595</v>
      </c>
      <c r="D833" s="15">
        <f xml:space="preserve"> RTD("cqg.rtd",,"StudyData", $A$2, "BAR", "", "Time", $A$4,-$B833,$A$6,$A$10, "","False","T")</f>
        <v>44595</v>
      </c>
      <c r="E833" s="4" t="str">
        <f xml:space="preserve"> TEXT(RTD("cqg.rtd",,"StudyData", $A$2, "BAR", "", "Open", $A$4, -$B833, $A$6,$A$10,,$A$8,$A$12),$A$15)</f>
        <v>5080.75</v>
      </c>
      <c r="F833" s="4" t="str">
        <f xml:space="preserve"> TEXT(RTD("cqg.rtd",,"StudyData", $A$2, "BAR", "", "High", $A$4, -$B833, $A$6,$A$10,,$A$8,$A$12),$A$15)</f>
        <v>5083.25</v>
      </c>
      <c r="G833" s="4" t="str">
        <f xml:space="preserve"> TEXT(RTD("cqg.rtd",,"StudyData", $A$2, "BAR", "", "Low", $A$4, -$B833, $A$6,$A$10,,$A$8,$A$12),$A$15)</f>
        <v>4997.00</v>
      </c>
      <c r="H833" s="4" t="str">
        <f>TEXT(RTD("cqg.rtd",,"StudyData", $A$2, "BAR", "", "Close", $A$4, -$B833, $A$6,$A$10,,$A$8,$A$12),$A$15)</f>
        <v>5004.00</v>
      </c>
      <c r="I833" s="5">
        <f xml:space="preserve"> RTD("cqg.rtd",,"StudyData", $A$2, "Vol", "VolType=auto, CoCType=Contract", "Vol",$A$4, -$B833, $A$6,$A$10,,$A$8,$A$12)</f>
        <v>1800714</v>
      </c>
      <c r="J8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"Close",$A$4,-B833,,,,,"T")</f>
        <v>0</v>
      </c>
      <c r="K833" s="4" t="str">
        <f t="shared" si="24"/>
        <v/>
      </c>
      <c r="S833" s="4"/>
    </row>
    <row r="834" spans="2:19" x14ac:dyDescent="0.25">
      <c r="B834" s="2">
        <f t="shared" si="25"/>
        <v>832</v>
      </c>
      <c r="C834" s="3">
        <f xml:space="preserve"> RTD("cqg.rtd",,"StudyData", $A$2, "BAR", "", "Time", $A$4,-$B834,$A$6,$A$10, "","False","T")</f>
        <v>44594</v>
      </c>
      <c r="D834" s="15">
        <f xml:space="preserve"> RTD("cqg.rtd",,"StudyData", $A$2, "BAR", "", "Time", $A$4,-$B834,$A$6,$A$10, "","False","T")</f>
        <v>44594</v>
      </c>
      <c r="E834" s="4" t="str">
        <f xml:space="preserve"> TEXT(RTD("cqg.rtd",,"StudyData", $A$2, "BAR", "", "Open", $A$4, -$B834, $A$6,$A$10,,$A$8,$A$12),$A$15)</f>
        <v>5087.00</v>
      </c>
      <c r="F834" s="4" t="str">
        <f xml:space="preserve"> TEXT(RTD("cqg.rtd",,"StudyData", $A$2, "BAR", "", "High", $A$4, -$B834, $A$6,$A$10,,$A$8,$A$12),$A$15)</f>
        <v>5121.00</v>
      </c>
      <c r="G834" s="4" t="str">
        <f xml:space="preserve"> TEXT(RTD("cqg.rtd",,"StudyData", $A$2, "BAR", "", "Low", $A$4, -$B834, $A$6,$A$10,,$A$8,$A$12),$A$15)</f>
        <v>5070.25</v>
      </c>
      <c r="H834" s="4" t="str">
        <f>TEXT(RTD("cqg.rtd",,"StudyData", $A$2, "BAR", "", "Close", $A$4, -$B834, $A$6,$A$10,,$A$8,$A$12),$A$15)</f>
        <v>5112.25</v>
      </c>
      <c r="I834" s="5">
        <f xml:space="preserve"> RTD("cqg.rtd",,"StudyData", $A$2, "Vol", "VolType=auto, CoCType=Contract", "Vol",$A$4, -$B834, $A$6,$A$10,,$A$8,$A$12)</f>
        <v>1624220</v>
      </c>
      <c r="J8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"Close",$A$4,-B834,,,,,"T")</f>
        <v>0</v>
      </c>
      <c r="K834" s="4" t="str">
        <f t="shared" si="24"/>
        <v/>
      </c>
      <c r="S834" s="4"/>
    </row>
    <row r="835" spans="2:19" x14ac:dyDescent="0.25">
      <c r="B835" s="2">
        <f t="shared" si="25"/>
        <v>833</v>
      </c>
      <c r="C835" s="3">
        <f xml:space="preserve"> RTD("cqg.rtd",,"StudyData", $A$2, "BAR", "", "Time", $A$4,-$B835,$A$6,$A$10, "","False","T")</f>
        <v>44593</v>
      </c>
      <c r="D835" s="15">
        <f xml:space="preserve"> RTD("cqg.rtd",,"StudyData", $A$2, "BAR", "", "Time", $A$4,-$B835,$A$6,$A$10, "","False","T")</f>
        <v>44593</v>
      </c>
      <c r="E835" s="4" t="str">
        <f xml:space="preserve"> TEXT(RTD("cqg.rtd",,"StudyData", $A$2, "BAR", "", "Open", $A$4, -$B835, $A$6,$A$10,,$A$8,$A$12),$A$15)</f>
        <v>5028.25</v>
      </c>
      <c r="F835" s="4" t="str">
        <f xml:space="preserve"> TEXT(RTD("cqg.rtd",,"StudyData", $A$2, "BAR", "", "High", $A$4, -$B835, $A$6,$A$10,,$A$8,$A$12),$A$15)</f>
        <v>5089.75</v>
      </c>
      <c r="G835" s="4" t="str">
        <f xml:space="preserve"> TEXT(RTD("cqg.rtd",,"StudyData", $A$2, "BAR", "", "Low", $A$4, -$B835, $A$6,$A$10,,$A$8,$A$12),$A$15)</f>
        <v>5009.00</v>
      </c>
      <c r="H835" s="4" t="str">
        <f>TEXT(RTD("cqg.rtd",,"StudyData", $A$2, "BAR", "", "Close", $A$4, -$B835, $A$6,$A$10,,$A$8,$A$12),$A$15)</f>
        <v>5070.00</v>
      </c>
      <c r="I835" s="5">
        <f xml:space="preserve"> RTD("cqg.rtd",,"StudyData", $A$2, "Vol", "VolType=auto, CoCType=Contract", "Vol",$A$4, -$B835, $A$6,$A$10,,$A$8,$A$12)</f>
        <v>1618163</v>
      </c>
      <c r="J8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"Close",$A$4,-B835,,,,,"T")</f>
        <v>0</v>
      </c>
      <c r="K835" s="4" t="str">
        <f t="shared" ref="K835:K898" si="26">IF(J835=0,"",VLOOKUP(J835,$L$2:$M$16,2,FALSE))</f>
        <v/>
      </c>
      <c r="S835" s="4"/>
    </row>
    <row r="836" spans="2:19" x14ac:dyDescent="0.25">
      <c r="B836" s="2">
        <f t="shared" ref="B836:B899" si="27">B835+1</f>
        <v>834</v>
      </c>
      <c r="C836" s="3">
        <f xml:space="preserve"> RTD("cqg.rtd",,"StudyData", $A$2, "BAR", "", "Time", $A$4,-$B836,$A$6,$A$10, "","False","T")</f>
        <v>44592</v>
      </c>
      <c r="D836" s="15">
        <f xml:space="preserve"> RTD("cqg.rtd",,"StudyData", $A$2, "BAR", "", "Time", $A$4,-$B836,$A$6,$A$10, "","False","T")</f>
        <v>44592</v>
      </c>
      <c r="E836" s="4" t="str">
        <f xml:space="preserve"> TEXT(RTD("cqg.rtd",,"StudyData", $A$2, "BAR", "", "Open", $A$4, -$B836, $A$6,$A$10,,$A$8,$A$12),$A$15)</f>
        <v>4958.50</v>
      </c>
      <c r="F836" s="4" t="str">
        <f xml:space="preserve"> TEXT(RTD("cqg.rtd",,"StudyData", $A$2, "BAR", "", "High", $A$4, -$B836, $A$6,$A$10,,$A$8,$A$12),$A$15)</f>
        <v>5042.75</v>
      </c>
      <c r="G836" s="4" t="str">
        <f xml:space="preserve"> TEXT(RTD("cqg.rtd",,"StudyData", $A$2, "BAR", "", "Low", $A$4, -$B836, $A$6,$A$10,,$A$8,$A$12),$A$15)</f>
        <v>4930.50</v>
      </c>
      <c r="H836" s="4" t="str">
        <f>TEXT(RTD("cqg.rtd",,"StudyData", $A$2, "BAR", "", "Close", $A$4, -$B836, $A$6,$A$10,,$A$8,$A$12),$A$15)</f>
        <v>5039.25</v>
      </c>
      <c r="I836" s="5">
        <f xml:space="preserve"> RTD("cqg.rtd",,"StudyData", $A$2, "Vol", "VolType=auto, CoCType=Contract", "Vol",$A$4, -$B836, $A$6,$A$10,,$A$8,$A$12)</f>
        <v>1846145</v>
      </c>
      <c r="J8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"Close",$A$4,-B836,,,,,"T")</f>
        <v>0</v>
      </c>
      <c r="K836" s="4" t="str">
        <f t="shared" si="26"/>
        <v/>
      </c>
      <c r="S836" s="4"/>
    </row>
    <row r="837" spans="2:19" x14ac:dyDescent="0.25">
      <c r="B837" s="2">
        <f t="shared" si="27"/>
        <v>835</v>
      </c>
      <c r="C837" s="3">
        <f xml:space="preserve"> RTD("cqg.rtd",,"StudyData", $A$2, "BAR", "", "Time", $A$4,-$B837,$A$6,$A$10, "","False","T")</f>
        <v>44589</v>
      </c>
      <c r="D837" s="15">
        <f xml:space="preserve"> RTD("cqg.rtd",,"StudyData", $A$2, "BAR", "", "Time", $A$4,-$B837,$A$6,$A$10, "","False","T")</f>
        <v>44589</v>
      </c>
      <c r="E837" s="4" t="str">
        <f xml:space="preserve"> TEXT(RTD("cqg.rtd",,"StudyData", $A$2, "BAR", "", "Open", $A$4, -$B837, $A$6,$A$10,,$A$8,$A$12),$A$15)</f>
        <v>4883.00</v>
      </c>
      <c r="F837" s="4" t="str">
        <f xml:space="preserve"> TEXT(RTD("cqg.rtd",,"StudyData", $A$2, "BAR", "", "High", $A$4, -$B837, $A$6,$A$10,,$A$8,$A$12),$A$15)</f>
        <v>4961.00</v>
      </c>
      <c r="G837" s="4" t="str">
        <f xml:space="preserve"> TEXT(RTD("cqg.rtd",,"StudyData", $A$2, "BAR", "", "Low", $A$4, -$B837, $A$6,$A$10,,$A$8,$A$12),$A$15)</f>
        <v>4801.25</v>
      </c>
      <c r="H837" s="4" t="str">
        <f>TEXT(RTD("cqg.rtd",,"StudyData", $A$2, "BAR", "", "Close", $A$4, -$B837, $A$6,$A$10,,$A$8,$A$12),$A$15)</f>
        <v>4958.25</v>
      </c>
      <c r="I837" s="5">
        <f xml:space="preserve"> RTD("cqg.rtd",,"StudyData", $A$2, "Vol", "VolType=auto, CoCType=Contract", "Vol",$A$4, -$B837, $A$6,$A$10,,$A$8,$A$12)</f>
        <v>2251268</v>
      </c>
      <c r="J8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"Close",$A$4,-B837,,,,,"T")</f>
        <v>0</v>
      </c>
      <c r="K837" s="4" t="str">
        <f t="shared" si="26"/>
        <v/>
      </c>
      <c r="S837" s="4"/>
    </row>
    <row r="838" spans="2:19" x14ac:dyDescent="0.25">
      <c r="B838" s="2">
        <f t="shared" si="27"/>
        <v>836</v>
      </c>
      <c r="C838" s="3">
        <f xml:space="preserve"> RTD("cqg.rtd",,"StudyData", $A$2, "BAR", "", "Time", $A$4,-$B838,$A$6,$A$10, "","False","T")</f>
        <v>44588</v>
      </c>
      <c r="D838" s="15">
        <f xml:space="preserve"> RTD("cqg.rtd",,"StudyData", $A$2, "BAR", "", "Time", $A$4,-$B838,$A$6,$A$10, "","False","T")</f>
        <v>44588</v>
      </c>
      <c r="E838" s="4" t="str">
        <f xml:space="preserve"> TEXT(RTD("cqg.rtd",,"StudyData", $A$2, "BAR", "", "Open", $A$4, -$B838, $A$6,$A$10,,$A$8,$A$12),$A$15)</f>
        <v>4880.25</v>
      </c>
      <c r="F838" s="4" t="str">
        <f xml:space="preserve"> TEXT(RTD("cqg.rtd",,"StudyData", $A$2, "BAR", "", "High", $A$4, -$B838, $A$6,$A$10,,$A$8,$A$12),$A$15)</f>
        <v>4957.00</v>
      </c>
      <c r="G838" s="4" t="str">
        <f xml:space="preserve"> TEXT(RTD("cqg.rtd",,"StudyData", $A$2, "BAR", "", "Low", $A$4, -$B838, $A$6,$A$10,,$A$8,$A$12),$A$15)</f>
        <v>4798.25</v>
      </c>
      <c r="H838" s="4" t="str">
        <f>TEXT(RTD("cqg.rtd",,"StudyData", $A$2, "BAR", "", "Close", $A$4, -$B838, $A$6,$A$10,,$A$8,$A$12),$A$15)</f>
        <v>4852.75</v>
      </c>
      <c r="I838" s="5">
        <f xml:space="preserve"> RTD("cqg.rtd",,"StudyData", $A$2, "Vol", "VolType=auto, CoCType=Contract", "Vol",$A$4, -$B838, $A$6,$A$10,,$A$8,$A$12)</f>
        <v>2295458</v>
      </c>
      <c r="J8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"Close",$A$4,-B838,,,,,"T")</f>
        <v>0</v>
      </c>
      <c r="K838" s="4" t="str">
        <f t="shared" si="26"/>
        <v/>
      </c>
      <c r="S838" s="4"/>
    </row>
    <row r="839" spans="2:19" x14ac:dyDescent="0.25">
      <c r="B839" s="2">
        <f t="shared" si="27"/>
        <v>837</v>
      </c>
      <c r="C839" s="3">
        <f xml:space="preserve"> RTD("cqg.rtd",,"StudyData", $A$2, "BAR", "", "Time", $A$4,-$B839,$A$6,$A$10, "","False","T")</f>
        <v>44587</v>
      </c>
      <c r="D839" s="15">
        <f xml:space="preserve"> RTD("cqg.rtd",,"StudyData", $A$2, "BAR", "", "Time", $A$4,-$B839,$A$6,$A$10, "","False","T")</f>
        <v>44587</v>
      </c>
      <c r="E839" s="4" t="str">
        <f xml:space="preserve"> TEXT(RTD("cqg.rtd",,"StudyData", $A$2, "BAR", "", "Open", $A$4, -$B839, $A$6,$A$10,,$A$8,$A$12),$A$15)</f>
        <v>4843.75</v>
      </c>
      <c r="F839" s="4" t="str">
        <f xml:space="preserve"> TEXT(RTD("cqg.rtd",,"StudyData", $A$2, "BAR", "", "High", $A$4, -$B839, $A$6,$A$10,,$A$8,$A$12),$A$15)</f>
        <v>4981.25</v>
      </c>
      <c r="G839" s="4" t="str">
        <f xml:space="preserve"> TEXT(RTD("cqg.rtd",,"StudyData", $A$2, "BAR", "", "Low", $A$4, -$B839, $A$6,$A$10,,$A$8,$A$12),$A$15)</f>
        <v>4829.25</v>
      </c>
      <c r="H839" s="4" t="str">
        <f>TEXT(RTD("cqg.rtd",,"StudyData", $A$2, "BAR", "", "Close", $A$4, -$B839, $A$6,$A$10,,$A$8,$A$12),$A$15)</f>
        <v>4876.50</v>
      </c>
      <c r="I839" s="5">
        <f xml:space="preserve"> RTD("cqg.rtd",,"StudyData", $A$2, "Vol", "VolType=auto, CoCType=Contract", "Vol",$A$4, -$B839, $A$6,$A$10,,$A$8,$A$12)</f>
        <v>2423103</v>
      </c>
      <c r="J8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"Close",$A$4,-B839,,,,,"T")</f>
        <v>5</v>
      </c>
      <c r="K839" s="4" t="str">
        <f t="shared" si="26"/>
        <v>Inverted Hammer (IH)</v>
      </c>
      <c r="S839" s="4"/>
    </row>
    <row r="840" spans="2:19" x14ac:dyDescent="0.25">
      <c r="B840" s="2">
        <f t="shared" si="27"/>
        <v>838</v>
      </c>
      <c r="C840" s="3">
        <f xml:space="preserve"> RTD("cqg.rtd",,"StudyData", $A$2, "BAR", "", "Time", $A$4,-$B840,$A$6,$A$10, "","False","T")</f>
        <v>44586</v>
      </c>
      <c r="D840" s="15">
        <f xml:space="preserve"> RTD("cqg.rtd",,"StudyData", $A$2, "BAR", "", "Time", $A$4,-$B840,$A$6,$A$10, "","False","T")</f>
        <v>44586</v>
      </c>
      <c r="E840" s="4" t="str">
        <f xml:space="preserve"> TEXT(RTD("cqg.rtd",,"StudyData", $A$2, "BAR", "", "Open", $A$4, -$B840, $A$6,$A$10,,$A$8,$A$12),$A$15)</f>
        <v>4937.75</v>
      </c>
      <c r="F840" s="4" t="str">
        <f xml:space="preserve"> TEXT(RTD("cqg.rtd",,"StudyData", $A$2, "BAR", "", "High", $A$4, -$B840, $A$6,$A$10,,$A$8,$A$12),$A$15)</f>
        <v>4941.75</v>
      </c>
      <c r="G840" s="4" t="str">
        <f xml:space="preserve"> TEXT(RTD("cqg.rtd",,"StudyData", $A$2, "BAR", "", "Low", $A$4, -$B840, $A$6,$A$10,,$A$8,$A$12),$A$15)</f>
        <v>4811.50</v>
      </c>
      <c r="H840" s="4" t="str">
        <f>TEXT(RTD("cqg.rtd",,"StudyData", $A$2, "BAR", "", "Close", $A$4, -$B840, $A$6,$A$10,,$A$8,$A$12),$A$15)</f>
        <v>4884.00</v>
      </c>
      <c r="I840" s="5">
        <f xml:space="preserve"> RTD("cqg.rtd",,"StudyData", $A$2, "Vol", "VolType=auto, CoCType=Contract", "Vol",$A$4, -$B840, $A$6,$A$10,,$A$8,$A$12)</f>
        <v>2483392</v>
      </c>
      <c r="J8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"Close",$A$4,-B840,,,,,"T")</f>
        <v>0</v>
      </c>
      <c r="K840" s="4" t="str">
        <f t="shared" si="26"/>
        <v/>
      </c>
      <c r="S840" s="4"/>
    </row>
    <row r="841" spans="2:19" x14ac:dyDescent="0.25">
      <c r="B841" s="2">
        <f t="shared" si="27"/>
        <v>839</v>
      </c>
      <c r="C841" s="3">
        <f xml:space="preserve"> RTD("cqg.rtd",,"StudyData", $A$2, "BAR", "", "Time", $A$4,-$B841,$A$6,$A$10, "","False","T")</f>
        <v>44585</v>
      </c>
      <c r="D841" s="15">
        <f xml:space="preserve"> RTD("cqg.rtd",,"StudyData", $A$2, "BAR", "", "Time", $A$4,-$B841,$A$6,$A$10, "","False","T")</f>
        <v>44585</v>
      </c>
      <c r="E841" s="4" t="str">
        <f xml:space="preserve"> TEXT(RTD("cqg.rtd",,"StudyData", $A$2, "BAR", "", "Open", $A$4, -$B841, $A$6,$A$10,,$A$8,$A$12),$A$15)</f>
        <v>4924.00</v>
      </c>
      <c r="F841" s="4" t="str">
        <f xml:space="preserve"> TEXT(RTD("cqg.rtd",,"StudyData", $A$2, "BAR", "", "High", $A$4, -$B841, $A$6,$A$10,,$A$8,$A$12),$A$15)</f>
        <v>4962.50</v>
      </c>
      <c r="G841" s="4" t="str">
        <f xml:space="preserve"> TEXT(RTD("cqg.rtd",,"StudyData", $A$2, "BAR", "", "Low", $A$4, -$B841, $A$6,$A$10,,$A$8,$A$12),$A$15)</f>
        <v>4747.75</v>
      </c>
      <c r="H841" s="4" t="str">
        <f>TEXT(RTD("cqg.rtd",,"StudyData", $A$2, "BAR", "", "Close", $A$4, -$B841, $A$6,$A$10,,$A$8,$A$12),$A$15)</f>
        <v>4938.75</v>
      </c>
      <c r="I841" s="5">
        <f xml:space="preserve"> RTD("cqg.rtd",,"StudyData", $A$2, "Vol", "VolType=auto, CoCType=Contract", "Vol",$A$4, -$B841, $A$6,$A$10,,$A$8,$A$12)</f>
        <v>3846785</v>
      </c>
      <c r="J8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"Close",$A$4,-B841,,,,,"T")</f>
        <v>0</v>
      </c>
      <c r="K841" s="4" t="str">
        <f t="shared" si="26"/>
        <v/>
      </c>
      <c r="S841" s="4"/>
    </row>
    <row r="842" spans="2:19" x14ac:dyDescent="0.25">
      <c r="B842" s="2">
        <f t="shared" si="27"/>
        <v>840</v>
      </c>
      <c r="C842" s="3">
        <f xml:space="preserve"> RTD("cqg.rtd",,"StudyData", $A$2, "BAR", "", "Time", $A$4,-$B842,$A$6,$A$10, "","False","T")</f>
        <v>44582</v>
      </c>
      <c r="D842" s="15">
        <f xml:space="preserve"> RTD("cqg.rtd",,"StudyData", $A$2, "BAR", "", "Time", $A$4,-$B842,$A$6,$A$10, "","False","T")</f>
        <v>44582</v>
      </c>
      <c r="E842" s="4" t="str">
        <f xml:space="preserve"> TEXT(RTD("cqg.rtd",,"StudyData", $A$2, "BAR", "", "Open", $A$4, -$B842, $A$6,$A$10,,$A$8,$A$12),$A$15)</f>
        <v>4989.25</v>
      </c>
      <c r="F842" s="4" t="str">
        <f xml:space="preserve"> TEXT(RTD("cqg.rtd",,"StudyData", $A$2, "BAR", "", "High", $A$4, -$B842, $A$6,$A$10,,$A$8,$A$12),$A$15)</f>
        <v>5022.00</v>
      </c>
      <c r="G842" s="4" t="str">
        <f xml:space="preserve"> TEXT(RTD("cqg.rtd",,"StudyData", $A$2, "BAR", "", "Low", $A$4, -$B842, $A$6,$A$10,,$A$8,$A$12),$A$15)</f>
        <v>4916.25</v>
      </c>
      <c r="H842" s="4" t="str">
        <f>TEXT(RTD("cqg.rtd",,"StudyData", $A$2, "BAR", "", "Close", $A$4, -$B842, $A$6,$A$10,,$A$8,$A$12),$A$15)</f>
        <v>4925.00</v>
      </c>
      <c r="I842" s="5">
        <f xml:space="preserve"> RTD("cqg.rtd",,"StudyData", $A$2, "Vol", "VolType=auto, CoCType=Contract", "Vol",$A$4, -$B842, $A$6,$A$10,,$A$8,$A$12)</f>
        <v>3012106</v>
      </c>
      <c r="J8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"Close",$A$4,-B842,,,,,"T")</f>
        <v>0</v>
      </c>
      <c r="K842" s="4" t="str">
        <f t="shared" si="26"/>
        <v/>
      </c>
      <c r="S842" s="4"/>
    </row>
    <row r="843" spans="2:19" x14ac:dyDescent="0.25">
      <c r="B843" s="2">
        <f t="shared" si="27"/>
        <v>841</v>
      </c>
      <c r="C843" s="3">
        <f xml:space="preserve"> RTD("cqg.rtd",,"StudyData", $A$2, "BAR", "", "Time", $A$4,-$B843,$A$6,$A$10, "","False","T")</f>
        <v>44581</v>
      </c>
      <c r="D843" s="15">
        <f xml:space="preserve"> RTD("cqg.rtd",,"StudyData", $A$2, "BAR", "", "Time", $A$4,-$B843,$A$6,$A$10, "","False","T")</f>
        <v>44581</v>
      </c>
      <c r="E843" s="4" t="str">
        <f xml:space="preserve"> TEXT(RTD("cqg.rtd",,"StudyData", $A$2, "BAR", "", "Open", $A$4, -$B843, $A$6,$A$10,,$A$8,$A$12),$A$15)</f>
        <v>5061.00</v>
      </c>
      <c r="F843" s="4" t="str">
        <f xml:space="preserve"> TEXT(RTD("cqg.rtd",,"StudyData", $A$2, "BAR", "", "High", $A$4, -$B843, $A$6,$A$10,,$A$8,$A$12),$A$15)</f>
        <v>5129.25</v>
      </c>
      <c r="G843" s="4" t="str">
        <f xml:space="preserve"> TEXT(RTD("cqg.rtd",,"StudyData", $A$2, "BAR", "", "Low", $A$4, -$B843, $A$6,$A$10,,$A$8,$A$12),$A$15)</f>
        <v>4972.75</v>
      </c>
      <c r="H843" s="4" t="str">
        <f>TEXT(RTD("cqg.rtd",,"StudyData", $A$2, "BAR", "", "Close", $A$4, -$B843, $A$6,$A$10,,$A$8,$A$12),$A$15)</f>
        <v>5009.75</v>
      </c>
      <c r="I843" s="5">
        <f xml:space="preserve"> RTD("cqg.rtd",,"StudyData", $A$2, "Vol", "VolType=auto, CoCType=Contract", "Vol",$A$4, -$B843, $A$6,$A$10,,$A$8,$A$12)</f>
        <v>2040704</v>
      </c>
      <c r="J8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"Close",$A$4,-B843,,,,,"T")</f>
        <v>0</v>
      </c>
      <c r="K843" s="4" t="str">
        <f t="shared" si="26"/>
        <v/>
      </c>
      <c r="S843" s="4"/>
    </row>
    <row r="844" spans="2:19" x14ac:dyDescent="0.25">
      <c r="B844" s="2">
        <f t="shared" si="27"/>
        <v>842</v>
      </c>
      <c r="C844" s="3">
        <f xml:space="preserve"> RTD("cqg.rtd",,"StudyData", $A$2, "BAR", "", "Time", $A$4,-$B844,$A$6,$A$10, "","False","T")</f>
        <v>44580</v>
      </c>
      <c r="D844" s="15">
        <f xml:space="preserve"> RTD("cqg.rtd",,"StudyData", $A$2, "BAR", "", "Time", $A$4,-$B844,$A$6,$A$10, "","False","T")</f>
        <v>44580</v>
      </c>
      <c r="E844" s="4" t="str">
        <f xml:space="preserve"> TEXT(RTD("cqg.rtd",,"StudyData", $A$2, "BAR", "", "Open", $A$4, -$B844, $A$6,$A$10,,$A$8,$A$12),$A$15)</f>
        <v>5112.75</v>
      </c>
      <c r="F844" s="4" t="str">
        <f xml:space="preserve"> TEXT(RTD("cqg.rtd",,"StudyData", $A$2, "BAR", "", "High", $A$4, -$B844, $A$6,$A$10,,$A$8,$A$12),$A$15)</f>
        <v>5138.00</v>
      </c>
      <c r="G844" s="4" t="str">
        <f xml:space="preserve"> TEXT(RTD("cqg.rtd",,"StudyData", $A$2, "BAR", "", "Low", $A$4, -$B844, $A$6,$A$10,,$A$8,$A$12),$A$15)</f>
        <v>5052.25</v>
      </c>
      <c r="H844" s="4" t="str">
        <f>TEXT(RTD("cqg.rtd",,"StudyData", $A$2, "BAR", "", "Close", $A$4, -$B844, $A$6,$A$10,,$A$8,$A$12),$A$15)</f>
        <v>5059.25</v>
      </c>
      <c r="I844" s="5">
        <f xml:space="preserve"> RTD("cqg.rtd",,"StudyData", $A$2, "Vol", "VolType=auto, CoCType=Contract", "Vol",$A$4, -$B844, $A$6,$A$10,,$A$8,$A$12)</f>
        <v>2001348</v>
      </c>
      <c r="J8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"Close",$A$4,-B844,,,,,"T")</f>
        <v>0</v>
      </c>
      <c r="K844" s="4" t="str">
        <f t="shared" si="26"/>
        <v/>
      </c>
      <c r="S844" s="4"/>
    </row>
    <row r="845" spans="2:19" x14ac:dyDescent="0.25">
      <c r="B845" s="2">
        <f t="shared" si="27"/>
        <v>843</v>
      </c>
      <c r="C845" s="3">
        <f xml:space="preserve"> RTD("cqg.rtd",,"StudyData", $A$2, "BAR", "", "Time", $A$4,-$B845,$A$6,$A$10, "","False","T")</f>
        <v>44579</v>
      </c>
      <c r="D845" s="15">
        <f xml:space="preserve"> RTD("cqg.rtd",,"StudyData", $A$2, "BAR", "", "Time", $A$4,-$B845,$A$6,$A$10, "","False","T")</f>
        <v>44579</v>
      </c>
      <c r="E845" s="4" t="str">
        <f xml:space="preserve"> TEXT(RTD("cqg.rtd",,"StudyData", $A$2, "BAR", "", "Open", $A$4, -$B845, $A$6,$A$10,,$A$8,$A$12),$A$15)</f>
        <v>5201.00</v>
      </c>
      <c r="F845" s="4" t="str">
        <f xml:space="preserve"> TEXT(RTD("cqg.rtd",,"StudyData", $A$2, "BAR", "", "High", $A$4, -$B845, $A$6,$A$10,,$A$8,$A$12),$A$15)</f>
        <v>5206.75</v>
      </c>
      <c r="G845" s="4" t="str">
        <f xml:space="preserve"> TEXT(RTD("cqg.rtd",,"StudyData", $A$2, "BAR", "", "Low", $A$4, -$B845, $A$6,$A$10,,$A$8,$A$12),$A$15)</f>
        <v>5095.00</v>
      </c>
      <c r="H845" s="4" t="str">
        <f>TEXT(RTD("cqg.rtd",,"StudyData", $A$2, "BAR", "", "Close", $A$4, -$B845, $A$6,$A$10,,$A$8,$A$12),$A$15)</f>
        <v>5106.25</v>
      </c>
      <c r="I845" s="5">
        <f xml:space="preserve"> RTD("cqg.rtd",,"StudyData", $A$2, "Vol", "VolType=auto, CoCType=Contract", "Vol",$A$4, -$B845, $A$6,$A$10,,$A$8,$A$12)</f>
        <v>2268240</v>
      </c>
      <c r="J8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"Close",$A$4,-B845,,,,,"T")</f>
        <v>0</v>
      </c>
      <c r="K845" s="4" t="str">
        <f t="shared" si="26"/>
        <v/>
      </c>
      <c r="S845" s="4"/>
    </row>
    <row r="846" spans="2:19" x14ac:dyDescent="0.25">
      <c r="B846" s="2">
        <f t="shared" si="27"/>
        <v>844</v>
      </c>
      <c r="C846" s="3">
        <f xml:space="preserve"> RTD("cqg.rtd",,"StudyData", $A$2, "BAR", "", "Time", $A$4,-$B846,$A$6,$A$10, "","False","T")</f>
        <v>44575</v>
      </c>
      <c r="D846" s="15">
        <f xml:space="preserve"> RTD("cqg.rtd",,"StudyData", $A$2, "BAR", "", "Time", $A$4,-$B846,$A$6,$A$10, "","False","T")</f>
        <v>44575</v>
      </c>
      <c r="E846" s="4" t="str">
        <f xml:space="preserve"> TEXT(RTD("cqg.rtd",,"StudyData", $A$2, "BAR", "", "Open", $A$4, -$B846, $A$6,$A$10,,$A$8,$A$12),$A$15)</f>
        <v>5190.00</v>
      </c>
      <c r="F846" s="4" t="str">
        <f xml:space="preserve"> TEXT(RTD("cqg.rtd",,"StudyData", $A$2, "BAR", "", "High", $A$4, -$B846, $A$6,$A$10,,$A$8,$A$12),$A$15)</f>
        <v>5202.00</v>
      </c>
      <c r="G846" s="4" t="str">
        <f xml:space="preserve"> TEXT(RTD("cqg.rtd",,"StudyData", $A$2, "BAR", "", "Low", $A$4, -$B846, $A$6,$A$10,,$A$8,$A$12),$A$15)</f>
        <v>5141.00</v>
      </c>
      <c r="H846" s="4" t="str">
        <f>TEXT(RTD("cqg.rtd",,"StudyData", $A$2, "BAR", "", "Close", $A$4, -$B846, $A$6,$A$10,,$A$8,$A$12),$A$15)</f>
        <v>5189.75</v>
      </c>
      <c r="I846" s="5">
        <f xml:space="preserve"> RTD("cqg.rtd",,"StudyData", $A$2, "Vol", "VolType=auto, CoCType=Contract", "Vol",$A$4, -$B846, $A$6,$A$10,,$A$8,$A$12)</f>
        <v>2010610</v>
      </c>
      <c r="J8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"Close",$A$4,-B846,,,,,"T")</f>
        <v>7</v>
      </c>
      <c r="K846" s="4" t="str">
        <f t="shared" si="26"/>
        <v>Harami Bullish (HI)</v>
      </c>
      <c r="S846" s="4"/>
    </row>
    <row r="847" spans="2:19" x14ac:dyDescent="0.25">
      <c r="B847" s="2">
        <f t="shared" si="27"/>
        <v>845</v>
      </c>
      <c r="C847" s="3">
        <f xml:space="preserve"> RTD("cqg.rtd",,"StudyData", $A$2, "BAR", "", "Time", $A$4,-$B847,$A$6,$A$10, "","False","T")</f>
        <v>44574</v>
      </c>
      <c r="D847" s="15">
        <f xml:space="preserve"> RTD("cqg.rtd",,"StudyData", $A$2, "BAR", "", "Time", $A$4,-$B847,$A$6,$A$10, "","False","T")</f>
        <v>44574</v>
      </c>
      <c r="E847" s="4" t="str">
        <f xml:space="preserve"> TEXT(RTD("cqg.rtd",,"StudyData", $A$2, "BAR", "", "Open", $A$4, -$B847, $A$6,$A$10,,$A$8,$A$12),$A$15)</f>
        <v>5254.25</v>
      </c>
      <c r="F847" s="4" t="str">
        <f xml:space="preserve"> TEXT(RTD("cqg.rtd",,"StudyData", $A$2, "BAR", "", "High", $A$4, -$B847, $A$6,$A$10,,$A$8,$A$12),$A$15)</f>
        <v>5271.25</v>
      </c>
      <c r="G847" s="4" t="str">
        <f xml:space="preserve"> TEXT(RTD("cqg.rtd",,"StudyData", $A$2, "BAR", "", "Low", $A$4, -$B847, $A$6,$A$10,,$A$8,$A$12),$A$15)</f>
        <v>5177.50</v>
      </c>
      <c r="H847" s="4" t="str">
        <f>TEXT(RTD("cqg.rtd",,"StudyData", $A$2, "BAR", "", "Close", $A$4, -$B847, $A$6,$A$10,,$A$8,$A$12),$A$15)</f>
        <v>5187.00</v>
      </c>
      <c r="I847" s="5">
        <f xml:space="preserve"> RTD("cqg.rtd",,"StudyData", $A$2, "Vol", "VolType=auto, CoCType=Contract", "Vol",$A$4, -$B847, $A$6,$A$10,,$A$8,$A$12)</f>
        <v>1824612</v>
      </c>
      <c r="J8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"Close",$A$4,-B847,,,,,"T")</f>
        <v>2</v>
      </c>
      <c r="K847" s="4" t="str">
        <f t="shared" si="26"/>
        <v>Engulfing Bearish (EG)</v>
      </c>
      <c r="S847" s="4"/>
    </row>
    <row r="848" spans="2:19" x14ac:dyDescent="0.25">
      <c r="B848" s="2">
        <f t="shared" si="27"/>
        <v>846</v>
      </c>
      <c r="C848" s="3">
        <f xml:space="preserve"> RTD("cqg.rtd",,"StudyData", $A$2, "BAR", "", "Time", $A$4,-$B848,$A$6,$A$10, "","False","T")</f>
        <v>44573</v>
      </c>
      <c r="D848" s="15">
        <f xml:space="preserve"> RTD("cqg.rtd",,"StudyData", $A$2, "BAR", "", "Time", $A$4,-$B848,$A$6,$A$10, "","False","T")</f>
        <v>44573</v>
      </c>
      <c r="E848" s="4" t="str">
        <f xml:space="preserve"> TEXT(RTD("cqg.rtd",,"StudyData", $A$2, "BAR", "", "Open", $A$4, -$B848, $A$6,$A$10,,$A$8,$A$12),$A$15)</f>
        <v>5239.00</v>
      </c>
      <c r="F848" s="4" t="str">
        <f xml:space="preserve"> TEXT(RTD("cqg.rtd",,"StudyData", $A$2, "BAR", "", "High", $A$4, -$B848, $A$6,$A$10,,$A$8,$A$12),$A$15)</f>
        <v>5274.50</v>
      </c>
      <c r="G848" s="4" t="str">
        <f xml:space="preserve"> TEXT(RTD("cqg.rtd",,"StudyData", $A$2, "BAR", "", "Low", $A$4, -$B848, $A$6,$A$10,,$A$8,$A$12),$A$15)</f>
        <v>5230.00</v>
      </c>
      <c r="H848" s="4" t="str">
        <f>TEXT(RTD("cqg.rtd",,"StudyData", $A$2, "BAR", "", "Close", $A$4, -$B848, $A$6,$A$10,,$A$8,$A$12),$A$15)</f>
        <v>5251.25</v>
      </c>
      <c r="I848" s="5">
        <f xml:space="preserve"> RTD("cqg.rtd",,"StudyData", $A$2, "Vol", "VolType=auto, CoCType=Contract", "Vol",$A$4, -$B848, $A$6,$A$10,,$A$8,$A$12)</f>
        <v>1583216</v>
      </c>
      <c r="J8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"Close",$A$4,-B848,,,,,"T")</f>
        <v>0</v>
      </c>
      <c r="K848" s="4" t="str">
        <f t="shared" si="26"/>
        <v/>
      </c>
      <c r="S848" s="4"/>
    </row>
    <row r="849" spans="2:19" x14ac:dyDescent="0.25">
      <c r="B849" s="2">
        <f t="shared" si="27"/>
        <v>847</v>
      </c>
      <c r="C849" s="3">
        <f xml:space="preserve"> RTD("cqg.rtd",,"StudyData", $A$2, "BAR", "", "Time", $A$4,-$B849,$A$6,$A$10, "","False","T")</f>
        <v>44572</v>
      </c>
      <c r="D849" s="15">
        <f xml:space="preserve"> RTD("cqg.rtd",,"StudyData", $A$2, "BAR", "", "Time", $A$4,-$B849,$A$6,$A$10, "","False","T")</f>
        <v>44572</v>
      </c>
      <c r="E849" s="4" t="str">
        <f xml:space="preserve"> TEXT(RTD("cqg.rtd",,"StudyData", $A$2, "BAR", "", "Open", $A$4, -$B849, $A$6,$A$10,,$A$8,$A$12),$A$15)</f>
        <v>5198.50</v>
      </c>
      <c r="F849" s="4" t="str">
        <f xml:space="preserve"> TEXT(RTD("cqg.rtd",,"StudyData", $A$2, "BAR", "", "High", $A$4, -$B849, $A$6,$A$10,,$A$8,$A$12),$A$15)</f>
        <v>5242.50</v>
      </c>
      <c r="G849" s="4" t="str">
        <f xml:space="preserve"> TEXT(RTD("cqg.rtd",,"StudyData", $A$2, "BAR", "", "Low", $A$4, -$B849, $A$6,$A$10,,$A$8,$A$12),$A$15)</f>
        <v>5162.25</v>
      </c>
      <c r="H849" s="4" t="str">
        <f>TEXT(RTD("cqg.rtd",,"StudyData", $A$2, "BAR", "", "Close", $A$4, -$B849, $A$6,$A$10,,$A$8,$A$12),$A$15)</f>
        <v>5240.00</v>
      </c>
      <c r="I849" s="5">
        <f xml:space="preserve"> RTD("cqg.rtd",,"StudyData", $A$2, "Vol", "VolType=auto, CoCType=Contract", "Vol",$A$4, -$B849, $A$6,$A$10,,$A$8,$A$12)</f>
        <v>1729004</v>
      </c>
      <c r="J8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"Close",$A$4,-B849,,,,,"T")</f>
        <v>0</v>
      </c>
      <c r="K849" s="4" t="str">
        <f t="shared" si="26"/>
        <v/>
      </c>
      <c r="S849" s="4"/>
    </row>
    <row r="850" spans="2:19" x14ac:dyDescent="0.25">
      <c r="B850" s="2">
        <f t="shared" si="27"/>
        <v>848</v>
      </c>
      <c r="C850" s="3">
        <f xml:space="preserve"> RTD("cqg.rtd",,"StudyData", $A$2, "BAR", "", "Time", $A$4,-$B850,$A$6,$A$10, "","False","T")</f>
        <v>44571</v>
      </c>
      <c r="D850" s="15">
        <f xml:space="preserve"> RTD("cqg.rtd",,"StudyData", $A$2, "BAR", "", "Time", $A$4,-$B850,$A$6,$A$10, "","False","T")</f>
        <v>44571</v>
      </c>
      <c r="E850" s="4" t="str">
        <f xml:space="preserve"> TEXT(RTD("cqg.rtd",,"StudyData", $A$2, "BAR", "", "Open", $A$4, -$B850, $A$6,$A$10,,$A$8,$A$12),$A$15)</f>
        <v>5206.25</v>
      </c>
      <c r="F850" s="4" t="str">
        <f xml:space="preserve"> TEXT(RTD("cqg.rtd",,"StudyData", $A$2, "BAR", "", "High", $A$4, -$B850, $A$6,$A$10,,$A$8,$A$12),$A$15)</f>
        <v>5216.75</v>
      </c>
      <c r="G850" s="4" t="str">
        <f xml:space="preserve"> TEXT(RTD("cqg.rtd",,"StudyData", $A$2, "BAR", "", "Low", $A$4, -$B850, $A$6,$A$10,,$A$8,$A$12),$A$15)</f>
        <v>5107.75</v>
      </c>
      <c r="H850" s="4" t="str">
        <f>TEXT(RTD("cqg.rtd",,"StudyData", $A$2, "BAR", "", "Close", $A$4, -$B850, $A$6,$A$10,,$A$8,$A$12),$A$15)</f>
        <v>5197.25</v>
      </c>
      <c r="I850" s="5">
        <f xml:space="preserve"> RTD("cqg.rtd",,"StudyData", $A$2, "Vol", "VolType=auto, CoCType=Contract", "Vol",$A$4, -$B850, $A$6,$A$10,,$A$8,$A$12)</f>
        <v>2231980</v>
      </c>
      <c r="J8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"Close",$A$4,-B850,,,,,"T")</f>
        <v>0</v>
      </c>
      <c r="K850" s="4" t="str">
        <f t="shared" si="26"/>
        <v/>
      </c>
      <c r="S850" s="4"/>
    </row>
    <row r="851" spans="2:19" x14ac:dyDescent="0.25">
      <c r="B851" s="2">
        <f t="shared" si="27"/>
        <v>849</v>
      </c>
      <c r="C851" s="3">
        <f xml:space="preserve"> RTD("cqg.rtd",,"StudyData", $A$2, "BAR", "", "Time", $A$4,-$B851,$A$6,$A$10, "","False","T")</f>
        <v>44568</v>
      </c>
      <c r="D851" s="15">
        <f xml:space="preserve"> RTD("cqg.rtd",,"StudyData", $A$2, "BAR", "", "Time", $A$4,-$B851,$A$6,$A$10, "","False","T")</f>
        <v>44568</v>
      </c>
      <c r="E851" s="4" t="str">
        <f xml:space="preserve"> TEXT(RTD("cqg.rtd",,"StudyData", $A$2, "BAR", "", "Open", $A$4, -$B851, $A$6,$A$10,,$A$8,$A$12),$A$15)</f>
        <v>5230.00</v>
      </c>
      <c r="F851" s="4" t="str">
        <f xml:space="preserve"> TEXT(RTD("cqg.rtd",,"StudyData", $A$2, "BAR", "", "High", $A$4, -$B851, $A$6,$A$10,,$A$8,$A$12),$A$15)</f>
        <v>5240.75</v>
      </c>
      <c r="G851" s="4" t="str">
        <f xml:space="preserve"> TEXT(RTD("cqg.rtd",,"StudyData", $A$2, "BAR", "", "Low", $A$4, -$B851, $A$6,$A$10,,$A$8,$A$12),$A$15)</f>
        <v>5188.75</v>
      </c>
      <c r="H851" s="4" t="str">
        <f>TEXT(RTD("cqg.rtd",,"StudyData", $A$2, "BAR", "", "Close", $A$4, -$B851, $A$6,$A$10,,$A$8,$A$12),$A$15)</f>
        <v>5202.75</v>
      </c>
      <c r="I851" s="5">
        <f xml:space="preserve"> RTD("cqg.rtd",,"StudyData", $A$2, "Vol", "VolType=auto, CoCType=Contract", "Vol",$A$4, -$B851, $A$6,$A$10,,$A$8,$A$12)</f>
        <v>1618440</v>
      </c>
      <c r="J8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"Close",$A$4,-B851,,,,,"T")</f>
        <v>0</v>
      </c>
      <c r="K851" s="4" t="str">
        <f t="shared" si="26"/>
        <v/>
      </c>
      <c r="S851" s="4"/>
    </row>
    <row r="852" spans="2:19" x14ac:dyDescent="0.25">
      <c r="B852" s="2">
        <f t="shared" si="27"/>
        <v>850</v>
      </c>
      <c r="C852" s="3">
        <f xml:space="preserve"> RTD("cqg.rtd",,"StudyData", $A$2, "BAR", "", "Time", $A$4,-$B852,$A$6,$A$10, "","False","T")</f>
        <v>44567</v>
      </c>
      <c r="D852" s="15">
        <f xml:space="preserve"> RTD("cqg.rtd",,"StudyData", $A$2, "BAR", "", "Time", $A$4,-$B852,$A$6,$A$10, "","False","T")</f>
        <v>44567</v>
      </c>
      <c r="E852" s="4" t="str">
        <f xml:space="preserve"> TEXT(RTD("cqg.rtd",,"StudyData", $A$2, "BAR", "", "Open", $A$4, -$B852, $A$6,$A$10,,$A$8,$A$12),$A$15)</f>
        <v>5227.00</v>
      </c>
      <c r="F852" s="4" t="str">
        <f xml:space="preserve"> TEXT(RTD("cqg.rtd",,"StudyData", $A$2, "BAR", "", "High", $A$4, -$B852, $A$6,$A$10,,$A$8,$A$12),$A$15)</f>
        <v>5250.75</v>
      </c>
      <c r="G852" s="4" t="str">
        <f xml:space="preserve"> TEXT(RTD("cqg.rtd",,"StudyData", $A$2, "BAR", "", "Low", $A$4, -$B852, $A$6,$A$10,,$A$8,$A$12),$A$15)</f>
        <v>5197.00</v>
      </c>
      <c r="H852" s="4" t="str">
        <f>TEXT(RTD("cqg.rtd",,"StudyData", $A$2, "BAR", "", "Close", $A$4, -$B852, $A$6,$A$10,,$A$8,$A$12),$A$15)</f>
        <v>5222.50</v>
      </c>
      <c r="I852" s="5">
        <f xml:space="preserve"> RTD("cqg.rtd",,"StudyData", $A$2, "Vol", "VolType=auto, CoCType=Contract", "Vol",$A$4, -$B852, $A$6,$A$10,,$A$8,$A$12)</f>
        <v>1862918</v>
      </c>
      <c r="J8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"Close",$A$4,-B852,,,,,"T")</f>
        <v>0</v>
      </c>
      <c r="K852" s="4" t="str">
        <f t="shared" si="26"/>
        <v/>
      </c>
      <c r="S852" s="4"/>
    </row>
    <row r="853" spans="2:19" x14ac:dyDescent="0.25">
      <c r="B853" s="2">
        <f t="shared" si="27"/>
        <v>851</v>
      </c>
      <c r="C853" s="3">
        <f xml:space="preserve"> RTD("cqg.rtd",,"StudyData", $A$2, "BAR", "", "Time", $A$4,-$B853,$A$6,$A$10, "","False","T")</f>
        <v>44566</v>
      </c>
      <c r="D853" s="15">
        <f xml:space="preserve"> RTD("cqg.rtd",,"StudyData", $A$2, "BAR", "", "Time", $A$4,-$B853,$A$6,$A$10, "","False","T")</f>
        <v>44566</v>
      </c>
      <c r="E853" s="4" t="str">
        <f xml:space="preserve"> TEXT(RTD("cqg.rtd",,"StudyData", $A$2, "BAR", "", "Open", $A$4, -$B853, $A$6,$A$10,,$A$8,$A$12),$A$15)</f>
        <v>5318.50</v>
      </c>
      <c r="F853" s="4" t="str">
        <f xml:space="preserve"> TEXT(RTD("cqg.rtd",,"StudyData", $A$2, "BAR", "", "High", $A$4, -$B853, $A$6,$A$10,,$A$8,$A$12),$A$15)</f>
        <v>5323.25</v>
      </c>
      <c r="G853" s="4" t="str">
        <f xml:space="preserve"> TEXT(RTD("cqg.rtd",,"StudyData", $A$2, "BAR", "", "Low", $A$4, -$B853, $A$6,$A$10,,$A$8,$A$12),$A$15)</f>
        <v>5224.50</v>
      </c>
      <c r="H853" s="4" t="str">
        <f>TEXT(RTD("cqg.rtd",,"StudyData", $A$2, "BAR", "", "Close", $A$4, -$B853, $A$6,$A$10,,$A$8,$A$12),$A$15)</f>
        <v>5227.50</v>
      </c>
      <c r="I853" s="5">
        <f xml:space="preserve"> RTD("cqg.rtd",,"StudyData", $A$2, "Vol", "VolType=auto, CoCType=Contract", "Vol",$A$4, -$B853, $A$6,$A$10,,$A$8,$A$12)</f>
        <v>1856376</v>
      </c>
      <c r="J8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"Close",$A$4,-B853,,,,,"T")</f>
        <v>0</v>
      </c>
      <c r="K853" s="4" t="str">
        <f t="shared" si="26"/>
        <v/>
      </c>
      <c r="S853" s="4"/>
    </row>
    <row r="854" spans="2:19" x14ac:dyDescent="0.25">
      <c r="B854" s="2">
        <f t="shared" si="27"/>
        <v>852</v>
      </c>
      <c r="C854" s="3">
        <f xml:space="preserve"> RTD("cqg.rtd",,"StudyData", $A$2, "BAR", "", "Time", $A$4,-$B854,$A$6,$A$10, "","False","T")</f>
        <v>44565</v>
      </c>
      <c r="D854" s="15">
        <f xml:space="preserve"> RTD("cqg.rtd",,"StudyData", $A$2, "BAR", "", "Time", $A$4,-$B854,$A$6,$A$10, "","False","T")</f>
        <v>44565</v>
      </c>
      <c r="E854" s="4" t="str">
        <f xml:space="preserve"> TEXT(RTD("cqg.rtd",,"StudyData", $A$2, "BAR", "", "Open", $A$4, -$B854, $A$6,$A$10,,$A$8,$A$12),$A$15)</f>
        <v>5320.25</v>
      </c>
      <c r="F854" s="4" t="str">
        <f xml:space="preserve"> TEXT(RTD("cqg.rtd",,"StudyData", $A$2, "BAR", "", "High", $A$4, -$B854, $A$6,$A$10,,$A$8,$A$12),$A$15)</f>
        <v>5343.25</v>
      </c>
      <c r="G854" s="4" t="str">
        <f xml:space="preserve"> TEXT(RTD("cqg.rtd",,"StudyData", $A$2, "BAR", "", "Low", $A$4, -$B854, $A$6,$A$10,,$A$8,$A$12),$A$15)</f>
        <v>5299.50</v>
      </c>
      <c r="H854" s="4" t="str">
        <f>TEXT(RTD("cqg.rtd",,"StudyData", $A$2, "BAR", "", "Close", $A$4, -$B854, $A$6,$A$10,,$A$8,$A$12),$A$15)</f>
        <v>5319.25</v>
      </c>
      <c r="I854" s="5">
        <f xml:space="preserve"> RTD("cqg.rtd",,"StudyData", $A$2, "Vol", "VolType=auto, CoCType=Contract", "Vol",$A$4, -$B854, $A$6,$A$10,,$A$8,$A$12)</f>
        <v>1392809</v>
      </c>
      <c r="J8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"Close",$A$4,-B854,,,,,"T")</f>
        <v>0</v>
      </c>
      <c r="K854" s="4" t="str">
        <f t="shared" si="26"/>
        <v/>
      </c>
      <c r="S854" s="4"/>
    </row>
    <row r="855" spans="2:19" x14ac:dyDescent="0.25">
      <c r="B855" s="2">
        <f t="shared" si="27"/>
        <v>853</v>
      </c>
      <c r="C855" s="3">
        <f xml:space="preserve"> RTD("cqg.rtd",,"StudyData", $A$2, "BAR", "", "Time", $A$4,-$B855,$A$6,$A$10, "","False","T")</f>
        <v>44564</v>
      </c>
      <c r="D855" s="15">
        <f xml:space="preserve"> RTD("cqg.rtd",,"StudyData", $A$2, "BAR", "", "Time", $A$4,-$B855,$A$6,$A$10, "","False","T")</f>
        <v>44564</v>
      </c>
      <c r="E855" s="4" t="str">
        <f xml:space="preserve"> TEXT(RTD("cqg.rtd",,"StudyData", $A$2, "BAR", "", "Open", $A$4, -$B855, $A$6,$A$10,,$A$8,$A$12),$A$15)</f>
        <v>5306.00</v>
      </c>
      <c r="F855" s="4" t="str">
        <f xml:space="preserve"> TEXT(RTD("cqg.rtd",,"StudyData", $A$2, "BAR", "", "High", $A$4, -$B855, $A$6,$A$10,,$A$8,$A$12),$A$15)</f>
        <v>5326.25</v>
      </c>
      <c r="G855" s="4" t="str">
        <f xml:space="preserve"> TEXT(RTD("cqg.rtd",,"StudyData", $A$2, "BAR", "", "Low", $A$4, -$B855, $A$6,$A$10,,$A$8,$A$12),$A$15)</f>
        <v>5282.50</v>
      </c>
      <c r="H855" s="4" t="str">
        <f>TEXT(RTD("cqg.rtd",,"StudyData", $A$2, "BAR", "", "Close", $A$4, -$B855, $A$6,$A$10,,$A$8,$A$12),$A$15)</f>
        <v>5321.00</v>
      </c>
      <c r="I855" s="5">
        <f xml:space="preserve"> RTD("cqg.rtd",,"StudyData", $A$2, "Vol", "VolType=auto, CoCType=Contract", "Vol",$A$4, -$B855, $A$6,$A$10,,$A$8,$A$12)</f>
        <v>1322362</v>
      </c>
      <c r="J8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"Close",$A$4,-B855,,,,,"T")</f>
        <v>0</v>
      </c>
      <c r="K855" s="4" t="str">
        <f t="shared" si="26"/>
        <v/>
      </c>
      <c r="S855" s="4"/>
    </row>
    <row r="856" spans="2:19" x14ac:dyDescent="0.25">
      <c r="B856" s="2">
        <f t="shared" si="27"/>
        <v>854</v>
      </c>
      <c r="C856" s="3">
        <f xml:space="preserve"> RTD("cqg.rtd",,"StudyData", $A$2, "BAR", "", "Time", $A$4,-$B856,$A$6,$A$10, "","False","T")</f>
        <v>44561</v>
      </c>
      <c r="D856" s="15">
        <f xml:space="preserve"> RTD("cqg.rtd",,"StudyData", $A$2, "BAR", "", "Time", $A$4,-$B856,$A$6,$A$10, "","False","T")</f>
        <v>44561</v>
      </c>
      <c r="E856" s="4" t="str">
        <f xml:space="preserve"> TEXT(RTD("cqg.rtd",,"StudyData", $A$2, "BAR", "", "Open", $A$4, -$B856, $A$6,$A$10,,$A$8,$A$12),$A$15)</f>
        <v>5308.75</v>
      </c>
      <c r="F856" s="4" t="str">
        <f xml:space="preserve"> TEXT(RTD("cqg.rtd",,"StudyData", $A$2, "BAR", "", "High", $A$4, -$B856, $A$6,$A$10,,$A$8,$A$12),$A$15)</f>
        <v>5313.50</v>
      </c>
      <c r="G856" s="4" t="str">
        <f xml:space="preserve"> TEXT(RTD("cqg.rtd",,"StudyData", $A$2, "BAR", "", "Low", $A$4, -$B856, $A$6,$A$10,,$A$8,$A$12),$A$15)</f>
        <v>5285.50</v>
      </c>
      <c r="H856" s="4" t="str">
        <f>TEXT(RTD("cqg.rtd",,"StudyData", $A$2, "BAR", "", "Close", $A$4, -$B856, $A$6,$A$10,,$A$8,$A$12),$A$15)</f>
        <v>5293.50</v>
      </c>
      <c r="I856" s="5">
        <f xml:space="preserve"> RTD("cqg.rtd",,"StudyData", $A$2, "Vol", "VolType=auto, CoCType=Contract", "Vol",$A$4, -$B856, $A$6,$A$10,,$A$8,$A$12)</f>
        <v>954083</v>
      </c>
      <c r="J8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"Close",$A$4,-B856,,,,,"T")</f>
        <v>0</v>
      </c>
      <c r="K856" s="4" t="str">
        <f t="shared" si="26"/>
        <v/>
      </c>
      <c r="S856" s="4"/>
    </row>
    <row r="857" spans="2:19" x14ac:dyDescent="0.25">
      <c r="B857" s="2">
        <f t="shared" si="27"/>
        <v>855</v>
      </c>
      <c r="C857" s="3">
        <f xml:space="preserve"> RTD("cqg.rtd",,"StudyData", $A$2, "BAR", "", "Time", $A$4,-$B857,$A$6,$A$10, "","False","T")</f>
        <v>44560</v>
      </c>
      <c r="D857" s="15">
        <f xml:space="preserve"> RTD("cqg.rtd",,"StudyData", $A$2, "BAR", "", "Time", $A$4,-$B857,$A$6,$A$10, "","False","T")</f>
        <v>44560</v>
      </c>
      <c r="E857" s="4" t="str">
        <f xml:space="preserve"> TEXT(RTD("cqg.rtd",,"StudyData", $A$2, "BAR", "", "Open", $A$4, -$B857, $A$6,$A$10,,$A$8,$A$12),$A$15)</f>
        <v>5319.75</v>
      </c>
      <c r="F857" s="4" t="str">
        <f xml:space="preserve"> TEXT(RTD("cqg.rtd",,"StudyData", $A$2, "BAR", "", "High", $A$4, -$B857, $A$6,$A$10,,$A$8,$A$12),$A$15)</f>
        <v>5334.75</v>
      </c>
      <c r="G857" s="4" t="str">
        <f xml:space="preserve"> TEXT(RTD("cqg.rtd",,"StudyData", $A$2, "BAR", "", "Low", $A$4, -$B857, $A$6,$A$10,,$A$8,$A$12),$A$15)</f>
        <v>5302.25</v>
      </c>
      <c r="H857" s="4" t="str">
        <f>TEXT(RTD("cqg.rtd",,"StudyData", $A$2, "BAR", "", "Close", $A$4, -$B857, $A$6,$A$10,,$A$8,$A$12),$A$15)</f>
        <v>5307.25</v>
      </c>
      <c r="I857" s="5">
        <f xml:space="preserve"> RTD("cqg.rtd",,"StudyData", $A$2, "Vol", "VolType=auto, CoCType=Contract", "Vol",$A$4, -$B857, $A$6,$A$10,,$A$8,$A$12)</f>
        <v>753935</v>
      </c>
      <c r="J8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"Close",$A$4,-B857,,,,,"T")</f>
        <v>2</v>
      </c>
      <c r="K857" s="4" t="str">
        <f t="shared" si="26"/>
        <v>Engulfing Bearish (EG)</v>
      </c>
      <c r="S857" s="4"/>
    </row>
    <row r="858" spans="2:19" x14ac:dyDescent="0.25">
      <c r="B858" s="2">
        <f t="shared" si="27"/>
        <v>856</v>
      </c>
      <c r="C858" s="3">
        <f xml:space="preserve"> RTD("cqg.rtd",,"StudyData", $A$2, "BAR", "", "Time", $A$4,-$B858,$A$6,$A$10, "","False","T")</f>
        <v>44559</v>
      </c>
      <c r="D858" s="15">
        <f xml:space="preserve"> RTD("cqg.rtd",,"StudyData", $A$2, "BAR", "", "Time", $A$4,-$B858,$A$6,$A$10, "","False","T")</f>
        <v>44559</v>
      </c>
      <c r="E858" s="4" t="str">
        <f xml:space="preserve"> TEXT(RTD("cqg.rtd",,"StudyData", $A$2, "BAR", "", "Open", $A$4, -$B858, $A$6,$A$10,,$A$8,$A$12),$A$15)</f>
        <v>5316.00</v>
      </c>
      <c r="F858" s="4" t="str">
        <f xml:space="preserve"> TEXT(RTD("cqg.rtd",,"StudyData", $A$2, "BAR", "", "High", $A$4, -$B858, $A$6,$A$10,,$A$8,$A$12),$A$15)</f>
        <v>5331.00</v>
      </c>
      <c r="G858" s="4" t="str">
        <f xml:space="preserve"> TEXT(RTD("cqg.rtd",,"StudyData", $A$2, "BAR", "", "Low", $A$4, -$B858, $A$6,$A$10,,$A$8,$A$12),$A$15)</f>
        <v>5305.00</v>
      </c>
      <c r="H858" s="4" t="str">
        <f>TEXT(RTD("cqg.rtd",,"StudyData", $A$2, "BAR", "", "Close", $A$4, -$B858, $A$6,$A$10,,$A$8,$A$12),$A$15)</f>
        <v>5319.50</v>
      </c>
      <c r="I858" s="5">
        <f xml:space="preserve"> RTD("cqg.rtd",,"StudyData", $A$2, "Vol", "VolType=auto, CoCType=Contract", "Vol",$A$4, -$B858, $A$6,$A$10,,$A$8,$A$12)</f>
        <v>876030</v>
      </c>
      <c r="J8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"Close",$A$4,-B858,,,,,"T")</f>
        <v>0</v>
      </c>
      <c r="K858" s="4" t="str">
        <f t="shared" si="26"/>
        <v/>
      </c>
      <c r="S858" s="4"/>
    </row>
    <row r="859" spans="2:19" x14ac:dyDescent="0.25">
      <c r="B859" s="2">
        <f t="shared" si="27"/>
        <v>857</v>
      </c>
      <c r="C859" s="3">
        <f xml:space="preserve"> RTD("cqg.rtd",,"StudyData", $A$2, "BAR", "", "Time", $A$4,-$B859,$A$6,$A$10, "","False","T")</f>
        <v>44558</v>
      </c>
      <c r="D859" s="15">
        <f xml:space="preserve"> RTD("cqg.rtd",,"StudyData", $A$2, "BAR", "", "Time", $A$4,-$B859,$A$6,$A$10, "","False","T")</f>
        <v>44558</v>
      </c>
      <c r="E859" s="4" t="str">
        <f xml:space="preserve"> TEXT(RTD("cqg.rtd",,"StudyData", $A$2, "BAR", "", "Open", $A$4, -$B859, $A$6,$A$10,,$A$8,$A$12),$A$15)</f>
        <v>5315.50</v>
      </c>
      <c r="F859" s="4" t="str">
        <f xml:space="preserve"> TEXT(RTD("cqg.rtd",,"StudyData", $A$2, "BAR", "", "High", $A$4, -$B859, $A$6,$A$10,,$A$8,$A$12),$A$15)</f>
        <v>5333.00</v>
      </c>
      <c r="G859" s="4" t="str">
        <f xml:space="preserve"> TEXT(RTD("cqg.rtd",,"StudyData", $A$2, "BAR", "", "Low", $A$4, -$B859, $A$6,$A$10,,$A$8,$A$12),$A$15)</f>
        <v>5305.50</v>
      </c>
      <c r="H859" s="4" t="str">
        <f>TEXT(RTD("cqg.rtd",,"StudyData", $A$2, "BAR", "", "Close", $A$4, -$B859, $A$6,$A$10,,$A$8,$A$12),$A$15)</f>
        <v>5313.50</v>
      </c>
      <c r="I859" s="5">
        <f xml:space="preserve"> RTD("cqg.rtd",,"StudyData", $A$2, "Vol", "VolType=auto, CoCType=Contract", "Vol",$A$4, -$B859, $A$6,$A$10,,$A$8,$A$12)</f>
        <v>954520</v>
      </c>
      <c r="J8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"Close",$A$4,-B859,,,,,"T")</f>
        <v>8</v>
      </c>
      <c r="K859" s="4" t="str">
        <f t="shared" si="26"/>
        <v>Harami Bearish (HI)</v>
      </c>
      <c r="S859" s="4"/>
    </row>
    <row r="860" spans="2:19" x14ac:dyDescent="0.25">
      <c r="B860" s="2">
        <f t="shared" si="27"/>
        <v>858</v>
      </c>
      <c r="C860" s="3">
        <f xml:space="preserve"> RTD("cqg.rtd",,"StudyData", $A$2, "BAR", "", "Time", $A$4,-$B860,$A$6,$A$10, "","False","T")</f>
        <v>44557</v>
      </c>
      <c r="D860" s="15">
        <f xml:space="preserve"> RTD("cqg.rtd",,"StudyData", $A$2, "BAR", "", "Time", $A$4,-$B860,$A$6,$A$10, "","False","T")</f>
        <v>44557</v>
      </c>
      <c r="E860" s="4" t="str">
        <f xml:space="preserve"> TEXT(RTD("cqg.rtd",,"StudyData", $A$2, "BAR", "", "Open", $A$4, -$B860, $A$6,$A$10,,$A$8,$A$12),$A$15)</f>
        <v>5252.00</v>
      </c>
      <c r="F860" s="4" t="str">
        <f xml:space="preserve"> TEXT(RTD("cqg.rtd",,"StudyData", $A$2, "BAR", "", "High", $A$4, -$B860, $A$6,$A$10,,$A$8,$A$12),$A$15)</f>
        <v>5319.25</v>
      </c>
      <c r="G860" s="4" t="str">
        <f xml:space="preserve"> TEXT(RTD("cqg.rtd",,"StudyData", $A$2, "BAR", "", "Low", $A$4, -$B860, $A$6,$A$10,,$A$8,$A$12),$A$15)</f>
        <v>5248.25</v>
      </c>
      <c r="H860" s="4" t="str">
        <f>TEXT(RTD("cqg.rtd",,"StudyData", $A$2, "BAR", "", "Close", $A$4, -$B860, $A$6,$A$10,,$A$8,$A$12),$A$15)</f>
        <v>5317.25</v>
      </c>
      <c r="I860" s="5">
        <f xml:space="preserve"> RTD("cqg.rtd",,"StudyData", $A$2, "Vol", "VolType=auto, CoCType=Contract", "Vol",$A$4, -$B860, $A$6,$A$10,,$A$8,$A$12)</f>
        <v>898698</v>
      </c>
      <c r="J8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"Close",$A$4,-B860,,,,,"T")</f>
        <v>0</v>
      </c>
      <c r="K860" s="4" t="str">
        <f t="shared" si="26"/>
        <v/>
      </c>
      <c r="S860" s="4"/>
    </row>
    <row r="861" spans="2:19" x14ac:dyDescent="0.25">
      <c r="B861" s="2">
        <f t="shared" si="27"/>
        <v>859</v>
      </c>
      <c r="C861" s="3">
        <f xml:space="preserve"> RTD("cqg.rtd",,"StudyData", $A$2, "BAR", "", "Time", $A$4,-$B861,$A$6,$A$10, "","False","T")</f>
        <v>44553</v>
      </c>
      <c r="D861" s="15">
        <f xml:space="preserve"> RTD("cqg.rtd",,"StudyData", $A$2, "BAR", "", "Time", $A$4,-$B861,$A$6,$A$10, "","False","T")</f>
        <v>44553</v>
      </c>
      <c r="E861" s="4" t="str">
        <f xml:space="preserve"> TEXT(RTD("cqg.rtd",,"StudyData", $A$2, "BAR", "", "Open", $A$4, -$B861, $A$6,$A$10,,$A$8,$A$12),$A$15)</f>
        <v>5224.00</v>
      </c>
      <c r="F861" s="4" t="str">
        <f xml:space="preserve"> TEXT(RTD("cqg.rtd",,"StudyData", $A$2, "BAR", "", "High", $A$4, -$B861, $A$6,$A$10,,$A$8,$A$12),$A$15)</f>
        <v>5266.25</v>
      </c>
      <c r="G861" s="4" t="str">
        <f xml:space="preserve"> TEXT(RTD("cqg.rtd",,"StudyData", $A$2, "BAR", "", "Low", $A$4, -$B861, $A$6,$A$10,,$A$8,$A$12),$A$15)</f>
        <v>5219.25</v>
      </c>
      <c r="H861" s="4" t="str">
        <f>TEXT(RTD("cqg.rtd",,"StudyData", $A$2, "BAR", "", "Close", $A$4, -$B861, $A$6,$A$10,,$A$8,$A$12),$A$15)</f>
        <v>5250.75</v>
      </c>
      <c r="I861" s="5">
        <f xml:space="preserve"> RTD("cqg.rtd",,"StudyData", $A$2, "Vol", "VolType=auto, CoCType=Contract", "Vol",$A$4, -$B861, $A$6,$A$10,,$A$8,$A$12)</f>
        <v>978022</v>
      </c>
      <c r="J8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"Close",$A$4,-B861,,,,,"T")</f>
        <v>0</v>
      </c>
      <c r="K861" s="4" t="str">
        <f t="shared" si="26"/>
        <v/>
      </c>
      <c r="S861" s="4"/>
    </row>
    <row r="862" spans="2:19" x14ac:dyDescent="0.25">
      <c r="B862" s="2">
        <f t="shared" si="27"/>
        <v>860</v>
      </c>
      <c r="C862" s="3">
        <f xml:space="preserve"> RTD("cqg.rtd",,"StudyData", $A$2, "BAR", "", "Time", $A$4,-$B862,$A$6,$A$10, "","False","T")</f>
        <v>44552</v>
      </c>
      <c r="D862" s="15">
        <f xml:space="preserve"> RTD("cqg.rtd",,"StudyData", $A$2, "BAR", "", "Time", $A$4,-$B862,$A$6,$A$10, "","False","T")</f>
        <v>44552</v>
      </c>
      <c r="E862" s="4" t="str">
        <f xml:space="preserve"> TEXT(RTD("cqg.rtd",,"StudyData", $A$2, "BAR", "", "Open", $A$4, -$B862, $A$6,$A$10,,$A$8,$A$12),$A$15)</f>
        <v>5176.75</v>
      </c>
      <c r="F862" s="4" t="str">
        <f xml:space="preserve"> TEXT(RTD("cqg.rtd",,"StudyData", $A$2, "BAR", "", "High", $A$4, -$B862, $A$6,$A$10,,$A$8,$A$12),$A$15)</f>
        <v>5225.50</v>
      </c>
      <c r="G862" s="4" t="str">
        <f xml:space="preserve"> TEXT(RTD("cqg.rtd",,"StudyData", $A$2, "BAR", "", "Low", $A$4, -$B862, $A$6,$A$10,,$A$8,$A$12),$A$15)</f>
        <v>5157.25</v>
      </c>
      <c r="H862" s="4" t="str">
        <f>TEXT(RTD("cqg.rtd",,"StudyData", $A$2, "BAR", "", "Close", $A$4, -$B862, $A$6,$A$10,,$A$8,$A$12),$A$15)</f>
        <v>5221.00</v>
      </c>
      <c r="I862" s="5">
        <f xml:space="preserve"> RTD("cqg.rtd",,"StudyData", $A$2, "Vol", "VolType=auto, CoCType=Contract", "Vol",$A$4, -$B862, $A$6,$A$10,,$A$8,$A$12)</f>
        <v>1104688</v>
      </c>
      <c r="J8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"Close",$A$4,-B862,,,,,"T")</f>
        <v>0</v>
      </c>
      <c r="K862" s="4" t="str">
        <f t="shared" si="26"/>
        <v/>
      </c>
      <c r="S862" s="4"/>
    </row>
    <row r="863" spans="2:19" x14ac:dyDescent="0.25">
      <c r="B863" s="2">
        <f t="shared" si="27"/>
        <v>861</v>
      </c>
      <c r="C863" s="3">
        <f xml:space="preserve"> RTD("cqg.rtd",,"StudyData", $A$2, "BAR", "", "Time", $A$4,-$B863,$A$6,$A$10, "","False","T")</f>
        <v>44551</v>
      </c>
      <c r="D863" s="15">
        <f xml:space="preserve"> RTD("cqg.rtd",,"StudyData", $A$2, "BAR", "", "Time", $A$4,-$B863,$A$6,$A$10, "","False","T")</f>
        <v>44551</v>
      </c>
      <c r="E863" s="4" t="str">
        <f xml:space="preserve"> TEXT(RTD("cqg.rtd",,"StudyData", $A$2, "BAR", "", "Open", $A$4, -$B863, $A$6,$A$10,,$A$8,$A$12),$A$15)</f>
        <v>5102.75</v>
      </c>
      <c r="F863" s="4" t="str">
        <f xml:space="preserve"> TEXT(RTD("cqg.rtd",,"StudyData", $A$2, "BAR", "", "High", $A$4, -$B863, $A$6,$A$10,,$A$8,$A$12),$A$15)</f>
        <v>5178.00</v>
      </c>
      <c r="G863" s="4" t="str">
        <f xml:space="preserve"> TEXT(RTD("cqg.rtd",,"StudyData", $A$2, "BAR", "", "Low", $A$4, -$B863, $A$6,$A$10,,$A$8,$A$12),$A$15)</f>
        <v>5100.75</v>
      </c>
      <c r="H863" s="4" t="str">
        <f>TEXT(RTD("cqg.rtd",,"StudyData", $A$2, "BAR", "", "Close", $A$4, -$B863, $A$6,$A$10,,$A$8,$A$12),$A$15)</f>
        <v>5175.75</v>
      </c>
      <c r="I863" s="5">
        <f xml:space="preserve"> RTD("cqg.rtd",,"StudyData", $A$2, "Vol", "VolType=auto, CoCType=Contract", "Vol",$A$4, -$B863, $A$6,$A$10,,$A$8,$A$12)</f>
        <v>1493880</v>
      </c>
      <c r="J8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"Close",$A$4,-B863,,,,,"T")</f>
        <v>0</v>
      </c>
      <c r="K863" s="4" t="str">
        <f t="shared" si="26"/>
        <v/>
      </c>
      <c r="S863" s="4"/>
    </row>
    <row r="864" spans="2:19" x14ac:dyDescent="0.25">
      <c r="B864" s="2">
        <f t="shared" si="27"/>
        <v>862</v>
      </c>
      <c r="C864" s="3">
        <f xml:space="preserve"> RTD("cqg.rtd",,"StudyData", $A$2, "BAR", "", "Time", $A$4,-$B864,$A$6,$A$10, "","False","T")</f>
        <v>44550</v>
      </c>
      <c r="D864" s="15">
        <f xml:space="preserve"> RTD("cqg.rtd",,"StudyData", $A$2, "BAR", "", "Time", $A$4,-$B864,$A$6,$A$10, "","False","T")</f>
        <v>44550</v>
      </c>
      <c r="E864" s="4" t="str">
        <f xml:space="preserve"> TEXT(RTD("cqg.rtd",,"StudyData", $A$2, "BAR", "", "Open", $A$4, -$B864, $A$6,$A$10,,$A$8,$A$12),$A$15)</f>
        <v>5147.00</v>
      </c>
      <c r="F864" s="4" t="str">
        <f xml:space="preserve"> TEXT(RTD("cqg.rtd",,"StudyData", $A$2, "BAR", "", "High", $A$4, -$B864, $A$6,$A$10,,$A$8,$A$12),$A$15)</f>
        <v>5156.50</v>
      </c>
      <c r="G864" s="4" t="str">
        <f xml:space="preserve"> TEXT(RTD("cqg.rtd",,"StudyData", $A$2, "BAR", "", "Low", $A$4, -$B864, $A$6,$A$10,,$A$8,$A$12),$A$15)</f>
        <v>5055.25</v>
      </c>
      <c r="H864" s="4" t="str">
        <f>TEXT(RTD("cqg.rtd",,"StudyData", $A$2, "BAR", "", "Close", $A$4, -$B864, $A$6,$A$10,,$A$8,$A$12),$A$15)</f>
        <v>5093.50</v>
      </c>
      <c r="I864" s="5">
        <f xml:space="preserve"> RTD("cqg.rtd",,"StudyData", $A$2, "Vol", "VolType=auto, CoCType=Contract", "Vol",$A$4, -$B864, $A$6,$A$10,,$A$8,$A$12)</f>
        <v>2097624</v>
      </c>
      <c r="J8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"Close",$A$4,-B864,,,,,"T")</f>
        <v>0</v>
      </c>
      <c r="K864" s="4" t="str">
        <f t="shared" si="26"/>
        <v/>
      </c>
      <c r="S864" s="4"/>
    </row>
    <row r="865" spans="2:19" x14ac:dyDescent="0.25">
      <c r="B865" s="2">
        <f t="shared" si="27"/>
        <v>863</v>
      </c>
      <c r="C865" s="3">
        <f xml:space="preserve"> RTD("cqg.rtd",,"StudyData", $A$2, "BAR", "", "Time", $A$4,-$B865,$A$6,$A$10, "","False","T")</f>
        <v>44547</v>
      </c>
      <c r="D865" s="15">
        <f xml:space="preserve"> RTD("cqg.rtd",,"StudyData", $A$2, "BAR", "", "Time", $A$4,-$B865,$A$6,$A$10, "","False","T")</f>
        <v>44547</v>
      </c>
      <c r="E865" s="4" t="str">
        <f xml:space="preserve"> TEXT(RTD("cqg.rtd",,"StudyData", $A$2, "BAR", "", "Open", $A$4, -$B865, $A$6,$A$10,,$A$8,$A$12),$A$15)</f>
        <v>5199.00</v>
      </c>
      <c r="F865" s="4" t="str">
        <f xml:space="preserve"> TEXT(RTD("cqg.rtd",,"StudyData", $A$2, "BAR", "", "High", $A$4, -$B865, $A$6,$A$10,,$A$8,$A$12),$A$15)</f>
        <v>5203.00</v>
      </c>
      <c r="G865" s="4" t="str">
        <f xml:space="preserve"> TEXT(RTD("cqg.rtd",,"StudyData", $A$2, "BAR", "", "Low", $A$4, -$B865, $A$6,$A$10,,$A$8,$A$12),$A$15)</f>
        <v>5125.00</v>
      </c>
      <c r="H865" s="4" t="str">
        <f>TEXT(RTD("cqg.rtd",,"StudyData", $A$2, "BAR", "", "Close", $A$4, -$B865, $A$6,$A$10,,$A$8,$A$12),$A$15)</f>
        <v>5145.00</v>
      </c>
      <c r="I865" s="5">
        <f xml:space="preserve"> RTD("cqg.rtd",,"StudyData", $A$2, "Vol", "VolType=auto, CoCType=Contract", "Vol",$A$4, -$B865, $A$6,$A$10,,$A$8,$A$12)</f>
        <v>2472118</v>
      </c>
      <c r="J8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"Close",$A$4,-B865,,,,,"T")</f>
        <v>0</v>
      </c>
      <c r="K865" s="4" t="str">
        <f t="shared" si="26"/>
        <v/>
      </c>
      <c r="S865" s="4"/>
    </row>
    <row r="866" spans="2:19" x14ac:dyDescent="0.25">
      <c r="B866" s="2">
        <f t="shared" si="27"/>
        <v>864</v>
      </c>
      <c r="C866" s="3">
        <f xml:space="preserve"> RTD("cqg.rtd",,"StudyData", $A$2, "BAR", "", "Time", $A$4,-$B866,$A$6,$A$10, "","False","T")</f>
        <v>44546</v>
      </c>
      <c r="D866" s="15">
        <f xml:space="preserve"> RTD("cqg.rtd",,"StudyData", $A$2, "BAR", "", "Time", $A$4,-$B866,$A$6,$A$10, "","False","T")</f>
        <v>44546</v>
      </c>
      <c r="E866" s="4" t="str">
        <f xml:space="preserve"> TEXT(RTD("cqg.rtd",,"StudyData", $A$2, "BAR", "", "Open", $A$4, -$B866, $A$6,$A$10,,$A$8,$A$12),$A$15)</f>
        <v>5237.75</v>
      </c>
      <c r="F866" s="4" t="str">
        <f xml:space="preserve"> TEXT(RTD("cqg.rtd",,"StudyData", $A$2, "BAR", "", "High", $A$4, -$B866, $A$6,$A$10,,$A$8,$A$12),$A$15)</f>
        <v>5278.25</v>
      </c>
      <c r="G866" s="4" t="str">
        <f xml:space="preserve"> TEXT(RTD("cqg.rtd",,"StudyData", $A$2, "BAR", "", "Low", $A$4, -$B866, $A$6,$A$10,,$A$8,$A$12),$A$15)</f>
        <v>5177.00</v>
      </c>
      <c r="H866" s="4" t="str">
        <f>TEXT(RTD("cqg.rtd",,"StudyData", $A$2, "BAR", "", "Close", $A$4, -$B866, $A$6,$A$10,,$A$8,$A$12),$A$15)</f>
        <v>5194.25</v>
      </c>
      <c r="I866" s="5">
        <f xml:space="preserve"> RTD("cqg.rtd",,"StudyData", $A$2, "Vol", "VolType=auto, CoCType=Contract", "Vol",$A$4, -$B866, $A$6,$A$10,,$A$8,$A$12)</f>
        <v>2151049</v>
      </c>
      <c r="J8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"Close",$A$4,-B866,,,,,"T")</f>
        <v>0</v>
      </c>
      <c r="K866" s="4" t="str">
        <f t="shared" si="26"/>
        <v/>
      </c>
      <c r="S866" s="4"/>
    </row>
    <row r="867" spans="2:19" x14ac:dyDescent="0.25">
      <c r="B867" s="2">
        <f t="shared" si="27"/>
        <v>865</v>
      </c>
      <c r="C867" s="3">
        <f xml:space="preserve"> RTD("cqg.rtd",,"StudyData", $A$2, "BAR", "", "Time", $A$4,-$B867,$A$6,$A$10, "","False","T")</f>
        <v>44545</v>
      </c>
      <c r="D867" s="15">
        <f xml:space="preserve"> RTD("cqg.rtd",,"StudyData", $A$2, "BAR", "", "Time", $A$4,-$B867,$A$6,$A$10, "","False","T")</f>
        <v>44545</v>
      </c>
      <c r="E867" s="4" t="str">
        <f xml:space="preserve"> TEXT(RTD("cqg.rtd",,"StudyData", $A$2, "BAR", "", "Open", $A$4, -$B867, $A$6,$A$10,,$A$8,$A$12),$A$15)</f>
        <v>5164.00</v>
      </c>
      <c r="F867" s="4" t="str">
        <f xml:space="preserve"> TEXT(RTD("cqg.rtd",,"StudyData", $A$2, "BAR", "", "High", $A$4, -$B867, $A$6,$A$10,,$A$8,$A$12),$A$15)</f>
        <v>5240.75</v>
      </c>
      <c r="G867" s="4" t="str">
        <f xml:space="preserve"> TEXT(RTD("cqg.rtd",,"StudyData", $A$2, "BAR", "", "Low", $A$4, -$B867, $A$6,$A$10,,$A$8,$A$12),$A$15)</f>
        <v>5137.00</v>
      </c>
      <c r="H867" s="4" t="str">
        <f>TEXT(RTD("cqg.rtd",,"StudyData", $A$2, "BAR", "", "Close", $A$4, -$B867, $A$6,$A$10,,$A$8,$A$12),$A$15)</f>
        <v>5235.50</v>
      </c>
      <c r="I867" s="5">
        <f xml:space="preserve"> RTD("cqg.rtd",,"StudyData", $A$2, "Vol", "VolType=auto, CoCType=Contract", "Vol",$A$4, -$B867, $A$6,$A$10,,$A$8,$A$12)</f>
        <v>2096181</v>
      </c>
      <c r="J8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"Close",$A$4,-B867,,,,,"T")</f>
        <v>0</v>
      </c>
      <c r="K867" s="4" t="str">
        <f t="shared" si="26"/>
        <v/>
      </c>
      <c r="S867" s="4"/>
    </row>
    <row r="868" spans="2:19" x14ac:dyDescent="0.25">
      <c r="B868" s="2">
        <f t="shared" si="27"/>
        <v>866</v>
      </c>
      <c r="C868" s="3">
        <f xml:space="preserve"> RTD("cqg.rtd",,"StudyData", $A$2, "BAR", "", "Time", $A$4,-$B868,$A$6,$A$10, "","False","T")</f>
        <v>44544</v>
      </c>
      <c r="D868" s="15">
        <f xml:space="preserve"> RTD("cqg.rtd",,"StudyData", $A$2, "BAR", "", "Time", $A$4,-$B868,$A$6,$A$10, "","False","T")</f>
        <v>44544</v>
      </c>
      <c r="E868" s="4" t="str">
        <f xml:space="preserve"> TEXT(RTD("cqg.rtd",,"StudyData", $A$2, "BAR", "", "Open", $A$4, -$B868, $A$6,$A$10,,$A$8,$A$12),$A$15)</f>
        <v>5198.00</v>
      </c>
      <c r="F868" s="4" t="str">
        <f xml:space="preserve"> TEXT(RTD("cqg.rtd",,"StudyData", $A$2, "BAR", "", "High", $A$4, -$B868, $A$6,$A$10,,$A$8,$A$12),$A$15)</f>
        <v>5211.75</v>
      </c>
      <c r="G868" s="4" t="str">
        <f xml:space="preserve"> TEXT(RTD("cqg.rtd",,"StudyData", $A$2, "BAR", "", "Low", $A$4, -$B868, $A$6,$A$10,,$A$8,$A$12),$A$15)</f>
        <v>5131.25</v>
      </c>
      <c r="H868" s="4" t="str">
        <f>TEXT(RTD("cqg.rtd",,"StudyData", $A$2, "BAR", "", "Close", $A$4, -$B868, $A$6,$A$10,,$A$8,$A$12),$A$15)</f>
        <v>5163.00</v>
      </c>
      <c r="I868" s="5">
        <f xml:space="preserve"> RTD("cqg.rtd",,"StudyData", $A$2, "Vol", "VolType=auto, CoCType=Contract", "Vol",$A$4, -$B868, $A$6,$A$10,,$A$8,$A$12)</f>
        <v>2297097</v>
      </c>
      <c r="J8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"Close",$A$4,-B868,,,,,"T")</f>
        <v>0</v>
      </c>
      <c r="K868" s="4" t="str">
        <f t="shared" si="26"/>
        <v/>
      </c>
      <c r="S868" s="4"/>
    </row>
    <row r="869" spans="2:19" x14ac:dyDescent="0.25">
      <c r="B869" s="2">
        <f t="shared" si="27"/>
        <v>867</v>
      </c>
      <c r="C869" s="3">
        <f xml:space="preserve"> RTD("cqg.rtd",,"StudyData", $A$2, "BAR", "", "Time", $A$4,-$B869,$A$6,$A$10, "","False","T")</f>
        <v>44543</v>
      </c>
      <c r="D869" s="15">
        <f xml:space="preserve"> RTD("cqg.rtd",,"StudyData", $A$2, "BAR", "", "Time", $A$4,-$B869,$A$6,$A$10, "","False","T")</f>
        <v>44543</v>
      </c>
      <c r="E869" s="4" t="str">
        <f xml:space="preserve"> TEXT(RTD("cqg.rtd",,"StudyData", $A$2, "BAR", "", "Open", $A$4, -$B869, $A$6,$A$10,,$A$8,$A$12),$A$15)</f>
        <v>5239.50</v>
      </c>
      <c r="F869" s="4" t="str">
        <f xml:space="preserve"> TEXT(RTD("cqg.rtd",,"StudyData", $A$2, "BAR", "", "High", $A$4, -$B869, $A$6,$A$10,,$A$8,$A$12),$A$15)</f>
        <v>5258.25</v>
      </c>
      <c r="G869" s="4" t="str">
        <f xml:space="preserve"> TEXT(RTD("cqg.rtd",,"StudyData", $A$2, "BAR", "", "Low", $A$4, -$B869, $A$6,$A$10,,$A$8,$A$12),$A$15)</f>
        <v>5190.50</v>
      </c>
      <c r="H869" s="4" t="str">
        <f>TEXT(RTD("cqg.rtd",,"StudyData", $A$2, "BAR", "", "Close", $A$4, -$B869, $A$6,$A$10,,$A$8,$A$12),$A$15)</f>
        <v>5194.50</v>
      </c>
      <c r="I869" s="5">
        <f xml:space="preserve"> RTD("cqg.rtd",,"StudyData", $A$2, "Vol", "VolType=auto, CoCType=Contract", "Vol",$A$4, -$B869, $A$6,$A$10,,$A$8,$A$12)</f>
        <v>2350983</v>
      </c>
      <c r="J8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"Close",$A$4,-B869,,,,,"T")</f>
        <v>2</v>
      </c>
      <c r="K869" s="4" t="str">
        <f t="shared" si="26"/>
        <v>Engulfing Bearish (EG)</v>
      </c>
      <c r="S869" s="4"/>
    </row>
    <row r="870" spans="2:19" x14ac:dyDescent="0.25">
      <c r="B870" s="2">
        <f t="shared" si="27"/>
        <v>868</v>
      </c>
      <c r="C870" s="3">
        <f xml:space="preserve"> RTD("cqg.rtd",,"StudyData", $A$2, "BAR", "", "Time", $A$4,-$B870,$A$6,$A$10, "","False","T")</f>
        <v>44540</v>
      </c>
      <c r="D870" s="15">
        <f xml:space="preserve"> RTD("cqg.rtd",,"StudyData", $A$2, "BAR", "", "Time", $A$4,-$B870,$A$6,$A$10, "","False","T")</f>
        <v>44540</v>
      </c>
      <c r="E870" s="4" t="str">
        <f xml:space="preserve"> TEXT(RTD("cqg.rtd",,"StudyData", $A$2, "BAR", "", "Open", $A$4, -$B870, $A$6,$A$10,,$A$8,$A$12),$A$15)</f>
        <v>5197.25</v>
      </c>
      <c r="F870" s="4" t="str">
        <f xml:space="preserve"> TEXT(RTD("cqg.rtd",,"StudyData", $A$2, "BAR", "", "High", $A$4, -$B870, $A$6,$A$10,,$A$8,$A$12),$A$15)</f>
        <v>5240.25</v>
      </c>
      <c r="G870" s="4" t="str">
        <f xml:space="preserve"> TEXT(RTD("cqg.rtd",,"StudyData", $A$2, "BAR", "", "Low", $A$4, -$B870, $A$6,$A$10,,$A$8,$A$12),$A$15)</f>
        <v>5192.00</v>
      </c>
      <c r="H870" s="4" t="str">
        <f>TEXT(RTD("cqg.rtd",,"StudyData", $A$2, "BAR", "", "Close", $A$4, -$B870, $A$6,$A$10,,$A$8,$A$12),$A$15)</f>
        <v>5238.50</v>
      </c>
      <c r="I870" s="5">
        <f xml:space="preserve"> RTD("cqg.rtd",,"StudyData", $A$2, "Vol", "VolType=auto, CoCType=Contract", "Vol",$A$4, -$B870, $A$6,$A$10,,$A$8,$A$12)</f>
        <v>1667872</v>
      </c>
      <c r="J8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"Close",$A$4,-B870,,,,,"T")</f>
        <v>0</v>
      </c>
      <c r="K870" s="4" t="str">
        <f t="shared" si="26"/>
        <v/>
      </c>
      <c r="S870" s="4"/>
    </row>
    <row r="871" spans="2:19" x14ac:dyDescent="0.25">
      <c r="B871" s="2">
        <f t="shared" si="27"/>
        <v>869</v>
      </c>
      <c r="C871" s="3">
        <f xml:space="preserve"> RTD("cqg.rtd",,"StudyData", $A$2, "BAR", "", "Time", $A$4,-$B871,$A$6,$A$10, "","False","T")</f>
        <v>44539</v>
      </c>
      <c r="D871" s="15">
        <f xml:space="preserve"> RTD("cqg.rtd",,"StudyData", $A$2, "BAR", "", "Time", $A$4,-$B871,$A$6,$A$10, "","False","T")</f>
        <v>44539</v>
      </c>
      <c r="E871" s="4" t="str">
        <f xml:space="preserve"> TEXT(RTD("cqg.rtd",,"StudyData", $A$2, "BAR", "", "Open", $A$4, -$B871, $A$6,$A$10,,$A$8,$A$12),$A$15)</f>
        <v>5225.00</v>
      </c>
      <c r="F871" s="4" t="str">
        <f xml:space="preserve"> TEXT(RTD("cqg.rtd",,"StudyData", $A$2, "BAR", "", "High", $A$4, -$B871, $A$6,$A$10,,$A$8,$A$12),$A$15)</f>
        <v>5233.75</v>
      </c>
      <c r="G871" s="4" t="str">
        <f xml:space="preserve"> TEXT(RTD("cqg.rtd",,"StudyData", $A$2, "BAR", "", "Low", $A$4, -$B871, $A$6,$A$10,,$A$8,$A$12),$A$15)</f>
        <v>5190.00</v>
      </c>
      <c r="H871" s="4" t="str">
        <f>TEXT(RTD("cqg.rtd",,"StudyData", $A$2, "BAR", "", "Close", $A$4, -$B871, $A$6,$A$10,,$A$8,$A$12),$A$15)</f>
        <v>5194.75</v>
      </c>
      <c r="I871" s="5">
        <f xml:space="preserve"> RTD("cqg.rtd",,"StudyData", $A$2, "Vol", "VolType=auto, CoCType=Contract", "Vol",$A$4, -$B871, $A$6,$A$10,,$A$8,$A$12)</f>
        <v>1593325</v>
      </c>
      <c r="J8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"Close",$A$4,-B871,,,,,"T")</f>
        <v>0</v>
      </c>
      <c r="K871" s="4" t="str">
        <f t="shared" si="26"/>
        <v/>
      </c>
      <c r="S871" s="4"/>
    </row>
    <row r="872" spans="2:19" x14ac:dyDescent="0.25">
      <c r="B872" s="2">
        <f t="shared" si="27"/>
        <v>870</v>
      </c>
      <c r="C872" s="3">
        <f xml:space="preserve"> RTD("cqg.rtd",,"StudyData", $A$2, "BAR", "", "Time", $A$4,-$B872,$A$6,$A$10, "","False","T")</f>
        <v>44538</v>
      </c>
      <c r="D872" s="15">
        <f xml:space="preserve"> RTD("cqg.rtd",,"StudyData", $A$2, "BAR", "", "Time", $A$4,-$B872,$A$6,$A$10, "","False","T")</f>
        <v>44538</v>
      </c>
      <c r="E872" s="4" t="str">
        <f xml:space="preserve"> TEXT(RTD("cqg.rtd",,"StudyData", $A$2, "BAR", "", "Open", $A$4, -$B872, $A$6,$A$10,,$A$8,$A$12),$A$15)</f>
        <v>5223.00</v>
      </c>
      <c r="F872" s="4" t="str">
        <f xml:space="preserve"> TEXT(RTD("cqg.rtd",,"StudyData", $A$2, "BAR", "", "High", $A$4, -$B872, $A$6,$A$10,,$A$8,$A$12),$A$15)</f>
        <v>5239.75</v>
      </c>
      <c r="G872" s="4" t="str">
        <f xml:space="preserve"> TEXT(RTD("cqg.rtd",,"StudyData", $A$2, "BAR", "", "Low", $A$4, -$B872, $A$6,$A$10,,$A$8,$A$12),$A$15)</f>
        <v>5199.50</v>
      </c>
      <c r="H872" s="4" t="str">
        <f>TEXT(RTD("cqg.rtd",,"StudyData", $A$2, "BAR", "", "Close", $A$4, -$B872, $A$6,$A$10,,$A$8,$A$12),$A$15)</f>
        <v>5226.75</v>
      </c>
      <c r="I872" s="5">
        <f xml:space="preserve"> RTD("cqg.rtd",,"StudyData", $A$2, "Vol", "VolType=auto, CoCType=Contract", "Vol",$A$4, -$B872, $A$6,$A$10,,$A$8,$A$12)</f>
        <v>1418355</v>
      </c>
      <c r="J8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"Close",$A$4,-B872,,,,,"T")</f>
        <v>0</v>
      </c>
      <c r="K872" s="4" t="str">
        <f t="shared" si="26"/>
        <v/>
      </c>
      <c r="S872" s="4"/>
    </row>
    <row r="873" spans="2:19" x14ac:dyDescent="0.25">
      <c r="B873" s="2">
        <f t="shared" si="27"/>
        <v>871</v>
      </c>
      <c r="C873" s="3">
        <f xml:space="preserve"> RTD("cqg.rtd",,"StudyData", $A$2, "BAR", "", "Time", $A$4,-$B873,$A$6,$A$10, "","False","T")</f>
        <v>44537</v>
      </c>
      <c r="D873" s="15">
        <f xml:space="preserve"> RTD("cqg.rtd",,"StudyData", $A$2, "BAR", "", "Time", $A$4,-$B873,$A$6,$A$10, "","False","T")</f>
        <v>44537</v>
      </c>
      <c r="E873" s="4" t="str">
        <f xml:space="preserve"> TEXT(RTD("cqg.rtd",,"StudyData", $A$2, "BAR", "", "Open", $A$4, -$B873, $A$6,$A$10,,$A$8,$A$12),$A$15)</f>
        <v>5122.00</v>
      </c>
      <c r="F873" s="4" t="str">
        <f xml:space="preserve"> TEXT(RTD("cqg.rtd",,"StudyData", $A$2, "BAR", "", "High", $A$4, -$B873, $A$6,$A$10,,$A$8,$A$12),$A$15)</f>
        <v>5225.00</v>
      </c>
      <c r="G873" s="4" t="str">
        <f xml:space="preserve"> TEXT(RTD("cqg.rtd",,"StudyData", $A$2, "BAR", "", "Low", $A$4, -$B873, $A$6,$A$10,,$A$8,$A$12),$A$15)</f>
        <v>5115.00</v>
      </c>
      <c r="H873" s="4" t="str">
        <f>TEXT(RTD("cqg.rtd",,"StudyData", $A$2, "BAR", "", "Close", $A$4, -$B873, $A$6,$A$10,,$A$8,$A$12),$A$15)</f>
        <v>5212.75</v>
      </c>
      <c r="I873" s="5">
        <f xml:space="preserve"> RTD("cqg.rtd",,"StudyData", $A$2, "Vol", "VolType=auto, CoCType=Contract", "Vol",$A$4, -$B873, $A$6,$A$10,,$A$8,$A$12)</f>
        <v>1771947</v>
      </c>
      <c r="J8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"Close",$A$4,-B873,,,,,"T")</f>
        <v>0</v>
      </c>
      <c r="K873" s="4" t="str">
        <f t="shared" si="26"/>
        <v/>
      </c>
      <c r="S873" s="4"/>
    </row>
    <row r="874" spans="2:19" x14ac:dyDescent="0.25">
      <c r="B874" s="2">
        <f t="shared" si="27"/>
        <v>872</v>
      </c>
      <c r="C874" s="3">
        <f xml:space="preserve"> RTD("cqg.rtd",,"StudyData", $A$2, "BAR", "", "Time", $A$4,-$B874,$A$6,$A$10, "","False","T")</f>
        <v>44536</v>
      </c>
      <c r="D874" s="15">
        <f xml:space="preserve"> RTD("cqg.rtd",,"StudyData", $A$2, "BAR", "", "Time", $A$4,-$B874,$A$6,$A$10, "","False","T")</f>
        <v>44536</v>
      </c>
      <c r="E874" s="4" t="str">
        <f xml:space="preserve"> TEXT(RTD("cqg.rtd",,"StudyData", $A$2, "BAR", "", "Open", $A$4, -$B874, $A$6,$A$10,,$A$8,$A$12),$A$15)</f>
        <v>5070.00</v>
      </c>
      <c r="F874" s="4" t="str">
        <f xml:space="preserve"> TEXT(RTD("cqg.rtd",,"StudyData", $A$2, "BAR", "", "High", $A$4, -$B874, $A$6,$A$10,,$A$8,$A$12),$A$15)</f>
        <v>5139.50</v>
      </c>
      <c r="G874" s="4" t="str">
        <f xml:space="preserve"> TEXT(RTD("cqg.rtd",,"StudyData", $A$2, "BAR", "", "Low", $A$4, -$B874, $A$6,$A$10,,$A$8,$A$12),$A$15)</f>
        <v>5059.25</v>
      </c>
      <c r="H874" s="4" t="str">
        <f>TEXT(RTD("cqg.rtd",,"StudyData", $A$2, "BAR", "", "Close", $A$4, -$B874, $A$6,$A$10,,$A$8,$A$12),$A$15)</f>
        <v>5117.75</v>
      </c>
      <c r="I874" s="5">
        <f xml:space="preserve"> RTD("cqg.rtd",,"StudyData", $A$2, "Vol", "VolType=auto, CoCType=Contract", "Vol",$A$4, -$B874, $A$6,$A$10,,$A$8,$A$12)</f>
        <v>2031995</v>
      </c>
      <c r="J8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"Close",$A$4,-B874,,,,,"T")</f>
        <v>0</v>
      </c>
      <c r="K874" s="4" t="str">
        <f t="shared" si="26"/>
        <v/>
      </c>
      <c r="S874" s="4"/>
    </row>
    <row r="875" spans="2:19" x14ac:dyDescent="0.25">
      <c r="B875" s="2">
        <f t="shared" si="27"/>
        <v>873</v>
      </c>
      <c r="C875" s="3">
        <f xml:space="preserve"> RTD("cqg.rtd",,"StudyData", $A$2, "BAR", "", "Time", $A$4,-$B875,$A$6,$A$10, "","False","T")</f>
        <v>44533</v>
      </c>
      <c r="D875" s="15">
        <f xml:space="preserve"> RTD("cqg.rtd",,"StudyData", $A$2, "BAR", "", "Time", $A$4,-$B875,$A$6,$A$10, "","False","T")</f>
        <v>44533</v>
      </c>
      <c r="E875" s="4" t="str">
        <f xml:space="preserve"> TEXT(RTD("cqg.rtd",,"StudyData", $A$2, "BAR", "", "Open", $A$4, -$B875, $A$6,$A$10,,$A$8,$A$12),$A$15)</f>
        <v>5115.00</v>
      </c>
      <c r="F875" s="4" t="str">
        <f xml:space="preserve"> TEXT(RTD("cqg.rtd",,"StudyData", $A$2, "BAR", "", "High", $A$4, -$B875, $A$6,$A$10,,$A$8,$A$12),$A$15)</f>
        <v>5134.25</v>
      </c>
      <c r="G875" s="4" t="str">
        <f xml:space="preserve"> TEXT(RTD("cqg.rtd",,"StudyData", $A$2, "BAR", "", "Low", $A$4, -$B875, $A$6,$A$10,,$A$8,$A$12),$A$15)</f>
        <v>5019.75</v>
      </c>
      <c r="H875" s="4" t="str">
        <f>TEXT(RTD("cqg.rtd",,"StudyData", $A$2, "BAR", "", "Close", $A$4, -$B875, $A$6,$A$10,,$A$8,$A$12),$A$15)</f>
        <v>5065.25</v>
      </c>
      <c r="I875" s="5">
        <f xml:space="preserve"> RTD("cqg.rtd",,"StudyData", $A$2, "Vol", "VolType=auto, CoCType=Contract", "Vol",$A$4, -$B875, $A$6,$A$10,,$A$8,$A$12)</f>
        <v>2747667</v>
      </c>
      <c r="J8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"Close",$A$4,-B875,,,,,"T")</f>
        <v>0</v>
      </c>
      <c r="K875" s="4" t="str">
        <f t="shared" si="26"/>
        <v/>
      </c>
      <c r="S875" s="4"/>
    </row>
    <row r="876" spans="2:19" x14ac:dyDescent="0.25">
      <c r="B876" s="2">
        <f t="shared" si="27"/>
        <v>874</v>
      </c>
      <c r="C876" s="3">
        <f xml:space="preserve"> RTD("cqg.rtd",,"StudyData", $A$2, "BAR", "", "Time", $A$4,-$B876,$A$6,$A$10, "","False","T")</f>
        <v>44532</v>
      </c>
      <c r="D876" s="15">
        <f xml:space="preserve"> RTD("cqg.rtd",,"StudyData", $A$2, "BAR", "", "Time", $A$4,-$B876,$A$6,$A$10, "","False","T")</f>
        <v>44532</v>
      </c>
      <c r="E876" s="4" t="str">
        <f xml:space="preserve"> TEXT(RTD("cqg.rtd",,"StudyData", $A$2, "BAR", "", "Open", $A$4, -$B876, $A$6,$A$10,,$A$8,$A$12),$A$15)</f>
        <v>5042.50</v>
      </c>
      <c r="F876" s="4" t="str">
        <f xml:space="preserve"> TEXT(RTD("cqg.rtd",,"StudyData", $A$2, "BAR", "", "High", $A$4, -$B876, $A$6,$A$10,,$A$8,$A$12),$A$15)</f>
        <v>5121.50</v>
      </c>
      <c r="G876" s="4" t="str">
        <f xml:space="preserve"> TEXT(RTD("cqg.rtd",,"StudyData", $A$2, "BAR", "", "Low", $A$4, -$B876, $A$6,$A$10,,$A$8,$A$12),$A$15)</f>
        <v>5033.25</v>
      </c>
      <c r="H876" s="4" t="str">
        <f>TEXT(RTD("cqg.rtd",,"StudyData", $A$2, "BAR", "", "Close", $A$4, -$B876, $A$6,$A$10,,$A$8,$A$12),$A$15)</f>
        <v>5103.50</v>
      </c>
      <c r="I876" s="5">
        <f xml:space="preserve"> RTD("cqg.rtd",,"StudyData", $A$2, "Vol", "VolType=auto, CoCType=Contract", "Vol",$A$4, -$B876, $A$6,$A$10,,$A$8,$A$12)</f>
        <v>2587324</v>
      </c>
      <c r="J8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"Close",$A$4,-B876,,,,,"T")</f>
        <v>0</v>
      </c>
      <c r="K876" s="4" t="str">
        <f t="shared" si="26"/>
        <v/>
      </c>
      <c r="S876" s="4"/>
    </row>
    <row r="877" spans="2:19" x14ac:dyDescent="0.25">
      <c r="B877" s="2">
        <f t="shared" si="27"/>
        <v>875</v>
      </c>
      <c r="C877" s="3">
        <f xml:space="preserve"> RTD("cqg.rtd",,"StudyData", $A$2, "BAR", "", "Time", $A$4,-$B877,$A$6,$A$10, "","False","T")</f>
        <v>44531</v>
      </c>
      <c r="D877" s="15">
        <f xml:space="preserve"> RTD("cqg.rtd",,"StudyData", $A$2, "BAR", "", "Time", $A$4,-$B877,$A$6,$A$10, "","False","T")</f>
        <v>44531</v>
      </c>
      <c r="E877" s="4" t="str">
        <f xml:space="preserve"> TEXT(RTD("cqg.rtd",,"StudyData", $A$2, "BAR", "", "Open", $A$4, -$B877, $A$6,$A$10,,$A$8,$A$12),$A$15)</f>
        <v>5115.25</v>
      </c>
      <c r="F877" s="4" t="str">
        <f xml:space="preserve"> TEXT(RTD("cqg.rtd",,"StudyData", $A$2, "BAR", "", "High", $A$4, -$B877, $A$6,$A$10,,$A$8,$A$12),$A$15)</f>
        <v>5178.50</v>
      </c>
      <c r="G877" s="4" t="str">
        <f xml:space="preserve"> TEXT(RTD("cqg.rtd",,"StudyData", $A$2, "BAR", "", "Low", $A$4, -$B877, $A$6,$A$10,,$A$8,$A$12),$A$15)</f>
        <v>5025.50</v>
      </c>
      <c r="H877" s="4" t="str">
        <f>TEXT(RTD("cqg.rtd",,"StudyData", $A$2, "BAR", "", "Close", $A$4, -$B877, $A$6,$A$10,,$A$8,$A$12),$A$15)</f>
        <v>5036.25</v>
      </c>
      <c r="I877" s="5">
        <f xml:space="preserve"> RTD("cqg.rtd",,"StudyData", $A$2, "Vol", "VolType=auto, CoCType=Contract", "Vol",$A$4, -$B877, $A$6,$A$10,,$A$8,$A$12)</f>
        <v>2670344</v>
      </c>
      <c r="J8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"Close",$A$4,-B877,,,,,"T")</f>
        <v>0</v>
      </c>
      <c r="K877" s="4" t="str">
        <f t="shared" si="26"/>
        <v/>
      </c>
      <c r="S877" s="4"/>
    </row>
    <row r="878" spans="2:19" x14ac:dyDescent="0.25">
      <c r="B878" s="2">
        <f t="shared" si="27"/>
        <v>876</v>
      </c>
      <c r="C878" s="3">
        <f xml:space="preserve"> RTD("cqg.rtd",,"StudyData", $A$2, "BAR", "", "Time", $A$4,-$B878,$A$6,$A$10, "","False","T")</f>
        <v>44530</v>
      </c>
      <c r="D878" s="15">
        <f xml:space="preserve"> RTD("cqg.rtd",,"StudyData", $A$2, "BAR", "", "Time", $A$4,-$B878,$A$6,$A$10, "","False","T")</f>
        <v>44530</v>
      </c>
      <c r="E878" s="4" t="str">
        <f xml:space="preserve"> TEXT(RTD("cqg.rtd",,"StudyData", $A$2, "BAR", "", "Open", $A$4, -$B878, $A$6,$A$10,,$A$8,$A$12),$A$15)</f>
        <v>5185.00</v>
      </c>
      <c r="F878" s="4" t="str">
        <f xml:space="preserve"> TEXT(RTD("cqg.rtd",,"StudyData", $A$2, "BAR", "", "High", $A$4, -$B878, $A$6,$A$10,,$A$8,$A$12),$A$15)</f>
        <v>5195.25</v>
      </c>
      <c r="G878" s="4" t="str">
        <f xml:space="preserve"> TEXT(RTD("cqg.rtd",,"StudyData", $A$2, "BAR", "", "Low", $A$4, -$B878, $A$6,$A$10,,$A$8,$A$12),$A$15)</f>
        <v>5084.75</v>
      </c>
      <c r="H878" s="4" t="str">
        <f>TEXT(RTD("cqg.rtd",,"StudyData", $A$2, "BAR", "", "Close", $A$4, -$B878, $A$6,$A$10,,$A$8,$A$12),$A$15)</f>
        <v>5094.00</v>
      </c>
      <c r="I878" s="5">
        <f xml:space="preserve"> RTD("cqg.rtd",,"StudyData", $A$2, "Vol", "VolType=auto, CoCType=Contract", "Vol",$A$4, -$B878, $A$6,$A$10,,$A$8,$A$12)</f>
        <v>2845560</v>
      </c>
      <c r="J8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"Close",$A$4,-B878,,,,,"T")</f>
        <v>0</v>
      </c>
      <c r="K878" s="4" t="str">
        <f t="shared" si="26"/>
        <v/>
      </c>
      <c r="S878" s="4"/>
    </row>
    <row r="879" spans="2:19" x14ac:dyDescent="0.25">
      <c r="B879" s="2">
        <f t="shared" si="27"/>
        <v>877</v>
      </c>
      <c r="C879" s="3">
        <f xml:space="preserve"> RTD("cqg.rtd",,"StudyData", $A$2, "BAR", "", "Time", $A$4,-$B879,$A$6,$A$10, "","False","T")</f>
        <v>44529</v>
      </c>
      <c r="D879" s="15">
        <f xml:space="preserve"> RTD("cqg.rtd",,"StudyData", $A$2, "BAR", "", "Time", $A$4,-$B879,$A$6,$A$10, "","False","T")</f>
        <v>44529</v>
      </c>
      <c r="E879" s="4" t="str">
        <f xml:space="preserve"> TEXT(RTD("cqg.rtd",,"StudyData", $A$2, "BAR", "", "Open", $A$4, -$B879, $A$6,$A$10,,$A$8,$A$12),$A$15)</f>
        <v>5116.75</v>
      </c>
      <c r="F879" s="4" t="str">
        <f xml:space="preserve"> TEXT(RTD("cqg.rtd",,"StudyData", $A$2, "BAR", "", "High", $A$4, -$B879, $A$6,$A$10,,$A$8,$A$12),$A$15)</f>
        <v>5197.50</v>
      </c>
      <c r="G879" s="4" t="str">
        <f xml:space="preserve"> TEXT(RTD("cqg.rtd",,"StudyData", $A$2, "BAR", "", "Low", $A$4, -$B879, $A$6,$A$10,,$A$8,$A$12),$A$15)</f>
        <v>5116.50</v>
      </c>
      <c r="H879" s="4" t="str">
        <f>TEXT(RTD("cqg.rtd",,"StudyData", $A$2, "BAR", "", "Close", $A$4, -$B879, $A$6,$A$10,,$A$8,$A$12),$A$15)</f>
        <v>5178.75</v>
      </c>
      <c r="I879" s="5">
        <f xml:space="preserve"> RTD("cqg.rtd",,"StudyData", $A$2, "Vol", "VolType=auto, CoCType=Contract", "Vol",$A$4, -$B879, $A$6,$A$10,,$A$8,$A$12)</f>
        <v>2014967</v>
      </c>
      <c r="J8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"Close",$A$4,-B879,,,,,"T")</f>
        <v>0</v>
      </c>
      <c r="K879" s="4" t="str">
        <f t="shared" si="26"/>
        <v/>
      </c>
      <c r="S879" s="4"/>
    </row>
    <row r="880" spans="2:19" x14ac:dyDescent="0.25">
      <c r="B880" s="2">
        <f t="shared" si="27"/>
        <v>878</v>
      </c>
      <c r="C880" s="3">
        <f xml:space="preserve"> RTD("cqg.rtd",,"StudyData", $A$2, "BAR", "", "Time", $A$4,-$B880,$A$6,$A$10, "","False","T")</f>
        <v>44526</v>
      </c>
      <c r="D880" s="15">
        <f xml:space="preserve"> RTD("cqg.rtd",,"StudyData", $A$2, "BAR", "", "Time", $A$4,-$B880,$A$6,$A$10, "","False","T")</f>
        <v>44526</v>
      </c>
      <c r="E880" s="4" t="str">
        <f xml:space="preserve"> TEXT(RTD("cqg.rtd",,"StudyData", $A$2, "BAR", "", "Open", $A$4, -$B880, $A$6,$A$10,,$A$8,$A$12),$A$15)</f>
        <v>5228.25</v>
      </c>
      <c r="F880" s="4" t="str">
        <f xml:space="preserve"> TEXT(RTD("cqg.rtd",,"StudyData", $A$2, "BAR", "", "High", $A$4, -$B880, $A$6,$A$10,,$A$8,$A$12),$A$15)</f>
        <v>5244.75</v>
      </c>
      <c r="G880" s="4" t="str">
        <f xml:space="preserve"> TEXT(RTD("cqg.rtd",,"StudyData", $A$2, "BAR", "", "Low", $A$4, -$B880, $A$6,$A$10,,$A$8,$A$12),$A$15)</f>
        <v>5105.00</v>
      </c>
      <c r="H880" s="4" t="str">
        <f>TEXT(RTD("cqg.rtd",,"StudyData", $A$2, "BAR", "", "Close", $A$4, -$B880, $A$6,$A$10,,$A$8,$A$12),$A$15)</f>
        <v>5123.50</v>
      </c>
      <c r="I880" s="5">
        <f xml:space="preserve"> RTD("cqg.rtd",,"StudyData", $A$2, "Vol", "VolType=auto, CoCType=Contract", "Vol",$A$4, -$B880, $A$6,$A$10,,$A$8,$A$12)</f>
        <v>2068167</v>
      </c>
      <c r="J8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"Close",$A$4,-B880,,,,,"T")</f>
        <v>2</v>
      </c>
      <c r="K880" s="4" t="str">
        <f t="shared" si="26"/>
        <v>Engulfing Bearish (EG)</v>
      </c>
      <c r="S880" s="4"/>
    </row>
    <row r="881" spans="2:19" x14ac:dyDescent="0.25">
      <c r="B881" s="2">
        <f t="shared" si="27"/>
        <v>879</v>
      </c>
      <c r="C881" s="3">
        <f xml:space="preserve"> RTD("cqg.rtd",,"StudyData", $A$2, "BAR", "", "Time", $A$4,-$B881,$A$6,$A$10, "","False","T")</f>
        <v>44524</v>
      </c>
      <c r="D881" s="15">
        <f xml:space="preserve"> RTD("cqg.rtd",,"StudyData", $A$2, "BAR", "", "Time", $A$4,-$B881,$A$6,$A$10, "","False","T")</f>
        <v>44524</v>
      </c>
      <c r="E881" s="4" t="str">
        <f xml:space="preserve"> TEXT(RTD("cqg.rtd",,"StudyData", $A$2, "BAR", "", "Open", $A$4, -$B881, $A$6,$A$10,,$A$8,$A$12),$A$15)</f>
        <v>5214.00</v>
      </c>
      <c r="F881" s="4" t="str">
        <f xml:space="preserve"> TEXT(RTD("cqg.rtd",,"StudyData", $A$2, "BAR", "", "High", $A$4, -$B881, $A$6,$A$10,,$A$8,$A$12),$A$15)</f>
        <v>5230.00</v>
      </c>
      <c r="G881" s="4" t="str">
        <f xml:space="preserve"> TEXT(RTD("cqg.rtd",,"StudyData", $A$2, "BAR", "", "Low", $A$4, -$B881, $A$6,$A$10,,$A$8,$A$12),$A$15)</f>
        <v>5184.00</v>
      </c>
      <c r="H881" s="4" t="str">
        <f>TEXT(RTD("cqg.rtd",,"StudyData", $A$2, "BAR", "", "Close", $A$4, -$B881, $A$6,$A$10,,$A$8,$A$12),$A$15)</f>
        <v>5226.75</v>
      </c>
      <c r="I881" s="5">
        <f xml:space="preserve"> RTD("cqg.rtd",,"StudyData", $A$2, "Vol", "VolType=auto, CoCType=Contract", "Vol",$A$4, -$B881, $A$6,$A$10,,$A$8,$A$12)</f>
        <v>1408571</v>
      </c>
      <c r="J8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"Close",$A$4,-B881,,,,,"T")</f>
        <v>4</v>
      </c>
      <c r="K881" s="4" t="str">
        <f t="shared" si="26"/>
        <v>Hanging Man (HM)</v>
      </c>
      <c r="S881" s="4"/>
    </row>
    <row r="882" spans="2:19" x14ac:dyDescent="0.25">
      <c r="B882" s="2">
        <f t="shared" si="27"/>
        <v>880</v>
      </c>
      <c r="C882" s="3">
        <f xml:space="preserve"> RTD("cqg.rtd",,"StudyData", $A$2, "BAR", "", "Time", $A$4,-$B882,$A$6,$A$10, "","False","T")</f>
        <v>44523</v>
      </c>
      <c r="D882" s="15">
        <f xml:space="preserve"> RTD("cqg.rtd",,"StudyData", $A$2, "BAR", "", "Time", $A$4,-$B882,$A$6,$A$10, "","False","T")</f>
        <v>44523</v>
      </c>
      <c r="E882" s="4" t="str">
        <f xml:space="preserve"> TEXT(RTD("cqg.rtd",,"StudyData", $A$2, "BAR", "", "Open", $A$4, -$B882, $A$6,$A$10,,$A$8,$A$12),$A$15)</f>
        <v>5213.75</v>
      </c>
      <c r="F882" s="4" t="str">
        <f xml:space="preserve"> TEXT(RTD("cqg.rtd",,"StudyData", $A$2, "BAR", "", "High", $A$4, -$B882, $A$6,$A$10,,$A$8,$A$12),$A$15)</f>
        <v>5223.25</v>
      </c>
      <c r="G882" s="4" t="str">
        <f xml:space="preserve"> TEXT(RTD("cqg.rtd",,"StudyData", $A$2, "BAR", "", "Low", $A$4, -$B882, $A$6,$A$10,,$A$8,$A$12),$A$15)</f>
        <v>5176.75</v>
      </c>
      <c r="H882" s="4" t="str">
        <f>TEXT(RTD("cqg.rtd",,"StudyData", $A$2, "BAR", "", "Close", $A$4, -$B882, $A$6,$A$10,,$A$8,$A$12),$A$15)</f>
        <v>5216.25</v>
      </c>
      <c r="I882" s="5">
        <f xml:space="preserve"> RTD("cqg.rtd",,"StudyData", $A$2, "Vol", "VolType=auto, CoCType=Contract", "Vol",$A$4, -$B882, $A$6,$A$10,,$A$8,$A$12)</f>
        <v>1872492</v>
      </c>
      <c r="J8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"Close",$A$4,-B882,,,,,"T")</f>
        <v>7</v>
      </c>
      <c r="K882" s="4" t="str">
        <f t="shared" si="26"/>
        <v>Harami Bullish (HI)</v>
      </c>
      <c r="S882" s="4"/>
    </row>
    <row r="883" spans="2:19" x14ac:dyDescent="0.25">
      <c r="B883" s="2">
        <f t="shared" si="27"/>
        <v>881</v>
      </c>
      <c r="C883" s="3">
        <f xml:space="preserve"> RTD("cqg.rtd",,"StudyData", $A$2, "BAR", "", "Time", $A$4,-$B883,$A$6,$A$10, "","False","T")</f>
        <v>44522</v>
      </c>
      <c r="D883" s="15">
        <f xml:space="preserve"> RTD("cqg.rtd",,"StudyData", $A$2, "BAR", "", "Time", $A$4,-$B883,$A$6,$A$10, "","False","T")</f>
        <v>44522</v>
      </c>
      <c r="E883" s="4" t="str">
        <f xml:space="preserve"> TEXT(RTD("cqg.rtd",,"StudyData", $A$2, "BAR", "", "Open", $A$4, -$B883, $A$6,$A$10,,$A$8,$A$12),$A$15)</f>
        <v>5228.75</v>
      </c>
      <c r="F883" s="4" t="str">
        <f xml:space="preserve"> TEXT(RTD("cqg.rtd",,"StudyData", $A$2, "BAR", "", "High", $A$4, -$B883, $A$6,$A$10,,$A$8,$A$12),$A$15)</f>
        <v>5268.25</v>
      </c>
      <c r="G883" s="4" t="str">
        <f xml:space="preserve"> TEXT(RTD("cqg.rtd",,"StudyData", $A$2, "BAR", "", "Low", $A$4, -$B883, $A$6,$A$10,,$A$8,$A$12),$A$15)</f>
        <v>5202.00</v>
      </c>
      <c r="H883" s="4" t="str">
        <f>TEXT(RTD("cqg.rtd",,"StudyData", $A$2, "BAR", "", "Close", $A$4, -$B883, $A$6,$A$10,,$A$8,$A$12),$A$15)</f>
        <v>5207.50</v>
      </c>
      <c r="I883" s="5">
        <f xml:space="preserve"> RTD("cqg.rtd",,"StudyData", $A$2, "Vol", "VolType=auto, CoCType=Contract", "Vol",$A$4, -$B883, $A$6,$A$10,,$A$8,$A$12)</f>
        <v>1685386</v>
      </c>
      <c r="J8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"Close",$A$4,-B883,,,,,"T")</f>
        <v>0</v>
      </c>
      <c r="K883" s="4" t="str">
        <f t="shared" si="26"/>
        <v/>
      </c>
      <c r="S883" s="4"/>
    </row>
    <row r="884" spans="2:19" x14ac:dyDescent="0.25">
      <c r="B884" s="2">
        <f t="shared" si="27"/>
        <v>882</v>
      </c>
      <c r="C884" s="3">
        <f xml:space="preserve"> RTD("cqg.rtd",,"StudyData", $A$2, "BAR", "", "Time", $A$4,-$B884,$A$6,$A$10, "","False","T")</f>
        <v>44519</v>
      </c>
      <c r="D884" s="15">
        <f xml:space="preserve"> RTD("cqg.rtd",,"StudyData", $A$2, "BAR", "", "Time", $A$4,-$B884,$A$6,$A$10, "","False","T")</f>
        <v>44519</v>
      </c>
      <c r="E884" s="4" t="str">
        <f xml:space="preserve"> TEXT(RTD("cqg.rtd",,"StudyData", $A$2, "BAR", "", "Open", $A$4, -$B884, $A$6,$A$10,,$A$8,$A$12),$A$15)</f>
        <v>5233.00</v>
      </c>
      <c r="F884" s="4" t="str">
        <f xml:space="preserve"> TEXT(RTD("cqg.rtd",,"StudyData", $A$2, "BAR", "", "High", $A$4, -$B884, $A$6,$A$10,,$A$8,$A$12),$A$15)</f>
        <v>5251.25</v>
      </c>
      <c r="G884" s="4" t="str">
        <f xml:space="preserve"> TEXT(RTD("cqg.rtd",,"StudyData", $A$2, "BAR", "", "Low", $A$4, -$B884, $A$6,$A$10,,$A$8,$A$12),$A$15)</f>
        <v>5212.00</v>
      </c>
      <c r="H884" s="4" t="str">
        <f>TEXT(RTD("cqg.rtd",,"StudyData", $A$2, "BAR", "", "Close", $A$4, -$B884, $A$6,$A$10,,$A$8,$A$12),$A$15)</f>
        <v>5222.25</v>
      </c>
      <c r="I884" s="5">
        <f xml:space="preserve"> RTD("cqg.rtd",,"StudyData", $A$2, "Vol", "VolType=auto, CoCType=Contract", "Vol",$A$4, -$B884, $A$6,$A$10,,$A$8,$A$12)</f>
        <v>1344893</v>
      </c>
      <c r="J8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"Close",$A$4,-B884,,,,,"T")</f>
        <v>0</v>
      </c>
      <c r="K884" s="4" t="str">
        <f t="shared" si="26"/>
        <v/>
      </c>
      <c r="S884" s="4"/>
    </row>
    <row r="885" spans="2:19" x14ac:dyDescent="0.25">
      <c r="B885" s="2">
        <f t="shared" si="27"/>
        <v>883</v>
      </c>
      <c r="C885" s="3">
        <f xml:space="preserve"> RTD("cqg.rtd",,"StudyData", $A$2, "BAR", "", "Time", $A$4,-$B885,$A$6,$A$10, "","False","T")</f>
        <v>44518</v>
      </c>
      <c r="D885" s="15">
        <f xml:space="preserve"> RTD("cqg.rtd",,"StudyData", $A$2, "BAR", "", "Time", $A$4,-$B885,$A$6,$A$10, "","False","T")</f>
        <v>44518</v>
      </c>
      <c r="E885" s="4" t="str">
        <f xml:space="preserve"> TEXT(RTD("cqg.rtd",,"StudyData", $A$2, "BAR", "", "Open", $A$4, -$B885, $A$6,$A$10,,$A$8,$A$12),$A$15)</f>
        <v>5213.00</v>
      </c>
      <c r="F885" s="4" t="str">
        <f xml:space="preserve"> TEXT(RTD("cqg.rtd",,"StudyData", $A$2, "BAR", "", "High", $A$4, -$B885, $A$6,$A$10,,$A$8,$A$12),$A$15)</f>
        <v>5234.25</v>
      </c>
      <c r="G885" s="4" t="str">
        <f xml:space="preserve"> TEXT(RTD("cqg.rtd",,"StudyData", $A$2, "BAR", "", "Low", $A$4, -$B885, $A$6,$A$10,,$A$8,$A$12),$A$15)</f>
        <v>5195.75</v>
      </c>
      <c r="H885" s="4" t="str">
        <f>TEXT(RTD("cqg.rtd",,"StudyData", $A$2, "BAR", "", "Close", $A$4, -$B885, $A$6,$A$10,,$A$8,$A$12),$A$15)</f>
        <v>5229.25</v>
      </c>
      <c r="I885" s="5">
        <f xml:space="preserve"> RTD("cqg.rtd",,"StudyData", $A$2, "Vol", "VolType=auto, CoCType=Contract", "Vol",$A$4, -$B885, $A$6,$A$10,,$A$8,$A$12)</f>
        <v>1168195</v>
      </c>
      <c r="J8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"Close",$A$4,-B885,,,,,"T")</f>
        <v>0</v>
      </c>
      <c r="K885" s="4" t="str">
        <f t="shared" si="26"/>
        <v/>
      </c>
      <c r="S885" s="4"/>
    </row>
    <row r="886" spans="2:19" x14ac:dyDescent="0.25">
      <c r="B886" s="2">
        <f t="shared" si="27"/>
        <v>884</v>
      </c>
      <c r="C886" s="3">
        <f xml:space="preserve"> RTD("cqg.rtd",,"StudyData", $A$2, "BAR", "", "Time", $A$4,-$B886,$A$6,$A$10, "","False","T")</f>
        <v>44517</v>
      </c>
      <c r="D886" s="15">
        <f xml:space="preserve"> RTD("cqg.rtd",,"StudyData", $A$2, "BAR", "", "Time", $A$4,-$B886,$A$6,$A$10, "","False","T")</f>
        <v>44517</v>
      </c>
      <c r="E886" s="4" t="str">
        <f xml:space="preserve"> TEXT(RTD("cqg.rtd",,"StudyData", $A$2, "BAR", "", "Open", $A$4, -$B886, $A$6,$A$10,,$A$8,$A$12),$A$15)</f>
        <v>5224.25</v>
      </c>
      <c r="F886" s="4" t="str">
        <f xml:space="preserve"> TEXT(RTD("cqg.rtd",,"StudyData", $A$2, "BAR", "", "High", $A$4, -$B886, $A$6,$A$10,,$A$8,$A$12),$A$15)</f>
        <v>5228.75</v>
      </c>
      <c r="G886" s="4" t="str">
        <f xml:space="preserve"> TEXT(RTD("cqg.rtd",,"StudyData", $A$2, "BAR", "", "Low", $A$4, -$B886, $A$6,$A$10,,$A$8,$A$12),$A$15)</f>
        <v>5207.00</v>
      </c>
      <c r="H886" s="4" t="str">
        <f>TEXT(RTD("cqg.rtd",,"StudyData", $A$2, "BAR", "", "Close", $A$4, -$B886, $A$6,$A$10,,$A$8,$A$12),$A$15)</f>
        <v>5214.00</v>
      </c>
      <c r="I886" s="5">
        <f xml:space="preserve"> RTD("cqg.rtd",,"StudyData", $A$2, "Vol", "VolType=auto, CoCType=Contract", "Vol",$A$4, -$B886, $A$6,$A$10,,$A$8,$A$12)</f>
        <v>1056696</v>
      </c>
      <c r="J8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"Close",$A$4,-B886,,,,,"T")</f>
        <v>0</v>
      </c>
      <c r="K886" s="4" t="str">
        <f t="shared" si="26"/>
        <v/>
      </c>
      <c r="S886" s="4"/>
    </row>
    <row r="887" spans="2:19" x14ac:dyDescent="0.25">
      <c r="B887" s="2">
        <f t="shared" si="27"/>
        <v>885</v>
      </c>
      <c r="C887" s="3">
        <f xml:space="preserve"> RTD("cqg.rtd",,"StudyData", $A$2, "BAR", "", "Time", $A$4,-$B887,$A$6,$A$10, "","False","T")</f>
        <v>44516</v>
      </c>
      <c r="D887" s="15">
        <f xml:space="preserve"> RTD("cqg.rtd",,"StudyData", $A$2, "BAR", "", "Time", $A$4,-$B887,$A$6,$A$10, "","False","T")</f>
        <v>44516</v>
      </c>
      <c r="E887" s="4" t="str">
        <f xml:space="preserve"> TEXT(RTD("cqg.rtd",,"StudyData", $A$2, "BAR", "", "Open", $A$4, -$B887, $A$6,$A$10,,$A$8,$A$12),$A$15)</f>
        <v>5208.50</v>
      </c>
      <c r="F887" s="4" t="str">
        <f xml:space="preserve"> TEXT(RTD("cqg.rtd",,"StudyData", $A$2, "BAR", "", "High", $A$4, -$B887, $A$6,$A$10,,$A$8,$A$12),$A$15)</f>
        <v>5237.50</v>
      </c>
      <c r="G887" s="4" t="str">
        <f xml:space="preserve"> TEXT(RTD("cqg.rtd",,"StudyData", $A$2, "BAR", "", "Low", $A$4, -$B887, $A$6,$A$10,,$A$8,$A$12),$A$15)</f>
        <v>5198.50</v>
      </c>
      <c r="H887" s="4" t="str">
        <f>TEXT(RTD("cqg.rtd",,"StudyData", $A$2, "BAR", "", "Close", $A$4, -$B887, $A$6,$A$10,,$A$8,$A$12),$A$15)</f>
        <v>5223.75</v>
      </c>
      <c r="I887" s="5">
        <f xml:space="preserve"> RTD("cqg.rtd",,"StudyData", $A$2, "Vol", "VolType=auto, CoCType=Contract", "Vol",$A$4, -$B887, $A$6,$A$10,,$A$8,$A$12)</f>
        <v>1043587</v>
      </c>
      <c r="J8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"Close",$A$4,-B887,,,,,"T")</f>
        <v>0</v>
      </c>
      <c r="K887" s="4" t="str">
        <f t="shared" si="26"/>
        <v/>
      </c>
      <c r="S887" s="4"/>
    </row>
    <row r="888" spans="2:19" x14ac:dyDescent="0.25">
      <c r="B888" s="2">
        <f t="shared" si="27"/>
        <v>886</v>
      </c>
      <c r="C888" s="3">
        <f xml:space="preserve"> RTD("cqg.rtd",,"StudyData", $A$2, "BAR", "", "Time", $A$4,-$B888,$A$6,$A$10, "","False","T")</f>
        <v>44515</v>
      </c>
      <c r="D888" s="15">
        <f xml:space="preserve"> RTD("cqg.rtd",,"StudyData", $A$2, "BAR", "", "Time", $A$4,-$B888,$A$6,$A$10, "","False","T")</f>
        <v>44515</v>
      </c>
      <c r="E888" s="4" t="str">
        <f xml:space="preserve"> TEXT(RTD("cqg.rtd",,"StudyData", $A$2, "BAR", "", "Open", $A$4, -$B888, $A$6,$A$10,,$A$8,$A$12),$A$15)</f>
        <v>5212.50</v>
      </c>
      <c r="F888" s="4" t="str">
        <f xml:space="preserve"> TEXT(RTD("cqg.rtd",,"StudyData", $A$2, "BAR", "", "High", $A$4, -$B888, $A$6,$A$10,,$A$8,$A$12),$A$15)</f>
        <v>5225.25</v>
      </c>
      <c r="G888" s="4" t="str">
        <f xml:space="preserve"> TEXT(RTD("cqg.rtd",,"StudyData", $A$2, "BAR", "", "Low", $A$4, -$B888, $A$6,$A$10,,$A$8,$A$12),$A$15)</f>
        <v>5194.75</v>
      </c>
      <c r="H888" s="4" t="str">
        <f>TEXT(RTD("cqg.rtd",,"StudyData", $A$2, "BAR", "", "Close", $A$4, -$B888, $A$6,$A$10,,$A$8,$A$12),$A$15)</f>
        <v>5206.75</v>
      </c>
      <c r="I888" s="5">
        <f xml:space="preserve"> RTD("cqg.rtd",,"StudyData", $A$2, "Vol", "VolType=auto, CoCType=Contract", "Vol",$A$4, -$B888, $A$6,$A$10,,$A$8,$A$12)</f>
        <v>1047123</v>
      </c>
      <c r="J8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"Close",$A$4,-B888,,,,,"T")</f>
        <v>0</v>
      </c>
      <c r="K888" s="4" t="str">
        <f t="shared" si="26"/>
        <v/>
      </c>
      <c r="S888" s="4"/>
    </row>
    <row r="889" spans="2:19" x14ac:dyDescent="0.25">
      <c r="B889" s="2">
        <f t="shared" si="27"/>
        <v>887</v>
      </c>
      <c r="C889" s="3">
        <f xml:space="preserve"> RTD("cqg.rtd",,"StudyData", $A$2, "BAR", "", "Time", $A$4,-$B889,$A$6,$A$10, "","False","T")</f>
        <v>44512</v>
      </c>
      <c r="D889" s="15">
        <f xml:space="preserve"> RTD("cqg.rtd",,"StudyData", $A$2, "BAR", "", "Time", $A$4,-$B889,$A$6,$A$10, "","False","T")</f>
        <v>44512</v>
      </c>
      <c r="E889" s="4" t="str">
        <f xml:space="preserve"> TEXT(RTD("cqg.rtd",,"StudyData", $A$2, "BAR", "", "Open", $A$4, -$B889, $A$6,$A$10,,$A$8,$A$12),$A$15)</f>
        <v>5174.75</v>
      </c>
      <c r="F889" s="4" t="str">
        <f xml:space="preserve"> TEXT(RTD("cqg.rtd",,"StudyData", $A$2, "BAR", "", "High", $A$4, -$B889, $A$6,$A$10,,$A$8,$A$12),$A$15)</f>
        <v>5213.25</v>
      </c>
      <c r="G889" s="4" t="str">
        <f xml:space="preserve"> TEXT(RTD("cqg.rtd",,"StudyData", $A$2, "BAR", "", "Low", $A$4, -$B889, $A$6,$A$10,,$A$8,$A$12),$A$15)</f>
        <v>5171.50</v>
      </c>
      <c r="H889" s="4" t="str">
        <f>TEXT(RTD("cqg.rtd",,"StudyData", $A$2, "BAR", "", "Close", $A$4, -$B889, $A$6,$A$10,,$A$8,$A$12),$A$15)</f>
        <v>5206.00</v>
      </c>
      <c r="I889" s="5">
        <f xml:space="preserve"> RTD("cqg.rtd",,"StudyData", $A$2, "Vol", "VolType=auto, CoCType=Contract", "Vol",$A$4, -$B889, $A$6,$A$10,,$A$8,$A$12)</f>
        <v>1155591</v>
      </c>
      <c r="J8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"Close",$A$4,-B889,,,,,"T")</f>
        <v>0</v>
      </c>
      <c r="K889" s="4" t="str">
        <f t="shared" si="26"/>
        <v/>
      </c>
      <c r="S889" s="4"/>
    </row>
    <row r="890" spans="2:19" x14ac:dyDescent="0.25">
      <c r="B890" s="2">
        <f t="shared" si="27"/>
        <v>888</v>
      </c>
      <c r="C890" s="3">
        <f xml:space="preserve"> RTD("cqg.rtd",,"StudyData", $A$2, "BAR", "", "Time", $A$4,-$B890,$A$6,$A$10, "","False","T")</f>
        <v>44511</v>
      </c>
      <c r="D890" s="15">
        <f xml:space="preserve"> RTD("cqg.rtd",,"StudyData", $A$2, "BAR", "", "Time", $A$4,-$B890,$A$6,$A$10, "","False","T")</f>
        <v>44511</v>
      </c>
      <c r="E890" s="4" t="str">
        <f xml:space="preserve"> TEXT(RTD("cqg.rtd",,"StudyData", $A$2, "BAR", "", "Open", $A$4, -$B890, $A$6,$A$10,,$A$8,$A$12),$A$15)</f>
        <v>5172.75</v>
      </c>
      <c r="F890" s="4" t="str">
        <f xml:space="preserve"> TEXT(RTD("cqg.rtd",,"StudyData", $A$2, "BAR", "", "High", $A$4, -$B890, $A$6,$A$10,,$A$8,$A$12),$A$15)</f>
        <v>5189.25</v>
      </c>
      <c r="G890" s="4" t="str">
        <f xml:space="preserve"> TEXT(RTD("cqg.rtd",,"StudyData", $A$2, "BAR", "", "Low", $A$4, -$B890, $A$6,$A$10,,$A$8,$A$12),$A$15)</f>
        <v>5165.75</v>
      </c>
      <c r="H890" s="4" t="str">
        <f>TEXT(RTD("cqg.rtd",,"StudyData", $A$2, "BAR", "", "Close", $A$4, -$B890, $A$6,$A$10,,$A$8,$A$12),$A$15)</f>
        <v>5170.75</v>
      </c>
      <c r="I890" s="5">
        <f xml:space="preserve"> RTD("cqg.rtd",,"StudyData", $A$2, "Vol", "VolType=auto, CoCType=Contract", "Vol",$A$4, -$B890, $A$6,$A$10,,$A$8,$A$12)</f>
        <v>936857</v>
      </c>
      <c r="J8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"Close",$A$4,-B890,,,,,"T")</f>
        <v>7</v>
      </c>
      <c r="K890" s="4" t="str">
        <f t="shared" si="26"/>
        <v>Harami Bullish (HI)</v>
      </c>
      <c r="S890" s="4"/>
    </row>
    <row r="891" spans="2:19" x14ac:dyDescent="0.25">
      <c r="B891" s="2">
        <f t="shared" si="27"/>
        <v>889</v>
      </c>
      <c r="C891" s="3">
        <f xml:space="preserve"> RTD("cqg.rtd",,"StudyData", $A$2, "BAR", "", "Time", $A$4,-$B891,$A$6,$A$10, "","False","T")</f>
        <v>44510</v>
      </c>
      <c r="D891" s="15">
        <f xml:space="preserve"> RTD("cqg.rtd",,"StudyData", $A$2, "BAR", "", "Time", $A$4,-$B891,$A$6,$A$10, "","False","T")</f>
        <v>44510</v>
      </c>
      <c r="E891" s="4" t="str">
        <f xml:space="preserve"> TEXT(RTD("cqg.rtd",,"StudyData", $A$2, "BAR", "", "Open", $A$4, -$B891, $A$6,$A$10,,$A$8,$A$12),$A$15)</f>
        <v>5202.50</v>
      </c>
      <c r="F891" s="4" t="str">
        <f xml:space="preserve"> TEXT(RTD("cqg.rtd",,"StudyData", $A$2, "BAR", "", "High", $A$4, -$B891, $A$6,$A$10,,$A$8,$A$12),$A$15)</f>
        <v>5208.00</v>
      </c>
      <c r="G891" s="4" t="str">
        <f xml:space="preserve"> TEXT(RTD("cqg.rtd",,"StudyData", $A$2, "BAR", "", "Low", $A$4, -$B891, $A$6,$A$10,,$A$8,$A$12),$A$15)</f>
        <v>5153.00</v>
      </c>
      <c r="H891" s="4" t="str">
        <f>TEXT(RTD("cqg.rtd",,"StudyData", $A$2, "BAR", "", "Close", $A$4, -$B891, $A$6,$A$10,,$A$8,$A$12),$A$15)</f>
        <v>5169.75</v>
      </c>
      <c r="I891" s="5">
        <f xml:space="preserve"> RTD("cqg.rtd",,"StudyData", $A$2, "Vol", "VolType=auto, CoCType=Contract", "Vol",$A$4, -$B891, $A$6,$A$10,,$A$8,$A$12)</f>
        <v>1639098</v>
      </c>
      <c r="J8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"Close",$A$4,-B891,,,,,"T")</f>
        <v>0</v>
      </c>
      <c r="K891" s="4" t="str">
        <f t="shared" si="26"/>
        <v/>
      </c>
      <c r="S891" s="4"/>
    </row>
    <row r="892" spans="2:19" x14ac:dyDescent="0.25">
      <c r="B892" s="2">
        <f t="shared" si="27"/>
        <v>890</v>
      </c>
      <c r="C892" s="3">
        <f xml:space="preserve"> RTD("cqg.rtd",,"StudyData", $A$2, "BAR", "", "Time", $A$4,-$B892,$A$6,$A$10, "","False","T")</f>
        <v>44509</v>
      </c>
      <c r="D892" s="15">
        <f xml:space="preserve"> RTD("cqg.rtd",,"StudyData", $A$2, "BAR", "", "Time", $A$4,-$B892,$A$6,$A$10, "","False","T")</f>
        <v>44509</v>
      </c>
      <c r="E892" s="4" t="str">
        <f xml:space="preserve"> TEXT(RTD("cqg.rtd",,"StudyData", $A$2, "BAR", "", "Open", $A$4, -$B892, $A$6,$A$10,,$A$8,$A$12),$A$15)</f>
        <v>5218.50</v>
      </c>
      <c r="F892" s="4" t="str">
        <f xml:space="preserve"> TEXT(RTD("cqg.rtd",,"StudyData", $A$2, "BAR", "", "High", $A$4, -$B892, $A$6,$A$10,,$A$8,$A$12),$A$15)</f>
        <v>5228.25</v>
      </c>
      <c r="G892" s="4" t="str">
        <f xml:space="preserve"> TEXT(RTD("cqg.rtd",,"StudyData", $A$2, "BAR", "", "Low", $A$4, -$B892, $A$6,$A$10,,$A$8,$A$12),$A$15)</f>
        <v>5191.00</v>
      </c>
      <c r="H892" s="4" t="str">
        <f>TEXT(RTD("cqg.rtd",,"StudyData", $A$2, "BAR", "", "Close", $A$4, -$B892, $A$6,$A$10,,$A$8,$A$12),$A$15)</f>
        <v>5206.00</v>
      </c>
      <c r="I892" s="5">
        <f xml:space="preserve"> RTD("cqg.rtd",,"StudyData", $A$2, "Vol", "VolType=auto, CoCType=Contract", "Vol",$A$4, -$B892, $A$6,$A$10,,$A$8,$A$12)</f>
        <v>1289857</v>
      </c>
      <c r="J8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"Close",$A$4,-B892,,,,,"T")</f>
        <v>0</v>
      </c>
      <c r="K892" s="4" t="str">
        <f t="shared" si="26"/>
        <v/>
      </c>
      <c r="S892" s="4"/>
    </row>
    <row r="893" spans="2:19" x14ac:dyDescent="0.25">
      <c r="B893" s="2">
        <f t="shared" si="27"/>
        <v>891</v>
      </c>
      <c r="C893" s="3">
        <f xml:space="preserve"> RTD("cqg.rtd",,"StudyData", $A$2, "BAR", "", "Time", $A$4,-$B893,$A$6,$A$10, "","False","T")</f>
        <v>44508</v>
      </c>
      <c r="D893" s="15">
        <f xml:space="preserve"> RTD("cqg.rtd",,"StudyData", $A$2, "BAR", "", "Time", $A$4,-$B893,$A$6,$A$10, "","False","T")</f>
        <v>44508</v>
      </c>
      <c r="E893" s="4" t="str">
        <f xml:space="preserve"> TEXT(RTD("cqg.rtd",,"StudyData", $A$2, "BAR", "", "Open", $A$4, -$B893, $A$6,$A$10,,$A$8,$A$12),$A$15)</f>
        <v>5206.25</v>
      </c>
      <c r="F893" s="4" t="str">
        <f xml:space="preserve"> TEXT(RTD("cqg.rtd",,"StudyData", $A$2, "BAR", "", "High", $A$4, -$B893, $A$6,$A$10,,$A$8,$A$12),$A$15)</f>
        <v>5234.75</v>
      </c>
      <c r="G893" s="4" t="str">
        <f xml:space="preserve"> TEXT(RTD("cqg.rtd",,"StudyData", $A$2, "BAR", "", "Low", $A$4, -$B893, $A$6,$A$10,,$A$8,$A$12),$A$15)</f>
        <v>5204.00</v>
      </c>
      <c r="H893" s="4" t="str">
        <f>TEXT(RTD("cqg.rtd",,"StudyData", $A$2, "BAR", "", "Close", $A$4, -$B893, $A$6,$A$10,,$A$8,$A$12),$A$15)</f>
        <v>5221.75</v>
      </c>
      <c r="I893" s="5">
        <f xml:space="preserve"> RTD("cqg.rtd",,"StudyData", $A$2, "Vol", "VolType=auto, CoCType=Contract", "Vol",$A$4, -$B893, $A$6,$A$10,,$A$8,$A$12)</f>
        <v>1000404</v>
      </c>
      <c r="J8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"Close",$A$4,-B893,,,,,"T")</f>
        <v>0</v>
      </c>
      <c r="K893" s="4" t="str">
        <f t="shared" si="26"/>
        <v/>
      </c>
      <c r="S893" s="4"/>
    </row>
    <row r="894" spans="2:19" x14ac:dyDescent="0.25">
      <c r="B894" s="2">
        <f t="shared" si="27"/>
        <v>892</v>
      </c>
      <c r="C894" s="3">
        <f xml:space="preserve"> RTD("cqg.rtd",,"StudyData", $A$2, "BAR", "", "Time", $A$4,-$B894,$A$6,$A$10, "","False","T")</f>
        <v>44505</v>
      </c>
      <c r="D894" s="15">
        <f xml:space="preserve"> RTD("cqg.rtd",,"StudyData", $A$2, "BAR", "", "Time", $A$4,-$B894,$A$6,$A$10, "","False","T")</f>
        <v>44505</v>
      </c>
      <c r="E894" s="4" t="str">
        <f xml:space="preserve"> TEXT(RTD("cqg.rtd",,"StudyData", $A$2, "BAR", "", "Open", $A$4, -$B894, $A$6,$A$10,,$A$8,$A$12),$A$15)</f>
        <v>5199.50</v>
      </c>
      <c r="F894" s="4" t="str">
        <f xml:space="preserve"> TEXT(RTD("cqg.rtd",,"StudyData", $A$2, "BAR", "", "High", $A$4, -$B894, $A$6,$A$10,,$A$8,$A$12),$A$15)</f>
        <v>5239.50</v>
      </c>
      <c r="G894" s="4" t="str">
        <f xml:space="preserve"> TEXT(RTD("cqg.rtd",,"StudyData", $A$2, "BAR", "", "Low", $A$4, -$B894, $A$6,$A$10,,$A$8,$A$12),$A$15)</f>
        <v>5195.25</v>
      </c>
      <c r="H894" s="4" t="str">
        <f>TEXT(RTD("cqg.rtd",,"StudyData", $A$2, "BAR", "", "Close", $A$4, -$B894, $A$6,$A$10,,$A$8,$A$12),$A$15)</f>
        <v>5218.00</v>
      </c>
      <c r="I894" s="5">
        <f xml:space="preserve"> RTD("cqg.rtd",,"StudyData", $A$2, "Vol", "VolType=auto, CoCType=Contract", "Vol",$A$4, -$B894, $A$6,$A$10,,$A$8,$A$12)</f>
        <v>1459142</v>
      </c>
      <c r="J8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"Close",$A$4,-B894,,,,,"T")</f>
        <v>0</v>
      </c>
      <c r="K894" s="4" t="str">
        <f t="shared" si="26"/>
        <v/>
      </c>
      <c r="S894" s="4"/>
    </row>
    <row r="895" spans="2:19" x14ac:dyDescent="0.25">
      <c r="B895" s="2">
        <f t="shared" si="27"/>
        <v>893</v>
      </c>
      <c r="C895" s="3">
        <f xml:space="preserve"> RTD("cqg.rtd",,"StudyData", $A$2, "BAR", "", "Time", $A$4,-$B895,$A$6,$A$10, "","False","T")</f>
        <v>44504</v>
      </c>
      <c r="D895" s="15">
        <f xml:space="preserve"> RTD("cqg.rtd",,"StudyData", $A$2, "BAR", "", "Time", $A$4,-$B895,$A$6,$A$10, "","False","T")</f>
        <v>44504</v>
      </c>
      <c r="E895" s="4" t="str">
        <f xml:space="preserve"> TEXT(RTD("cqg.rtd",,"StudyData", $A$2, "BAR", "", "Open", $A$4, -$B895, $A$6,$A$10,,$A$8,$A$12),$A$15)</f>
        <v>5179.25</v>
      </c>
      <c r="F895" s="4" t="str">
        <f xml:space="preserve"> TEXT(RTD("cqg.rtd",,"StudyData", $A$2, "BAR", "", "High", $A$4, -$B895, $A$6,$A$10,,$A$8,$A$12),$A$15)</f>
        <v>5204.00</v>
      </c>
      <c r="G895" s="4" t="str">
        <f xml:space="preserve"> TEXT(RTD("cqg.rtd",,"StudyData", $A$2, "BAR", "", "Low", $A$4, -$B895, $A$6,$A$10,,$A$8,$A$12),$A$15)</f>
        <v>5178.50</v>
      </c>
      <c r="H895" s="4" t="str">
        <f>TEXT(RTD("cqg.rtd",,"StudyData", $A$2, "BAR", "", "Close", $A$4, -$B895, $A$6,$A$10,,$A$8,$A$12),$A$15)</f>
        <v>5201.00</v>
      </c>
      <c r="I895" s="5">
        <f xml:space="preserve"> RTD("cqg.rtd",,"StudyData", $A$2, "Vol", "VolType=auto, CoCType=Contract", "Vol",$A$4, -$B895, $A$6,$A$10,,$A$8,$A$12)</f>
        <v>1169886</v>
      </c>
      <c r="J8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"Close",$A$4,-B895,,,,,"T")</f>
        <v>0</v>
      </c>
      <c r="K895" s="4" t="str">
        <f t="shared" si="26"/>
        <v/>
      </c>
      <c r="S895" s="4"/>
    </row>
    <row r="896" spans="2:19" x14ac:dyDescent="0.25">
      <c r="B896" s="2">
        <f t="shared" si="27"/>
        <v>894</v>
      </c>
      <c r="C896" s="3">
        <f xml:space="preserve"> RTD("cqg.rtd",,"StudyData", $A$2, "BAR", "", "Time", $A$4,-$B896,$A$6,$A$10, "","False","T")</f>
        <v>44503</v>
      </c>
      <c r="D896" s="15">
        <f xml:space="preserve"> RTD("cqg.rtd",,"StudyData", $A$2, "BAR", "", "Time", $A$4,-$B896,$A$6,$A$10, "","False","T")</f>
        <v>44503</v>
      </c>
      <c r="E896" s="4" t="str">
        <f xml:space="preserve"> TEXT(RTD("cqg.rtd",,"StudyData", $A$2, "BAR", "", "Open", $A$4, -$B896, $A$6,$A$10,,$A$8,$A$12),$A$15)</f>
        <v>5149.00</v>
      </c>
      <c r="F896" s="4" t="str">
        <f xml:space="preserve"> TEXT(RTD("cqg.rtd",,"StudyData", $A$2, "BAR", "", "High", $A$4, -$B896, $A$6,$A$10,,$A$8,$A$12),$A$15)</f>
        <v>5184.75</v>
      </c>
      <c r="G896" s="4" t="str">
        <f xml:space="preserve"> TEXT(RTD("cqg.rtd",,"StudyData", $A$2, "BAR", "", "Low", $A$4, -$B896, $A$6,$A$10,,$A$8,$A$12),$A$15)</f>
        <v>5140.75</v>
      </c>
      <c r="H896" s="4" t="str">
        <f>TEXT(RTD("cqg.rtd",,"StudyData", $A$2, "BAR", "", "Close", $A$4, -$B896, $A$6,$A$10,,$A$8,$A$12),$A$15)</f>
        <v>5180.00</v>
      </c>
      <c r="I896" s="5">
        <f xml:space="preserve"> RTD("cqg.rtd",,"StudyData", $A$2, "Vol", "VolType=auto, CoCType=Contract", "Vol",$A$4, -$B896, $A$6,$A$10,,$A$8,$A$12)</f>
        <v>1074650</v>
      </c>
      <c r="J8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"Close",$A$4,-B896,,,,,"T")</f>
        <v>0</v>
      </c>
      <c r="K896" s="4" t="str">
        <f t="shared" si="26"/>
        <v/>
      </c>
      <c r="S896" s="4"/>
    </row>
    <row r="897" spans="2:19" x14ac:dyDescent="0.25">
      <c r="B897" s="2">
        <f t="shared" si="27"/>
        <v>895</v>
      </c>
      <c r="C897" s="3">
        <f xml:space="preserve"> RTD("cqg.rtd",,"StudyData", $A$2, "BAR", "", "Time", $A$4,-$B897,$A$6,$A$10, "","False","T")</f>
        <v>44502</v>
      </c>
      <c r="D897" s="15">
        <f xml:space="preserve"> RTD("cqg.rtd",,"StudyData", $A$2, "BAR", "", "Time", $A$4,-$B897,$A$6,$A$10, "","False","T")</f>
        <v>44502</v>
      </c>
      <c r="E897" s="4" t="str">
        <f xml:space="preserve"> TEXT(RTD("cqg.rtd",,"StudyData", $A$2, "BAR", "", "Open", $A$4, -$B897, $A$6,$A$10,,$A$8,$A$12),$A$15)</f>
        <v>5133.50</v>
      </c>
      <c r="F897" s="4" t="str">
        <f xml:space="preserve"> TEXT(RTD("cqg.rtd",,"StudyData", $A$2, "BAR", "", "High", $A$4, -$B897, $A$6,$A$10,,$A$8,$A$12),$A$15)</f>
        <v>5154.75</v>
      </c>
      <c r="G897" s="4" t="str">
        <f xml:space="preserve"> TEXT(RTD("cqg.rtd",,"StudyData", $A$2, "BAR", "", "Low", $A$4, -$B897, $A$6,$A$10,,$A$8,$A$12),$A$15)</f>
        <v>5121.00</v>
      </c>
      <c r="H897" s="4" t="str">
        <f>TEXT(RTD("cqg.rtd",,"StudyData", $A$2, "BAR", "", "Close", $A$4, -$B897, $A$6,$A$10,,$A$8,$A$12),$A$15)</f>
        <v>5151.25</v>
      </c>
      <c r="I897" s="5">
        <f xml:space="preserve"> RTD("cqg.rtd",,"StudyData", $A$2, "Vol", "VolType=auto, CoCType=Contract", "Vol",$A$4, -$B897, $A$6,$A$10,,$A$8,$A$12)</f>
        <v>980833</v>
      </c>
      <c r="J8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"Close",$A$4,-B897,,,,,"T")</f>
        <v>0</v>
      </c>
      <c r="K897" s="4" t="str">
        <f t="shared" si="26"/>
        <v/>
      </c>
      <c r="S897" s="4"/>
    </row>
    <row r="898" spans="2:19" x14ac:dyDescent="0.25">
      <c r="B898" s="2">
        <f t="shared" si="27"/>
        <v>896</v>
      </c>
      <c r="C898" s="3">
        <f xml:space="preserve"> RTD("cqg.rtd",,"StudyData", $A$2, "BAR", "", "Time", $A$4,-$B898,$A$6,$A$10, "","False","T")</f>
        <v>44501</v>
      </c>
      <c r="D898" s="15">
        <f xml:space="preserve"> RTD("cqg.rtd",,"StudyData", $A$2, "BAR", "", "Time", $A$4,-$B898,$A$6,$A$10, "","False","T")</f>
        <v>44501</v>
      </c>
      <c r="E898" s="4" t="str">
        <f xml:space="preserve"> TEXT(RTD("cqg.rtd",,"StudyData", $A$2, "BAR", "", "Open", $A$4, -$B898, $A$6,$A$10,,$A$8,$A$12),$A$15)</f>
        <v>5135.75</v>
      </c>
      <c r="F898" s="4" t="str">
        <f xml:space="preserve"> TEXT(RTD("cqg.rtd",,"StudyData", $A$2, "BAR", "", "High", $A$4, -$B898, $A$6,$A$10,,$A$8,$A$12),$A$15)</f>
        <v>5147.25</v>
      </c>
      <c r="G898" s="4" t="str">
        <f xml:space="preserve"> TEXT(RTD("cqg.rtd",,"StudyData", $A$2, "BAR", "", "Low", $A$4, -$B898, $A$6,$A$10,,$A$8,$A$12),$A$15)</f>
        <v>5114.25</v>
      </c>
      <c r="H898" s="4" t="str">
        <f>TEXT(RTD("cqg.rtd",,"StudyData", $A$2, "BAR", "", "Close", $A$4, -$B898, $A$6,$A$10,,$A$8,$A$12),$A$15)</f>
        <v>5133.50</v>
      </c>
      <c r="I898" s="5">
        <f xml:space="preserve"> RTD("cqg.rtd",,"StudyData", $A$2, "Vol", "VolType=auto, CoCType=Contract", "Vol",$A$4, -$B898, $A$6,$A$10,,$A$8,$A$12)</f>
        <v>1071118</v>
      </c>
      <c r="J8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"Close",$A$4,-B898,,,,,"T")</f>
        <v>0</v>
      </c>
      <c r="K898" s="4" t="str">
        <f t="shared" si="26"/>
        <v/>
      </c>
      <c r="S898" s="4"/>
    </row>
    <row r="899" spans="2:19" x14ac:dyDescent="0.25">
      <c r="B899" s="2">
        <f t="shared" si="27"/>
        <v>897</v>
      </c>
      <c r="C899" s="3">
        <f xml:space="preserve"> RTD("cqg.rtd",,"StudyData", $A$2, "BAR", "", "Time", $A$4,-$B899,$A$6,$A$10, "","False","T")</f>
        <v>44498</v>
      </c>
      <c r="D899" s="15">
        <f xml:space="preserve"> RTD("cqg.rtd",,"StudyData", $A$2, "BAR", "", "Time", $A$4,-$B899,$A$6,$A$10, "","False","T")</f>
        <v>44498</v>
      </c>
      <c r="E899" s="4" t="str">
        <f xml:space="preserve"> TEXT(RTD("cqg.rtd",,"StudyData", $A$2, "BAR", "", "Open", $A$4, -$B899, $A$6,$A$10,,$A$8,$A$12),$A$15)</f>
        <v>5104.75</v>
      </c>
      <c r="F899" s="4" t="str">
        <f xml:space="preserve"> TEXT(RTD("cqg.rtd",,"StudyData", $A$2, "BAR", "", "High", $A$4, -$B899, $A$6,$A$10,,$A$8,$A$12),$A$15)</f>
        <v>5131.25</v>
      </c>
      <c r="G899" s="4" t="str">
        <f xml:space="preserve"> TEXT(RTD("cqg.rtd",,"StudyData", $A$2, "BAR", "", "Low", $A$4, -$B899, $A$6,$A$10,,$A$8,$A$12),$A$15)</f>
        <v>5087.00</v>
      </c>
      <c r="H899" s="4" t="str">
        <f>TEXT(RTD("cqg.rtd",,"StudyData", $A$2, "BAR", "", "Close", $A$4, -$B899, $A$6,$A$10,,$A$8,$A$12),$A$15)</f>
        <v>5124.75</v>
      </c>
      <c r="I899" s="5">
        <f xml:space="preserve"> RTD("cqg.rtd",,"StudyData", $A$2, "Vol", "VolType=auto, CoCType=Contract", "Vol",$A$4, -$B899, $A$6,$A$10,,$A$8,$A$12)</f>
        <v>1418280</v>
      </c>
      <c r="J8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"Close",$A$4,-B899,,,,,"T")</f>
        <v>0</v>
      </c>
      <c r="K899" s="4" t="str">
        <f t="shared" ref="K899:K962" si="28">IF(J899=0,"",VLOOKUP(J899,$L$2:$M$16,2,FALSE))</f>
        <v/>
      </c>
      <c r="S899" s="4"/>
    </row>
    <row r="900" spans="2:19" x14ac:dyDescent="0.25">
      <c r="B900" s="2">
        <f t="shared" ref="B900:B963" si="29">B899+1</f>
        <v>898</v>
      </c>
      <c r="C900" s="3">
        <f xml:space="preserve"> RTD("cqg.rtd",,"StudyData", $A$2, "BAR", "", "Time", $A$4,-$B900,$A$6,$A$10, "","False","T")</f>
        <v>44497</v>
      </c>
      <c r="D900" s="15">
        <f xml:space="preserve"> RTD("cqg.rtd",,"StudyData", $A$2, "BAR", "", "Time", $A$4,-$B900,$A$6,$A$10, "","False","T")</f>
        <v>44497</v>
      </c>
      <c r="E900" s="4" t="str">
        <f xml:space="preserve"> TEXT(RTD("cqg.rtd",,"StudyData", $A$2, "BAR", "", "Open", $A$4, -$B900, $A$6,$A$10,,$A$8,$A$12),$A$15)</f>
        <v>5076.50</v>
      </c>
      <c r="F900" s="4" t="str">
        <f xml:space="preserve"> TEXT(RTD("cqg.rtd",,"StudyData", $A$2, "BAR", "", "High", $A$4, -$B900, $A$6,$A$10,,$A$8,$A$12),$A$15)</f>
        <v>5117.50</v>
      </c>
      <c r="G900" s="4" t="str">
        <f xml:space="preserve"> TEXT(RTD("cqg.rtd",,"StudyData", $A$2, "BAR", "", "Low", $A$4, -$B900, $A$6,$A$10,,$A$8,$A$12),$A$15)</f>
        <v>5073.00</v>
      </c>
      <c r="H900" s="4" t="str">
        <f>TEXT(RTD("cqg.rtd",,"StudyData", $A$2, "BAR", "", "Close", $A$4, -$B900, $A$6,$A$10,,$A$8,$A$12),$A$15)</f>
        <v>5115.25</v>
      </c>
      <c r="I900" s="5">
        <f xml:space="preserve"> RTD("cqg.rtd",,"StudyData", $A$2, "Vol", "VolType=auto, CoCType=Contract", "Vol",$A$4, -$B900, $A$6,$A$10,,$A$8,$A$12)</f>
        <v>1195785</v>
      </c>
      <c r="J9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"Close",$A$4,-B900,,,,,"T")</f>
        <v>0</v>
      </c>
      <c r="K900" s="4" t="str">
        <f t="shared" si="28"/>
        <v/>
      </c>
      <c r="S900" s="4"/>
    </row>
    <row r="901" spans="2:19" x14ac:dyDescent="0.25">
      <c r="B901" s="2">
        <f t="shared" si="29"/>
        <v>899</v>
      </c>
      <c r="C901" s="3">
        <f xml:space="preserve"> RTD("cqg.rtd",,"StudyData", $A$2, "BAR", "", "Time", $A$4,-$B901,$A$6,$A$10, "","False","T")</f>
        <v>44496</v>
      </c>
      <c r="D901" s="15">
        <f xml:space="preserve"> RTD("cqg.rtd",,"StudyData", $A$2, "BAR", "", "Time", $A$4,-$B901,$A$6,$A$10, "","False","T")</f>
        <v>44496</v>
      </c>
      <c r="E901" s="4" t="str">
        <f xml:space="preserve"> TEXT(RTD("cqg.rtd",,"StudyData", $A$2, "BAR", "", "Open", $A$4, -$B901, $A$6,$A$10,,$A$8,$A$12),$A$15)</f>
        <v>5091.50</v>
      </c>
      <c r="F901" s="4" t="str">
        <f xml:space="preserve"> TEXT(RTD("cqg.rtd",,"StudyData", $A$2, "BAR", "", "High", $A$4, -$B901, $A$6,$A$10,,$A$8,$A$12),$A$15)</f>
        <v>5104.50</v>
      </c>
      <c r="G901" s="4" t="str">
        <f xml:space="preserve"> TEXT(RTD("cqg.rtd",,"StudyData", $A$2, "BAR", "", "Low", $A$4, -$B901, $A$6,$A$10,,$A$8,$A$12),$A$15)</f>
        <v>5071.50</v>
      </c>
      <c r="H901" s="4" t="str">
        <f>TEXT(RTD("cqg.rtd",,"StudyData", $A$2, "BAR", "", "Close", $A$4, -$B901, $A$6,$A$10,,$A$8,$A$12),$A$15)</f>
        <v>5072.25</v>
      </c>
      <c r="I901" s="5">
        <f xml:space="preserve"> RTD("cqg.rtd",,"StudyData", $A$2, "Vol", "VolType=auto, CoCType=Contract", "Vol",$A$4, -$B901, $A$6,$A$10,,$A$8,$A$12)</f>
        <v>1263181</v>
      </c>
      <c r="J9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"Close",$A$4,-B901,,,,,"T")</f>
        <v>0</v>
      </c>
      <c r="K901" s="4" t="str">
        <f t="shared" si="28"/>
        <v/>
      </c>
      <c r="S901" s="4"/>
    </row>
    <row r="902" spans="2:19" x14ac:dyDescent="0.25">
      <c r="B902" s="2">
        <f t="shared" si="29"/>
        <v>900</v>
      </c>
      <c r="C902" s="3">
        <f xml:space="preserve"> RTD("cqg.rtd",,"StudyData", $A$2, "BAR", "", "Time", $A$4,-$B902,$A$6,$A$10, "","False","T")</f>
        <v>44495</v>
      </c>
      <c r="D902" s="15">
        <f xml:space="preserve"> RTD("cqg.rtd",,"StudyData", $A$2, "BAR", "", "Time", $A$4,-$B902,$A$6,$A$10, "","False","T")</f>
        <v>44495</v>
      </c>
      <c r="E902" s="4" t="str">
        <f xml:space="preserve"> TEXT(RTD("cqg.rtd",,"StudyData", $A$2, "BAR", "", "Open", $A$4, -$B902, $A$6,$A$10,,$A$8,$A$12),$A$15)</f>
        <v>5092.50</v>
      </c>
      <c r="F902" s="4" t="str">
        <f xml:space="preserve"> TEXT(RTD("cqg.rtd",,"StudyData", $A$2, "BAR", "", "High", $A$4, -$B902, $A$6,$A$10,,$A$8,$A$12),$A$15)</f>
        <v>5117.75</v>
      </c>
      <c r="G902" s="4" t="str">
        <f xml:space="preserve"> TEXT(RTD("cqg.rtd",,"StudyData", $A$2, "BAR", "", "Low", $A$4, -$B902, $A$6,$A$10,,$A$8,$A$12),$A$15)</f>
        <v>5088.50</v>
      </c>
      <c r="H902" s="4" t="str">
        <f>TEXT(RTD("cqg.rtd",,"StudyData", $A$2, "BAR", "", "Close", $A$4, -$B902, $A$6,$A$10,,$A$8,$A$12),$A$15)</f>
        <v>5093.00</v>
      </c>
      <c r="I902" s="5">
        <f xml:space="preserve"> RTD("cqg.rtd",,"StudyData", $A$2, "Vol", "VolType=auto, CoCType=Contract", "Vol",$A$4, -$B902, $A$6,$A$10,,$A$8,$A$12)</f>
        <v>1257346</v>
      </c>
      <c r="J90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"Close",$A$4,-B902,,,,,"T")</f>
        <v>0</v>
      </c>
      <c r="K902" s="4" t="str">
        <f t="shared" si="28"/>
        <v/>
      </c>
      <c r="S902" s="4"/>
    </row>
    <row r="903" spans="2:19" x14ac:dyDescent="0.25">
      <c r="B903" s="2">
        <f t="shared" si="29"/>
        <v>901</v>
      </c>
      <c r="C903" s="3">
        <f xml:space="preserve"> RTD("cqg.rtd",,"StudyData", $A$2, "BAR", "", "Time", $A$4,-$B903,$A$6,$A$10, "","False","T")</f>
        <v>44494</v>
      </c>
      <c r="D903" s="15">
        <f xml:space="preserve"> RTD("cqg.rtd",,"StudyData", $A$2, "BAR", "", "Time", $A$4,-$B903,$A$6,$A$10, "","False","T")</f>
        <v>44494</v>
      </c>
      <c r="E903" s="4" t="str">
        <f xml:space="preserve"> TEXT(RTD("cqg.rtd",,"StudyData", $A$2, "BAR", "", "Open", $A$4, -$B903, $A$6,$A$10,,$A$8,$A$12),$A$15)</f>
        <v>5056.50</v>
      </c>
      <c r="F903" s="4" t="str">
        <f xml:space="preserve"> TEXT(RTD("cqg.rtd",,"StudyData", $A$2, "BAR", "", "High", $A$4, -$B903, $A$6,$A$10,,$A$8,$A$12),$A$15)</f>
        <v>5094.00</v>
      </c>
      <c r="G903" s="4" t="str">
        <f xml:space="preserve"> TEXT(RTD("cqg.rtd",,"StudyData", $A$2, "BAR", "", "Low", $A$4, -$B903, $A$6,$A$10,,$A$8,$A$12),$A$15)</f>
        <v>5050.25</v>
      </c>
      <c r="H903" s="4" t="str">
        <f>TEXT(RTD("cqg.rtd",,"StudyData", $A$2, "BAR", "", "Close", $A$4, -$B903, $A$6,$A$10,,$A$8,$A$12),$A$15)</f>
        <v>5085.75</v>
      </c>
      <c r="I903" s="5">
        <f xml:space="preserve"> RTD("cqg.rtd",,"StudyData", $A$2, "Vol", "VolType=auto, CoCType=Contract", "Vol",$A$4, -$B903, $A$6,$A$10,,$A$8,$A$12)</f>
        <v>1031431</v>
      </c>
      <c r="J90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"Close",$A$4,-B903,,,,,"T")</f>
        <v>0</v>
      </c>
      <c r="K903" s="4" t="str">
        <f t="shared" si="28"/>
        <v/>
      </c>
      <c r="S903" s="4"/>
    </row>
    <row r="904" spans="2:19" x14ac:dyDescent="0.25">
      <c r="B904" s="2">
        <f t="shared" si="29"/>
        <v>902</v>
      </c>
      <c r="C904" s="3">
        <f xml:space="preserve"> RTD("cqg.rtd",,"StudyData", $A$2, "BAR", "", "Time", $A$4,-$B904,$A$6,$A$10, "","False","T")</f>
        <v>44491</v>
      </c>
      <c r="D904" s="15">
        <f xml:space="preserve"> RTD("cqg.rtd",,"StudyData", $A$2, "BAR", "", "Time", $A$4,-$B904,$A$6,$A$10, "","False","T")</f>
        <v>44491</v>
      </c>
      <c r="E904" s="4" t="str">
        <f xml:space="preserve"> TEXT(RTD("cqg.rtd",,"StudyData", $A$2, "BAR", "", "Open", $A$4, -$B904, $A$6,$A$10,,$A$8,$A$12),$A$15)</f>
        <v>5057.75</v>
      </c>
      <c r="F904" s="4" t="str">
        <f xml:space="preserve"> TEXT(RTD("cqg.rtd",,"StudyData", $A$2, "BAR", "", "High", $A$4, -$B904, $A$6,$A$10,,$A$8,$A$12),$A$15)</f>
        <v>5079.25</v>
      </c>
      <c r="G904" s="4" t="str">
        <f xml:space="preserve"> TEXT(RTD("cqg.rtd",,"StudyData", $A$2, "BAR", "", "Low", $A$4, -$B904, $A$6,$A$10,,$A$8,$A$12),$A$15)</f>
        <v>5043.00</v>
      </c>
      <c r="H904" s="4" t="str">
        <f>TEXT(RTD("cqg.rtd",,"StudyData", $A$2, "BAR", "", "Close", $A$4, -$B904, $A$6,$A$10,,$A$8,$A$12),$A$15)</f>
        <v>5064.25</v>
      </c>
      <c r="I904" s="5">
        <f xml:space="preserve"> RTD("cqg.rtd",,"StudyData", $A$2, "Vol", "VolType=auto, CoCType=Contract", "Vol",$A$4, -$B904, $A$6,$A$10,,$A$8,$A$12)</f>
        <v>1315668</v>
      </c>
      <c r="J90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"Close",$A$4,-B904,,,,,"T")</f>
        <v>0</v>
      </c>
      <c r="K904" s="4" t="str">
        <f t="shared" si="28"/>
        <v/>
      </c>
      <c r="S904" s="4"/>
    </row>
    <row r="905" spans="2:19" x14ac:dyDescent="0.25">
      <c r="B905" s="2">
        <f t="shared" si="29"/>
        <v>903</v>
      </c>
      <c r="C905" s="3">
        <f xml:space="preserve"> RTD("cqg.rtd",,"StudyData", $A$2, "BAR", "", "Time", $A$4,-$B905,$A$6,$A$10, "","False","T")</f>
        <v>44490</v>
      </c>
      <c r="D905" s="15">
        <f xml:space="preserve"> RTD("cqg.rtd",,"StudyData", $A$2, "BAR", "", "Time", $A$4,-$B905,$A$6,$A$10, "","False","T")</f>
        <v>44490</v>
      </c>
      <c r="E905" s="4" t="str">
        <f xml:space="preserve"> TEXT(RTD("cqg.rtd",,"StudyData", $A$2, "BAR", "", "Open", $A$4, -$B905, $A$6,$A$10,,$A$8,$A$12),$A$15)</f>
        <v>5052.75</v>
      </c>
      <c r="F905" s="4" t="str">
        <f xml:space="preserve"> TEXT(RTD("cqg.rtd",,"StudyData", $A$2, "BAR", "", "High", $A$4, -$B905, $A$6,$A$10,,$A$8,$A$12),$A$15)</f>
        <v>5071.00</v>
      </c>
      <c r="G905" s="4" t="str">
        <f xml:space="preserve"> TEXT(RTD("cqg.rtd",,"StudyData", $A$2, "BAR", "", "Low", $A$4, -$B905, $A$6,$A$10,,$A$8,$A$12),$A$15)</f>
        <v>5038.00</v>
      </c>
      <c r="H905" s="4" t="str">
        <f>TEXT(RTD("cqg.rtd",,"StudyData", $A$2, "BAR", "", "Close", $A$4, -$B905, $A$6,$A$10,,$A$8,$A$12),$A$15)</f>
        <v>5069.50</v>
      </c>
      <c r="I905" s="5">
        <f xml:space="preserve"> RTD("cqg.rtd",,"StudyData", $A$2, "Vol", "VolType=auto, CoCType=Contract", "Vol",$A$4, -$B905, $A$6,$A$10,,$A$8,$A$12)</f>
        <v>938565</v>
      </c>
      <c r="J90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"Close",$A$4,-B905,,,,,"T")</f>
        <v>0</v>
      </c>
      <c r="K905" s="4" t="str">
        <f t="shared" si="28"/>
        <v/>
      </c>
      <c r="S905" s="4"/>
    </row>
    <row r="906" spans="2:19" x14ac:dyDescent="0.25">
      <c r="B906" s="2">
        <f t="shared" si="29"/>
        <v>904</v>
      </c>
      <c r="C906" s="3">
        <f xml:space="preserve"> RTD("cqg.rtd",,"StudyData", $A$2, "BAR", "", "Time", $A$4,-$B906,$A$6,$A$10, "","False","T")</f>
        <v>44489</v>
      </c>
      <c r="D906" s="15">
        <f xml:space="preserve"> RTD("cqg.rtd",,"StudyData", $A$2, "BAR", "", "Time", $A$4,-$B906,$A$6,$A$10, "","False","T")</f>
        <v>44489</v>
      </c>
      <c r="E906" s="4" t="str">
        <f xml:space="preserve"> TEXT(RTD("cqg.rtd",,"StudyData", $A$2, "BAR", "", "Open", $A$4, -$B906, $A$6,$A$10,,$A$8,$A$12),$A$15)</f>
        <v>5043.75</v>
      </c>
      <c r="F906" s="4" t="str">
        <f xml:space="preserve"> TEXT(RTD("cqg.rtd",,"StudyData", $A$2, "BAR", "", "High", $A$4, -$B906, $A$6,$A$10,,$A$8,$A$12),$A$15)</f>
        <v>5060.00</v>
      </c>
      <c r="G906" s="4" t="str">
        <f xml:space="preserve"> TEXT(RTD("cqg.rtd",,"StudyData", $A$2, "BAR", "", "Low", $A$4, -$B906, $A$6,$A$10,,$A$8,$A$12),$A$15)</f>
        <v>5031.75</v>
      </c>
      <c r="H906" s="4" t="str">
        <f>TEXT(RTD("cqg.rtd",,"StudyData", $A$2, "BAR", "", "Close", $A$4, -$B906, $A$6,$A$10,,$A$8,$A$12),$A$15)</f>
        <v>5055.75</v>
      </c>
      <c r="I906" s="5">
        <f xml:space="preserve"> RTD("cqg.rtd",,"StudyData", $A$2, "Vol", "VolType=auto, CoCType=Contract", "Vol",$A$4, -$B906, $A$6,$A$10,,$A$8,$A$12)</f>
        <v>1006857</v>
      </c>
      <c r="J90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"Close",$A$4,-B906,,,,,"T")</f>
        <v>0</v>
      </c>
      <c r="K906" s="4" t="str">
        <f t="shared" si="28"/>
        <v/>
      </c>
      <c r="S906" s="4"/>
    </row>
    <row r="907" spans="2:19" x14ac:dyDescent="0.25">
      <c r="B907" s="2">
        <f t="shared" si="29"/>
        <v>905</v>
      </c>
      <c r="C907" s="3">
        <f xml:space="preserve"> RTD("cqg.rtd",,"StudyData", $A$2, "BAR", "", "Time", $A$4,-$B907,$A$6,$A$10, "","False","T")</f>
        <v>44488</v>
      </c>
      <c r="D907" s="15">
        <f xml:space="preserve"> RTD("cqg.rtd",,"StudyData", $A$2, "BAR", "", "Time", $A$4,-$B907,$A$6,$A$10, "","False","T")</f>
        <v>44488</v>
      </c>
      <c r="E907" s="4" t="str">
        <f xml:space="preserve"> TEXT(RTD("cqg.rtd",,"StudyData", $A$2, "BAR", "", "Open", $A$4, -$B907, $A$6,$A$10,,$A$8,$A$12),$A$15)</f>
        <v>5003.50</v>
      </c>
      <c r="F907" s="4" t="str">
        <f xml:space="preserve"> TEXT(RTD("cqg.rtd",,"StudyData", $A$2, "BAR", "", "High", $A$4, -$B907, $A$6,$A$10,,$A$8,$A$12),$A$15)</f>
        <v>5045.25</v>
      </c>
      <c r="G907" s="4" t="str">
        <f xml:space="preserve"> TEXT(RTD("cqg.rtd",,"StudyData", $A$2, "BAR", "", "Low", $A$4, -$B907, $A$6,$A$10,,$A$8,$A$12),$A$15)</f>
        <v>4999.50</v>
      </c>
      <c r="H907" s="4" t="str">
        <f>TEXT(RTD("cqg.rtd",,"StudyData", $A$2, "BAR", "", "Close", $A$4, -$B907, $A$6,$A$10,,$A$8,$A$12),$A$15)</f>
        <v>5039.00</v>
      </c>
      <c r="I907" s="5">
        <f xml:space="preserve"> RTD("cqg.rtd",,"StudyData", $A$2, "Vol", "VolType=auto, CoCType=Contract", "Vol",$A$4, -$B907, $A$6,$A$10,,$A$8,$A$12)</f>
        <v>1018177</v>
      </c>
      <c r="J90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"Close",$A$4,-B907,,,,,"T")</f>
        <v>0</v>
      </c>
      <c r="K907" s="4" t="str">
        <f t="shared" si="28"/>
        <v/>
      </c>
      <c r="S907" s="4"/>
    </row>
    <row r="908" spans="2:19" x14ac:dyDescent="0.25">
      <c r="B908" s="2">
        <f t="shared" si="29"/>
        <v>906</v>
      </c>
      <c r="C908" s="3">
        <f xml:space="preserve"> RTD("cqg.rtd",,"StudyData", $A$2, "BAR", "", "Time", $A$4,-$B908,$A$6,$A$10, "","False","T")</f>
        <v>44487</v>
      </c>
      <c r="D908" s="15">
        <f xml:space="preserve"> RTD("cqg.rtd",,"StudyData", $A$2, "BAR", "", "Time", $A$4,-$B908,$A$6,$A$10, "","False","T")</f>
        <v>44487</v>
      </c>
      <c r="E908" s="4" t="str">
        <f xml:space="preserve"> TEXT(RTD("cqg.rtd",,"StudyData", $A$2, "BAR", "", "Open", $A$4, -$B908, $A$6,$A$10,,$A$8,$A$12),$A$15)</f>
        <v>4993.25</v>
      </c>
      <c r="F908" s="4" t="str">
        <f xml:space="preserve"> TEXT(RTD("cqg.rtd",,"StudyData", $A$2, "BAR", "", "High", $A$4, -$B908, $A$6,$A$10,,$A$8,$A$12),$A$15)</f>
        <v>5007.50</v>
      </c>
      <c r="G908" s="4" t="str">
        <f xml:space="preserve"> TEXT(RTD("cqg.rtd",,"StudyData", $A$2, "BAR", "", "Low", $A$4, -$B908, $A$6,$A$10,,$A$8,$A$12),$A$15)</f>
        <v>4964.00</v>
      </c>
      <c r="H908" s="4" t="str">
        <f>TEXT(RTD("cqg.rtd",,"StudyData", $A$2, "BAR", "", "Close", $A$4, -$B908, $A$6,$A$10,,$A$8,$A$12),$A$15)</f>
        <v>5005.25</v>
      </c>
      <c r="I908" s="5">
        <f xml:space="preserve"> RTD("cqg.rtd",,"StudyData", $A$2, "Vol", "VolType=auto, CoCType=Contract", "Vol",$A$4, -$B908, $A$6,$A$10,,$A$8,$A$12)</f>
        <v>1095216</v>
      </c>
      <c r="J90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"Close",$A$4,-B908,,,,,"T")</f>
        <v>4</v>
      </c>
      <c r="K908" s="4" t="str">
        <f t="shared" si="28"/>
        <v>Hanging Man (HM)</v>
      </c>
      <c r="S908" s="4"/>
    </row>
    <row r="909" spans="2:19" x14ac:dyDescent="0.25">
      <c r="B909" s="2">
        <f t="shared" si="29"/>
        <v>907</v>
      </c>
      <c r="C909" s="3">
        <f xml:space="preserve"> RTD("cqg.rtd",,"StudyData", $A$2, "BAR", "", "Time", $A$4,-$B909,$A$6,$A$10, "","False","T")</f>
        <v>44484</v>
      </c>
      <c r="D909" s="15">
        <f xml:space="preserve"> RTD("cqg.rtd",,"StudyData", $A$2, "BAR", "", "Time", $A$4,-$B909,$A$6,$A$10, "","False","T")</f>
        <v>44484</v>
      </c>
      <c r="E909" s="4" t="str">
        <f xml:space="preserve"> TEXT(RTD("cqg.rtd",,"StudyData", $A$2, "BAR", "", "Open", $A$4, -$B909, $A$6,$A$10,,$A$8,$A$12),$A$15)</f>
        <v>4960.75</v>
      </c>
      <c r="F909" s="4" t="str">
        <f xml:space="preserve"> TEXT(RTD("cqg.rtd",,"StudyData", $A$2, "BAR", "", "High", $A$4, -$B909, $A$6,$A$10,,$A$8,$A$12),$A$15)</f>
        <v>4995.25</v>
      </c>
      <c r="G909" s="4" t="str">
        <f xml:space="preserve"> TEXT(RTD("cqg.rtd",,"StudyData", $A$2, "BAR", "", "Low", $A$4, -$B909, $A$6,$A$10,,$A$8,$A$12),$A$15)</f>
        <v>4954.00</v>
      </c>
      <c r="H909" s="4" t="str">
        <f>TEXT(RTD("cqg.rtd",,"StudyData", $A$2, "BAR", "", "Close", $A$4, -$B909, $A$6,$A$10,,$A$8,$A$12),$A$15)</f>
        <v>4990.25</v>
      </c>
      <c r="I909" s="5">
        <f xml:space="preserve"> RTD("cqg.rtd",,"StudyData", $A$2, "Vol", "VolType=auto, CoCType=Contract", "Vol",$A$4, -$B909, $A$6,$A$10,,$A$8,$A$12)</f>
        <v>1185108</v>
      </c>
      <c r="J90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"Close",$A$4,-B909,,,,,"T")</f>
        <v>0</v>
      </c>
      <c r="K909" s="4" t="str">
        <f t="shared" si="28"/>
        <v/>
      </c>
      <c r="S909" s="4"/>
    </row>
    <row r="910" spans="2:19" x14ac:dyDescent="0.25">
      <c r="B910" s="2">
        <f t="shared" si="29"/>
        <v>908</v>
      </c>
      <c r="C910" s="3">
        <f xml:space="preserve"> RTD("cqg.rtd",,"StudyData", $A$2, "BAR", "", "Time", $A$4,-$B910,$A$6,$A$10, "","False","T")</f>
        <v>44483</v>
      </c>
      <c r="D910" s="15">
        <f xml:space="preserve"> RTD("cqg.rtd",,"StudyData", $A$2, "BAR", "", "Time", $A$4,-$B910,$A$6,$A$10, "","False","T")</f>
        <v>44483</v>
      </c>
      <c r="E910" s="4" t="str">
        <f xml:space="preserve"> TEXT(RTD("cqg.rtd",,"StudyData", $A$2, "BAR", "", "Open", $A$4, -$B910, $A$6,$A$10,,$A$8,$A$12),$A$15)</f>
        <v>4882.50</v>
      </c>
      <c r="F910" s="4" t="str">
        <f xml:space="preserve"> TEXT(RTD("cqg.rtd",,"StudyData", $A$2, "BAR", "", "High", $A$4, -$B910, $A$6,$A$10,,$A$8,$A$12),$A$15)</f>
        <v>4965.00</v>
      </c>
      <c r="G910" s="4" t="str">
        <f xml:space="preserve"> TEXT(RTD("cqg.rtd",,"StudyData", $A$2, "BAR", "", "Low", $A$4, -$B910, $A$6,$A$10,,$A$8,$A$12),$A$15)</f>
        <v>4881.75</v>
      </c>
      <c r="H910" s="4" t="str">
        <f>TEXT(RTD("cqg.rtd",,"StudyData", $A$2, "BAR", "", "Close", $A$4, -$B910, $A$6,$A$10,,$A$8,$A$12),$A$15)</f>
        <v>4956.75</v>
      </c>
      <c r="I910" s="5">
        <f xml:space="preserve"> RTD("cqg.rtd",,"StudyData", $A$2, "Vol", "VolType=auto, CoCType=Contract", "Vol",$A$4, -$B910, $A$6,$A$10,,$A$8,$A$12)</f>
        <v>1264458</v>
      </c>
      <c r="J91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"Close",$A$4,-B910,,,,,"T")</f>
        <v>0</v>
      </c>
      <c r="K910" s="4" t="str">
        <f t="shared" si="28"/>
        <v/>
      </c>
      <c r="S910" s="4"/>
    </row>
    <row r="911" spans="2:19" x14ac:dyDescent="0.25">
      <c r="B911" s="2">
        <f t="shared" si="29"/>
        <v>909</v>
      </c>
      <c r="C911" s="3">
        <f xml:space="preserve"> RTD("cqg.rtd",,"StudyData", $A$2, "BAR", "", "Time", $A$4,-$B911,$A$6,$A$10, "","False","T")</f>
        <v>44482</v>
      </c>
      <c r="D911" s="15">
        <f xml:space="preserve"> RTD("cqg.rtd",,"StudyData", $A$2, "BAR", "", "Time", $A$4,-$B911,$A$6,$A$10, "","False","T")</f>
        <v>44482</v>
      </c>
      <c r="E911" s="4" t="str">
        <f xml:space="preserve"> TEXT(RTD("cqg.rtd",,"StudyData", $A$2, "BAR", "", "Open", $A$4, -$B911, $A$6,$A$10,,$A$8,$A$12),$A$15)</f>
        <v>4855.25</v>
      </c>
      <c r="F911" s="4" t="str">
        <f xml:space="preserve"> TEXT(RTD("cqg.rtd",,"StudyData", $A$2, "BAR", "", "High", $A$4, -$B911, $A$6,$A$10,,$A$8,$A$12),$A$15)</f>
        <v>4892.50</v>
      </c>
      <c r="G911" s="4" t="str">
        <f xml:space="preserve"> TEXT(RTD("cqg.rtd",,"StudyData", $A$2, "BAR", "", "Low", $A$4, -$B911, $A$6,$A$10,,$A$8,$A$12),$A$15)</f>
        <v>4846.50</v>
      </c>
      <c r="H911" s="4" t="str">
        <f>TEXT(RTD("cqg.rtd",,"StudyData", $A$2, "BAR", "", "Close", $A$4, -$B911, $A$6,$A$10,,$A$8,$A$12),$A$15)</f>
        <v>4882.75</v>
      </c>
      <c r="I911" s="5">
        <f xml:space="preserve"> RTD("cqg.rtd",,"StudyData", $A$2, "Vol", "VolType=auto, CoCType=Contract", "Vol",$A$4, -$B911, $A$6,$A$10,,$A$8,$A$12)</f>
        <v>1372482</v>
      </c>
      <c r="J91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"Close",$A$4,-B911,,,,,"T")</f>
        <v>1</v>
      </c>
      <c r="K911" s="4" t="str">
        <f t="shared" si="28"/>
        <v>Engulfing Bullish (EG)</v>
      </c>
      <c r="S911" s="4"/>
    </row>
    <row r="912" spans="2:19" x14ac:dyDescent="0.25">
      <c r="B912" s="2">
        <f t="shared" si="29"/>
        <v>910</v>
      </c>
      <c r="C912" s="3">
        <f xml:space="preserve"> RTD("cqg.rtd",,"StudyData", $A$2, "BAR", "", "Time", $A$4,-$B912,$A$6,$A$10, "","False","T")</f>
        <v>44481</v>
      </c>
      <c r="D912" s="15">
        <f xml:space="preserve"> RTD("cqg.rtd",,"StudyData", $A$2, "BAR", "", "Time", $A$4,-$B912,$A$6,$A$10, "","False","T")</f>
        <v>44481</v>
      </c>
      <c r="E912" s="4" t="str">
        <f xml:space="preserve"> TEXT(RTD("cqg.rtd",,"StudyData", $A$2, "BAR", "", "Open", $A$4, -$B912, $A$6,$A$10,,$A$8,$A$12),$A$15)</f>
        <v>4875.50</v>
      </c>
      <c r="F912" s="4" t="str">
        <f xml:space="preserve"> TEXT(RTD("cqg.rtd",,"StudyData", $A$2, "BAR", "", "High", $A$4, -$B912, $A$6,$A$10,,$A$8,$A$12),$A$15)</f>
        <v>4892.75</v>
      </c>
      <c r="G912" s="4" t="str">
        <f xml:space="preserve"> TEXT(RTD("cqg.rtd",,"StudyData", $A$2, "BAR", "", "Low", $A$4, -$B912, $A$6,$A$10,,$A$8,$A$12),$A$15)</f>
        <v>4845.00</v>
      </c>
      <c r="H912" s="4" t="str">
        <f>TEXT(RTD("cqg.rtd",,"StudyData", $A$2, "BAR", "", "Close", $A$4, -$B912, $A$6,$A$10,,$A$8,$A$12),$A$15)</f>
        <v>4868.50</v>
      </c>
      <c r="I912" s="5">
        <f xml:space="preserve"> RTD("cqg.rtd",,"StudyData", $A$2, "Vol", "VolType=auto, CoCType=Contract", "Vol",$A$4, -$B912, $A$6,$A$10,,$A$8,$A$12)</f>
        <v>1295686</v>
      </c>
      <c r="J91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"Close",$A$4,-B912,,,,,"T")</f>
        <v>0</v>
      </c>
      <c r="K912" s="4" t="str">
        <f t="shared" si="28"/>
        <v/>
      </c>
      <c r="S912" s="4"/>
    </row>
    <row r="913" spans="2:19" x14ac:dyDescent="0.25">
      <c r="B913" s="2">
        <f t="shared" si="29"/>
        <v>911</v>
      </c>
      <c r="C913" s="3">
        <f xml:space="preserve"> RTD("cqg.rtd",,"StudyData", $A$2, "BAR", "", "Time", $A$4,-$B913,$A$6,$A$10, "","False","T")</f>
        <v>44480</v>
      </c>
      <c r="D913" s="15">
        <f xml:space="preserve"> RTD("cqg.rtd",,"StudyData", $A$2, "BAR", "", "Time", $A$4,-$B913,$A$6,$A$10, "","False","T")</f>
        <v>44480</v>
      </c>
      <c r="E913" s="4" t="str">
        <f xml:space="preserve"> TEXT(RTD("cqg.rtd",,"StudyData", $A$2, "BAR", "", "Open", $A$4, -$B913, $A$6,$A$10,,$A$8,$A$12),$A$15)</f>
        <v>4908.75</v>
      </c>
      <c r="F913" s="4" t="str">
        <f xml:space="preserve"> TEXT(RTD("cqg.rtd",,"StudyData", $A$2, "BAR", "", "High", $A$4, -$B913, $A$6,$A$10,,$A$8,$A$12),$A$15)</f>
        <v>4935.25</v>
      </c>
      <c r="G913" s="4" t="str">
        <f xml:space="preserve"> TEXT(RTD("cqg.rtd",,"StudyData", $A$2, "BAR", "", "Low", $A$4, -$B913, $A$6,$A$10,,$A$8,$A$12),$A$15)</f>
        <v>4871.75</v>
      </c>
      <c r="H913" s="4" t="str">
        <f>TEXT(RTD("cqg.rtd",,"StudyData", $A$2, "BAR", "", "Close", $A$4, -$B913, $A$6,$A$10,,$A$8,$A$12),$A$15)</f>
        <v>4878.75</v>
      </c>
      <c r="I913" s="5">
        <f xml:space="preserve"> RTD("cqg.rtd",,"StudyData", $A$2, "Vol", "VolType=auto, CoCType=Contract", "Vol",$A$4, -$B913, $A$6,$A$10,,$A$8,$A$12)</f>
        <v>1245705</v>
      </c>
      <c r="J91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"Close",$A$4,-B913,,,,,"T")</f>
        <v>0</v>
      </c>
      <c r="K913" s="4" t="str">
        <f t="shared" si="28"/>
        <v/>
      </c>
      <c r="S913" s="4"/>
    </row>
    <row r="914" spans="2:19" x14ac:dyDescent="0.25">
      <c r="B914" s="2">
        <f t="shared" si="29"/>
        <v>912</v>
      </c>
      <c r="C914" s="3">
        <f xml:space="preserve"> RTD("cqg.rtd",,"StudyData", $A$2, "BAR", "", "Time", $A$4,-$B914,$A$6,$A$10, "","False","T")</f>
        <v>44477</v>
      </c>
      <c r="D914" s="15">
        <f xml:space="preserve"> RTD("cqg.rtd",,"StudyData", $A$2, "BAR", "", "Time", $A$4,-$B914,$A$6,$A$10, "","False","T")</f>
        <v>44477</v>
      </c>
      <c r="E914" s="4" t="str">
        <f xml:space="preserve"> TEXT(RTD("cqg.rtd",,"StudyData", $A$2, "BAR", "", "Open", $A$4, -$B914, $A$6,$A$10,,$A$8,$A$12),$A$15)</f>
        <v>4918.25</v>
      </c>
      <c r="F914" s="4" t="str">
        <f xml:space="preserve"> TEXT(RTD("cqg.rtd",,"StudyData", $A$2, "BAR", "", "High", $A$4, -$B914, $A$6,$A$10,,$A$8,$A$12),$A$15)</f>
        <v>4935.50</v>
      </c>
      <c r="G914" s="4" t="str">
        <f xml:space="preserve"> TEXT(RTD("cqg.rtd",,"StudyData", $A$2, "BAR", "", "Low", $A$4, -$B914, $A$6,$A$10,,$A$8,$A$12),$A$15)</f>
        <v>4904.00</v>
      </c>
      <c r="H914" s="4" t="str">
        <f>TEXT(RTD("cqg.rtd",,"StudyData", $A$2, "BAR", "", "Close", $A$4, -$B914, $A$6,$A$10,,$A$8,$A$12),$A$15)</f>
        <v>4910.00</v>
      </c>
      <c r="I914" s="5">
        <f xml:space="preserve"> RTD("cqg.rtd",,"StudyData", $A$2, "Vol", "VolType=auto, CoCType=Contract", "Vol",$A$4, -$B914, $A$6,$A$10,,$A$8,$A$12)</f>
        <v>1428160</v>
      </c>
      <c r="J91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"Close",$A$4,-B914,,,,,"T")</f>
        <v>0</v>
      </c>
      <c r="K914" s="4" t="str">
        <f t="shared" si="28"/>
        <v/>
      </c>
      <c r="S914" s="4"/>
    </row>
    <row r="915" spans="2:19" x14ac:dyDescent="0.25">
      <c r="B915" s="2">
        <f t="shared" si="29"/>
        <v>913</v>
      </c>
      <c r="C915" s="3">
        <f xml:space="preserve"> RTD("cqg.rtd",,"StudyData", $A$2, "BAR", "", "Time", $A$4,-$B915,$A$6,$A$10, "","False","T")</f>
        <v>44476</v>
      </c>
      <c r="D915" s="15">
        <f xml:space="preserve"> RTD("cqg.rtd",,"StudyData", $A$2, "BAR", "", "Time", $A$4,-$B915,$A$6,$A$10, "","False","T")</f>
        <v>44476</v>
      </c>
      <c r="E915" s="4" t="str">
        <f xml:space="preserve"> TEXT(RTD("cqg.rtd",,"StudyData", $A$2, "BAR", "", "Open", $A$4, -$B915, $A$6,$A$10,,$A$8,$A$12),$A$15)</f>
        <v>4883.00</v>
      </c>
      <c r="F915" s="4" t="str">
        <f xml:space="preserve"> TEXT(RTD("cqg.rtd",,"StudyData", $A$2, "BAR", "", "High", $A$4, -$B915, $A$6,$A$10,,$A$8,$A$12),$A$15)</f>
        <v>4949.25</v>
      </c>
      <c r="G915" s="4" t="str">
        <f xml:space="preserve"> TEXT(RTD("cqg.rtd",,"StudyData", $A$2, "BAR", "", "Low", $A$4, -$B915, $A$6,$A$10,,$A$8,$A$12),$A$15)</f>
        <v>4882.75</v>
      </c>
      <c r="H915" s="4" t="str">
        <f>TEXT(RTD("cqg.rtd",,"StudyData", $A$2, "BAR", "", "Close", $A$4, -$B915, $A$6,$A$10,,$A$8,$A$12),$A$15)</f>
        <v>4917.75</v>
      </c>
      <c r="I915" s="5">
        <f xml:space="preserve"> RTD("cqg.rtd",,"StudyData", $A$2, "Vol", "VolType=auto, CoCType=Contract", "Vol",$A$4, -$B915, $A$6,$A$10,,$A$8,$A$12)</f>
        <v>1406808</v>
      </c>
      <c r="J91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"Close",$A$4,-B915,,,,,"T")</f>
        <v>0</v>
      </c>
      <c r="K915" s="4" t="str">
        <f t="shared" si="28"/>
        <v/>
      </c>
      <c r="S915" s="4"/>
    </row>
    <row r="916" spans="2:19" x14ac:dyDescent="0.25">
      <c r="B916" s="2">
        <f t="shared" si="29"/>
        <v>914</v>
      </c>
      <c r="C916" s="3">
        <f xml:space="preserve"> RTD("cqg.rtd",,"StudyData", $A$2, "BAR", "", "Time", $A$4,-$B916,$A$6,$A$10, "","False","T")</f>
        <v>44475</v>
      </c>
      <c r="D916" s="15">
        <f xml:space="preserve"> RTD("cqg.rtd",,"StudyData", $A$2, "BAR", "", "Time", $A$4,-$B916,$A$6,$A$10, "","False","T")</f>
        <v>44475</v>
      </c>
      <c r="E916" s="4" t="str">
        <f xml:space="preserve"> TEXT(RTD("cqg.rtd",,"StudyData", $A$2, "BAR", "", "Open", $A$4, -$B916, $A$6,$A$10,,$A$8,$A$12),$A$15)</f>
        <v>4861.75</v>
      </c>
      <c r="F916" s="4" t="str">
        <f xml:space="preserve"> TEXT(RTD("cqg.rtd",,"StudyData", $A$2, "BAR", "", "High", $A$4, -$B916, $A$6,$A$10,,$A$8,$A$12),$A$15)</f>
        <v>4885.25</v>
      </c>
      <c r="G916" s="4" t="str">
        <f xml:space="preserve"> TEXT(RTD("cqg.rtd",,"StudyData", $A$2, "BAR", "", "Low", $A$4, -$B916, $A$6,$A$10,,$A$8,$A$12),$A$15)</f>
        <v>4801.50</v>
      </c>
      <c r="H916" s="4" t="str">
        <f>TEXT(RTD("cqg.rtd",,"StudyData", $A$2, "BAR", "", "Close", $A$4, -$B916, $A$6,$A$10,,$A$8,$A$12),$A$15)</f>
        <v>4881.75</v>
      </c>
      <c r="I916" s="5">
        <f xml:space="preserve"> RTD("cqg.rtd",,"StudyData", $A$2, "Vol", "VolType=auto, CoCType=Contract", "Vol",$A$4, -$B916, $A$6,$A$10,,$A$8,$A$12)</f>
        <v>2202805</v>
      </c>
      <c r="J91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"Close",$A$4,-B916,,,,,"T")</f>
        <v>4</v>
      </c>
      <c r="K916" s="4" t="str">
        <f t="shared" si="28"/>
        <v>Hanging Man (HM)</v>
      </c>
      <c r="S916" s="4"/>
    </row>
    <row r="917" spans="2:19" x14ac:dyDescent="0.25">
      <c r="B917" s="2">
        <f t="shared" si="29"/>
        <v>915</v>
      </c>
      <c r="C917" s="3">
        <f xml:space="preserve"> RTD("cqg.rtd",,"StudyData", $A$2, "BAR", "", "Time", $A$4,-$B917,$A$6,$A$10, "","False","T")</f>
        <v>44474</v>
      </c>
      <c r="D917" s="15">
        <f xml:space="preserve"> RTD("cqg.rtd",,"StudyData", $A$2, "BAR", "", "Time", $A$4,-$B917,$A$6,$A$10, "","False","T")</f>
        <v>44474</v>
      </c>
      <c r="E917" s="4" t="str">
        <f xml:space="preserve"> TEXT(RTD("cqg.rtd",,"StudyData", $A$2, "BAR", "", "Open", $A$4, -$B917, $A$6,$A$10,,$A$8,$A$12),$A$15)</f>
        <v>4823.50</v>
      </c>
      <c r="F917" s="4" t="str">
        <f xml:space="preserve"> TEXT(RTD("cqg.rtd",,"StudyData", $A$2, "BAR", "", "High", $A$4, -$B917, $A$6,$A$10,,$A$8,$A$12),$A$15)</f>
        <v>4887.50</v>
      </c>
      <c r="G917" s="4" t="str">
        <f xml:space="preserve"> TEXT(RTD("cqg.rtd",,"StudyData", $A$2, "BAR", "", "Low", $A$4, -$B917, $A$6,$A$10,,$A$8,$A$12),$A$15)</f>
        <v>4796.75</v>
      </c>
      <c r="H917" s="4" t="str">
        <f>TEXT(RTD("cqg.rtd",,"StudyData", $A$2, "BAR", "", "Close", $A$4, -$B917, $A$6,$A$10,,$A$8,$A$12),$A$15)</f>
        <v>4861.75</v>
      </c>
      <c r="I917" s="5">
        <f xml:space="preserve"> RTD("cqg.rtd",,"StudyData", $A$2, "Vol", "VolType=auto, CoCType=Contract", "Vol",$A$4, -$B917, $A$6,$A$10,,$A$8,$A$12)</f>
        <v>1650217</v>
      </c>
      <c r="J91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"Close",$A$4,-B917,,,,,"T")</f>
        <v>0</v>
      </c>
      <c r="K917" s="4" t="str">
        <f t="shared" si="28"/>
        <v/>
      </c>
      <c r="S917" s="4"/>
    </row>
    <row r="918" spans="2:19" x14ac:dyDescent="0.25">
      <c r="B918" s="2">
        <f t="shared" si="29"/>
        <v>916</v>
      </c>
      <c r="C918" s="3">
        <f xml:space="preserve"> RTD("cqg.rtd",,"StudyData", $A$2, "BAR", "", "Time", $A$4,-$B918,$A$6,$A$10, "","False","T")</f>
        <v>44473</v>
      </c>
      <c r="D918" s="15">
        <f xml:space="preserve"> RTD("cqg.rtd",,"StudyData", $A$2, "BAR", "", "Time", $A$4,-$B918,$A$6,$A$10, "","False","T")</f>
        <v>44473</v>
      </c>
      <c r="E918" s="4" t="str">
        <f xml:space="preserve"> TEXT(RTD("cqg.rtd",,"StudyData", $A$2, "BAR", "", "Open", $A$4, -$B918, $A$6,$A$10,,$A$8,$A$12),$A$15)</f>
        <v>4876.75</v>
      </c>
      <c r="F918" s="4" t="str">
        <f xml:space="preserve"> TEXT(RTD("cqg.rtd",,"StudyData", $A$2, "BAR", "", "High", $A$4, -$B918, $A$6,$A$10,,$A$8,$A$12),$A$15)</f>
        <v>4889.75</v>
      </c>
      <c r="G918" s="4" t="str">
        <f xml:space="preserve"> TEXT(RTD("cqg.rtd",,"StudyData", $A$2, "BAR", "", "Low", $A$4, -$B918, $A$6,$A$10,,$A$8,$A$12),$A$15)</f>
        <v>4795.25</v>
      </c>
      <c r="H918" s="4" t="str">
        <f>TEXT(RTD("cqg.rtd",,"StudyData", $A$2, "BAR", "", "Close", $A$4, -$B918, $A$6,$A$10,,$A$8,$A$12),$A$15)</f>
        <v>4819.00</v>
      </c>
      <c r="I918" s="5">
        <f xml:space="preserve"> RTD("cqg.rtd",,"StudyData", $A$2, "Vol", "VolType=auto, CoCType=Contract", "Vol",$A$4, -$B918, $A$6,$A$10,,$A$8,$A$12)</f>
        <v>2135338</v>
      </c>
      <c r="J91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"Close",$A$4,-B918,,,,,"T")</f>
        <v>0</v>
      </c>
      <c r="K918" s="4" t="str">
        <f t="shared" si="28"/>
        <v/>
      </c>
      <c r="S918" s="4"/>
    </row>
    <row r="919" spans="2:19" x14ac:dyDescent="0.25">
      <c r="B919" s="2">
        <f t="shared" si="29"/>
        <v>917</v>
      </c>
      <c r="C919" s="3">
        <f xml:space="preserve"> RTD("cqg.rtd",,"StudyData", $A$2, "BAR", "", "Time", $A$4,-$B919,$A$6,$A$10, "","False","T")</f>
        <v>44470</v>
      </c>
      <c r="D919" s="15">
        <f xml:space="preserve"> RTD("cqg.rtd",,"StudyData", $A$2, "BAR", "", "Time", $A$4,-$B919,$A$6,$A$10, "","False","T")</f>
        <v>44470</v>
      </c>
      <c r="E919" s="4" t="str">
        <f xml:space="preserve"> TEXT(RTD("cqg.rtd",,"StudyData", $A$2, "BAR", "", "Open", $A$4, -$B919, $A$6,$A$10,,$A$8,$A$12),$A$15)</f>
        <v>4828.75</v>
      </c>
      <c r="F919" s="4" t="str">
        <f xml:space="preserve"> TEXT(RTD("cqg.rtd",,"StudyData", $A$2, "BAR", "", "High", $A$4, -$B919, $A$6,$A$10,,$A$8,$A$12),$A$15)</f>
        <v>4893.50</v>
      </c>
      <c r="G919" s="4" t="str">
        <f xml:space="preserve"> TEXT(RTD("cqg.rtd",,"StudyData", $A$2, "BAR", "", "Low", $A$4, -$B919, $A$6,$A$10,,$A$8,$A$12),$A$15)</f>
        <v>4787.75</v>
      </c>
      <c r="H919" s="4" t="str">
        <f>TEXT(RTD("cqg.rtd",,"StudyData", $A$2, "BAR", "", "Close", $A$4, -$B919, $A$6,$A$10,,$A$8,$A$12),$A$15)</f>
        <v>4871.50</v>
      </c>
      <c r="I919" s="5">
        <f xml:space="preserve"> RTD("cqg.rtd",,"StudyData", $A$2, "Vol", "VolType=auto, CoCType=Contract", "Vol",$A$4, -$B919, $A$6,$A$10,,$A$8,$A$12)</f>
        <v>2269695</v>
      </c>
      <c r="J91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"Close",$A$4,-B919,,,,,"T")</f>
        <v>0</v>
      </c>
      <c r="K919" s="4" t="str">
        <f t="shared" si="28"/>
        <v/>
      </c>
      <c r="S919" s="4"/>
    </row>
    <row r="920" spans="2:19" x14ac:dyDescent="0.25">
      <c r="B920" s="2">
        <f t="shared" si="29"/>
        <v>918</v>
      </c>
      <c r="C920" s="3">
        <f xml:space="preserve"> RTD("cqg.rtd",,"StudyData", $A$2, "BAR", "", "Time", $A$4,-$B920,$A$6,$A$10, "","False","T")</f>
        <v>44469</v>
      </c>
      <c r="D920" s="15">
        <f xml:space="preserve"> RTD("cqg.rtd",,"StudyData", $A$2, "BAR", "", "Time", $A$4,-$B920,$A$6,$A$10, "","False","T")</f>
        <v>44469</v>
      </c>
      <c r="E920" s="4" t="str">
        <f xml:space="preserve"> TEXT(RTD("cqg.rtd",,"StudyData", $A$2, "BAR", "", "Open", $A$4, -$B920, $A$6,$A$10,,$A$8,$A$12),$A$15)</f>
        <v>4887.75</v>
      </c>
      <c r="F920" s="4" t="str">
        <f xml:space="preserve"> TEXT(RTD("cqg.rtd",,"StudyData", $A$2, "BAR", "", "High", $A$4, -$B920, $A$6,$A$10,,$A$8,$A$12),$A$15)</f>
        <v>4916.75</v>
      </c>
      <c r="G920" s="4" t="str">
        <f xml:space="preserve"> TEXT(RTD("cqg.rtd",,"StudyData", $A$2, "BAR", "", "Low", $A$4, -$B920, $A$6,$A$10,,$A$8,$A$12),$A$15)</f>
        <v>4822.00</v>
      </c>
      <c r="H920" s="4" t="str">
        <f>TEXT(RTD("cqg.rtd",,"StudyData", $A$2, "BAR", "", "Close", $A$4, -$B920, $A$6,$A$10,,$A$8,$A$12),$A$15)</f>
        <v>4825.50</v>
      </c>
      <c r="I920" s="5">
        <f xml:space="preserve"> RTD("cqg.rtd",,"StudyData", $A$2, "Vol", "VolType=auto, CoCType=Contract", "Vol",$A$4, -$B920, $A$6,$A$10,,$A$8,$A$12)</f>
        <v>2373423</v>
      </c>
      <c r="J92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"Close",$A$4,-B920,,,,,"T")</f>
        <v>0</v>
      </c>
      <c r="K920" s="4" t="str">
        <f t="shared" si="28"/>
        <v/>
      </c>
      <c r="S920" s="4"/>
    </row>
    <row r="921" spans="2:19" x14ac:dyDescent="0.25">
      <c r="B921" s="2">
        <f t="shared" si="29"/>
        <v>919</v>
      </c>
      <c r="C921" s="3">
        <f xml:space="preserve"> RTD("cqg.rtd",,"StudyData", $A$2, "BAR", "", "Time", $A$4,-$B921,$A$6,$A$10, "","False","T")</f>
        <v>44468</v>
      </c>
      <c r="D921" s="15">
        <f xml:space="preserve"> RTD("cqg.rtd",,"StudyData", $A$2, "BAR", "", "Time", $A$4,-$B921,$A$6,$A$10, "","False","T")</f>
        <v>44468</v>
      </c>
      <c r="E921" s="4" t="str">
        <f xml:space="preserve"> TEXT(RTD("cqg.rtd",,"StudyData", $A$2, "BAR", "", "Open", $A$4, -$B921, $A$6,$A$10,,$A$8,$A$12),$A$15)</f>
        <v>4875.25</v>
      </c>
      <c r="F921" s="4" t="str">
        <f xml:space="preserve"> TEXT(RTD("cqg.rtd",,"StudyData", $A$2, "BAR", "", "High", $A$4, -$B921, $A$6,$A$10,,$A$8,$A$12),$A$15)</f>
        <v>4906.50</v>
      </c>
      <c r="G921" s="4" t="str">
        <f xml:space="preserve"> TEXT(RTD("cqg.rtd",,"StudyData", $A$2, "BAR", "", "Low", $A$4, -$B921, $A$6,$A$10,,$A$8,$A$12),$A$15)</f>
        <v>4872.00</v>
      </c>
      <c r="H921" s="4" t="str">
        <f>TEXT(RTD("cqg.rtd",,"StudyData", $A$2, "BAR", "", "Close", $A$4, -$B921, $A$6,$A$10,,$A$8,$A$12),$A$15)</f>
        <v>4877.50</v>
      </c>
      <c r="I921" s="5">
        <f xml:space="preserve"> RTD("cqg.rtd",,"StudyData", $A$2, "Vol", "VolType=auto, CoCType=Contract", "Vol",$A$4, -$B921, $A$6,$A$10,,$A$8,$A$12)</f>
        <v>1815726</v>
      </c>
      <c r="J92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"Close",$A$4,-B921,,,,,"T")</f>
        <v>7</v>
      </c>
      <c r="K921" s="4" t="str">
        <f t="shared" si="28"/>
        <v>Harami Bullish (HI)</v>
      </c>
      <c r="S921" s="4"/>
    </row>
    <row r="922" spans="2:19" x14ac:dyDescent="0.25">
      <c r="B922" s="2">
        <f t="shared" si="29"/>
        <v>920</v>
      </c>
      <c r="C922" s="3">
        <f xml:space="preserve"> RTD("cqg.rtd",,"StudyData", $A$2, "BAR", "", "Time", $A$4,-$B922,$A$6,$A$10, "","False","T")</f>
        <v>44467</v>
      </c>
      <c r="D922" s="15">
        <f xml:space="preserve"> RTD("cqg.rtd",,"StudyData", $A$2, "BAR", "", "Time", $A$4,-$B922,$A$6,$A$10, "","False","T")</f>
        <v>44467</v>
      </c>
      <c r="E922" s="4" t="str">
        <f xml:space="preserve"> TEXT(RTD("cqg.rtd",,"StudyData", $A$2, "BAR", "", "Open", $A$4, -$B922, $A$6,$A$10,,$A$8,$A$12),$A$15)</f>
        <v>4957.50</v>
      </c>
      <c r="F922" s="4" t="str">
        <f xml:space="preserve"> TEXT(RTD("cqg.rtd",,"StudyData", $A$2, "BAR", "", "High", $A$4, -$B922, $A$6,$A$10,,$A$8,$A$12),$A$15)</f>
        <v>4969.75</v>
      </c>
      <c r="G922" s="4" t="str">
        <f xml:space="preserve"> TEXT(RTD("cqg.rtd",,"StudyData", $A$2, "BAR", "", "Low", $A$4, -$B922, $A$6,$A$10,,$A$8,$A$12),$A$15)</f>
        <v>4862.50</v>
      </c>
      <c r="H922" s="4" t="str">
        <f>TEXT(RTD("cqg.rtd",,"StudyData", $A$2, "BAR", "", "Close", $A$4, -$B922, $A$6,$A$10,,$A$8,$A$12),$A$15)</f>
        <v>4871.25</v>
      </c>
      <c r="I922" s="5">
        <f xml:space="preserve"> RTD("cqg.rtd",,"StudyData", $A$2, "Vol", "VolType=auto, CoCType=Contract", "Vol",$A$4, -$B922, $A$6,$A$10,,$A$8,$A$12)</f>
        <v>2307037</v>
      </c>
      <c r="J92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"Close",$A$4,-B922,,,,,"T")</f>
        <v>0</v>
      </c>
      <c r="K922" s="4" t="str">
        <f t="shared" si="28"/>
        <v/>
      </c>
      <c r="S922" s="4"/>
    </row>
    <row r="923" spans="2:19" x14ac:dyDescent="0.25">
      <c r="B923" s="2">
        <f t="shared" si="29"/>
        <v>921</v>
      </c>
      <c r="C923" s="3">
        <f xml:space="preserve"> RTD("cqg.rtd",,"StudyData", $A$2, "BAR", "", "Time", $A$4,-$B923,$A$6,$A$10, "","False","T")</f>
        <v>44466</v>
      </c>
      <c r="D923" s="15">
        <f xml:space="preserve"> RTD("cqg.rtd",,"StudyData", $A$2, "BAR", "", "Time", $A$4,-$B923,$A$6,$A$10, "","False","T")</f>
        <v>44466</v>
      </c>
      <c r="E923" s="4" t="str">
        <f xml:space="preserve"> TEXT(RTD("cqg.rtd",,"StudyData", $A$2, "BAR", "", "Open", $A$4, -$B923, $A$6,$A$10,,$A$8,$A$12),$A$15)</f>
        <v>4973.75</v>
      </c>
      <c r="F923" s="4" t="str">
        <f xml:space="preserve"> TEXT(RTD("cqg.rtd",,"StudyData", $A$2, "BAR", "", "High", $A$4, -$B923, $A$6,$A$10,,$A$8,$A$12),$A$15)</f>
        <v>4999.75</v>
      </c>
      <c r="G923" s="4" t="str">
        <f xml:space="preserve"> TEXT(RTD("cqg.rtd",,"StudyData", $A$2, "BAR", "", "Low", $A$4, -$B923, $A$6,$A$10,,$A$8,$A$12),$A$15)</f>
        <v>4952.75</v>
      </c>
      <c r="H923" s="4" t="str">
        <f>TEXT(RTD("cqg.rtd",,"StudyData", $A$2, "BAR", "", "Close", $A$4, -$B923, $A$6,$A$10,,$A$8,$A$12),$A$15)</f>
        <v>4960.75</v>
      </c>
      <c r="I923" s="5">
        <f xml:space="preserve"> RTD("cqg.rtd",,"StudyData", $A$2, "Vol", "VolType=auto, CoCType=Contract", "Vol",$A$4, -$B923, $A$6,$A$10,,$A$8,$A$12)</f>
        <v>1306188</v>
      </c>
      <c r="J92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"Close",$A$4,-B923,,,,,"T")</f>
        <v>2</v>
      </c>
      <c r="K923" s="4" t="str">
        <f t="shared" si="28"/>
        <v>Engulfing Bearish (EG)</v>
      </c>
      <c r="S923" s="4"/>
    </row>
    <row r="924" spans="2:19" x14ac:dyDescent="0.25">
      <c r="B924" s="2">
        <f t="shared" si="29"/>
        <v>922</v>
      </c>
      <c r="C924" s="3">
        <f xml:space="preserve"> RTD("cqg.rtd",,"StudyData", $A$2, "BAR", "", "Time", $A$4,-$B924,$A$6,$A$10, "","False","T")</f>
        <v>44463</v>
      </c>
      <c r="D924" s="15">
        <f xml:space="preserve"> RTD("cqg.rtd",,"StudyData", $A$2, "BAR", "", "Time", $A$4,-$B924,$A$6,$A$10, "","False","T")</f>
        <v>44463</v>
      </c>
      <c r="E924" s="4" t="str">
        <f xml:space="preserve"> TEXT(RTD("cqg.rtd",,"StudyData", $A$2, "BAR", "", "Open", $A$4, -$B924, $A$6,$A$10,,$A$8,$A$12),$A$15)</f>
        <v>4966.75</v>
      </c>
      <c r="F924" s="4" t="str">
        <f xml:space="preserve"> TEXT(RTD("cqg.rtd",,"StudyData", $A$2, "BAR", "", "High", $A$4, -$B924, $A$6,$A$10,,$A$8,$A$12),$A$15)</f>
        <v>4980.75</v>
      </c>
      <c r="G924" s="4" t="str">
        <f xml:space="preserve"> TEXT(RTD("cqg.rtd",,"StudyData", $A$2, "BAR", "", "Low", $A$4, -$B924, $A$6,$A$10,,$A$8,$A$12),$A$15)</f>
        <v>4938.50</v>
      </c>
      <c r="H924" s="4" t="str">
        <f>TEXT(RTD("cqg.rtd",,"StudyData", $A$2, "BAR", "", "Close", $A$4, -$B924, $A$6,$A$10,,$A$8,$A$12),$A$15)</f>
        <v>4973.50</v>
      </c>
      <c r="I924" s="5">
        <f xml:space="preserve"> RTD("cqg.rtd",,"StudyData", $A$2, "Vol", "VolType=auto, CoCType=Contract", "Vol",$A$4, -$B924, $A$6,$A$10,,$A$8,$A$12)</f>
        <v>1182037</v>
      </c>
      <c r="J92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"Close",$A$4,-B924,,,,,"T")</f>
        <v>0</v>
      </c>
      <c r="K924" s="4" t="str">
        <f t="shared" si="28"/>
        <v/>
      </c>
      <c r="S924" s="4"/>
    </row>
    <row r="925" spans="2:19" x14ac:dyDescent="0.25">
      <c r="B925" s="2">
        <f t="shared" si="29"/>
        <v>923</v>
      </c>
      <c r="C925" s="3">
        <f xml:space="preserve"> RTD("cqg.rtd",,"StudyData", $A$2, "BAR", "", "Time", $A$4,-$B925,$A$6,$A$10, "","False","T")</f>
        <v>44462</v>
      </c>
      <c r="D925" s="15">
        <f xml:space="preserve"> RTD("cqg.rtd",,"StudyData", $A$2, "BAR", "", "Time", $A$4,-$B925,$A$6,$A$10, "","False","T")</f>
        <v>44462</v>
      </c>
      <c r="E925" s="4" t="str">
        <f xml:space="preserve"> TEXT(RTD("cqg.rtd",,"StudyData", $A$2, "BAR", "", "Open", $A$4, -$B925, $A$6,$A$10,,$A$8,$A$12),$A$15)</f>
        <v>4913.75</v>
      </c>
      <c r="F925" s="4" t="str">
        <f xml:space="preserve"> TEXT(RTD("cqg.rtd",,"StudyData", $A$2, "BAR", "", "High", $A$4, -$B925, $A$6,$A$10,,$A$8,$A$12),$A$15)</f>
        <v>4982.75</v>
      </c>
      <c r="G925" s="4" t="str">
        <f xml:space="preserve"> TEXT(RTD("cqg.rtd",,"StudyData", $A$2, "BAR", "", "Low", $A$4, -$B925, $A$6,$A$10,,$A$8,$A$12),$A$15)</f>
        <v>4913.50</v>
      </c>
      <c r="H925" s="4" t="str">
        <f>TEXT(RTD("cqg.rtd",,"StudyData", $A$2, "BAR", "", "Close", $A$4, -$B925, $A$6,$A$10,,$A$8,$A$12),$A$15)</f>
        <v>4965.75</v>
      </c>
      <c r="I925" s="5">
        <f xml:space="preserve"> RTD("cqg.rtd",,"StudyData", $A$2, "Vol", "VolType=auto, CoCType=Contract", "Vol",$A$4, -$B925, $A$6,$A$10,,$A$8,$A$12)</f>
        <v>1447395</v>
      </c>
      <c r="J92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"Close",$A$4,-B925,,,,,"T")</f>
        <v>0</v>
      </c>
      <c r="K925" s="4" t="str">
        <f t="shared" si="28"/>
        <v/>
      </c>
      <c r="S925" s="4"/>
    </row>
    <row r="926" spans="2:19" x14ac:dyDescent="0.25">
      <c r="B926" s="2">
        <f t="shared" si="29"/>
        <v>924</v>
      </c>
      <c r="C926" s="3">
        <f xml:space="preserve"> RTD("cqg.rtd",,"StudyData", $A$2, "BAR", "", "Time", $A$4,-$B926,$A$6,$A$10, "","False","T")</f>
        <v>44461</v>
      </c>
      <c r="D926" s="15">
        <f xml:space="preserve"> RTD("cqg.rtd",,"StudyData", $A$2, "BAR", "", "Time", $A$4,-$B926,$A$6,$A$10, "","False","T")</f>
        <v>44461</v>
      </c>
      <c r="E926" s="4" t="str">
        <f xml:space="preserve"> TEXT(RTD("cqg.rtd",,"StudyData", $A$2, "BAR", "", "Open", $A$4, -$B926, $A$6,$A$10,,$A$8,$A$12),$A$15)</f>
        <v>4864.25</v>
      </c>
      <c r="F926" s="4" t="str">
        <f xml:space="preserve"> TEXT(RTD("cqg.rtd",,"StudyData", $A$2, "BAR", "", "High", $A$4, -$B926, $A$6,$A$10,,$A$8,$A$12),$A$15)</f>
        <v>4934.25</v>
      </c>
      <c r="G926" s="4" t="str">
        <f xml:space="preserve"> TEXT(RTD("cqg.rtd",,"StudyData", $A$2, "BAR", "", "Low", $A$4, -$B926, $A$6,$A$10,,$A$8,$A$12),$A$15)</f>
        <v>4849.00</v>
      </c>
      <c r="H926" s="4" t="str">
        <f>TEXT(RTD("cqg.rtd",,"StudyData", $A$2, "BAR", "", "Close", $A$4, -$B926, $A$6,$A$10,,$A$8,$A$12),$A$15)</f>
        <v>4911.75</v>
      </c>
      <c r="I926" s="5">
        <f xml:space="preserve"> RTD("cqg.rtd",,"StudyData", $A$2, "Vol", "VolType=auto, CoCType=Contract", "Vol",$A$4, -$B926, $A$6,$A$10,,$A$8,$A$12)</f>
        <v>1767853</v>
      </c>
      <c r="J92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"Close",$A$4,-B926,,,,,"T")</f>
        <v>9</v>
      </c>
      <c r="K926" s="4" t="str">
        <f t="shared" si="28"/>
        <v>Morning Star (MS)</v>
      </c>
      <c r="S926" s="4"/>
    </row>
    <row r="927" spans="2:19" x14ac:dyDescent="0.25">
      <c r="B927" s="2">
        <f t="shared" si="29"/>
        <v>925</v>
      </c>
      <c r="C927" s="3">
        <f xml:space="preserve"> RTD("cqg.rtd",,"StudyData", $A$2, "BAR", "", "Time", $A$4,-$B927,$A$6,$A$10, "","False","T")</f>
        <v>44460</v>
      </c>
      <c r="D927" s="15">
        <f xml:space="preserve"> RTD("cqg.rtd",,"StudyData", $A$2, "BAR", "", "Time", $A$4,-$B927,$A$6,$A$10, "","False","T")</f>
        <v>44460</v>
      </c>
      <c r="E927" s="4" t="str">
        <f xml:space="preserve"> TEXT(RTD("cqg.rtd",,"StudyData", $A$2, "BAR", "", "Open", $A$4, -$B927, $A$6,$A$10,,$A$8,$A$12),$A$15)</f>
        <v>4870.25</v>
      </c>
      <c r="F927" s="4" t="str">
        <f xml:space="preserve"> TEXT(RTD("cqg.rtd",,"StudyData", $A$2, "BAR", "", "High", $A$4, -$B927, $A$6,$A$10,,$A$8,$A$12),$A$15)</f>
        <v>4923.50</v>
      </c>
      <c r="G927" s="4" t="str">
        <f xml:space="preserve"> TEXT(RTD("cqg.rtd",,"StudyData", $A$2, "BAR", "", "Low", $A$4, -$B927, $A$6,$A$10,,$A$8,$A$12),$A$15)</f>
        <v>4857.00</v>
      </c>
      <c r="H927" s="4" t="str">
        <f>TEXT(RTD("cqg.rtd",,"StudyData", $A$2, "BAR", "", "Close", $A$4, -$B927, $A$6,$A$10,,$A$8,$A$12),$A$15)</f>
        <v>4871.00</v>
      </c>
      <c r="I927" s="5">
        <f xml:space="preserve"> RTD("cqg.rtd",,"StudyData", $A$2, "Vol", "VolType=auto, CoCType=Contract", "Vol",$A$4, -$B927, $A$6,$A$10,,$A$8,$A$12)</f>
        <v>1941006</v>
      </c>
      <c r="J92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"Close",$A$4,-B927,,,,,"T")</f>
        <v>0</v>
      </c>
      <c r="K927" s="4" t="str">
        <f t="shared" si="28"/>
        <v/>
      </c>
      <c r="S927" s="4"/>
    </row>
    <row r="928" spans="2:19" x14ac:dyDescent="0.25">
      <c r="B928" s="2">
        <f t="shared" si="29"/>
        <v>926</v>
      </c>
      <c r="C928" s="3">
        <f xml:space="preserve"> RTD("cqg.rtd",,"StudyData", $A$2, "BAR", "", "Time", $A$4,-$B928,$A$6,$A$10, "","False","T")</f>
        <v>44459</v>
      </c>
      <c r="D928" s="15">
        <f xml:space="preserve"> RTD("cqg.rtd",,"StudyData", $A$2, "BAR", "", "Time", $A$4,-$B928,$A$6,$A$10, "","False","T")</f>
        <v>44459</v>
      </c>
      <c r="E928" s="4" t="str">
        <f xml:space="preserve"> TEXT(RTD("cqg.rtd",,"StudyData", $A$2, "BAR", "", "Open", $A$4, -$B928, $A$6,$A$10,,$A$8,$A$12),$A$15)</f>
        <v>4939.50</v>
      </c>
      <c r="F928" s="4" t="str">
        <f xml:space="preserve"> TEXT(RTD("cqg.rtd",,"StudyData", $A$2, "BAR", "", "High", $A$4, -$B928, $A$6,$A$10,,$A$8,$A$12),$A$15)</f>
        <v>4945.75</v>
      </c>
      <c r="G928" s="4" t="str">
        <f xml:space="preserve"> TEXT(RTD("cqg.rtd",,"StudyData", $A$2, "BAR", "", "Low", $A$4, -$B928, $A$6,$A$10,,$A$8,$A$12),$A$15)</f>
        <v>4821.50</v>
      </c>
      <c r="H928" s="4" t="str">
        <f>TEXT(RTD("cqg.rtd",,"StudyData", $A$2, "BAR", "", "Close", $A$4, -$B928, $A$6,$A$10,,$A$8,$A$12),$A$15)</f>
        <v>4876.00</v>
      </c>
      <c r="I928" s="5">
        <f xml:space="preserve"> RTD("cqg.rtd",,"StudyData", $A$2, "Vol", "VolType=auto, CoCType=Contract", "Vol",$A$4, -$B928, $A$6,$A$10,,$A$8,$A$12)</f>
        <v>2711340</v>
      </c>
      <c r="J92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"Close",$A$4,-B928,,,,,"T")</f>
        <v>0</v>
      </c>
      <c r="K928" s="4" t="str">
        <f t="shared" si="28"/>
        <v/>
      </c>
      <c r="S928" s="4"/>
    </row>
    <row r="929" spans="2:19" x14ac:dyDescent="0.25">
      <c r="B929" s="2">
        <f t="shared" si="29"/>
        <v>927</v>
      </c>
      <c r="C929" s="3">
        <f xml:space="preserve"> RTD("cqg.rtd",,"StudyData", $A$2, "BAR", "", "Time", $A$4,-$B929,$A$6,$A$10, "","False","T")</f>
        <v>44456</v>
      </c>
      <c r="D929" s="15">
        <f xml:space="preserve"> RTD("cqg.rtd",,"StudyData", $A$2, "BAR", "", "Time", $A$4,-$B929,$A$6,$A$10, "","False","T")</f>
        <v>44456</v>
      </c>
      <c r="E929" s="4" t="str">
        <f xml:space="preserve"> TEXT(RTD("cqg.rtd",,"StudyData", $A$2, "BAR", "", "Open", $A$4, -$B929, $A$6,$A$10,,$A$8,$A$12),$A$15)</f>
        <v>4987.00</v>
      </c>
      <c r="F929" s="4" t="str">
        <f xml:space="preserve"> TEXT(RTD("cqg.rtd",,"StudyData", $A$2, "BAR", "", "High", $A$4, -$B929, $A$6,$A$10,,$A$8,$A$12),$A$15)</f>
        <v>5000.25</v>
      </c>
      <c r="G929" s="4" t="str">
        <f xml:space="preserve"> TEXT(RTD("cqg.rtd",,"StudyData", $A$2, "BAR", "", "Low", $A$4, -$B929, $A$6,$A$10,,$A$8,$A$12),$A$15)</f>
        <v>4934.25</v>
      </c>
      <c r="H929" s="4" t="str">
        <f>TEXT(RTD("cqg.rtd",,"StudyData", $A$2, "BAR", "", "Close", $A$4, -$B929, $A$6,$A$10,,$A$8,$A$12),$A$15)</f>
        <v>4949.50</v>
      </c>
      <c r="I929" s="5">
        <f xml:space="preserve"> RTD("cqg.rtd",,"StudyData", $A$2, "Vol", "VolType=auto, CoCType=Contract", "Vol",$A$4, -$B929, $A$6,$A$10,,$A$8,$A$12)</f>
        <v>1968041</v>
      </c>
      <c r="J92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"Close",$A$4,-B929,,,,,"T")</f>
        <v>0</v>
      </c>
      <c r="K929" s="4" t="str">
        <f t="shared" si="28"/>
        <v/>
      </c>
      <c r="S929" s="4"/>
    </row>
    <row r="930" spans="2:19" x14ac:dyDescent="0.25">
      <c r="B930" s="2">
        <f t="shared" si="29"/>
        <v>928</v>
      </c>
      <c r="C930" s="3">
        <f xml:space="preserve"> RTD("cqg.rtd",,"StudyData", $A$2, "BAR", "", "Time", $A$4,-$B930,$A$6,$A$10, "","False","T")</f>
        <v>44455</v>
      </c>
      <c r="D930" s="15">
        <f xml:space="preserve"> RTD("cqg.rtd",,"StudyData", $A$2, "BAR", "", "Time", $A$4,-$B930,$A$6,$A$10, "","False","T")</f>
        <v>44455</v>
      </c>
      <c r="E930" s="4" t="str">
        <f xml:space="preserve"> TEXT(RTD("cqg.rtd",,"StudyData", $A$2, "BAR", "", "Open", $A$4, -$B930, $A$6,$A$10,,$A$8,$A$12),$A$15)</f>
        <v>5003.75</v>
      </c>
      <c r="F930" s="4" t="str">
        <f xml:space="preserve"> TEXT(RTD("cqg.rtd",,"StudyData", $A$2, "BAR", "", "High", $A$4, -$B930, $A$6,$A$10,,$A$8,$A$12),$A$15)</f>
        <v>5006.25</v>
      </c>
      <c r="G930" s="4" t="str">
        <f xml:space="preserve"> TEXT(RTD("cqg.rtd",,"StudyData", $A$2, "BAR", "", "Low", $A$4, -$B930, $A$6,$A$10,,$A$8,$A$12),$A$15)</f>
        <v>4961.00</v>
      </c>
      <c r="H930" s="4" t="str">
        <f>TEXT(RTD("cqg.rtd",,"StudyData", $A$2, "BAR", "", "Close", $A$4, -$B930, $A$6,$A$10,,$A$8,$A$12),$A$15)</f>
        <v>4992.00</v>
      </c>
      <c r="I930" s="5">
        <f xml:space="preserve"> RTD("cqg.rtd",,"StudyData", $A$2, "Vol", "VolType=auto, CoCType=Contract", "Vol",$A$4, -$B930, $A$6,$A$10,,$A$8,$A$12)</f>
        <v>1489822</v>
      </c>
      <c r="J93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"Close",$A$4,-B930,,,,,"T")</f>
        <v>3</v>
      </c>
      <c r="K930" s="4" t="str">
        <f t="shared" si="28"/>
        <v>Hammer (HR)</v>
      </c>
      <c r="S930" s="4"/>
    </row>
    <row r="931" spans="2:19" x14ac:dyDescent="0.25">
      <c r="B931" s="2">
        <f t="shared" si="29"/>
        <v>929</v>
      </c>
      <c r="C931" s="3">
        <f xml:space="preserve"> RTD("cqg.rtd",,"StudyData", $A$2, "BAR", "", "Time", $A$4,-$B931,$A$6,$A$10, "","False","T")</f>
        <v>44454</v>
      </c>
      <c r="D931" s="15">
        <f xml:space="preserve"> RTD("cqg.rtd",,"StudyData", $A$2, "BAR", "", "Time", $A$4,-$B931,$A$6,$A$10, "","False","T")</f>
        <v>44454</v>
      </c>
      <c r="E931" s="4" t="str">
        <f xml:space="preserve"> TEXT(RTD("cqg.rtd",,"StudyData", $A$2, "BAR", "", "Open", $A$4, -$B931, $A$6,$A$10,,$A$8,$A$12),$A$15)</f>
        <v>4964.75</v>
      </c>
      <c r="F931" s="4" t="str">
        <f xml:space="preserve"> TEXT(RTD("cqg.rtd",,"StudyData", $A$2, "BAR", "", "High", $A$4, -$B931, $A$6,$A$10,,$A$8,$A$12),$A$15)</f>
        <v>5005.50</v>
      </c>
      <c r="G931" s="4" t="str">
        <f xml:space="preserve"> TEXT(RTD("cqg.rtd",,"StudyData", $A$2, "BAR", "", "Low", $A$4, -$B931, $A$6,$A$10,,$A$8,$A$12),$A$15)</f>
        <v>4955.25</v>
      </c>
      <c r="H931" s="4" t="str">
        <f>TEXT(RTD("cqg.rtd",,"StudyData", $A$2, "BAR", "", "Close", $A$4, -$B931, $A$6,$A$10,,$A$8,$A$12),$A$15)</f>
        <v>4999.75</v>
      </c>
      <c r="I931" s="5">
        <f xml:space="preserve"> RTD("cqg.rtd",,"StudyData", $A$2, "Vol", "VolType=auto, CoCType=Contract", "Vol",$A$4, -$B931, $A$6,$A$10,,$A$8,$A$12)</f>
        <v>1640051</v>
      </c>
      <c r="J93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"Close",$A$4,-B931,,,,,"T")</f>
        <v>0</v>
      </c>
      <c r="K931" s="4" t="str">
        <f t="shared" si="28"/>
        <v/>
      </c>
      <c r="S931" s="4"/>
    </row>
    <row r="932" spans="2:19" x14ac:dyDescent="0.25">
      <c r="B932" s="2">
        <f t="shared" si="29"/>
        <v>930</v>
      </c>
      <c r="C932" s="3">
        <f xml:space="preserve"> RTD("cqg.rtd",,"StudyData", $A$2, "BAR", "", "Time", $A$4,-$B932,$A$6,$A$10, "","False","T")</f>
        <v>44453</v>
      </c>
      <c r="D932" s="15">
        <f xml:space="preserve"> RTD("cqg.rtd",,"StudyData", $A$2, "BAR", "", "Time", $A$4,-$B932,$A$6,$A$10, "","False","T")</f>
        <v>44453</v>
      </c>
      <c r="E932" s="4" t="str">
        <f xml:space="preserve"> TEXT(RTD("cqg.rtd",,"StudyData", $A$2, "BAR", "", "Open", $A$4, -$B932, $A$6,$A$10,,$A$8,$A$12),$A$15)</f>
        <v>4993.50</v>
      </c>
      <c r="F932" s="4" t="str">
        <f xml:space="preserve"> TEXT(RTD("cqg.rtd",,"StudyData", $A$2, "BAR", "", "High", $A$4, -$B932, $A$6,$A$10,,$A$8,$A$12),$A$15)</f>
        <v>5007.25</v>
      </c>
      <c r="G932" s="4" t="str">
        <f xml:space="preserve"> TEXT(RTD("cqg.rtd",,"StudyData", $A$2, "BAR", "", "Low", $A$4, -$B932, $A$6,$A$10,,$A$8,$A$12),$A$15)</f>
        <v>4953.00</v>
      </c>
      <c r="H932" s="4" t="str">
        <f>TEXT(RTD("cqg.rtd",,"StudyData", $A$2, "BAR", "", "Close", $A$4, -$B932, $A$6,$A$10,,$A$8,$A$12),$A$15)</f>
        <v>4962.50</v>
      </c>
      <c r="I932" s="5">
        <f xml:space="preserve"> RTD("cqg.rtd",,"StudyData", $A$2, "Vol", "VolType=auto, CoCType=Contract", "Vol",$A$4, -$B932, $A$6,$A$10,,$A$8,$A$12)</f>
        <v>2152610</v>
      </c>
      <c r="J93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"Close",$A$4,-B932,,,,,"T")</f>
        <v>0</v>
      </c>
      <c r="K932" s="4" t="str">
        <f t="shared" si="28"/>
        <v/>
      </c>
      <c r="S932" s="4"/>
    </row>
    <row r="933" spans="2:19" x14ac:dyDescent="0.25">
      <c r="B933" s="2">
        <f t="shared" si="29"/>
        <v>931</v>
      </c>
      <c r="C933" s="3">
        <f xml:space="preserve"> RTD("cqg.rtd",,"StudyData", $A$2, "BAR", "", "Time", $A$4,-$B933,$A$6,$A$10, "","False","T")</f>
        <v>44452</v>
      </c>
      <c r="D933" s="15">
        <f xml:space="preserve"> RTD("cqg.rtd",,"StudyData", $A$2, "BAR", "", "Time", $A$4,-$B933,$A$6,$A$10, "","False","T")</f>
        <v>44452</v>
      </c>
      <c r="E933" s="4" t="str">
        <f xml:space="preserve"> TEXT(RTD("cqg.rtd",,"StudyData", $A$2, "BAR", "", "Open", $A$4, -$B933, $A$6,$A$10,,$A$8,$A$12),$A$15)</f>
        <v>4979.50</v>
      </c>
      <c r="F933" s="4" t="str">
        <f xml:space="preserve"> TEXT(RTD("cqg.rtd",,"StudyData", $A$2, "BAR", "", "High", $A$4, -$B933, $A$6,$A$10,,$A$8,$A$12),$A$15)</f>
        <v>5011.25</v>
      </c>
      <c r="G933" s="4" t="str">
        <f xml:space="preserve"> TEXT(RTD("cqg.rtd",,"StudyData", $A$2, "BAR", "", "Low", $A$4, -$B933, $A$6,$A$10,,$A$8,$A$12),$A$15)</f>
        <v>4962.25</v>
      </c>
      <c r="H933" s="4" t="str">
        <f>TEXT(RTD("cqg.rtd",,"StudyData", $A$2, "BAR", "", "Close", $A$4, -$B933, $A$6,$A$10,,$A$8,$A$12),$A$15)</f>
        <v>4987.25</v>
      </c>
      <c r="I933" s="5">
        <f xml:space="preserve"> RTD("cqg.rtd",,"StudyData", $A$2, "Vol", "VolType=auto, CoCType=Contract", "Vol",$A$4, -$B933, $A$6,$A$10,,$A$8,$A$12)</f>
        <v>2427929</v>
      </c>
      <c r="J93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"Close",$A$4,-B933,,,,,"T")</f>
        <v>7</v>
      </c>
      <c r="K933" s="4" t="str">
        <f t="shared" si="28"/>
        <v>Harami Bullish (HI)</v>
      </c>
      <c r="S933" s="4"/>
    </row>
    <row r="934" spans="2:19" x14ac:dyDescent="0.25">
      <c r="B934" s="2">
        <f t="shared" si="29"/>
        <v>932</v>
      </c>
      <c r="C934" s="3">
        <f xml:space="preserve"> RTD("cqg.rtd",,"StudyData", $A$2, "BAR", "", "Time", $A$4,-$B934,$A$6,$A$10, "","False","T")</f>
        <v>44449</v>
      </c>
      <c r="D934" s="15">
        <f xml:space="preserve"> RTD("cqg.rtd",,"StudyData", $A$2, "BAR", "", "Time", $A$4,-$B934,$A$6,$A$10, "","False","T")</f>
        <v>44449</v>
      </c>
      <c r="E934" s="4" t="str">
        <f xml:space="preserve"> TEXT(RTD("cqg.rtd",,"StudyData", $A$2, "BAR", "", "Open", $A$4, -$B934, $A$6,$A$10,,$A$8,$A$12),$A$15)</f>
        <v>5009.75</v>
      </c>
      <c r="F934" s="4" t="str">
        <f xml:space="preserve"> TEXT(RTD("cqg.rtd",,"StudyData", $A$2, "BAR", "", "High", $A$4, -$B934, $A$6,$A$10,,$A$8,$A$12),$A$15)</f>
        <v>5037.00</v>
      </c>
      <c r="G934" s="4" t="str">
        <f xml:space="preserve"> TEXT(RTD("cqg.rtd",,"StudyData", $A$2, "BAR", "", "Low", $A$4, -$B934, $A$6,$A$10,,$A$8,$A$12),$A$15)</f>
        <v>4975.00</v>
      </c>
      <c r="H934" s="4" t="str">
        <f>TEXT(RTD("cqg.rtd",,"StudyData", $A$2, "BAR", "", "Close", $A$4, -$B934, $A$6,$A$10,,$A$8,$A$12),$A$15)</f>
        <v>4976.75</v>
      </c>
      <c r="I934" s="5">
        <f xml:space="preserve"> RTD("cqg.rtd",,"StudyData", $A$2, "Vol", "VolType=auto, CoCType=Contract", "Vol",$A$4, -$B934, $A$6,$A$10,,$A$8,$A$12)</f>
        <v>1855184</v>
      </c>
      <c r="J93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"Close",$A$4,-B934,,,,,"T")</f>
        <v>0</v>
      </c>
      <c r="K934" s="4" t="str">
        <f t="shared" si="28"/>
        <v/>
      </c>
      <c r="S934" s="4"/>
    </row>
    <row r="935" spans="2:19" x14ac:dyDescent="0.25">
      <c r="B935" s="2">
        <f t="shared" si="29"/>
        <v>933</v>
      </c>
      <c r="C935" s="3">
        <f xml:space="preserve"> RTD("cqg.rtd",,"StudyData", $A$2, "BAR", "", "Time", $A$4,-$B935,$A$6,$A$10, "","False","T")</f>
        <v>44448</v>
      </c>
      <c r="D935" s="15">
        <f xml:space="preserve"> RTD("cqg.rtd",,"StudyData", $A$2, "BAR", "", "Time", $A$4,-$B935,$A$6,$A$10, "","False","T")</f>
        <v>44448</v>
      </c>
      <c r="E935" s="4" t="str">
        <f xml:space="preserve"> TEXT(RTD("cqg.rtd",,"StudyData", $A$2, "BAR", "", "Open", $A$4, -$B935, $A$6,$A$10,,$A$8,$A$12),$A$15)</f>
        <v>5029.50</v>
      </c>
      <c r="F935" s="4" t="str">
        <f xml:space="preserve"> TEXT(RTD("cqg.rtd",,"StudyData", $A$2, "BAR", "", "High", $A$4, -$B935, $A$6,$A$10,,$A$8,$A$12),$A$15)</f>
        <v>5048.00</v>
      </c>
      <c r="G935" s="4" t="str">
        <f xml:space="preserve"> TEXT(RTD("cqg.rtd",,"StudyData", $A$2, "BAR", "", "Low", $A$4, -$B935, $A$6,$A$10,,$A$8,$A$12),$A$15)</f>
        <v>5004.00</v>
      </c>
      <c r="H935" s="4" t="str">
        <f>TEXT(RTD("cqg.rtd",,"StudyData", $A$2, "BAR", "", "Close", $A$4, -$B935, $A$6,$A$10,,$A$8,$A$12),$A$15)</f>
        <v>5010.75</v>
      </c>
      <c r="I935" s="5">
        <f xml:space="preserve"> RTD("cqg.rtd",,"StudyData", $A$2, "Vol", "VolType=auto, CoCType=Contract", "Vol",$A$4, -$B935, $A$6,$A$10,,$A$8,$A$12)</f>
        <v>1696301</v>
      </c>
      <c r="J93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"Close",$A$4,-B935,,,,,"T")</f>
        <v>0</v>
      </c>
      <c r="K935" s="4" t="str">
        <f t="shared" si="28"/>
        <v/>
      </c>
      <c r="S935" s="4"/>
    </row>
    <row r="936" spans="2:19" x14ac:dyDescent="0.25">
      <c r="B936" s="2">
        <f t="shared" si="29"/>
        <v>934</v>
      </c>
      <c r="C936" s="3">
        <f xml:space="preserve"> RTD("cqg.rtd",,"StudyData", $A$2, "BAR", "", "Time", $A$4,-$B936,$A$6,$A$10, "","False","T")</f>
        <v>44447</v>
      </c>
      <c r="D936" s="15">
        <f xml:space="preserve"> RTD("cqg.rtd",,"StudyData", $A$2, "BAR", "", "Time", $A$4,-$B936,$A$6,$A$10, "","False","T")</f>
        <v>44447</v>
      </c>
      <c r="E936" s="4" t="str">
        <f xml:space="preserve"> TEXT(RTD("cqg.rtd",,"StudyData", $A$2, "BAR", "", "Open", $A$4, -$B936, $A$6,$A$10,,$A$8,$A$12),$A$15)</f>
        <v>5036.00</v>
      </c>
      <c r="F936" s="4" t="str">
        <f xml:space="preserve"> TEXT(RTD("cqg.rtd",,"StudyData", $A$2, "BAR", "", "High", $A$4, -$B936, $A$6,$A$10,,$A$8,$A$12),$A$15)</f>
        <v>5043.25</v>
      </c>
      <c r="G936" s="4" t="str">
        <f xml:space="preserve"> TEXT(RTD("cqg.rtd",,"StudyData", $A$2, "BAR", "", "Low", $A$4, -$B936, $A$6,$A$10,,$A$8,$A$12),$A$15)</f>
        <v>5010.50</v>
      </c>
      <c r="H936" s="4" t="str">
        <f>TEXT(RTD("cqg.rtd",,"StudyData", $A$2, "BAR", "", "Close", $A$4, -$B936, $A$6,$A$10,,$A$8,$A$12),$A$15)</f>
        <v>5031.00</v>
      </c>
      <c r="I936" s="5">
        <f xml:space="preserve"> RTD("cqg.rtd",,"StudyData", $A$2, "Vol", "VolType=auto, CoCType=Contract", "Vol",$A$4, -$B936, $A$6,$A$10,,$A$8,$A$12)</f>
        <v>1606757</v>
      </c>
      <c r="J93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"Close",$A$4,-B936,,,,,"T")</f>
        <v>0</v>
      </c>
      <c r="K936" s="4" t="str">
        <f t="shared" si="28"/>
        <v/>
      </c>
      <c r="S936" s="4"/>
    </row>
    <row r="937" spans="2:19" x14ac:dyDescent="0.25">
      <c r="B937" s="2">
        <f t="shared" si="29"/>
        <v>935</v>
      </c>
      <c r="C937" s="3">
        <f xml:space="preserve"> RTD("cqg.rtd",,"StudyData", $A$2, "BAR", "", "Time", $A$4,-$B937,$A$6,$A$10, "","False","T")</f>
        <v>44446</v>
      </c>
      <c r="D937" s="15">
        <f xml:space="preserve"> RTD("cqg.rtd",,"StudyData", $A$2, "BAR", "", "Time", $A$4,-$B937,$A$6,$A$10, "","False","T")</f>
        <v>44446</v>
      </c>
      <c r="E937" s="4" t="str">
        <f xml:space="preserve"> TEXT(RTD("cqg.rtd",,"StudyData", $A$2, "BAR", "", "Open", $A$4, -$B937, $A$6,$A$10,,$A$8,$A$12),$A$15)</f>
        <v>5051.50</v>
      </c>
      <c r="F937" s="4" t="str">
        <f xml:space="preserve"> TEXT(RTD("cqg.rtd",,"StudyData", $A$2, "BAR", "", "High", $A$4, -$B937, $A$6,$A$10,,$A$8,$A$12),$A$15)</f>
        <v>5066.50</v>
      </c>
      <c r="G937" s="4" t="str">
        <f xml:space="preserve"> TEXT(RTD("cqg.rtd",,"StudyData", $A$2, "BAR", "", "Low", $A$4, -$B937, $A$6,$A$10,,$A$8,$A$12),$A$15)</f>
        <v>5029.25</v>
      </c>
      <c r="H937" s="4" t="str">
        <f>TEXT(RTD("cqg.rtd",,"StudyData", $A$2, "BAR", "", "Close", $A$4, -$B937, $A$6,$A$10,,$A$8,$A$12),$A$15)</f>
        <v>5037.75</v>
      </c>
      <c r="I937" s="5">
        <f xml:space="preserve"> RTD("cqg.rtd",,"StudyData", $A$2, "Vol", "VolType=auto, CoCType=Contract", "Vol",$A$4, -$B937, $A$6,$A$10,,$A$8,$A$12)</f>
        <v>1277938</v>
      </c>
      <c r="J93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"Close",$A$4,-B937,,,,,"T")</f>
        <v>0</v>
      </c>
      <c r="K937" s="4" t="str">
        <f t="shared" si="28"/>
        <v/>
      </c>
      <c r="S937" s="4"/>
    </row>
    <row r="938" spans="2:19" x14ac:dyDescent="0.25">
      <c r="B938" s="2">
        <f t="shared" si="29"/>
        <v>936</v>
      </c>
      <c r="C938" s="3">
        <f xml:space="preserve"> RTD("cqg.rtd",,"StudyData", $A$2, "BAR", "", "Time", $A$4,-$B938,$A$6,$A$10, "","False","T")</f>
        <v>44442</v>
      </c>
      <c r="D938" s="15">
        <f xml:space="preserve"> RTD("cqg.rtd",,"StudyData", $A$2, "BAR", "", "Time", $A$4,-$B938,$A$6,$A$10, "","False","T")</f>
        <v>44442</v>
      </c>
      <c r="E938" s="4" t="str">
        <f xml:space="preserve"> TEXT(RTD("cqg.rtd",,"StudyData", $A$2, "BAR", "", "Open", $A$4, -$B938, $A$6,$A$10,,$A$8,$A$12),$A$15)</f>
        <v>5055.25</v>
      </c>
      <c r="F938" s="4" t="str">
        <f xml:space="preserve"> TEXT(RTD("cqg.rtd",,"StudyData", $A$2, "BAR", "", "High", $A$4, -$B938, $A$6,$A$10,,$A$8,$A$12),$A$15)</f>
        <v>5068.00</v>
      </c>
      <c r="G938" s="4" t="str">
        <f xml:space="preserve"> TEXT(RTD("cqg.rtd",,"StudyData", $A$2, "BAR", "", "Low", $A$4, -$B938, $A$6,$A$10,,$A$8,$A$12),$A$15)</f>
        <v>5037.75</v>
      </c>
      <c r="H938" s="4" t="str">
        <f>TEXT(RTD("cqg.rtd",,"StudyData", $A$2, "BAR", "", "Close", $A$4, -$B938, $A$6,$A$10,,$A$8,$A$12),$A$15)</f>
        <v>5053.00</v>
      </c>
      <c r="I938" s="5">
        <f xml:space="preserve"> RTD("cqg.rtd",,"StudyData", $A$2, "Vol", "VolType=auto, CoCType=Contract", "Vol",$A$4, -$B938, $A$6,$A$10,,$A$8,$A$12)</f>
        <v>1156146</v>
      </c>
      <c r="J93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"Close",$A$4,-B938,,,,,"T")</f>
        <v>0</v>
      </c>
      <c r="K938" s="4" t="str">
        <f t="shared" si="28"/>
        <v/>
      </c>
      <c r="S938" s="4"/>
    </row>
    <row r="939" spans="2:19" x14ac:dyDescent="0.25">
      <c r="B939" s="2">
        <f t="shared" si="29"/>
        <v>937</v>
      </c>
      <c r="C939" s="3">
        <f xml:space="preserve"> RTD("cqg.rtd",,"StudyData", $A$2, "BAR", "", "Time", $A$4,-$B939,$A$6,$A$10, "","False","T")</f>
        <v>44441</v>
      </c>
      <c r="D939" s="15">
        <f xml:space="preserve"> RTD("cqg.rtd",,"StudyData", $A$2, "BAR", "", "Time", $A$4,-$B939,$A$6,$A$10, "","False","T")</f>
        <v>44441</v>
      </c>
      <c r="E939" s="4" t="str">
        <f xml:space="preserve"> TEXT(RTD("cqg.rtd",,"StudyData", $A$2, "BAR", "", "Open", $A$4, -$B939, $A$6,$A$10,,$A$8,$A$12),$A$15)</f>
        <v>5041.00</v>
      </c>
      <c r="F939" s="4" t="str">
        <f xml:space="preserve"> TEXT(RTD("cqg.rtd",,"StudyData", $A$2, "BAR", "", "High", $A$4, -$B939, $A$6,$A$10,,$A$8,$A$12),$A$15)</f>
        <v>5062.50</v>
      </c>
      <c r="G939" s="4" t="str">
        <f xml:space="preserve"> TEXT(RTD("cqg.rtd",,"StudyData", $A$2, "BAR", "", "Low", $A$4, -$B939, $A$6,$A$10,,$A$8,$A$12),$A$15)</f>
        <v>5034.50</v>
      </c>
      <c r="H939" s="4" t="str">
        <f>TEXT(RTD("cqg.rtd",,"StudyData", $A$2, "BAR", "", "Close", $A$4, -$B939, $A$6,$A$10,,$A$8,$A$12),$A$15)</f>
        <v>5053.75</v>
      </c>
      <c r="I939" s="5">
        <f xml:space="preserve"> RTD("cqg.rtd",,"StudyData", $A$2, "Vol", "VolType=auto, CoCType=Contract", "Vol",$A$4, -$B939, $A$6,$A$10,,$A$8,$A$12)</f>
        <v>1016806</v>
      </c>
      <c r="J93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"Close",$A$4,-B939,,,,,"T")</f>
        <v>0</v>
      </c>
      <c r="K939" s="4" t="str">
        <f t="shared" si="28"/>
        <v/>
      </c>
      <c r="S939" s="4"/>
    </row>
    <row r="940" spans="2:19" x14ac:dyDescent="0.25">
      <c r="B940" s="2">
        <f t="shared" si="29"/>
        <v>938</v>
      </c>
      <c r="C940" s="3">
        <f xml:space="preserve"> RTD("cqg.rtd",,"StudyData", $A$2, "BAR", "", "Time", $A$4,-$B940,$A$6,$A$10, "","False","T")</f>
        <v>44440</v>
      </c>
      <c r="D940" s="15">
        <f xml:space="preserve"> RTD("cqg.rtd",,"StudyData", $A$2, "BAR", "", "Time", $A$4,-$B940,$A$6,$A$10, "","False","T")</f>
        <v>44440</v>
      </c>
      <c r="E940" s="4" t="str">
        <f xml:space="preserve"> TEXT(RTD("cqg.rtd",,"StudyData", $A$2, "BAR", "", "Open", $A$4, -$B940, $A$6,$A$10,,$A$8,$A$12),$A$15)</f>
        <v>5046.25</v>
      </c>
      <c r="F940" s="4" t="str">
        <f xml:space="preserve"> TEXT(RTD("cqg.rtd",,"StudyData", $A$2, "BAR", "", "High", $A$4, -$B940, $A$6,$A$10,,$A$8,$A$12),$A$15)</f>
        <v>5058.50</v>
      </c>
      <c r="G940" s="4" t="str">
        <f xml:space="preserve"> TEXT(RTD("cqg.rtd",,"StudyData", $A$2, "BAR", "", "Low", $A$4, -$B940, $A$6,$A$10,,$A$8,$A$12),$A$15)</f>
        <v>5037.75</v>
      </c>
      <c r="H940" s="4" t="str">
        <f>TEXT(RTD("cqg.rtd",,"StudyData", $A$2, "BAR", "", "Close", $A$4, -$B940, $A$6,$A$10,,$A$8,$A$12),$A$15)</f>
        <v>5039.75</v>
      </c>
      <c r="I940" s="5">
        <f xml:space="preserve"> RTD("cqg.rtd",,"StudyData", $A$2, "Vol", "VolType=auto, CoCType=Contract", "Vol",$A$4, -$B940, $A$6,$A$10,,$A$8,$A$12)</f>
        <v>1061414</v>
      </c>
      <c r="J94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"Close",$A$4,-B940,,,,,"T")</f>
        <v>0</v>
      </c>
      <c r="K940" s="4" t="str">
        <f t="shared" si="28"/>
        <v/>
      </c>
      <c r="S940" s="4"/>
    </row>
    <row r="941" spans="2:19" x14ac:dyDescent="0.25">
      <c r="B941" s="2">
        <f t="shared" si="29"/>
        <v>939</v>
      </c>
      <c r="C941" s="3">
        <f xml:space="preserve"> RTD("cqg.rtd",,"StudyData", $A$2, "BAR", "", "Time", $A$4,-$B941,$A$6,$A$10, "","False","T")</f>
        <v>44439</v>
      </c>
      <c r="D941" s="15">
        <f xml:space="preserve"> RTD("cqg.rtd",,"StudyData", $A$2, "BAR", "", "Time", $A$4,-$B941,$A$6,$A$10, "","False","T")</f>
        <v>44439</v>
      </c>
      <c r="E941" s="4" t="str">
        <f xml:space="preserve"> TEXT(RTD("cqg.rtd",,"StudyData", $A$2, "BAR", "", "Open", $A$4, -$B941, $A$6,$A$10,,$A$8,$A$12),$A$15)</f>
        <v>5048.00</v>
      </c>
      <c r="F941" s="4" t="str">
        <f xml:space="preserve"> TEXT(RTD("cqg.rtd",,"StudyData", $A$2, "BAR", "", "High", $A$4, -$B941, $A$6,$A$10,,$A$8,$A$12),$A$15)</f>
        <v>5060.75</v>
      </c>
      <c r="G941" s="4" t="str">
        <f xml:space="preserve"> TEXT(RTD("cqg.rtd",,"StudyData", $A$2, "BAR", "", "Low", $A$4, -$B941, $A$6,$A$10,,$A$8,$A$12),$A$15)</f>
        <v>5031.00</v>
      </c>
      <c r="H941" s="4" t="str">
        <f>TEXT(RTD("cqg.rtd",,"StudyData", $A$2, "BAR", "", "Close", $A$4, -$B941, $A$6,$A$10,,$A$8,$A$12),$A$15)</f>
        <v>5039.00</v>
      </c>
      <c r="I941" s="5">
        <f xml:space="preserve"> RTD("cqg.rtd",,"StudyData", $A$2, "Vol", "VolType=auto, CoCType=Contract", "Vol",$A$4, -$B941, $A$6,$A$10,,$A$8,$A$12)</f>
        <v>1378199</v>
      </c>
      <c r="J94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"Close",$A$4,-B941,,,,,"T")</f>
        <v>0</v>
      </c>
      <c r="K941" s="4" t="str">
        <f t="shared" si="28"/>
        <v/>
      </c>
      <c r="S941" s="4"/>
    </row>
    <row r="942" spans="2:19" x14ac:dyDescent="0.25">
      <c r="B942" s="2">
        <f t="shared" si="29"/>
        <v>940</v>
      </c>
      <c r="C942" s="3">
        <f xml:space="preserve"> RTD("cqg.rtd",,"StudyData", $A$2, "BAR", "", "Time", $A$4,-$B942,$A$6,$A$10, "","False","T")</f>
        <v>44438</v>
      </c>
      <c r="D942" s="15">
        <f xml:space="preserve"> RTD("cqg.rtd",,"StudyData", $A$2, "BAR", "", "Time", $A$4,-$B942,$A$6,$A$10, "","False","T")</f>
        <v>44438</v>
      </c>
      <c r="E942" s="4" t="str">
        <f xml:space="preserve"> TEXT(RTD("cqg.rtd",,"StudyData", $A$2, "BAR", "", "Open", $A$4, -$B942, $A$6,$A$10,,$A$8,$A$12),$A$15)</f>
        <v>5027.25</v>
      </c>
      <c r="F942" s="4" t="str">
        <f xml:space="preserve"> TEXT(RTD("cqg.rtd",,"StudyData", $A$2, "BAR", "", "High", $A$4, -$B942, $A$6,$A$10,,$A$8,$A$12),$A$15)</f>
        <v>5053.00</v>
      </c>
      <c r="G942" s="4" t="str">
        <f xml:space="preserve"> TEXT(RTD("cqg.rtd",,"StudyData", $A$2, "BAR", "", "Low", $A$4, -$B942, $A$6,$A$10,,$A$8,$A$12),$A$15)</f>
        <v>5019.25</v>
      </c>
      <c r="H942" s="4" t="str">
        <f>TEXT(RTD("cqg.rtd",,"StudyData", $A$2, "BAR", "", "Close", $A$4, -$B942, $A$6,$A$10,,$A$8,$A$12),$A$15)</f>
        <v>5043.75</v>
      </c>
      <c r="I942" s="5">
        <f xml:space="preserve"> RTD("cqg.rtd",,"StudyData", $A$2, "Vol", "VolType=auto, CoCType=Contract", "Vol",$A$4, -$B942, $A$6,$A$10,,$A$8,$A$12)</f>
        <v>975807</v>
      </c>
      <c r="J94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"Close",$A$4,-B942,,,,,"T")</f>
        <v>0</v>
      </c>
      <c r="K942" s="4" t="str">
        <f t="shared" si="28"/>
        <v/>
      </c>
      <c r="S942" s="4"/>
    </row>
    <row r="943" spans="2:19" x14ac:dyDescent="0.25">
      <c r="B943" s="2">
        <f t="shared" si="29"/>
        <v>941</v>
      </c>
      <c r="C943" s="3">
        <f xml:space="preserve"> RTD("cqg.rtd",,"StudyData", $A$2, "BAR", "", "Time", $A$4,-$B943,$A$6,$A$10, "","False","T")</f>
        <v>44435</v>
      </c>
      <c r="D943" s="15">
        <f xml:space="preserve"> RTD("cqg.rtd",,"StudyData", $A$2, "BAR", "", "Time", $A$4,-$B943,$A$6,$A$10, "","False","T")</f>
        <v>44435</v>
      </c>
      <c r="E943" s="4" t="str">
        <f xml:space="preserve"> TEXT(RTD("cqg.rtd",,"StudyData", $A$2, "BAR", "", "Open", $A$4, -$B943, $A$6,$A$10,,$A$8,$A$12),$A$15)</f>
        <v>4988.50</v>
      </c>
      <c r="F943" s="4" t="str">
        <f xml:space="preserve"> TEXT(RTD("cqg.rtd",,"StudyData", $A$2, "BAR", "", "High", $A$4, -$B943, $A$6,$A$10,,$A$8,$A$12),$A$15)</f>
        <v>5028.50</v>
      </c>
      <c r="G943" s="4" t="str">
        <f xml:space="preserve"> TEXT(RTD("cqg.rtd",,"StudyData", $A$2, "BAR", "", "Low", $A$4, -$B943, $A$6,$A$10,,$A$8,$A$12),$A$15)</f>
        <v>4980.75</v>
      </c>
      <c r="H943" s="4" t="str">
        <f>TEXT(RTD("cqg.rtd",,"StudyData", $A$2, "BAR", "", "Close", $A$4, -$B943, $A$6,$A$10,,$A$8,$A$12),$A$15)</f>
        <v>5024.00</v>
      </c>
      <c r="I943" s="5">
        <f xml:space="preserve"> RTD("cqg.rtd",,"StudyData", $A$2, "Vol", "VolType=auto, CoCType=Contract", "Vol",$A$4, -$B943, $A$6,$A$10,,$A$8,$A$12)</f>
        <v>1216414</v>
      </c>
      <c r="J94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"Close",$A$4,-B943,,,,,"T")</f>
        <v>0</v>
      </c>
      <c r="K943" s="4" t="str">
        <f t="shared" si="28"/>
        <v/>
      </c>
      <c r="S943" s="4"/>
    </row>
    <row r="944" spans="2:19" x14ac:dyDescent="0.25">
      <c r="B944" s="2">
        <f t="shared" si="29"/>
        <v>942</v>
      </c>
      <c r="C944" s="3">
        <f xml:space="preserve"> RTD("cqg.rtd",,"StudyData", $A$2, "BAR", "", "Time", $A$4,-$B944,$A$6,$A$10, "","False","T")</f>
        <v>44434</v>
      </c>
      <c r="D944" s="15">
        <f xml:space="preserve"> RTD("cqg.rtd",,"StudyData", $A$2, "BAR", "", "Time", $A$4,-$B944,$A$6,$A$10, "","False","T")</f>
        <v>44434</v>
      </c>
      <c r="E944" s="4" t="str">
        <f xml:space="preserve"> TEXT(RTD("cqg.rtd",,"StudyData", $A$2, "BAR", "", "Open", $A$4, -$B944, $A$6,$A$10,,$A$8,$A$12),$A$15)</f>
        <v>5012.25</v>
      </c>
      <c r="F944" s="4" t="str">
        <f xml:space="preserve"> TEXT(RTD("cqg.rtd",,"StudyData", $A$2, "BAR", "", "High", $A$4, -$B944, $A$6,$A$10,,$A$8,$A$12),$A$15)</f>
        <v>5012.75</v>
      </c>
      <c r="G944" s="4" t="str">
        <f xml:space="preserve"> TEXT(RTD("cqg.rtd",,"StudyData", $A$2, "BAR", "", "Low", $A$4, -$B944, $A$6,$A$10,,$A$8,$A$12),$A$15)</f>
        <v>4983.50</v>
      </c>
      <c r="H944" s="4" t="str">
        <f>TEXT(RTD("cqg.rtd",,"StudyData", $A$2, "BAR", "", "Close", $A$4, -$B944, $A$6,$A$10,,$A$8,$A$12),$A$15)</f>
        <v>4985.00</v>
      </c>
      <c r="I944" s="5">
        <f xml:space="preserve"> RTD("cqg.rtd",,"StudyData", $A$2, "Vol", "VolType=auto, CoCType=Contract", "Vol",$A$4, -$B944, $A$6,$A$10,,$A$8,$A$12)</f>
        <v>1306718</v>
      </c>
      <c r="J94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"Close",$A$4,-B944,,,,,"T")</f>
        <v>2</v>
      </c>
      <c r="K944" s="4" t="str">
        <f t="shared" si="28"/>
        <v>Engulfing Bearish (EG)</v>
      </c>
      <c r="S944" s="4"/>
    </row>
    <row r="945" spans="2:19" x14ac:dyDescent="0.25">
      <c r="B945" s="2">
        <f t="shared" si="29"/>
        <v>943</v>
      </c>
      <c r="C945" s="3">
        <f xml:space="preserve"> RTD("cqg.rtd",,"StudyData", $A$2, "BAR", "", "Time", $A$4,-$B945,$A$6,$A$10, "","False","T")</f>
        <v>44433</v>
      </c>
      <c r="D945" s="15">
        <f xml:space="preserve"> RTD("cqg.rtd",,"StudyData", $A$2, "BAR", "", "Time", $A$4,-$B945,$A$6,$A$10, "","False","T")</f>
        <v>44433</v>
      </c>
      <c r="E945" s="4" t="str">
        <f xml:space="preserve"> TEXT(RTD("cqg.rtd",,"StudyData", $A$2, "BAR", "", "Open", $A$4, -$B945, $A$6,$A$10,,$A$8,$A$12),$A$15)</f>
        <v>5002.00</v>
      </c>
      <c r="F945" s="4" t="str">
        <f xml:space="preserve"> TEXT(RTD("cqg.rtd",,"StudyData", $A$2, "BAR", "", "High", $A$4, -$B945, $A$6,$A$10,,$A$8,$A$12),$A$15)</f>
        <v>5016.50</v>
      </c>
      <c r="G945" s="4" t="str">
        <f xml:space="preserve"> TEXT(RTD("cqg.rtd",,"StudyData", $A$2, "BAR", "", "Low", $A$4, -$B945, $A$6,$A$10,,$A$8,$A$12),$A$15)</f>
        <v>4994.75</v>
      </c>
      <c r="H945" s="4" t="str">
        <f>TEXT(RTD("cqg.rtd",,"StudyData", $A$2, "BAR", "", "Close", $A$4, -$B945, $A$6,$A$10,,$A$8,$A$12),$A$15)</f>
        <v>5011.50</v>
      </c>
      <c r="I945" s="5">
        <f xml:space="preserve"> RTD("cqg.rtd",,"StudyData", $A$2, "Vol", "VolType=auto, CoCType=Contract", "Vol",$A$4, -$B945, $A$6,$A$10,,$A$8,$A$12)</f>
        <v>801106</v>
      </c>
      <c r="J94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"Close",$A$4,-B945,,,,,"T")</f>
        <v>0</v>
      </c>
      <c r="K945" s="4" t="str">
        <f t="shared" si="28"/>
        <v/>
      </c>
      <c r="S945" s="4"/>
    </row>
    <row r="946" spans="2:19" x14ac:dyDescent="0.25">
      <c r="B946" s="2">
        <f t="shared" si="29"/>
        <v>944</v>
      </c>
      <c r="C946" s="3">
        <f xml:space="preserve"> RTD("cqg.rtd",,"StudyData", $A$2, "BAR", "", "Time", $A$4,-$B946,$A$6,$A$10, "","False","T")</f>
        <v>44432</v>
      </c>
      <c r="D946" s="15">
        <f xml:space="preserve"> RTD("cqg.rtd",,"StudyData", $A$2, "BAR", "", "Time", $A$4,-$B946,$A$6,$A$10, "","False","T")</f>
        <v>44432</v>
      </c>
      <c r="E946" s="4" t="str">
        <f xml:space="preserve"> TEXT(RTD("cqg.rtd",,"StudyData", $A$2, "BAR", "", "Open", $A$4, -$B946, $A$6,$A$10,,$A$8,$A$12),$A$15)</f>
        <v>4999.50</v>
      </c>
      <c r="F946" s="4" t="str">
        <f xml:space="preserve"> TEXT(RTD("cqg.rtd",,"StudyData", $A$2, "BAR", "", "High", $A$4, -$B946, $A$6,$A$10,,$A$8,$A$12),$A$15)</f>
        <v>5010.50</v>
      </c>
      <c r="G946" s="4" t="str">
        <f xml:space="preserve"> TEXT(RTD("cqg.rtd",,"StudyData", $A$2, "BAR", "", "Low", $A$4, -$B946, $A$6,$A$10,,$A$8,$A$12),$A$15)</f>
        <v>4995.25</v>
      </c>
      <c r="H946" s="4" t="str">
        <f>TEXT(RTD("cqg.rtd",,"StudyData", $A$2, "BAR", "", "Close", $A$4, -$B946, $A$6,$A$10,,$A$8,$A$12),$A$15)</f>
        <v>5001.00</v>
      </c>
      <c r="I946" s="5">
        <f xml:space="preserve"> RTD("cqg.rtd",,"StudyData", $A$2, "Vol", "VolType=auto, CoCType=Contract", "Vol",$A$4, -$B946, $A$6,$A$10,,$A$8,$A$12)</f>
        <v>787503</v>
      </c>
      <c r="J94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"Close",$A$4,-B946,,,,,"T")</f>
        <v>0</v>
      </c>
      <c r="K946" s="4" t="str">
        <f t="shared" si="28"/>
        <v/>
      </c>
      <c r="S946" s="4"/>
    </row>
    <row r="947" spans="2:19" x14ac:dyDescent="0.25">
      <c r="B947" s="2">
        <f t="shared" si="29"/>
        <v>945</v>
      </c>
      <c r="C947" s="3">
        <f xml:space="preserve"> RTD("cqg.rtd",,"StudyData", $A$2, "BAR", "", "Time", $A$4,-$B947,$A$6,$A$10, "","False","T")</f>
        <v>44431</v>
      </c>
      <c r="D947" s="15">
        <f xml:space="preserve"> RTD("cqg.rtd",,"StudyData", $A$2, "BAR", "", "Time", $A$4,-$B947,$A$6,$A$10, "","False","T")</f>
        <v>44431</v>
      </c>
      <c r="E947" s="4" t="str">
        <f xml:space="preserve"> TEXT(RTD("cqg.rtd",,"StudyData", $A$2, "BAR", "", "Open", $A$4, -$B947, $A$6,$A$10,,$A$8,$A$12),$A$15)</f>
        <v>4953.50</v>
      </c>
      <c r="F947" s="4" t="str">
        <f xml:space="preserve"> TEXT(RTD("cqg.rtd",,"StudyData", $A$2, "BAR", "", "High", $A$4, -$B947, $A$6,$A$10,,$A$8,$A$12),$A$15)</f>
        <v>5004.25</v>
      </c>
      <c r="G947" s="4" t="str">
        <f xml:space="preserve"> TEXT(RTD("cqg.rtd",,"StudyData", $A$2, "BAR", "", "Low", $A$4, -$B947, $A$6,$A$10,,$A$8,$A$12),$A$15)</f>
        <v>4952.00</v>
      </c>
      <c r="H947" s="4" t="str">
        <f>TEXT(RTD("cqg.rtd",,"StudyData", $A$2, "BAR", "", "Close", $A$4, -$B947, $A$6,$A$10,,$A$8,$A$12),$A$15)</f>
        <v>4994.00</v>
      </c>
      <c r="I947" s="5">
        <f xml:space="preserve"> RTD("cqg.rtd",,"StudyData", $A$2, "Vol", "VolType=auto, CoCType=Contract", "Vol",$A$4, -$B947, $A$6,$A$10,,$A$8,$A$12)</f>
        <v>997026</v>
      </c>
      <c r="J94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"Close",$A$4,-B947,,,,,"T")</f>
        <v>0</v>
      </c>
      <c r="K947" s="4" t="str">
        <f t="shared" si="28"/>
        <v/>
      </c>
      <c r="S947" s="4"/>
    </row>
    <row r="948" spans="2:19" x14ac:dyDescent="0.25">
      <c r="B948" s="2">
        <f t="shared" si="29"/>
        <v>946</v>
      </c>
      <c r="C948" s="3">
        <f xml:space="preserve"> RTD("cqg.rtd",,"StudyData", $A$2, "BAR", "", "Time", $A$4,-$B948,$A$6,$A$10, "","False","T")</f>
        <v>44428</v>
      </c>
      <c r="D948" s="15">
        <f xml:space="preserve"> RTD("cqg.rtd",,"StudyData", $A$2, "BAR", "", "Time", $A$4,-$B948,$A$6,$A$10, "","False","T")</f>
        <v>44428</v>
      </c>
      <c r="E948" s="4" t="str">
        <f xml:space="preserve"> TEXT(RTD("cqg.rtd",,"StudyData", $A$2, "BAR", "", "Open", $A$4, -$B948, $A$6,$A$10,,$A$8,$A$12),$A$15)</f>
        <v>4922.25</v>
      </c>
      <c r="F948" s="4" t="str">
        <f xml:space="preserve"> TEXT(RTD("cqg.rtd",,"StudyData", $A$2, "BAR", "", "High", $A$4, -$B948, $A$6,$A$10,,$A$8,$A$12),$A$15)</f>
        <v>4959.00</v>
      </c>
      <c r="G948" s="4" t="str">
        <f xml:space="preserve"> TEXT(RTD("cqg.rtd",,"StudyData", $A$2, "BAR", "", "Low", $A$4, -$B948, $A$6,$A$10,,$A$8,$A$12),$A$15)</f>
        <v>4890.25</v>
      </c>
      <c r="H948" s="4" t="str">
        <f>TEXT(RTD("cqg.rtd",,"StudyData", $A$2, "BAR", "", "Close", $A$4, -$B948, $A$6,$A$10,,$A$8,$A$12),$A$15)</f>
        <v>4955.50</v>
      </c>
      <c r="I948" s="5">
        <f xml:space="preserve"> RTD("cqg.rtd",,"StudyData", $A$2, "Vol", "VolType=auto, CoCType=Contract", "Vol",$A$4, -$B948, $A$6,$A$10,,$A$8,$A$12)</f>
        <v>1328852</v>
      </c>
      <c r="J94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"Close",$A$4,-B948,,,,,"T")</f>
        <v>0</v>
      </c>
      <c r="K948" s="4" t="str">
        <f t="shared" si="28"/>
        <v/>
      </c>
      <c r="S948" s="4"/>
    </row>
    <row r="949" spans="2:19" x14ac:dyDescent="0.25">
      <c r="B949" s="2">
        <f t="shared" si="29"/>
        <v>947</v>
      </c>
      <c r="C949" s="3">
        <f xml:space="preserve"> RTD("cqg.rtd",,"StudyData", $A$2, "BAR", "", "Time", $A$4,-$B949,$A$6,$A$10, "","False","T")</f>
        <v>44427</v>
      </c>
      <c r="D949" s="15">
        <f xml:space="preserve"> RTD("cqg.rtd",,"StudyData", $A$2, "BAR", "", "Time", $A$4,-$B949,$A$6,$A$10, "","False","T")</f>
        <v>44427</v>
      </c>
      <c r="E949" s="4" t="str">
        <f xml:space="preserve"> TEXT(RTD("cqg.rtd",,"StudyData", $A$2, "BAR", "", "Open", $A$4, -$B949, $A$6,$A$10,,$A$8,$A$12),$A$15)</f>
        <v>4908.25</v>
      </c>
      <c r="F949" s="4" t="str">
        <f xml:space="preserve"> TEXT(RTD("cqg.rtd",,"StudyData", $A$2, "BAR", "", "High", $A$4, -$B949, $A$6,$A$10,,$A$8,$A$12),$A$15)</f>
        <v>4933.25</v>
      </c>
      <c r="G949" s="4" t="str">
        <f xml:space="preserve"> TEXT(RTD("cqg.rtd",,"StudyData", $A$2, "BAR", "", "Low", $A$4, -$B949, $A$6,$A$10,,$A$8,$A$12),$A$15)</f>
        <v>4866.25</v>
      </c>
      <c r="H949" s="4" t="str">
        <f>TEXT(RTD("cqg.rtd",,"StudyData", $A$2, "BAR", "", "Close", $A$4, -$B949, $A$6,$A$10,,$A$8,$A$12),$A$15)</f>
        <v>4920.00</v>
      </c>
      <c r="I949" s="5">
        <f xml:space="preserve"> RTD("cqg.rtd",,"StudyData", $A$2, "Vol", "VolType=auto, CoCType=Contract", "Vol",$A$4, -$B949, $A$6,$A$10,,$A$8,$A$12)</f>
        <v>1924058</v>
      </c>
      <c r="J94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"Close",$A$4,-B949,,,,,"T")</f>
        <v>0</v>
      </c>
      <c r="K949" s="4" t="str">
        <f t="shared" si="28"/>
        <v/>
      </c>
      <c r="S949" s="4"/>
    </row>
    <row r="950" spans="2:19" x14ac:dyDescent="0.25">
      <c r="B950" s="2">
        <f t="shared" si="29"/>
        <v>948</v>
      </c>
      <c r="C950" s="3">
        <f xml:space="preserve"> RTD("cqg.rtd",,"StudyData", $A$2, "BAR", "", "Time", $A$4,-$B950,$A$6,$A$10, "","False","T")</f>
        <v>44426</v>
      </c>
      <c r="D950" s="15">
        <f xml:space="preserve"> RTD("cqg.rtd",,"StudyData", $A$2, "BAR", "", "Time", $A$4,-$B950,$A$6,$A$10, "","False","T")</f>
        <v>44426</v>
      </c>
      <c r="E950" s="4" t="str">
        <f xml:space="preserve"> TEXT(RTD("cqg.rtd",,"StudyData", $A$2, "BAR", "", "Open", $A$4, -$B950, $A$6,$A$10,,$A$8,$A$12),$A$15)</f>
        <v>4955.25</v>
      </c>
      <c r="F950" s="4" t="str">
        <f xml:space="preserve"> TEXT(RTD("cqg.rtd",,"StudyData", $A$2, "BAR", "", "High", $A$4, -$B950, $A$6,$A$10,,$A$8,$A$12),$A$15)</f>
        <v>4968.25</v>
      </c>
      <c r="G950" s="4" t="str">
        <f xml:space="preserve"> TEXT(RTD("cqg.rtd",,"StudyData", $A$2, "BAR", "", "Low", $A$4, -$B950, $A$6,$A$10,,$A$8,$A$12),$A$15)</f>
        <v>4900.00</v>
      </c>
      <c r="H950" s="4" t="str">
        <f>TEXT(RTD("cqg.rtd",,"StudyData", $A$2, "BAR", "", "Close", $A$4, -$B950, $A$6,$A$10,,$A$8,$A$12),$A$15)</f>
        <v>4913.00</v>
      </c>
      <c r="I950" s="5">
        <f xml:space="preserve"> RTD("cqg.rtd",,"StudyData", $A$2, "Vol", "VolType=auto, CoCType=Contract", "Vol",$A$4, -$B950, $A$6,$A$10,,$A$8,$A$12)</f>
        <v>1546011</v>
      </c>
      <c r="J95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"Close",$A$4,-B950,,,,,"T")</f>
        <v>0</v>
      </c>
      <c r="K950" s="4" t="str">
        <f t="shared" si="28"/>
        <v/>
      </c>
      <c r="S950" s="4"/>
    </row>
    <row r="951" spans="2:19" x14ac:dyDescent="0.25">
      <c r="B951" s="2">
        <f t="shared" si="29"/>
        <v>949</v>
      </c>
      <c r="C951" s="3">
        <f xml:space="preserve"> RTD("cqg.rtd",,"StudyData", $A$2, "BAR", "", "Time", $A$4,-$B951,$A$6,$A$10, "","False","T")</f>
        <v>44425</v>
      </c>
      <c r="D951" s="15">
        <f xml:space="preserve"> RTD("cqg.rtd",,"StudyData", $A$2, "BAR", "", "Time", $A$4,-$B951,$A$6,$A$10, "","False","T")</f>
        <v>44425</v>
      </c>
      <c r="E951" s="4" t="str">
        <f xml:space="preserve"> TEXT(RTD("cqg.rtd",,"StudyData", $A$2, "BAR", "", "Open", $A$4, -$B951, $A$6,$A$10,,$A$8,$A$12),$A$15)</f>
        <v>4990.50</v>
      </c>
      <c r="F951" s="4" t="str">
        <f xml:space="preserve"> TEXT(RTD("cqg.rtd",,"StudyData", $A$2, "BAR", "", "High", $A$4, -$B951, $A$6,$A$10,,$A$8,$A$12),$A$15)</f>
        <v>4990.75</v>
      </c>
      <c r="G951" s="4" t="str">
        <f xml:space="preserve"> TEXT(RTD("cqg.rtd",,"StudyData", $A$2, "BAR", "", "Low", $A$4, -$B951, $A$6,$A$10,,$A$8,$A$12),$A$15)</f>
        <v>4930.25</v>
      </c>
      <c r="H951" s="4" t="str">
        <f>TEXT(RTD("cqg.rtd",,"StudyData", $A$2, "BAR", "", "Close", $A$4, -$B951, $A$6,$A$10,,$A$8,$A$12),$A$15)</f>
        <v>4962.00</v>
      </c>
      <c r="I951" s="5">
        <f xml:space="preserve"> RTD("cqg.rtd",,"StudyData", $A$2, "Vol", "VolType=auto, CoCType=Contract", "Vol",$A$4, -$B951, $A$6,$A$10,,$A$8,$A$12)</f>
        <v>1789568</v>
      </c>
      <c r="J95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"Close",$A$4,-B951,,,,,"T")</f>
        <v>0</v>
      </c>
      <c r="K951" s="4" t="str">
        <f t="shared" si="28"/>
        <v/>
      </c>
      <c r="S951" s="4"/>
    </row>
    <row r="952" spans="2:19" x14ac:dyDescent="0.25">
      <c r="B952" s="2">
        <f t="shared" si="29"/>
        <v>950</v>
      </c>
      <c r="C952" s="3">
        <f xml:space="preserve"> RTD("cqg.rtd",,"StudyData", $A$2, "BAR", "", "Time", $A$4,-$B952,$A$6,$A$10, "","False","T")</f>
        <v>44424</v>
      </c>
      <c r="D952" s="15">
        <f xml:space="preserve"> RTD("cqg.rtd",,"StudyData", $A$2, "BAR", "", "Time", $A$4,-$B952,$A$6,$A$10, "","False","T")</f>
        <v>44424</v>
      </c>
      <c r="E952" s="4" t="str">
        <f xml:space="preserve"> TEXT(RTD("cqg.rtd",,"StudyData", $A$2, "BAR", "", "Open", $A$4, -$B952, $A$6,$A$10,,$A$8,$A$12),$A$15)</f>
        <v>4974.75</v>
      </c>
      <c r="F952" s="4" t="str">
        <f xml:space="preserve"> TEXT(RTD("cqg.rtd",,"StudyData", $A$2, "BAR", "", "High", $A$4, -$B952, $A$6,$A$10,,$A$8,$A$12),$A$15)</f>
        <v>4995.00</v>
      </c>
      <c r="G952" s="4" t="str">
        <f xml:space="preserve"> TEXT(RTD("cqg.rtd",,"StudyData", $A$2, "BAR", "", "Low", $A$4, -$B952, $A$6,$A$10,,$A$8,$A$12),$A$15)</f>
        <v>4951.00</v>
      </c>
      <c r="H952" s="4" t="str">
        <f>TEXT(RTD("cqg.rtd",,"StudyData", $A$2, "BAR", "", "Close", $A$4, -$B952, $A$6,$A$10,,$A$8,$A$12),$A$15)</f>
        <v>4992.50</v>
      </c>
      <c r="I952" s="5">
        <f xml:space="preserve"> RTD("cqg.rtd",,"StudyData", $A$2, "Vol", "VolType=auto, CoCType=Contract", "Vol",$A$4, -$B952, $A$6,$A$10,,$A$8,$A$12)</f>
        <v>1239520</v>
      </c>
      <c r="J95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"Close",$A$4,-B952,,,,,"T")</f>
        <v>0</v>
      </c>
      <c r="K952" s="4" t="str">
        <f t="shared" si="28"/>
        <v/>
      </c>
      <c r="S952" s="4"/>
    </row>
    <row r="953" spans="2:19" x14ac:dyDescent="0.25">
      <c r="B953" s="2">
        <f t="shared" si="29"/>
        <v>951</v>
      </c>
      <c r="C953" s="3">
        <f xml:space="preserve"> RTD("cqg.rtd",,"StudyData", $A$2, "BAR", "", "Time", $A$4,-$B953,$A$6,$A$10, "","False","T")</f>
        <v>44421</v>
      </c>
      <c r="D953" s="15">
        <f xml:space="preserve"> RTD("cqg.rtd",,"StudyData", $A$2, "BAR", "", "Time", $A$4,-$B953,$A$6,$A$10, "","False","T")</f>
        <v>44421</v>
      </c>
      <c r="E953" s="4" t="str">
        <f xml:space="preserve"> TEXT(RTD("cqg.rtd",,"StudyData", $A$2, "BAR", "", "Open", $A$4, -$B953, $A$6,$A$10,,$A$8,$A$12),$A$15)</f>
        <v>4974.25</v>
      </c>
      <c r="F953" s="4" t="str">
        <f xml:space="preserve"> TEXT(RTD("cqg.rtd",,"StudyData", $A$2, "BAR", "", "High", $A$4, -$B953, $A$6,$A$10,,$A$8,$A$12),$A$15)</f>
        <v>4981.75</v>
      </c>
      <c r="G953" s="4" t="str">
        <f xml:space="preserve"> TEXT(RTD("cqg.rtd",,"StudyData", $A$2, "BAR", "", "Low", $A$4, -$B953, $A$6,$A$10,,$A$8,$A$12),$A$15)</f>
        <v>4969.50</v>
      </c>
      <c r="H953" s="4" t="str">
        <f>TEXT(RTD("cqg.rtd",,"StudyData", $A$2, "BAR", "", "Close", $A$4, -$B953, $A$6,$A$10,,$A$8,$A$12),$A$15)</f>
        <v>4981.00</v>
      </c>
      <c r="I953" s="5">
        <f xml:space="preserve"> RTD("cqg.rtd",,"StudyData", $A$2, "Vol", "VolType=auto, CoCType=Contract", "Vol",$A$4, -$B953, $A$6,$A$10,,$A$8,$A$12)</f>
        <v>789104</v>
      </c>
      <c r="J95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"Close",$A$4,-B953,,,,,"T")</f>
        <v>0</v>
      </c>
      <c r="K953" s="4" t="str">
        <f t="shared" si="28"/>
        <v/>
      </c>
      <c r="S953" s="4"/>
    </row>
    <row r="954" spans="2:19" x14ac:dyDescent="0.25">
      <c r="B954" s="2">
        <f t="shared" si="29"/>
        <v>952</v>
      </c>
      <c r="C954" s="3">
        <f xml:space="preserve"> RTD("cqg.rtd",,"StudyData", $A$2, "BAR", "", "Time", $A$4,-$B954,$A$6,$A$10, "","False","T")</f>
        <v>44420</v>
      </c>
      <c r="D954" s="15">
        <f xml:space="preserve"> RTD("cqg.rtd",,"StudyData", $A$2, "BAR", "", "Time", $A$4,-$B954,$A$6,$A$10, "","False","T")</f>
        <v>44420</v>
      </c>
      <c r="E954" s="4" t="str">
        <f xml:space="preserve"> TEXT(RTD("cqg.rtd",,"StudyData", $A$2, "BAR", "", "Open", $A$4, -$B954, $A$6,$A$10,,$A$8,$A$12),$A$15)</f>
        <v>4958.50</v>
      </c>
      <c r="F954" s="4" t="str">
        <f xml:space="preserve"> TEXT(RTD("cqg.rtd",,"StudyData", $A$2, "BAR", "", "High", $A$4, -$B954, $A$6,$A$10,,$A$8,$A$12),$A$15)</f>
        <v>4974.75</v>
      </c>
      <c r="G954" s="4" t="str">
        <f xml:space="preserve"> TEXT(RTD("cqg.rtd",,"StudyData", $A$2, "BAR", "", "Low", $A$4, -$B954, $A$6,$A$10,,$A$8,$A$12),$A$15)</f>
        <v>4948.75</v>
      </c>
      <c r="H954" s="4" t="str">
        <f>TEXT(RTD("cqg.rtd",,"StudyData", $A$2, "BAR", "", "Close", $A$4, -$B954, $A$6,$A$10,,$A$8,$A$12),$A$15)</f>
        <v>4973.00</v>
      </c>
      <c r="I954" s="5">
        <f xml:space="preserve"> RTD("cqg.rtd",,"StudyData", $A$2, "Vol", "VolType=auto, CoCType=Contract", "Vol",$A$4, -$B954, $A$6,$A$10,,$A$8,$A$12)</f>
        <v>850527</v>
      </c>
      <c r="J95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"Close",$A$4,-B954,,,,,"T")</f>
        <v>0</v>
      </c>
      <c r="K954" s="4" t="str">
        <f t="shared" si="28"/>
        <v/>
      </c>
      <c r="S954" s="4"/>
    </row>
    <row r="955" spans="2:19" x14ac:dyDescent="0.25">
      <c r="B955" s="2">
        <f t="shared" si="29"/>
        <v>953</v>
      </c>
      <c r="C955" s="3">
        <f xml:space="preserve"> RTD("cqg.rtd",,"StudyData", $A$2, "BAR", "", "Time", $A$4,-$B955,$A$6,$A$10, "","False","T")</f>
        <v>44419</v>
      </c>
      <c r="D955" s="15">
        <f xml:space="preserve"> RTD("cqg.rtd",,"StudyData", $A$2, "BAR", "", "Time", $A$4,-$B955,$A$6,$A$10, "","False","T")</f>
        <v>44419</v>
      </c>
      <c r="E955" s="4" t="str">
        <f xml:space="preserve"> TEXT(RTD("cqg.rtd",,"StudyData", $A$2, "BAR", "", "Open", $A$4, -$B955, $A$6,$A$10,,$A$8,$A$12),$A$15)</f>
        <v>4947.75</v>
      </c>
      <c r="F955" s="4" t="str">
        <f xml:space="preserve"> TEXT(RTD("cqg.rtd",,"StudyData", $A$2, "BAR", "", "High", $A$4, -$B955, $A$6,$A$10,,$A$8,$A$12),$A$15)</f>
        <v>4961.75</v>
      </c>
      <c r="G955" s="4" t="str">
        <f xml:space="preserve"> TEXT(RTD("cqg.rtd",,"StudyData", $A$2, "BAR", "", "Low", $A$4, -$B955, $A$6,$A$10,,$A$8,$A$12),$A$15)</f>
        <v>4939.25</v>
      </c>
      <c r="H955" s="4" t="str">
        <f>TEXT(RTD("cqg.rtd",,"StudyData", $A$2, "BAR", "", "Close", $A$4, -$B955, $A$6,$A$10,,$A$8,$A$12),$A$15)</f>
        <v>4959.00</v>
      </c>
      <c r="I955" s="5">
        <f xml:space="preserve"> RTD("cqg.rtd",,"StudyData", $A$2, "Vol", "VolType=auto, CoCType=Contract", "Vol",$A$4, -$B955, $A$6,$A$10,,$A$8,$A$12)</f>
        <v>1001054</v>
      </c>
      <c r="J95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"Close",$A$4,-B955,,,,,"T")</f>
        <v>0</v>
      </c>
      <c r="K955" s="4" t="str">
        <f t="shared" si="28"/>
        <v/>
      </c>
      <c r="S955" s="4"/>
    </row>
    <row r="956" spans="2:19" x14ac:dyDescent="0.25">
      <c r="B956" s="2">
        <f t="shared" si="29"/>
        <v>954</v>
      </c>
      <c r="C956" s="3">
        <f xml:space="preserve"> RTD("cqg.rtd",,"StudyData", $A$2, "BAR", "", "Time", $A$4,-$B956,$A$6,$A$10, "","False","T")</f>
        <v>44418</v>
      </c>
      <c r="D956" s="15">
        <f xml:space="preserve"> RTD("cqg.rtd",,"StudyData", $A$2, "BAR", "", "Time", $A$4,-$B956,$A$6,$A$10, "","False","T")</f>
        <v>44418</v>
      </c>
      <c r="E956" s="4" t="str">
        <f xml:space="preserve"> TEXT(RTD("cqg.rtd",,"StudyData", $A$2, "BAR", "", "Open", $A$4, -$B956, $A$6,$A$10,,$A$8,$A$12),$A$15)</f>
        <v>4945.75</v>
      </c>
      <c r="F956" s="4" t="str">
        <f xml:space="preserve"> TEXT(RTD("cqg.rtd",,"StudyData", $A$2, "BAR", "", "High", $A$4, -$B956, $A$6,$A$10,,$A$8,$A$12),$A$15)</f>
        <v>4956.75</v>
      </c>
      <c r="G956" s="4" t="str">
        <f xml:space="preserve"> TEXT(RTD("cqg.rtd",,"StudyData", $A$2, "BAR", "", "Low", $A$4, -$B956, $A$6,$A$10,,$A$8,$A$12),$A$15)</f>
        <v>4935.00</v>
      </c>
      <c r="H956" s="4" t="str">
        <f>TEXT(RTD("cqg.rtd",,"StudyData", $A$2, "BAR", "", "Close", $A$4, -$B956, $A$6,$A$10,,$A$8,$A$12),$A$15)</f>
        <v>4948.50</v>
      </c>
      <c r="I956" s="5">
        <f xml:space="preserve"> RTD("cqg.rtd",,"StudyData", $A$2, "Vol", "VolType=auto, CoCType=Contract", "Vol",$A$4, -$B956, $A$6,$A$10,,$A$8,$A$12)</f>
        <v>950320</v>
      </c>
      <c r="J95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"Close",$A$4,-B956,,,,,"T")</f>
        <v>0</v>
      </c>
      <c r="K956" s="4" t="str">
        <f t="shared" si="28"/>
        <v/>
      </c>
      <c r="S956" s="4"/>
    </row>
    <row r="957" spans="2:19" x14ac:dyDescent="0.25">
      <c r="B957" s="2">
        <f t="shared" si="29"/>
        <v>955</v>
      </c>
      <c r="C957" s="3">
        <f xml:space="preserve"> RTD("cqg.rtd",,"StudyData", $A$2, "BAR", "", "Time", $A$4,-$B957,$A$6,$A$10, "","False","T")</f>
        <v>44417</v>
      </c>
      <c r="D957" s="15">
        <f xml:space="preserve"> RTD("cqg.rtd",,"StudyData", $A$2, "BAR", "", "Time", $A$4,-$B957,$A$6,$A$10, "","False","T")</f>
        <v>44417</v>
      </c>
      <c r="E957" s="4" t="str">
        <f xml:space="preserve"> TEXT(RTD("cqg.rtd",,"StudyData", $A$2, "BAR", "", "Open", $A$4, -$B957, $A$6,$A$10,,$A$8,$A$12),$A$15)</f>
        <v>4946.50</v>
      </c>
      <c r="F957" s="4" t="str">
        <f xml:space="preserve"> TEXT(RTD("cqg.rtd",,"StudyData", $A$2, "BAR", "", "High", $A$4, -$B957, $A$6,$A$10,,$A$8,$A$12),$A$15)</f>
        <v>4950.50</v>
      </c>
      <c r="G957" s="4" t="str">
        <f xml:space="preserve"> TEXT(RTD("cqg.rtd",,"StudyData", $A$2, "BAR", "", "Low", $A$4, -$B957, $A$6,$A$10,,$A$8,$A$12),$A$15)</f>
        <v>4930.75</v>
      </c>
      <c r="H957" s="4" t="str">
        <f>TEXT(RTD("cqg.rtd",,"StudyData", $A$2, "BAR", "", "Close", $A$4, -$B957, $A$6,$A$10,,$A$8,$A$12),$A$15)</f>
        <v>4944.25</v>
      </c>
      <c r="I957" s="5">
        <f xml:space="preserve"> RTD("cqg.rtd",,"StudyData", $A$2, "Vol", "VolType=auto, CoCType=Contract", "Vol",$A$4, -$B957, $A$6,$A$10,,$A$8,$A$12)</f>
        <v>789726</v>
      </c>
      <c r="J95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"Close",$A$4,-B957,,,,,"T")</f>
        <v>0</v>
      </c>
      <c r="K957" s="4" t="str">
        <f t="shared" si="28"/>
        <v/>
      </c>
      <c r="S957" s="4"/>
    </row>
    <row r="958" spans="2:19" x14ac:dyDescent="0.25">
      <c r="B958" s="2">
        <f t="shared" si="29"/>
        <v>956</v>
      </c>
      <c r="C958" s="3">
        <f xml:space="preserve"> RTD("cqg.rtd",,"StudyData", $A$2, "BAR", "", "Time", $A$4,-$B958,$A$6,$A$10, "","False","T")</f>
        <v>44414</v>
      </c>
      <c r="D958" s="15">
        <f xml:space="preserve"> RTD("cqg.rtd",,"StudyData", $A$2, "BAR", "", "Time", $A$4,-$B958,$A$6,$A$10, "","False","T")</f>
        <v>44414</v>
      </c>
      <c r="E958" s="4" t="str">
        <f xml:space="preserve"> TEXT(RTD("cqg.rtd",,"StudyData", $A$2, "BAR", "", "Open", $A$4, -$B958, $A$6,$A$10,,$A$8,$A$12),$A$15)</f>
        <v>4938.75</v>
      </c>
      <c r="F958" s="4" t="str">
        <f xml:space="preserve"> TEXT(RTD("cqg.rtd",,"StudyData", $A$2, "BAR", "", "High", $A$4, -$B958, $A$6,$A$10,,$A$8,$A$12),$A$15)</f>
        <v>4951.75</v>
      </c>
      <c r="G958" s="4" t="str">
        <f xml:space="preserve"> TEXT(RTD("cqg.rtd",,"StudyData", $A$2, "BAR", "", "Low", $A$4, -$B958, $A$6,$A$10,,$A$8,$A$12),$A$15)</f>
        <v>4934.50</v>
      </c>
      <c r="H958" s="4" t="str">
        <f>TEXT(RTD("cqg.rtd",,"StudyData", $A$2, "BAR", "", "Close", $A$4, -$B958, $A$6,$A$10,,$A$8,$A$12),$A$15)</f>
        <v>4948.00</v>
      </c>
      <c r="I958" s="5">
        <f xml:space="preserve"> RTD("cqg.rtd",,"StudyData", $A$2, "Vol", "VolType=auto, CoCType=Contract", "Vol",$A$4, -$B958, $A$6,$A$10,,$A$8,$A$12)</f>
        <v>951045</v>
      </c>
      <c r="J95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"Close",$A$4,-B958,,,,,"T")</f>
        <v>0</v>
      </c>
      <c r="K958" s="4" t="str">
        <f t="shared" si="28"/>
        <v/>
      </c>
      <c r="S958" s="4"/>
    </row>
    <row r="959" spans="2:19" x14ac:dyDescent="0.25">
      <c r="B959" s="2">
        <f t="shared" si="29"/>
        <v>957</v>
      </c>
      <c r="C959" s="3">
        <f xml:space="preserve"> RTD("cqg.rtd",,"StudyData", $A$2, "BAR", "", "Time", $A$4,-$B959,$A$6,$A$10, "","False","T")</f>
        <v>44413</v>
      </c>
      <c r="D959" s="15">
        <f xml:space="preserve"> RTD("cqg.rtd",,"StudyData", $A$2, "BAR", "", "Time", $A$4,-$B959,$A$6,$A$10, "","False","T")</f>
        <v>44413</v>
      </c>
      <c r="E959" s="4" t="str">
        <f xml:space="preserve"> TEXT(RTD("cqg.rtd",,"StudyData", $A$2, "BAR", "", "Open", $A$4, -$B959, $A$6,$A$10,,$A$8,$A$12),$A$15)</f>
        <v>4914.75</v>
      </c>
      <c r="F959" s="4" t="str">
        <f xml:space="preserve"> TEXT(RTD("cqg.rtd",,"StudyData", $A$2, "BAR", "", "High", $A$4, -$B959, $A$6,$A$10,,$A$8,$A$12),$A$15)</f>
        <v>4941.25</v>
      </c>
      <c r="G959" s="4" t="str">
        <f xml:space="preserve"> TEXT(RTD("cqg.rtd",,"StudyData", $A$2, "BAR", "", "Low", $A$4, -$B959, $A$6,$A$10,,$A$8,$A$12),$A$15)</f>
        <v>4912.25</v>
      </c>
      <c r="H959" s="4" t="str">
        <f>TEXT(RTD("cqg.rtd",,"StudyData", $A$2, "BAR", "", "Close", $A$4, -$B959, $A$6,$A$10,,$A$8,$A$12),$A$15)</f>
        <v>4940.00</v>
      </c>
      <c r="I959" s="5">
        <f xml:space="preserve"> RTD("cqg.rtd",,"StudyData", $A$2, "Vol", "VolType=auto, CoCType=Contract", "Vol",$A$4, -$B959, $A$6,$A$10,,$A$8,$A$12)</f>
        <v>763343</v>
      </c>
      <c r="J95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"Close",$A$4,-B959,,,,,"T")</f>
        <v>0</v>
      </c>
      <c r="K959" s="4" t="str">
        <f t="shared" si="28"/>
        <v/>
      </c>
      <c r="S959" s="4"/>
    </row>
    <row r="960" spans="2:19" x14ac:dyDescent="0.25">
      <c r="B960" s="2">
        <f t="shared" si="29"/>
        <v>958</v>
      </c>
      <c r="C960" s="3">
        <f xml:space="preserve"> RTD("cqg.rtd",,"StudyData", $A$2, "BAR", "", "Time", $A$4,-$B960,$A$6,$A$10, "","False","T")</f>
        <v>44412</v>
      </c>
      <c r="D960" s="15">
        <f xml:space="preserve"> RTD("cqg.rtd",,"StudyData", $A$2, "BAR", "", "Time", $A$4,-$B960,$A$6,$A$10, "","False","T")</f>
        <v>44412</v>
      </c>
      <c r="E960" s="4" t="str">
        <f xml:space="preserve"> TEXT(RTD("cqg.rtd",,"StudyData", $A$2, "BAR", "", "Open", $A$4, -$B960, $A$6,$A$10,,$A$8,$A$12),$A$15)</f>
        <v>4928.25</v>
      </c>
      <c r="F960" s="4" t="str">
        <f xml:space="preserve"> TEXT(RTD("cqg.rtd",,"StudyData", $A$2, "BAR", "", "High", $A$4, -$B960, $A$6,$A$10,,$A$8,$A$12),$A$15)</f>
        <v>4933.50</v>
      </c>
      <c r="G960" s="4" t="str">
        <f xml:space="preserve"> TEXT(RTD("cqg.rtd",,"StudyData", $A$2, "BAR", "", "Low", $A$4, -$B960, $A$6,$A$10,,$A$8,$A$12),$A$15)</f>
        <v>4909.75</v>
      </c>
      <c r="H960" s="4" t="str">
        <f>TEXT(RTD("cqg.rtd",,"StudyData", $A$2, "BAR", "", "Close", $A$4, -$B960, $A$6,$A$10,,$A$8,$A$12),$A$15)</f>
        <v>4913.25</v>
      </c>
      <c r="I960" s="5">
        <f xml:space="preserve"> RTD("cqg.rtd",,"StudyData", $A$2, "Vol", "VolType=auto, CoCType=Contract", "Vol",$A$4, -$B960, $A$6,$A$10,,$A$8,$A$12)</f>
        <v>1047251</v>
      </c>
      <c r="J96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"Close",$A$4,-B960,,,,,"T")</f>
        <v>8</v>
      </c>
      <c r="K960" s="4" t="str">
        <f t="shared" si="28"/>
        <v>Harami Bearish (HI)</v>
      </c>
      <c r="S960" s="4"/>
    </row>
    <row r="961" spans="2:19" x14ac:dyDescent="0.25">
      <c r="B961" s="2">
        <f t="shared" si="29"/>
        <v>959</v>
      </c>
      <c r="C961" s="3">
        <f xml:space="preserve"> RTD("cqg.rtd",,"StudyData", $A$2, "BAR", "", "Time", $A$4,-$B961,$A$6,$A$10, "","False","T")</f>
        <v>44411</v>
      </c>
      <c r="D961" s="15">
        <f xml:space="preserve"> RTD("cqg.rtd",,"StudyData", $A$2, "BAR", "", "Time", $A$4,-$B961,$A$6,$A$10, "","False","T")</f>
        <v>44411</v>
      </c>
      <c r="E961" s="4" t="str">
        <f xml:space="preserve"> TEXT(RTD("cqg.rtd",,"StudyData", $A$2, "BAR", "", "Open", $A$4, -$B961, $A$6,$A$10,,$A$8,$A$12),$A$15)</f>
        <v>4902.25</v>
      </c>
      <c r="F961" s="4" t="str">
        <f xml:space="preserve"> TEXT(RTD("cqg.rtd",,"StudyData", $A$2, "BAR", "", "High", $A$4, -$B961, $A$6,$A$10,,$A$8,$A$12),$A$15)</f>
        <v>4935.50</v>
      </c>
      <c r="G961" s="4" t="str">
        <f xml:space="preserve"> TEXT(RTD("cqg.rtd",,"StudyData", $A$2, "BAR", "", "Low", $A$4, -$B961, $A$6,$A$10,,$A$8,$A$12),$A$15)</f>
        <v>4883.75</v>
      </c>
      <c r="H961" s="4" t="str">
        <f>TEXT(RTD("cqg.rtd",,"StudyData", $A$2, "BAR", "", "Close", $A$4, -$B961, $A$6,$A$10,,$A$8,$A$12),$A$15)</f>
        <v>4933.50</v>
      </c>
      <c r="I961" s="5">
        <f xml:space="preserve"> RTD("cqg.rtd",,"StudyData", $A$2, "Vol", "VolType=auto, CoCType=Contract", "Vol",$A$4, -$B961, $A$6,$A$10,,$A$8,$A$12)</f>
        <v>1296856</v>
      </c>
      <c r="J96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"Close",$A$4,-B961,,,,,"T")</f>
        <v>0</v>
      </c>
      <c r="K961" s="4" t="str">
        <f t="shared" si="28"/>
        <v/>
      </c>
      <c r="S961" s="4"/>
    </row>
    <row r="962" spans="2:19" x14ac:dyDescent="0.25">
      <c r="B962" s="2">
        <f t="shared" si="29"/>
        <v>960</v>
      </c>
      <c r="C962" s="3">
        <f xml:space="preserve"> RTD("cqg.rtd",,"StudyData", $A$2, "BAR", "", "Time", $A$4,-$B962,$A$6,$A$10, "","False","T")</f>
        <v>44410</v>
      </c>
      <c r="D962" s="15">
        <f xml:space="preserve"> RTD("cqg.rtd",,"StudyData", $A$2, "BAR", "", "Time", $A$4,-$B962,$A$6,$A$10, "","False","T")</f>
        <v>44410</v>
      </c>
      <c r="E962" s="4" t="str">
        <f xml:space="preserve"> TEXT(RTD("cqg.rtd",,"StudyData", $A$2, "BAR", "", "Open", $A$4, -$B962, $A$6,$A$10,,$A$8,$A$12),$A$15)</f>
        <v>4915.00</v>
      </c>
      <c r="F962" s="4" t="str">
        <f xml:space="preserve"> TEXT(RTD("cqg.rtd",,"StudyData", $A$2, "BAR", "", "High", $A$4, -$B962, $A$6,$A$10,,$A$8,$A$12),$A$15)</f>
        <v>4938.25</v>
      </c>
      <c r="G962" s="4" t="str">
        <f xml:space="preserve"> TEXT(RTD("cqg.rtd",,"StudyData", $A$2, "BAR", "", "Low", $A$4, -$B962, $A$6,$A$10,,$A$8,$A$12),$A$15)</f>
        <v>4895.75</v>
      </c>
      <c r="H962" s="4" t="str">
        <f>TEXT(RTD("cqg.rtd",,"StudyData", $A$2, "BAR", "", "Close", $A$4, -$B962, $A$6,$A$10,,$A$8,$A$12),$A$15)</f>
        <v>4898.25</v>
      </c>
      <c r="I962" s="5">
        <f xml:space="preserve"> RTD("cqg.rtd",,"StudyData", $A$2, "Vol", "VolType=auto, CoCType=Contract", "Vol",$A$4, -$B962, $A$6,$A$10,,$A$8,$A$12)</f>
        <v>1193301</v>
      </c>
      <c r="J96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"Close",$A$4,-B962,,,,,"T")</f>
        <v>0</v>
      </c>
      <c r="K962" s="4" t="str">
        <f t="shared" si="28"/>
        <v/>
      </c>
      <c r="S962" s="4"/>
    </row>
    <row r="963" spans="2:19" x14ac:dyDescent="0.25">
      <c r="B963" s="2">
        <f t="shared" si="29"/>
        <v>961</v>
      </c>
      <c r="C963" s="3">
        <f xml:space="preserve"> RTD("cqg.rtd",,"StudyData", $A$2, "BAR", "", "Time", $A$4,-$B963,$A$6,$A$10, "","False","T")</f>
        <v>44407</v>
      </c>
      <c r="D963" s="15">
        <f xml:space="preserve"> RTD("cqg.rtd",,"StudyData", $A$2, "BAR", "", "Time", $A$4,-$B963,$A$6,$A$10, "","False","T")</f>
        <v>44407</v>
      </c>
      <c r="E963" s="4" t="str">
        <f xml:space="preserve"> TEXT(RTD("cqg.rtd",,"StudyData", $A$2, "BAR", "", "Open", $A$4, -$B963, $A$6,$A$10,,$A$8,$A$12),$A$15)</f>
        <v>4912.75</v>
      </c>
      <c r="F963" s="4" t="str">
        <f xml:space="preserve"> TEXT(RTD("cqg.rtd",,"StudyData", $A$2, "BAR", "", "High", $A$4, -$B963, $A$6,$A$10,,$A$8,$A$12),$A$15)</f>
        <v>4923.50</v>
      </c>
      <c r="G963" s="4" t="str">
        <f xml:space="preserve"> TEXT(RTD("cqg.rtd",,"StudyData", $A$2, "BAR", "", "Low", $A$4, -$B963, $A$6,$A$10,,$A$8,$A$12),$A$15)</f>
        <v>4889.25</v>
      </c>
      <c r="H963" s="4" t="str">
        <f>TEXT(RTD("cqg.rtd",,"StudyData", $A$2, "BAR", "", "Close", $A$4, -$B963, $A$6,$A$10,,$A$8,$A$12),$A$15)</f>
        <v>4908.00</v>
      </c>
      <c r="I963" s="5">
        <f xml:space="preserve"> RTD("cqg.rtd",,"StudyData", $A$2, "Vol", "VolType=auto, CoCType=Contract", "Vol",$A$4, -$B963, $A$6,$A$10,,$A$8,$A$12)</f>
        <v>1376982</v>
      </c>
      <c r="J96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"Close",$A$4,-B963,,,,,"T")</f>
        <v>0</v>
      </c>
      <c r="K963" s="4" t="str">
        <f t="shared" ref="K963:K1002" si="30">IF(J963=0,"",VLOOKUP(J963,$L$2:$M$16,2,FALSE))</f>
        <v/>
      </c>
      <c r="S963" s="4"/>
    </row>
    <row r="964" spans="2:19" x14ac:dyDescent="0.25">
      <c r="B964" s="2">
        <f t="shared" ref="B964:B1002" si="31">B963+1</f>
        <v>962</v>
      </c>
      <c r="C964" s="3">
        <f xml:space="preserve"> RTD("cqg.rtd",,"StudyData", $A$2, "BAR", "", "Time", $A$4,-$B964,$A$6,$A$10, "","False","T")</f>
        <v>44406</v>
      </c>
      <c r="D964" s="15">
        <f xml:space="preserve"> RTD("cqg.rtd",,"StudyData", $A$2, "BAR", "", "Time", $A$4,-$B964,$A$6,$A$10, "","False","T")</f>
        <v>44406</v>
      </c>
      <c r="E964" s="4" t="str">
        <f xml:space="preserve"> TEXT(RTD("cqg.rtd",,"StudyData", $A$2, "BAR", "", "Open", $A$4, -$B964, $A$6,$A$10,,$A$8,$A$12),$A$15)</f>
        <v>4912.25</v>
      </c>
      <c r="F964" s="4" t="str">
        <f xml:space="preserve"> TEXT(RTD("cqg.rtd",,"StudyData", $A$2, "BAR", "", "High", $A$4, -$B964, $A$6,$A$10,,$A$8,$A$12),$A$15)</f>
        <v>4941.00</v>
      </c>
      <c r="G964" s="4" t="str">
        <f xml:space="preserve"> TEXT(RTD("cqg.rtd",,"StudyData", $A$2, "BAR", "", "Low", $A$4, -$B964, $A$6,$A$10,,$A$8,$A$12),$A$15)</f>
        <v>4899.00</v>
      </c>
      <c r="H964" s="4" t="str">
        <f>TEXT(RTD("cqg.rtd",,"StudyData", $A$2, "BAR", "", "Close", $A$4, -$B964, $A$6,$A$10,,$A$8,$A$12),$A$15)</f>
        <v>4930.25</v>
      </c>
      <c r="I964" s="5">
        <f xml:space="preserve"> RTD("cqg.rtd",,"StudyData", $A$2, "Vol", "VolType=auto, CoCType=Contract", "Vol",$A$4, -$B964, $A$6,$A$10,,$A$8,$A$12)</f>
        <v>1009496</v>
      </c>
      <c r="J96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"Close",$A$4,-B964,,,,,"T")</f>
        <v>0</v>
      </c>
      <c r="K964" s="4" t="str">
        <f t="shared" si="30"/>
        <v/>
      </c>
      <c r="S964" s="4"/>
    </row>
    <row r="965" spans="2:19" x14ac:dyDescent="0.25">
      <c r="B965" s="2">
        <f t="shared" si="31"/>
        <v>963</v>
      </c>
      <c r="C965" s="3">
        <f xml:space="preserve"> RTD("cqg.rtd",,"StudyData", $A$2, "BAR", "", "Time", $A$4,-$B965,$A$6,$A$10, "","False","T")</f>
        <v>44405</v>
      </c>
      <c r="D965" s="15">
        <f xml:space="preserve"> RTD("cqg.rtd",,"StudyData", $A$2, "BAR", "", "Time", $A$4,-$B965,$A$6,$A$10, "","False","T")</f>
        <v>44405</v>
      </c>
      <c r="E965" s="4" t="str">
        <f xml:space="preserve"> TEXT(RTD("cqg.rtd",,"StudyData", $A$2, "BAR", "", "Open", $A$4, -$B965, $A$6,$A$10,,$A$8,$A$12),$A$15)</f>
        <v>4898.50</v>
      </c>
      <c r="F965" s="4" t="str">
        <f xml:space="preserve"> TEXT(RTD("cqg.rtd",,"StudyData", $A$2, "BAR", "", "High", $A$4, -$B965, $A$6,$A$10,,$A$8,$A$12),$A$15)</f>
        <v>4926.25</v>
      </c>
      <c r="G965" s="4" t="str">
        <f xml:space="preserve"> TEXT(RTD("cqg.rtd",,"StudyData", $A$2, "BAR", "", "Low", $A$4, -$B965, $A$6,$A$10,,$A$8,$A$12),$A$15)</f>
        <v>4896.00</v>
      </c>
      <c r="H965" s="4" t="str">
        <f>TEXT(RTD("cqg.rtd",,"StudyData", $A$2, "BAR", "", "Close", $A$4, -$B965, $A$6,$A$10,,$A$8,$A$12),$A$15)</f>
        <v>4912.25</v>
      </c>
      <c r="I965" s="5">
        <f xml:space="preserve"> RTD("cqg.rtd",,"StudyData", $A$2, "Vol", "VolType=auto, CoCType=Contract", "Vol",$A$4, -$B965, $A$6,$A$10,,$A$8,$A$12)</f>
        <v>1221313</v>
      </c>
      <c r="J96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"Close",$A$4,-B965,,,,,"T")</f>
        <v>0</v>
      </c>
      <c r="K965" s="4" t="str">
        <f t="shared" si="30"/>
        <v/>
      </c>
      <c r="S965" s="4"/>
    </row>
    <row r="966" spans="2:19" x14ac:dyDescent="0.25">
      <c r="B966" s="2">
        <f t="shared" si="31"/>
        <v>964</v>
      </c>
      <c r="C966" s="3">
        <f xml:space="preserve"> RTD("cqg.rtd",,"StudyData", $A$2, "BAR", "", "Time", $A$4,-$B966,$A$6,$A$10, "","False","T")</f>
        <v>44404</v>
      </c>
      <c r="D966" s="15">
        <f xml:space="preserve"> RTD("cqg.rtd",,"StudyData", $A$2, "BAR", "", "Time", $A$4,-$B966,$A$6,$A$10, "","False","T")</f>
        <v>44404</v>
      </c>
      <c r="E966" s="4" t="str">
        <f xml:space="preserve"> TEXT(RTD("cqg.rtd",,"StudyData", $A$2, "BAR", "", "Open", $A$4, -$B966, $A$6,$A$10,,$A$8,$A$12),$A$15)</f>
        <v>4934.25</v>
      </c>
      <c r="F966" s="4" t="str">
        <f xml:space="preserve"> TEXT(RTD("cqg.rtd",,"StudyData", $A$2, "BAR", "", "High", $A$4, -$B966, $A$6,$A$10,,$A$8,$A$12),$A$15)</f>
        <v>4934.50</v>
      </c>
      <c r="G966" s="4" t="str">
        <f xml:space="preserve"> TEXT(RTD("cqg.rtd",,"StudyData", $A$2, "BAR", "", "Low", $A$4, -$B966, $A$6,$A$10,,$A$8,$A$12),$A$15)</f>
        <v>4883.25</v>
      </c>
      <c r="H966" s="4" t="str">
        <f>TEXT(RTD("cqg.rtd",,"StudyData", $A$2, "BAR", "", "Close", $A$4, -$B966, $A$6,$A$10,,$A$8,$A$12),$A$15)</f>
        <v>4913.00</v>
      </c>
      <c r="I966" s="5">
        <f xml:space="preserve"> RTD("cqg.rtd",,"StudyData", $A$2, "Vol", "VolType=auto, CoCType=Contract", "Vol",$A$4, -$B966, $A$6,$A$10,,$A$8,$A$12)</f>
        <v>1575473</v>
      </c>
      <c r="J96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"Close",$A$4,-B966,,,,,"T")</f>
        <v>2</v>
      </c>
      <c r="K966" s="4" t="str">
        <f t="shared" si="30"/>
        <v>Engulfing Bearish (EG)</v>
      </c>
      <c r="S966" s="4"/>
    </row>
    <row r="967" spans="2:19" x14ac:dyDescent="0.25">
      <c r="B967" s="2">
        <f t="shared" si="31"/>
        <v>965</v>
      </c>
      <c r="C967" s="3">
        <f xml:space="preserve"> RTD("cqg.rtd",,"StudyData", $A$2, "BAR", "", "Time", $A$4,-$B967,$A$6,$A$10, "","False","T")</f>
        <v>44403</v>
      </c>
      <c r="D967" s="15">
        <f xml:space="preserve"> RTD("cqg.rtd",,"StudyData", $A$2, "BAR", "", "Time", $A$4,-$B967,$A$6,$A$10, "","False","T")</f>
        <v>44403</v>
      </c>
      <c r="E967" s="4" t="str">
        <f xml:space="preserve"> TEXT(RTD("cqg.rtd",,"StudyData", $A$2, "BAR", "", "Open", $A$4, -$B967, $A$6,$A$10,,$A$8,$A$12),$A$15)</f>
        <v>4919.00</v>
      </c>
      <c r="F967" s="4" t="str">
        <f xml:space="preserve"> TEXT(RTD("cqg.rtd",,"StudyData", $A$2, "BAR", "", "High", $A$4, -$B967, $A$6,$A$10,,$A$8,$A$12),$A$15)</f>
        <v>4935.25</v>
      </c>
      <c r="G967" s="4" t="str">
        <f xml:space="preserve"> TEXT(RTD("cqg.rtd",,"StudyData", $A$2, "BAR", "", "Low", $A$4, -$B967, $A$6,$A$10,,$A$8,$A$12),$A$15)</f>
        <v>4894.00</v>
      </c>
      <c r="H967" s="4" t="str">
        <f>TEXT(RTD("cqg.rtd",,"StudyData", $A$2, "BAR", "", "Close", $A$4, -$B967, $A$6,$A$10,,$A$8,$A$12),$A$15)</f>
        <v>4932.75</v>
      </c>
      <c r="I967" s="5">
        <f xml:space="preserve"> RTD("cqg.rtd",,"StudyData", $A$2, "Vol", "VolType=auto, CoCType=Contract", "Vol",$A$4, -$B967, $A$6,$A$10,,$A$8,$A$12)</f>
        <v>938628</v>
      </c>
      <c r="J96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"Close",$A$4,-B967,,,,,"T")</f>
        <v>0</v>
      </c>
      <c r="K967" s="4" t="str">
        <f t="shared" si="30"/>
        <v/>
      </c>
      <c r="S967" s="4"/>
    </row>
    <row r="968" spans="2:19" x14ac:dyDescent="0.25">
      <c r="B968" s="2">
        <f t="shared" si="31"/>
        <v>966</v>
      </c>
      <c r="C968" s="3">
        <f xml:space="preserve"> RTD("cqg.rtd",,"StudyData", $A$2, "BAR", "", "Time", $A$4,-$B968,$A$6,$A$10, "","False","T")</f>
        <v>44400</v>
      </c>
      <c r="D968" s="15">
        <f xml:space="preserve"> RTD("cqg.rtd",,"StudyData", $A$2, "BAR", "", "Time", $A$4,-$B968,$A$6,$A$10, "","False","T")</f>
        <v>44400</v>
      </c>
      <c r="E968" s="4" t="str">
        <f xml:space="preserve"> TEXT(RTD("cqg.rtd",,"StudyData", $A$2, "BAR", "", "Open", $A$4, -$B968, $A$6,$A$10,,$A$8,$A$12),$A$15)</f>
        <v>4890.00</v>
      </c>
      <c r="F968" s="4" t="str">
        <f xml:space="preserve"> TEXT(RTD("cqg.rtd",,"StudyData", $A$2, "BAR", "", "High", $A$4, -$B968, $A$6,$A$10,,$A$8,$A$12),$A$15)</f>
        <v>4926.75</v>
      </c>
      <c r="G968" s="4" t="str">
        <f xml:space="preserve"> TEXT(RTD("cqg.rtd",,"StudyData", $A$2, "BAR", "", "Low", $A$4, -$B968, $A$6,$A$10,,$A$8,$A$12),$A$15)</f>
        <v>4885.75</v>
      </c>
      <c r="H968" s="4" t="str">
        <f>TEXT(RTD("cqg.rtd",,"StudyData", $A$2, "BAR", "", "Close", $A$4, -$B968, $A$6,$A$10,,$A$8,$A$12),$A$15)</f>
        <v>4921.50</v>
      </c>
      <c r="I968" s="5">
        <f xml:space="preserve"> RTD("cqg.rtd",,"StudyData", $A$2, "Vol", "VolType=auto, CoCType=Contract", "Vol",$A$4, -$B968, $A$6,$A$10,,$A$8,$A$12)</f>
        <v>1173337</v>
      </c>
      <c r="J96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"Close",$A$4,-B968,,,,,"T")</f>
        <v>0</v>
      </c>
      <c r="K968" s="4" t="str">
        <f t="shared" si="30"/>
        <v/>
      </c>
      <c r="S968" s="4"/>
    </row>
    <row r="969" spans="2:19" x14ac:dyDescent="0.25">
      <c r="B969" s="2">
        <f t="shared" si="31"/>
        <v>967</v>
      </c>
      <c r="C969" s="3">
        <f xml:space="preserve"> RTD("cqg.rtd",,"StudyData", $A$2, "BAR", "", "Time", $A$4,-$B969,$A$6,$A$10, "","False","T")</f>
        <v>44399</v>
      </c>
      <c r="D969" s="15">
        <f xml:space="preserve"> RTD("cqg.rtd",,"StudyData", $A$2, "BAR", "", "Time", $A$4,-$B969,$A$6,$A$10, "","False","T")</f>
        <v>44399</v>
      </c>
      <c r="E969" s="4" t="str">
        <f xml:space="preserve"> TEXT(RTD("cqg.rtd",,"StudyData", $A$2, "BAR", "", "Open", $A$4, -$B969, $A$6,$A$10,,$A$8,$A$12),$A$15)</f>
        <v>4873.50</v>
      </c>
      <c r="F969" s="4" t="str">
        <f xml:space="preserve"> TEXT(RTD("cqg.rtd",,"StudyData", $A$2, "BAR", "", "High", $A$4, -$B969, $A$6,$A$10,,$A$8,$A$12),$A$15)</f>
        <v>4890.00</v>
      </c>
      <c r="G969" s="4" t="str">
        <f xml:space="preserve"> TEXT(RTD("cqg.rtd",,"StudyData", $A$2, "BAR", "", "Low", $A$4, -$B969, $A$6,$A$10,,$A$8,$A$12),$A$15)</f>
        <v>4860.00</v>
      </c>
      <c r="H969" s="4" t="str">
        <f>TEXT(RTD("cqg.rtd",,"StudyData", $A$2, "BAR", "", "Close", $A$4, -$B969, $A$6,$A$10,,$A$8,$A$12),$A$15)</f>
        <v>4878.00</v>
      </c>
      <c r="I969" s="5">
        <f xml:space="preserve"> RTD("cqg.rtd",,"StudyData", $A$2, "Vol", "VolType=auto, CoCType=Contract", "Vol",$A$4, -$B969, $A$6,$A$10,,$A$8,$A$12)</f>
        <v>981969</v>
      </c>
      <c r="J96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"Close",$A$4,-B969,,,,,"T")</f>
        <v>0</v>
      </c>
      <c r="K969" s="4" t="str">
        <f t="shared" si="30"/>
        <v/>
      </c>
      <c r="S969" s="4"/>
    </row>
    <row r="970" spans="2:19" x14ac:dyDescent="0.25">
      <c r="B970" s="2">
        <f t="shared" si="31"/>
        <v>968</v>
      </c>
      <c r="C970" s="3">
        <f xml:space="preserve"> RTD("cqg.rtd",,"StudyData", $A$2, "BAR", "", "Time", $A$4,-$B970,$A$6,$A$10, "","False","T")</f>
        <v>44398</v>
      </c>
      <c r="D970" s="15">
        <f xml:space="preserve"> RTD("cqg.rtd",,"StudyData", $A$2, "BAR", "", "Time", $A$4,-$B970,$A$6,$A$10, "","False","T")</f>
        <v>44398</v>
      </c>
      <c r="E970" s="4" t="str">
        <f xml:space="preserve"> TEXT(RTD("cqg.rtd",,"StudyData", $A$2, "BAR", "", "Open", $A$4, -$B970, $A$6,$A$10,,$A$8,$A$12),$A$15)</f>
        <v>4837.25</v>
      </c>
      <c r="F970" s="4" t="str">
        <f xml:space="preserve"> TEXT(RTD("cqg.rtd",,"StudyData", $A$2, "BAR", "", "High", $A$4, -$B970, $A$6,$A$10,,$A$8,$A$12),$A$15)</f>
        <v>4873.75</v>
      </c>
      <c r="G970" s="4" t="str">
        <f xml:space="preserve"> TEXT(RTD("cqg.rtd",,"StudyData", $A$2, "BAR", "", "Low", $A$4, -$B970, $A$6,$A$10,,$A$8,$A$12),$A$15)</f>
        <v>4828.50</v>
      </c>
      <c r="H970" s="4" t="str">
        <f>TEXT(RTD("cqg.rtd",,"StudyData", $A$2, "BAR", "", "Close", $A$4, -$B970, $A$6,$A$10,,$A$8,$A$12),$A$15)</f>
        <v>4869.00</v>
      </c>
      <c r="I970" s="5">
        <f xml:space="preserve"> RTD("cqg.rtd",,"StudyData", $A$2, "Vol", "VolType=auto, CoCType=Contract", "Vol",$A$4, -$B970, $A$6,$A$10,,$A$8,$A$12)</f>
        <v>1191429</v>
      </c>
      <c r="J97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"Close",$A$4,-B970,,,,,"T")</f>
        <v>0</v>
      </c>
      <c r="K970" s="4" t="str">
        <f t="shared" si="30"/>
        <v/>
      </c>
      <c r="S970" s="4"/>
    </row>
    <row r="971" spans="2:19" x14ac:dyDescent="0.25">
      <c r="B971" s="2">
        <f t="shared" si="31"/>
        <v>969</v>
      </c>
      <c r="C971" s="3">
        <f xml:space="preserve"> RTD("cqg.rtd",,"StudyData", $A$2, "BAR", "", "Time", $A$4,-$B971,$A$6,$A$10, "","False","T")</f>
        <v>44397</v>
      </c>
      <c r="D971" s="15">
        <f xml:space="preserve"> RTD("cqg.rtd",,"StudyData", $A$2, "BAR", "", "Time", $A$4,-$B971,$A$6,$A$10, "","False","T")</f>
        <v>44397</v>
      </c>
      <c r="E971" s="4" t="str">
        <f xml:space="preserve"> TEXT(RTD("cqg.rtd",,"StudyData", $A$2, "BAR", "", "Open", $A$4, -$B971, $A$6,$A$10,,$A$8,$A$12),$A$15)</f>
        <v>4781.25</v>
      </c>
      <c r="F971" s="4" t="str">
        <f xml:space="preserve"> TEXT(RTD("cqg.rtd",,"StudyData", $A$2, "BAR", "", "High", $A$4, -$B971, $A$6,$A$10,,$A$8,$A$12),$A$15)</f>
        <v>4847.50</v>
      </c>
      <c r="G971" s="4" t="str">
        <f xml:space="preserve"> TEXT(RTD("cqg.rtd",,"StudyData", $A$2, "BAR", "", "Low", $A$4, -$B971, $A$6,$A$10,,$A$8,$A$12),$A$15)</f>
        <v>4771.25</v>
      </c>
      <c r="H971" s="4" t="str">
        <f>TEXT(RTD("cqg.rtd",,"StudyData", $A$2, "BAR", "", "Close", $A$4, -$B971, $A$6,$A$10,,$A$8,$A$12),$A$15)</f>
        <v>4834.00</v>
      </c>
      <c r="I971" s="5">
        <f xml:space="preserve"> RTD("cqg.rtd",,"StudyData", $A$2, "Vol", "VolType=auto, CoCType=Contract", "Vol",$A$4, -$B971, $A$6,$A$10,,$A$8,$A$12)</f>
        <v>1844380</v>
      </c>
      <c r="J97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"Close",$A$4,-B971,,,,,"T")</f>
        <v>0</v>
      </c>
      <c r="K971" s="4" t="str">
        <f t="shared" si="30"/>
        <v/>
      </c>
      <c r="S971" s="4"/>
    </row>
    <row r="972" spans="2:19" x14ac:dyDescent="0.25">
      <c r="B972" s="2">
        <f t="shared" si="31"/>
        <v>970</v>
      </c>
      <c r="C972" s="3">
        <f xml:space="preserve"> RTD("cqg.rtd",,"StudyData", $A$2, "BAR", "", "Time", $A$4,-$B972,$A$6,$A$10, "","False","T")</f>
        <v>44396</v>
      </c>
      <c r="D972" s="15">
        <f xml:space="preserve"> RTD("cqg.rtd",,"StudyData", $A$2, "BAR", "", "Time", $A$4,-$B972,$A$6,$A$10, "","False","T")</f>
        <v>44396</v>
      </c>
      <c r="E972" s="4" t="str">
        <f xml:space="preserve"> TEXT(RTD("cqg.rtd",,"StudyData", $A$2, "BAR", "", "Open", $A$4, -$B972, $A$6,$A$10,,$A$8,$A$12),$A$15)</f>
        <v>4838.50</v>
      </c>
      <c r="F972" s="4" t="str">
        <f xml:space="preserve"> TEXT(RTD("cqg.rtd",,"StudyData", $A$2, "BAR", "", "High", $A$4, -$B972, $A$6,$A$10,,$A$8,$A$12),$A$15)</f>
        <v>4839.25</v>
      </c>
      <c r="G972" s="4" t="str">
        <f xml:space="preserve"> TEXT(RTD("cqg.rtd",,"StudyData", $A$2, "BAR", "", "Low", $A$4, -$B972, $A$6,$A$10,,$A$8,$A$12),$A$15)</f>
        <v>4742.50</v>
      </c>
      <c r="H972" s="4" t="str">
        <f>TEXT(RTD("cqg.rtd",,"StudyData", $A$2, "BAR", "", "Close", $A$4, -$B972, $A$6,$A$10,,$A$8,$A$12),$A$15)</f>
        <v>4769.75</v>
      </c>
      <c r="I972" s="5">
        <f xml:space="preserve"> RTD("cqg.rtd",,"StudyData", $A$2, "Vol", "VolType=auto, CoCType=Contract", "Vol",$A$4, -$B972, $A$6,$A$10,,$A$8,$A$12)</f>
        <v>2599774</v>
      </c>
      <c r="J97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"Close",$A$4,-B972,,,,,"T")</f>
        <v>0</v>
      </c>
      <c r="K972" s="4" t="str">
        <f t="shared" si="30"/>
        <v/>
      </c>
      <c r="S972" s="4"/>
    </row>
    <row r="973" spans="2:19" x14ac:dyDescent="0.25">
      <c r="B973" s="2">
        <f t="shared" si="31"/>
        <v>971</v>
      </c>
      <c r="C973" s="3">
        <f xml:space="preserve"> RTD("cqg.rtd",,"StudyData", $A$2, "BAR", "", "Time", $A$4,-$B973,$A$6,$A$10, "","False","T")</f>
        <v>44393</v>
      </c>
      <c r="D973" s="15">
        <f xml:space="preserve"> RTD("cqg.rtd",,"StudyData", $A$2, "BAR", "", "Time", $A$4,-$B973,$A$6,$A$10, "","False","T")</f>
        <v>44393</v>
      </c>
      <c r="E973" s="4" t="str">
        <f xml:space="preserve"> TEXT(RTD("cqg.rtd",,"StudyData", $A$2, "BAR", "", "Open", $A$4, -$B973, $A$6,$A$10,,$A$8,$A$12),$A$15)</f>
        <v>4866.25</v>
      </c>
      <c r="F973" s="4" t="str">
        <f xml:space="preserve"> TEXT(RTD("cqg.rtd",,"StudyData", $A$2, "BAR", "", "High", $A$4, -$B973, $A$6,$A$10,,$A$8,$A$12),$A$15)</f>
        <v>4886.50</v>
      </c>
      <c r="G973" s="4" t="str">
        <f xml:space="preserve"> TEXT(RTD("cqg.rtd",,"StudyData", $A$2, "BAR", "", "Low", $A$4, -$B973, $A$6,$A$10,,$A$8,$A$12),$A$15)</f>
        <v>4832.75</v>
      </c>
      <c r="H973" s="4" t="str">
        <f>TEXT(RTD("cqg.rtd",,"StudyData", $A$2, "BAR", "", "Close", $A$4, -$B973, $A$6,$A$10,,$A$8,$A$12),$A$15)</f>
        <v>4837.00</v>
      </c>
      <c r="I973" s="5">
        <f xml:space="preserve"> RTD("cqg.rtd",,"StudyData", $A$2, "Vol", "VolType=auto, CoCType=Contract", "Vol",$A$4, -$B973, $A$6,$A$10,,$A$8,$A$12)</f>
        <v>1636065</v>
      </c>
      <c r="J97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"Close",$A$4,-B973,,,,,"T")</f>
        <v>0</v>
      </c>
      <c r="K973" s="4" t="str">
        <f t="shared" si="30"/>
        <v/>
      </c>
      <c r="S973" s="4"/>
    </row>
    <row r="974" spans="2:19" x14ac:dyDescent="0.25">
      <c r="B974" s="2">
        <f t="shared" si="31"/>
        <v>972</v>
      </c>
      <c r="C974" s="3">
        <f xml:space="preserve"> RTD("cqg.rtd",,"StudyData", $A$2, "BAR", "", "Time", $A$4,-$B974,$A$6,$A$10, "","False","T")</f>
        <v>44392</v>
      </c>
      <c r="D974" s="15">
        <f xml:space="preserve"> RTD("cqg.rtd",,"StudyData", $A$2, "BAR", "", "Time", $A$4,-$B974,$A$6,$A$10, "","False","T")</f>
        <v>44392</v>
      </c>
      <c r="E974" s="4" t="str">
        <f xml:space="preserve"> TEXT(RTD("cqg.rtd",,"StudyData", $A$2, "BAR", "", "Open", $A$4, -$B974, $A$6,$A$10,,$A$8,$A$12),$A$15)</f>
        <v>4885.00</v>
      </c>
      <c r="F974" s="4" t="str">
        <f xml:space="preserve"> TEXT(RTD("cqg.rtd",,"StudyData", $A$2, "BAR", "", "High", $A$4, -$B974, $A$6,$A$10,,$A$8,$A$12),$A$15)</f>
        <v>4888.75</v>
      </c>
      <c r="G974" s="4" t="str">
        <f xml:space="preserve"> TEXT(RTD("cqg.rtd",,"StudyData", $A$2, "BAR", "", "Low", $A$4, -$B974, $A$6,$A$10,,$A$8,$A$12),$A$15)</f>
        <v>4851.00</v>
      </c>
      <c r="H974" s="4" t="str">
        <f>TEXT(RTD("cqg.rtd",,"StudyData", $A$2, "BAR", "", "Close", $A$4, -$B974, $A$6,$A$10,,$A$8,$A$12),$A$15)</f>
        <v>4870.50</v>
      </c>
      <c r="I974" s="5">
        <f xml:space="preserve"> RTD("cqg.rtd",,"StudyData", $A$2, "Vol", "VolType=auto, CoCType=Contract", "Vol",$A$4, -$B974, $A$6,$A$10,,$A$8,$A$12)</f>
        <v>1611726</v>
      </c>
      <c r="J97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"Close",$A$4,-B974,,,,,"T")</f>
        <v>0</v>
      </c>
      <c r="K974" s="4" t="str">
        <f t="shared" si="30"/>
        <v/>
      </c>
      <c r="S974" s="4"/>
    </row>
    <row r="975" spans="2:19" x14ac:dyDescent="0.25">
      <c r="B975" s="2">
        <f t="shared" si="31"/>
        <v>973</v>
      </c>
      <c r="C975" s="3">
        <f xml:space="preserve"> RTD("cqg.rtd",,"StudyData", $A$2, "BAR", "", "Time", $A$4,-$B975,$A$6,$A$10, "","False","T")</f>
        <v>44391</v>
      </c>
      <c r="D975" s="15">
        <f xml:space="preserve"> RTD("cqg.rtd",,"StudyData", $A$2, "BAR", "", "Time", $A$4,-$B975,$A$6,$A$10, "","False","T")</f>
        <v>44391</v>
      </c>
      <c r="E975" s="4" t="str">
        <f xml:space="preserve"> TEXT(RTD("cqg.rtd",,"StudyData", $A$2, "BAR", "", "Open", $A$4, -$B975, $A$6,$A$10,,$A$8,$A$12),$A$15)</f>
        <v>4878.00</v>
      </c>
      <c r="F975" s="4" t="str">
        <f xml:space="preserve"> TEXT(RTD("cqg.rtd",,"StudyData", $A$2, "BAR", "", "High", $A$4, -$B975, $A$6,$A$10,,$A$8,$A$12),$A$15)</f>
        <v>4903.00</v>
      </c>
      <c r="G975" s="4" t="str">
        <f xml:space="preserve"> TEXT(RTD("cqg.rtd",,"StudyData", $A$2, "BAR", "", "Low", $A$4, -$B975, $A$6,$A$10,,$A$8,$A$12),$A$15)</f>
        <v>4868.50</v>
      </c>
      <c r="H975" s="4" t="str">
        <f>TEXT(RTD("cqg.rtd",,"StudyData", $A$2, "BAR", "", "Close", $A$4, -$B975, $A$6,$A$10,,$A$8,$A$12),$A$15)</f>
        <v>4886.25</v>
      </c>
      <c r="I975" s="5">
        <f xml:space="preserve"> RTD("cqg.rtd",,"StudyData", $A$2, "Vol", "VolType=auto, CoCType=Contract", "Vol",$A$4, -$B975, $A$6,$A$10,,$A$8,$A$12)</f>
        <v>1308582</v>
      </c>
      <c r="J97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"Close",$A$4,-B975,,,,,"T")</f>
        <v>0</v>
      </c>
      <c r="K975" s="4" t="str">
        <f t="shared" si="30"/>
        <v/>
      </c>
      <c r="S975" s="4"/>
    </row>
    <row r="976" spans="2:19" x14ac:dyDescent="0.25">
      <c r="B976" s="2">
        <f t="shared" si="31"/>
        <v>974</v>
      </c>
      <c r="C976" s="3">
        <f xml:space="preserve"> RTD("cqg.rtd",,"StudyData", $A$2, "BAR", "", "Time", $A$4,-$B976,$A$6,$A$10, "","False","T")</f>
        <v>44390</v>
      </c>
      <c r="D976" s="15">
        <f xml:space="preserve"> RTD("cqg.rtd",,"StudyData", $A$2, "BAR", "", "Time", $A$4,-$B976,$A$6,$A$10, "","False","T")</f>
        <v>44390</v>
      </c>
      <c r="E976" s="4" t="str">
        <f xml:space="preserve"> TEXT(RTD("cqg.rtd",,"StudyData", $A$2, "BAR", "", "Open", $A$4, -$B976, $A$6,$A$10,,$A$8,$A$12),$A$15)</f>
        <v>4895.50</v>
      </c>
      <c r="F976" s="4" t="str">
        <f xml:space="preserve"> TEXT(RTD("cqg.rtd",,"StudyData", $A$2, "BAR", "", "High", $A$4, -$B976, $A$6,$A$10,,$A$8,$A$12),$A$15)</f>
        <v>4902.25</v>
      </c>
      <c r="G976" s="4" t="str">
        <f xml:space="preserve"> TEXT(RTD("cqg.rtd",,"StudyData", $A$2, "BAR", "", "Low", $A$4, -$B976, $A$6,$A$10,,$A$8,$A$12),$A$15)</f>
        <v>4875.00</v>
      </c>
      <c r="H976" s="4" t="str">
        <f>TEXT(RTD("cqg.rtd",,"StudyData", $A$2, "BAR", "", "Close", $A$4, -$B976, $A$6,$A$10,,$A$8,$A$12),$A$15)</f>
        <v>4879.75</v>
      </c>
      <c r="I976" s="5">
        <f xml:space="preserve"> RTD("cqg.rtd",,"StudyData", $A$2, "Vol", "VolType=auto, CoCType=Contract", "Vol",$A$4, -$B976, $A$6,$A$10,,$A$8,$A$12)</f>
        <v>1249893</v>
      </c>
      <c r="J97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"Close",$A$4,-B976,,,,,"T")</f>
        <v>2</v>
      </c>
      <c r="K976" s="4" t="str">
        <f t="shared" si="30"/>
        <v>Engulfing Bearish (EG)</v>
      </c>
      <c r="S976" s="4"/>
    </row>
    <row r="977" spans="2:19" x14ac:dyDescent="0.25">
      <c r="B977" s="2">
        <f t="shared" si="31"/>
        <v>975</v>
      </c>
      <c r="C977" s="3">
        <f xml:space="preserve"> RTD("cqg.rtd",,"StudyData", $A$2, "BAR", "", "Time", $A$4,-$B977,$A$6,$A$10, "","False","T")</f>
        <v>44389</v>
      </c>
      <c r="D977" s="15">
        <f xml:space="preserve"> RTD("cqg.rtd",,"StudyData", $A$2, "BAR", "", "Time", $A$4,-$B977,$A$6,$A$10, "","False","T")</f>
        <v>44389</v>
      </c>
      <c r="E977" s="4" t="str">
        <f xml:space="preserve"> TEXT(RTD("cqg.rtd",,"StudyData", $A$2, "BAR", "", "Open", $A$4, -$B977, $A$6,$A$10,,$A$8,$A$12),$A$15)</f>
        <v>4880.50</v>
      </c>
      <c r="F977" s="4" t="str">
        <f xml:space="preserve"> TEXT(RTD("cqg.rtd",,"StudyData", $A$2, "BAR", "", "High", $A$4, -$B977, $A$6,$A$10,,$A$8,$A$12),$A$15)</f>
        <v>4897.75</v>
      </c>
      <c r="G977" s="4" t="str">
        <f xml:space="preserve"> TEXT(RTD("cqg.rtd",,"StudyData", $A$2, "BAR", "", "Low", $A$4, -$B977, $A$6,$A$10,,$A$8,$A$12),$A$15)</f>
        <v>4860.25</v>
      </c>
      <c r="H977" s="4" t="str">
        <f>TEXT(RTD("cqg.rtd",,"StudyData", $A$2, "BAR", "", "Close", $A$4, -$B977, $A$6,$A$10,,$A$8,$A$12),$A$15)</f>
        <v>4895.00</v>
      </c>
      <c r="I977" s="5">
        <f xml:space="preserve"> RTD("cqg.rtd",,"StudyData", $A$2, "Vol", "VolType=auto, CoCType=Contract", "Vol",$A$4, -$B977, $A$6,$A$10,,$A$8,$A$12)</f>
        <v>1055739</v>
      </c>
      <c r="J97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"Close",$A$4,-B977,,,,,"T")</f>
        <v>0</v>
      </c>
      <c r="K977" s="4" t="str">
        <f t="shared" si="30"/>
        <v/>
      </c>
      <c r="S977" s="4"/>
    </row>
    <row r="978" spans="2:19" x14ac:dyDescent="0.25">
      <c r="B978" s="2">
        <f t="shared" si="31"/>
        <v>976</v>
      </c>
      <c r="C978" s="3">
        <f xml:space="preserve"> RTD("cqg.rtd",,"StudyData", $A$2, "BAR", "", "Time", $A$4,-$B978,$A$6,$A$10, "","False","T")</f>
        <v>44386</v>
      </c>
      <c r="D978" s="15">
        <f xml:space="preserve"> RTD("cqg.rtd",,"StudyData", $A$2, "BAR", "", "Time", $A$4,-$B978,$A$6,$A$10, "","False","T")</f>
        <v>44386</v>
      </c>
      <c r="E978" s="4" t="str">
        <f xml:space="preserve"> TEXT(RTD("cqg.rtd",,"StudyData", $A$2, "BAR", "", "Open", $A$4, -$B978, $A$6,$A$10,,$A$8,$A$12),$A$15)</f>
        <v>4828.75</v>
      </c>
      <c r="F978" s="4" t="str">
        <f xml:space="preserve"> TEXT(RTD("cqg.rtd",,"StudyData", $A$2, "BAR", "", "High", $A$4, -$B978, $A$6,$A$10,,$A$8,$A$12),$A$15)</f>
        <v>4882.50</v>
      </c>
      <c r="G978" s="4" t="str">
        <f xml:space="preserve"> TEXT(RTD("cqg.rtd",,"StudyData", $A$2, "BAR", "", "Low", $A$4, -$B978, $A$6,$A$10,,$A$8,$A$12),$A$15)</f>
        <v>4811.75</v>
      </c>
      <c r="H978" s="4" t="str">
        <f>TEXT(RTD("cqg.rtd",,"StudyData", $A$2, "BAR", "", "Close", $A$4, -$B978, $A$6,$A$10,,$A$8,$A$12),$A$15)</f>
        <v>4878.50</v>
      </c>
      <c r="I978" s="5">
        <f xml:space="preserve"> RTD("cqg.rtd",,"StudyData", $A$2, "Vol", "VolType=auto, CoCType=Contract", "Vol",$A$4, -$B978, $A$6,$A$10,,$A$8,$A$12)</f>
        <v>1311506</v>
      </c>
      <c r="J97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"Close",$A$4,-B978,,,,,"T")</f>
        <v>1</v>
      </c>
      <c r="K978" s="4" t="str">
        <f t="shared" si="30"/>
        <v>Engulfing Bullish (EG)</v>
      </c>
      <c r="S978" s="4"/>
    </row>
    <row r="979" spans="2:19" x14ac:dyDescent="0.25">
      <c r="B979" s="2">
        <f t="shared" si="31"/>
        <v>977</v>
      </c>
      <c r="C979" s="3">
        <f xml:space="preserve"> RTD("cqg.rtd",,"StudyData", $A$2, "BAR", "", "Time", $A$4,-$B979,$A$6,$A$10, "","False","T")</f>
        <v>44385</v>
      </c>
      <c r="D979" s="15">
        <f xml:space="preserve"> RTD("cqg.rtd",,"StudyData", $A$2, "BAR", "", "Time", $A$4,-$B979,$A$6,$A$10, "","False","T")</f>
        <v>44385</v>
      </c>
      <c r="E979" s="4" t="str">
        <f xml:space="preserve"> TEXT(RTD("cqg.rtd",,"StudyData", $A$2, "BAR", "", "Open", $A$4, -$B979, $A$6,$A$10,,$A$8,$A$12),$A$15)</f>
        <v>4870.75</v>
      </c>
      <c r="F979" s="4" t="str">
        <f xml:space="preserve"> TEXT(RTD("cqg.rtd",,"StudyData", $A$2, "BAR", "", "High", $A$4, -$B979, $A$6,$A$10,,$A$8,$A$12),$A$15)</f>
        <v>4870.75</v>
      </c>
      <c r="G979" s="4" t="str">
        <f xml:space="preserve"> TEXT(RTD("cqg.rtd",,"StudyData", $A$2, "BAR", "", "Low", $A$4, -$B979, $A$6,$A$10,,$A$8,$A$12),$A$15)</f>
        <v>4797.75</v>
      </c>
      <c r="H979" s="4" t="str">
        <f>TEXT(RTD("cqg.rtd",,"StudyData", $A$2, "BAR", "", "Close", $A$4, -$B979, $A$6,$A$10,,$A$8,$A$12),$A$15)</f>
        <v>4831.50</v>
      </c>
      <c r="I979" s="5">
        <f xml:space="preserve"> RTD("cqg.rtd",,"StudyData", $A$2, "Vol", "VolType=auto, CoCType=Contract", "Vol",$A$4, -$B979, $A$6,$A$10,,$A$8,$A$12)</f>
        <v>1991636</v>
      </c>
      <c r="J97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"Close",$A$4,-B979,,,,,"T")</f>
        <v>2</v>
      </c>
      <c r="K979" s="4" t="str">
        <f t="shared" si="30"/>
        <v>Engulfing Bearish (EG)</v>
      </c>
      <c r="S979" s="4"/>
    </row>
    <row r="980" spans="2:19" x14ac:dyDescent="0.25">
      <c r="B980" s="2">
        <f t="shared" si="31"/>
        <v>978</v>
      </c>
      <c r="C980" s="3">
        <f xml:space="preserve"> RTD("cqg.rtd",,"StudyData", $A$2, "BAR", "", "Time", $A$4,-$B980,$A$6,$A$10, "","False","T")</f>
        <v>44384</v>
      </c>
      <c r="D980" s="15">
        <f xml:space="preserve"> RTD("cqg.rtd",,"StudyData", $A$2, "BAR", "", "Time", $A$4,-$B980,$A$6,$A$10, "","False","T")</f>
        <v>44384</v>
      </c>
      <c r="E980" s="4" t="str">
        <f xml:space="preserve"> TEXT(RTD("cqg.rtd",,"StudyData", $A$2, "BAR", "", "Open", $A$4, -$B980, $A$6,$A$10,,$A$8,$A$12),$A$15)</f>
        <v>4846.50</v>
      </c>
      <c r="F980" s="4" t="str">
        <f xml:space="preserve"> TEXT(RTD("cqg.rtd",,"StudyData", $A$2, "BAR", "", "High", $A$4, -$B980, $A$6,$A$10,,$A$8,$A$12),$A$15)</f>
        <v>4871.75</v>
      </c>
      <c r="G980" s="4" t="str">
        <f xml:space="preserve"> TEXT(RTD("cqg.rtd",,"StudyData", $A$2, "BAR", "", "Low", $A$4, -$B980, $A$6,$A$10,,$A$8,$A$12),$A$15)</f>
        <v>4838.75</v>
      </c>
      <c r="H980" s="4" t="str">
        <f>TEXT(RTD("cqg.rtd",,"StudyData", $A$2, "BAR", "", "Close", $A$4, -$B980, $A$6,$A$10,,$A$8,$A$12),$A$15)</f>
        <v>4868.25</v>
      </c>
      <c r="I980" s="5">
        <f xml:space="preserve"> RTD("cqg.rtd",,"StudyData", $A$2, "Vol", "VolType=auto, CoCType=Contract", "Vol",$A$4, -$B980, $A$6,$A$10,,$A$8,$A$12)</f>
        <v>1221078</v>
      </c>
      <c r="J98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"Close",$A$4,-B980,,,,,"T")</f>
        <v>0</v>
      </c>
      <c r="K980" s="4" t="str">
        <f t="shared" si="30"/>
        <v/>
      </c>
      <c r="S980" s="4"/>
    </row>
    <row r="981" spans="2:19" x14ac:dyDescent="0.25">
      <c r="B981" s="2">
        <f t="shared" si="31"/>
        <v>979</v>
      </c>
      <c r="C981" s="3">
        <f xml:space="preserve"> RTD("cqg.rtd",,"StudyData", $A$2, "BAR", "", "Time", $A$4,-$B981,$A$6,$A$10, "","False","T")</f>
        <v>44383</v>
      </c>
      <c r="D981" s="15">
        <f xml:space="preserve"> RTD("cqg.rtd",,"StudyData", $A$2, "BAR", "", "Time", $A$4,-$B981,$A$6,$A$10, "","False","T")</f>
        <v>44383</v>
      </c>
      <c r="E981" s="4" t="str">
        <f xml:space="preserve"> TEXT(RTD("cqg.rtd",,"StudyData", $A$2, "BAR", "", "Open", $A$4, -$B981, $A$6,$A$10,,$A$8,$A$12),$A$15)</f>
        <v>4859.50</v>
      </c>
      <c r="F981" s="4" t="str">
        <f xml:space="preserve"> TEXT(RTD("cqg.rtd",,"StudyData", $A$2, "BAR", "", "High", $A$4, -$B981, $A$6,$A$10,,$A$8,$A$12),$A$15)</f>
        <v>4866.50</v>
      </c>
      <c r="G981" s="4" t="str">
        <f xml:space="preserve"> TEXT(RTD("cqg.rtd",,"StudyData", $A$2, "BAR", "", "Low", $A$4, -$B981, $A$6,$A$10,,$A$8,$A$12),$A$15)</f>
        <v>4823.75</v>
      </c>
      <c r="H981" s="4" t="str">
        <f>TEXT(RTD("cqg.rtd",,"StudyData", $A$2, "BAR", "", "Close", $A$4, -$B981, $A$6,$A$10,,$A$8,$A$12),$A$15)</f>
        <v>4852.50</v>
      </c>
      <c r="I981" s="5">
        <f xml:space="preserve"> RTD("cqg.rtd",,"StudyData", $A$2, "Vol", "VolType=auto, CoCType=Contract", "Vol",$A$4, -$B981, $A$6,$A$10,,$A$8,$A$12)</f>
        <v>1368133</v>
      </c>
      <c r="J98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"Close",$A$4,-B981,,,,,"T")</f>
        <v>8</v>
      </c>
      <c r="K981" s="4" t="str">
        <f t="shared" si="30"/>
        <v>Harami Bearish (HI)</v>
      </c>
      <c r="S981" s="4"/>
    </row>
    <row r="982" spans="2:19" x14ac:dyDescent="0.25">
      <c r="B982" s="2">
        <f t="shared" si="31"/>
        <v>980</v>
      </c>
      <c r="C982" s="3">
        <f xml:space="preserve"> RTD("cqg.rtd",,"StudyData", $A$2, "BAR", "", "Time", $A$4,-$B982,$A$6,$A$10, "","False","T")</f>
        <v>44379</v>
      </c>
      <c r="D982" s="15">
        <f xml:space="preserve"> RTD("cqg.rtd",,"StudyData", $A$2, "BAR", "", "Time", $A$4,-$B982,$A$6,$A$10, "","False","T")</f>
        <v>44379</v>
      </c>
      <c r="E982" s="4" t="str">
        <f xml:space="preserve"> TEXT(RTD("cqg.rtd",,"StudyData", $A$2, "BAR", "", "Open", $A$4, -$B982, $A$6,$A$10,,$A$8,$A$12),$A$15)</f>
        <v>4828.25</v>
      </c>
      <c r="F982" s="4" t="str">
        <f xml:space="preserve"> TEXT(RTD("cqg.rtd",,"StudyData", $A$2, "BAR", "", "High", $A$4, -$B982, $A$6,$A$10,,$A$8,$A$12),$A$15)</f>
        <v>4865.50</v>
      </c>
      <c r="G982" s="4" t="str">
        <f xml:space="preserve"> TEXT(RTD("cqg.rtd",,"StudyData", $A$2, "BAR", "", "Low", $A$4, -$B982, $A$6,$A$10,,$A$8,$A$12),$A$15)</f>
        <v>4826.50</v>
      </c>
      <c r="H982" s="4" t="str">
        <f>TEXT(RTD("cqg.rtd",,"StudyData", $A$2, "BAR", "", "Close", $A$4, -$B982, $A$6,$A$10,,$A$8,$A$12),$A$15)</f>
        <v>4861.25</v>
      </c>
      <c r="I982" s="5">
        <f xml:space="preserve"> RTD("cqg.rtd",,"StudyData", $A$2, "Vol", "VolType=auto, CoCType=Contract", "Vol",$A$4, -$B982, $A$6,$A$10,,$A$8,$A$12)</f>
        <v>999780</v>
      </c>
      <c r="J98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"Close",$A$4,-B982,,,,,"T")</f>
        <v>0</v>
      </c>
      <c r="K982" s="4" t="str">
        <f t="shared" si="30"/>
        <v/>
      </c>
      <c r="S982" s="4"/>
    </row>
    <row r="983" spans="2:19" x14ac:dyDescent="0.25">
      <c r="B983" s="2">
        <f t="shared" si="31"/>
        <v>981</v>
      </c>
      <c r="C983" s="3">
        <f xml:space="preserve"> RTD("cqg.rtd",,"StudyData", $A$2, "BAR", "", "Time", $A$4,-$B983,$A$6,$A$10, "","False","T")</f>
        <v>44378</v>
      </c>
      <c r="D983" s="15">
        <f xml:space="preserve"> RTD("cqg.rtd",,"StudyData", $A$2, "BAR", "", "Time", $A$4,-$B983,$A$6,$A$10, "","False","T")</f>
        <v>44378</v>
      </c>
      <c r="E983" s="4" t="str">
        <f xml:space="preserve"> TEXT(RTD("cqg.rtd",,"StudyData", $A$2, "BAR", "", "Open", $A$4, -$B983, $A$6,$A$10,,$A$8,$A$12),$A$15)</f>
        <v>4812.75</v>
      </c>
      <c r="F983" s="4" t="str">
        <f xml:space="preserve"> TEXT(RTD("cqg.rtd",,"StudyData", $A$2, "BAR", "", "High", $A$4, -$B983, $A$6,$A$10,,$A$8,$A$12),$A$15)</f>
        <v>4830.50</v>
      </c>
      <c r="G983" s="4" t="str">
        <f xml:space="preserve"> TEXT(RTD("cqg.rtd",,"StudyData", $A$2, "BAR", "", "Low", $A$4, -$B983, $A$6,$A$10,,$A$8,$A$12),$A$15)</f>
        <v>4804.50</v>
      </c>
      <c r="H983" s="4" t="str">
        <f>TEXT(RTD("cqg.rtd",,"StudyData", $A$2, "BAR", "", "Close", $A$4, -$B983, $A$6,$A$10,,$A$8,$A$12),$A$15)</f>
        <v>4829.25</v>
      </c>
      <c r="I983" s="5">
        <f xml:space="preserve"> RTD("cqg.rtd",,"StudyData", $A$2, "Vol", "VolType=auto, CoCType=Contract", "Vol",$A$4, -$B983, $A$6,$A$10,,$A$8,$A$12)</f>
        <v>985190</v>
      </c>
      <c r="J98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"Close",$A$4,-B983,,,,,"T")</f>
        <v>0</v>
      </c>
      <c r="K983" s="4" t="str">
        <f t="shared" si="30"/>
        <v/>
      </c>
      <c r="S983" s="4"/>
    </row>
    <row r="984" spans="2:19" x14ac:dyDescent="0.25">
      <c r="B984" s="2">
        <f t="shared" si="31"/>
        <v>982</v>
      </c>
      <c r="C984" s="3">
        <f xml:space="preserve"> RTD("cqg.rtd",,"StudyData", $A$2, "BAR", "", "Time", $A$4,-$B984,$A$6,$A$10, "","False","T")</f>
        <v>44377</v>
      </c>
      <c r="D984" s="15">
        <f xml:space="preserve"> RTD("cqg.rtd",,"StudyData", $A$2, "BAR", "", "Time", $A$4,-$B984,$A$6,$A$10, "","False","T")</f>
        <v>44377</v>
      </c>
      <c r="E984" s="4" t="str">
        <f xml:space="preserve"> TEXT(RTD("cqg.rtd",,"StudyData", $A$2, "BAR", "", "Open", $A$4, -$B984, $A$6,$A$10,,$A$8,$A$12),$A$15)</f>
        <v>4803.25</v>
      </c>
      <c r="F984" s="4" t="str">
        <f xml:space="preserve"> TEXT(RTD("cqg.rtd",,"StudyData", $A$2, "BAR", "", "High", $A$4, -$B984, $A$6,$A$10,,$A$8,$A$12),$A$15)</f>
        <v>4812.75</v>
      </c>
      <c r="G984" s="4" t="str">
        <f xml:space="preserve"> TEXT(RTD("cqg.rtd",,"StudyData", $A$2, "BAR", "", "Low", $A$4, -$B984, $A$6,$A$10,,$A$8,$A$12),$A$15)</f>
        <v>4787.75</v>
      </c>
      <c r="H984" s="4" t="str">
        <f>TEXT(RTD("cqg.rtd",,"StudyData", $A$2, "BAR", "", "Close", $A$4, -$B984, $A$6,$A$10,,$A$8,$A$12),$A$15)</f>
        <v>4807.00</v>
      </c>
      <c r="I984" s="5">
        <f xml:space="preserve"> RTD("cqg.rtd",,"StudyData", $A$2, "Vol", "VolType=auto, CoCType=Contract", "Vol",$A$4, -$B984, $A$6,$A$10,,$A$8,$A$12)</f>
        <v>1100062</v>
      </c>
      <c r="J98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"Close",$A$4,-B984,,,,,"T")</f>
        <v>0</v>
      </c>
      <c r="K984" s="4" t="str">
        <f t="shared" si="30"/>
        <v/>
      </c>
      <c r="S984" s="4"/>
    </row>
    <row r="985" spans="2:19" x14ac:dyDescent="0.25">
      <c r="B985" s="2">
        <f t="shared" si="31"/>
        <v>983</v>
      </c>
      <c r="C985" s="3">
        <f xml:space="preserve"> RTD("cqg.rtd",,"StudyData", $A$2, "BAR", "", "Time", $A$4,-$B985,$A$6,$A$10, "","False","T")</f>
        <v>44376</v>
      </c>
      <c r="D985" s="15">
        <f xml:space="preserve"> RTD("cqg.rtd",,"StudyData", $A$2, "BAR", "", "Time", $A$4,-$B985,$A$6,$A$10, "","False","T")</f>
        <v>44376</v>
      </c>
      <c r="E985" s="4" t="str">
        <f xml:space="preserve"> TEXT(RTD("cqg.rtd",,"StudyData", $A$2, "BAR", "", "Open", $A$4, -$B985, $A$6,$A$10,,$A$8,$A$12),$A$15)</f>
        <v>4799.00</v>
      </c>
      <c r="F985" s="4" t="str">
        <f xml:space="preserve"> TEXT(RTD("cqg.rtd",,"StudyData", $A$2, "BAR", "", "High", $A$4, -$B985, $A$6,$A$10,,$A$8,$A$12),$A$15)</f>
        <v>4809.50</v>
      </c>
      <c r="G985" s="4" t="str">
        <f xml:space="preserve"> TEXT(RTD("cqg.rtd",,"StudyData", $A$2, "BAR", "", "Low", $A$4, -$B985, $A$6,$A$10,,$A$8,$A$12),$A$15)</f>
        <v>4790.25</v>
      </c>
      <c r="H985" s="4" t="str">
        <f>TEXT(RTD("cqg.rtd",,"StudyData", $A$2, "BAR", "", "Close", $A$4, -$B985, $A$6,$A$10,,$A$8,$A$12),$A$15)</f>
        <v>4800.50</v>
      </c>
      <c r="I985" s="5">
        <f xml:space="preserve"> RTD("cqg.rtd",,"StudyData", $A$2, "Vol", "VolType=auto, CoCType=Contract", "Vol",$A$4, -$B985, $A$6,$A$10,,$A$8,$A$12)</f>
        <v>741471</v>
      </c>
      <c r="J98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"Close",$A$4,-B985,,,,,"T")</f>
        <v>0</v>
      </c>
      <c r="K985" s="4" t="str">
        <f t="shared" si="30"/>
        <v/>
      </c>
      <c r="S985" s="4"/>
    </row>
    <row r="986" spans="2:19" x14ac:dyDescent="0.25">
      <c r="B986" s="2">
        <f t="shared" si="31"/>
        <v>984</v>
      </c>
      <c r="C986" s="3">
        <f xml:space="preserve"> RTD("cqg.rtd",,"StudyData", $A$2, "BAR", "", "Time", $A$4,-$B986,$A$6,$A$10, "","False","T")</f>
        <v>44375</v>
      </c>
      <c r="D986" s="15">
        <f xml:space="preserve"> RTD("cqg.rtd",,"StudyData", $A$2, "BAR", "", "Time", $A$4,-$B986,$A$6,$A$10, "","False","T")</f>
        <v>44375</v>
      </c>
      <c r="E986" s="4" t="str">
        <f xml:space="preserve"> TEXT(RTD("cqg.rtd",,"StudyData", $A$2, "BAR", "", "Open", $A$4, -$B986, $A$6,$A$10,,$A$8,$A$12),$A$15)</f>
        <v>4793.50</v>
      </c>
      <c r="F986" s="4" t="str">
        <f xml:space="preserve"> TEXT(RTD("cqg.rtd",,"StudyData", $A$2, "BAR", "", "High", $A$4, -$B986, $A$6,$A$10,,$A$8,$A$12),$A$15)</f>
        <v>4800.50</v>
      </c>
      <c r="G986" s="4" t="str">
        <f xml:space="preserve"> TEXT(RTD("cqg.rtd",,"StudyData", $A$2, "BAR", "", "Low", $A$4, -$B986, $A$6,$A$10,,$A$8,$A$12),$A$15)</f>
        <v>4782.75</v>
      </c>
      <c r="H986" s="4" t="str">
        <f>TEXT(RTD("cqg.rtd",,"StudyData", $A$2, "BAR", "", "Close", $A$4, -$B986, $A$6,$A$10,,$A$8,$A$12),$A$15)</f>
        <v>4799.00</v>
      </c>
      <c r="I986" s="5">
        <f xml:space="preserve"> RTD("cqg.rtd",,"StudyData", $A$2, "Vol", "VolType=auto, CoCType=Contract", "Vol",$A$4, -$B986, $A$6,$A$10,,$A$8,$A$12)</f>
        <v>823723</v>
      </c>
      <c r="J98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"Close",$A$4,-B986,,,,,"T")</f>
        <v>0</v>
      </c>
      <c r="K986" s="4" t="str">
        <f t="shared" si="30"/>
        <v/>
      </c>
      <c r="S986" s="4"/>
    </row>
    <row r="987" spans="2:19" x14ac:dyDescent="0.25">
      <c r="B987" s="2">
        <f t="shared" si="31"/>
        <v>985</v>
      </c>
      <c r="C987" s="3">
        <f xml:space="preserve"> RTD("cqg.rtd",,"StudyData", $A$2, "BAR", "", "Time", $A$4,-$B987,$A$6,$A$10, "","False","T")</f>
        <v>44372</v>
      </c>
      <c r="D987" s="15">
        <f xml:space="preserve"> RTD("cqg.rtd",,"StudyData", $A$2, "BAR", "", "Time", $A$4,-$B987,$A$6,$A$10, "","False","T")</f>
        <v>44372</v>
      </c>
      <c r="E987" s="4" t="str">
        <f xml:space="preserve"> TEXT(RTD("cqg.rtd",,"StudyData", $A$2, "BAR", "", "Open", $A$4, -$B987, $A$6,$A$10,,$A$8,$A$12),$A$15)</f>
        <v>4780.50</v>
      </c>
      <c r="F987" s="4" t="str">
        <f xml:space="preserve"> TEXT(RTD("cqg.rtd",,"StudyData", $A$2, "BAR", "", "High", $A$4, -$B987, $A$6,$A$10,,$A$8,$A$12),$A$15)</f>
        <v>4795.25</v>
      </c>
      <c r="G987" s="4" t="str">
        <f xml:space="preserve"> TEXT(RTD("cqg.rtd",,"StudyData", $A$2, "BAR", "", "Low", $A$4, -$B987, $A$6,$A$10,,$A$8,$A$12),$A$15)</f>
        <v>4772.00</v>
      </c>
      <c r="H987" s="4" t="str">
        <f>TEXT(RTD("cqg.rtd",,"StudyData", $A$2, "BAR", "", "Close", $A$4, -$B987, $A$6,$A$10,,$A$8,$A$12),$A$15)</f>
        <v>4789.75</v>
      </c>
      <c r="I987" s="5">
        <f xml:space="preserve"> RTD("cqg.rtd",,"StudyData", $A$2, "Vol", "VolType=auto, CoCType=Contract", "Vol",$A$4, -$B987, $A$6,$A$10,,$A$8,$A$12)</f>
        <v>906160</v>
      </c>
      <c r="J98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"Close",$A$4,-B987,,,,,"T")</f>
        <v>0</v>
      </c>
      <c r="K987" s="4" t="str">
        <f t="shared" si="30"/>
        <v/>
      </c>
      <c r="S987" s="4"/>
    </row>
    <row r="988" spans="2:19" x14ac:dyDescent="0.25">
      <c r="B988" s="2">
        <f t="shared" si="31"/>
        <v>986</v>
      </c>
      <c r="C988" s="3">
        <f xml:space="preserve"> RTD("cqg.rtd",,"StudyData", $A$2, "BAR", "", "Time", $A$4,-$B988,$A$6,$A$10, "","False","T")</f>
        <v>44371</v>
      </c>
      <c r="D988" s="15">
        <f xml:space="preserve"> RTD("cqg.rtd",,"StudyData", $A$2, "BAR", "", "Time", $A$4,-$B988,$A$6,$A$10, "","False","T")</f>
        <v>44371</v>
      </c>
      <c r="E988" s="4" t="str">
        <f xml:space="preserve"> TEXT(RTD("cqg.rtd",,"StudyData", $A$2, "BAR", "", "Open", $A$4, -$B988, $A$6,$A$10,,$A$8,$A$12),$A$15)</f>
        <v>4752.25</v>
      </c>
      <c r="F988" s="4" t="str">
        <f xml:space="preserve"> TEXT(RTD("cqg.rtd",,"StudyData", $A$2, "BAR", "", "High", $A$4, -$B988, $A$6,$A$10,,$A$8,$A$12),$A$15)</f>
        <v>4782.25</v>
      </c>
      <c r="G988" s="4" t="str">
        <f xml:space="preserve"> TEXT(RTD("cqg.rtd",,"StudyData", $A$2, "BAR", "", "Low", $A$4, -$B988, $A$6,$A$10,,$A$8,$A$12),$A$15)</f>
        <v>4750.25</v>
      </c>
      <c r="H988" s="4" t="str">
        <f>TEXT(RTD("cqg.rtd",,"StudyData", $A$2, "BAR", "", "Close", $A$4, -$B988, $A$6,$A$10,,$A$8,$A$12),$A$15)</f>
        <v>4774.50</v>
      </c>
      <c r="I988" s="5">
        <f xml:space="preserve"> RTD("cqg.rtd",,"StudyData", $A$2, "Vol", "VolType=auto, CoCType=Contract", "Vol",$A$4, -$B988, $A$6,$A$10,,$A$8,$A$12)</f>
        <v>878788</v>
      </c>
      <c r="J98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"Close",$A$4,-B988,,,,,"T")</f>
        <v>0</v>
      </c>
      <c r="K988" s="4" t="str">
        <f t="shared" si="30"/>
        <v/>
      </c>
      <c r="S988" s="4"/>
    </row>
    <row r="989" spans="2:19" x14ac:dyDescent="0.25">
      <c r="B989" s="2">
        <f t="shared" si="31"/>
        <v>987</v>
      </c>
      <c r="C989" s="3">
        <f xml:space="preserve"> RTD("cqg.rtd",,"StudyData", $A$2, "BAR", "", "Time", $A$4,-$B989,$A$6,$A$10, "","False","T")</f>
        <v>44370</v>
      </c>
      <c r="D989" s="15">
        <f xml:space="preserve"> RTD("cqg.rtd",,"StudyData", $A$2, "BAR", "", "Time", $A$4,-$B989,$A$6,$A$10, "","False","T")</f>
        <v>44370</v>
      </c>
      <c r="E989" s="4" t="str">
        <f xml:space="preserve"> TEXT(RTD("cqg.rtd",,"StudyData", $A$2, "BAR", "", "Open", $A$4, -$B989, $A$6,$A$10,,$A$8,$A$12),$A$15)</f>
        <v>4756.00</v>
      </c>
      <c r="F989" s="4" t="str">
        <f xml:space="preserve"> TEXT(RTD("cqg.rtd",,"StudyData", $A$2, "BAR", "", "High", $A$4, -$B989, $A$6,$A$10,,$A$8,$A$12),$A$15)</f>
        <v>4766.75</v>
      </c>
      <c r="G989" s="4" t="str">
        <f xml:space="preserve"> TEXT(RTD("cqg.rtd",,"StudyData", $A$2, "BAR", "", "Low", $A$4, -$B989, $A$6,$A$10,,$A$8,$A$12),$A$15)</f>
        <v>4749.00</v>
      </c>
      <c r="H989" s="4" t="str">
        <f>TEXT(RTD("cqg.rtd",,"StudyData", $A$2, "BAR", "", "Close", $A$4, -$B989, $A$6,$A$10,,$A$8,$A$12),$A$15)</f>
        <v>4750.00</v>
      </c>
      <c r="I989" s="5">
        <f xml:space="preserve"> RTD("cqg.rtd",,"StudyData", $A$2, "Vol", "VolType=auto, CoCType=Contract", "Vol",$A$4, -$B989, $A$6,$A$10,,$A$8,$A$12)</f>
        <v>938299</v>
      </c>
      <c r="J98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"Close",$A$4,-B989,,,,,"T")</f>
        <v>0</v>
      </c>
      <c r="K989" s="4" t="str">
        <f t="shared" si="30"/>
        <v/>
      </c>
      <c r="S989" s="4"/>
    </row>
    <row r="990" spans="2:19" x14ac:dyDescent="0.25">
      <c r="B990" s="2">
        <f t="shared" si="31"/>
        <v>988</v>
      </c>
      <c r="C990" s="3">
        <f xml:space="preserve"> RTD("cqg.rtd",,"StudyData", $A$2, "BAR", "", "Time", $A$4,-$B990,$A$6,$A$10, "","False","T")</f>
        <v>44369</v>
      </c>
      <c r="D990" s="15">
        <f xml:space="preserve"> RTD("cqg.rtd",,"StudyData", $A$2, "BAR", "", "Time", $A$4,-$B990,$A$6,$A$10, "","False","T")</f>
        <v>44369</v>
      </c>
      <c r="E990" s="4" t="str">
        <f xml:space="preserve"> TEXT(RTD("cqg.rtd",,"StudyData", $A$2, "BAR", "", "Open", $A$4, -$B990, $A$6,$A$10,,$A$8,$A$12),$A$15)</f>
        <v>4737.75</v>
      </c>
      <c r="F990" s="4" t="str">
        <f xml:space="preserve"> TEXT(RTD("cqg.rtd",,"StudyData", $A$2, "BAR", "", "High", $A$4, -$B990, $A$6,$A$10,,$A$8,$A$12),$A$15)</f>
        <v>4764.00</v>
      </c>
      <c r="G990" s="4" t="str">
        <f xml:space="preserve"> TEXT(RTD("cqg.rtd",,"StudyData", $A$2, "BAR", "", "Low", $A$4, -$B990, $A$6,$A$10,,$A$8,$A$12),$A$15)</f>
        <v>4724.25</v>
      </c>
      <c r="H990" s="4" t="str">
        <f>TEXT(RTD("cqg.rtd",,"StudyData", $A$2, "BAR", "", "Close", $A$4, -$B990, $A$6,$A$10,,$A$8,$A$12),$A$15)</f>
        <v>4754.75</v>
      </c>
      <c r="I990" s="5">
        <f xml:space="preserve"> RTD("cqg.rtd",,"StudyData", $A$2, "Vol", "VolType=auto, CoCType=Contract", "Vol",$A$4, -$B990, $A$6,$A$10,,$A$8,$A$12)</f>
        <v>1063749</v>
      </c>
      <c r="J99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"Close",$A$4,-B990,,,,,"T")</f>
        <v>0</v>
      </c>
      <c r="K990" s="4" t="str">
        <f t="shared" si="30"/>
        <v/>
      </c>
      <c r="S990" s="4"/>
    </row>
    <row r="991" spans="2:19" x14ac:dyDescent="0.25">
      <c r="B991" s="2">
        <f t="shared" si="31"/>
        <v>989</v>
      </c>
      <c r="C991" s="3">
        <f xml:space="preserve"> RTD("cqg.rtd",,"StudyData", $A$2, "BAR", "", "Time", $A$4,-$B991,$A$6,$A$10, "","False","T")</f>
        <v>44368</v>
      </c>
      <c r="D991" s="15">
        <f xml:space="preserve"> RTD("cqg.rtd",,"StudyData", $A$2, "BAR", "", "Time", $A$4,-$B991,$A$6,$A$10, "","False","T")</f>
        <v>44368</v>
      </c>
      <c r="E991" s="4" t="str">
        <f xml:space="preserve"> TEXT(RTD("cqg.rtd",,"StudyData", $A$2, "BAR", "", "Open", $A$4, -$B991, $A$6,$A$10,,$A$8,$A$12),$A$15)</f>
        <v>4661.00</v>
      </c>
      <c r="F991" s="4" t="str">
        <f xml:space="preserve"> TEXT(RTD("cqg.rtd",,"StudyData", $A$2, "BAR", "", "High", $A$4, -$B991, $A$6,$A$10,,$A$8,$A$12),$A$15)</f>
        <v>4738.25</v>
      </c>
      <c r="G991" s="4" t="str">
        <f xml:space="preserve"> TEXT(RTD("cqg.rtd",,"StudyData", $A$2, "BAR", "", "Low", $A$4, -$B991, $A$6,$A$10,,$A$8,$A$12),$A$15)</f>
        <v>4645.25</v>
      </c>
      <c r="H991" s="4" t="str">
        <f>TEXT(RTD("cqg.rtd",,"StudyData", $A$2, "BAR", "", "Close", $A$4, -$B991, $A$6,$A$10,,$A$8,$A$12),$A$15)</f>
        <v>4732.25</v>
      </c>
      <c r="I991" s="5">
        <f xml:space="preserve"> RTD("cqg.rtd",,"StudyData", $A$2, "Vol", "VolType=auto, CoCType=Contract", "Vol",$A$4, -$B991, $A$6,$A$10,,$A$8,$A$12)</f>
        <v>1425623</v>
      </c>
      <c r="J99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"Close",$A$4,-B991,,,,,"T")</f>
        <v>0</v>
      </c>
      <c r="K991" s="4" t="str">
        <f t="shared" si="30"/>
        <v/>
      </c>
      <c r="S991" s="4"/>
    </row>
    <row r="992" spans="2:19" x14ac:dyDescent="0.25">
      <c r="B992" s="2">
        <f t="shared" si="31"/>
        <v>990</v>
      </c>
      <c r="C992" s="3">
        <f xml:space="preserve"> RTD("cqg.rtd",,"StudyData", $A$2, "BAR", "", "Time", $A$4,-$B992,$A$6,$A$10, "","False","T")</f>
        <v>44365</v>
      </c>
      <c r="D992" s="15">
        <f xml:space="preserve"> RTD("cqg.rtd",,"StudyData", $A$2, "BAR", "", "Time", $A$4,-$B992,$A$6,$A$10, "","False","T")</f>
        <v>44365</v>
      </c>
      <c r="E992" s="4" t="str">
        <f xml:space="preserve"> TEXT(RTD("cqg.rtd",,"StudyData", $A$2, "BAR", "", "Open", $A$4, -$B992, $A$6,$A$10,,$A$8,$A$12),$A$15)</f>
        <v>4734.50</v>
      </c>
      <c r="F992" s="4" t="str">
        <f xml:space="preserve"> TEXT(RTD("cqg.rtd",,"StudyData", $A$2, "BAR", "", "High", $A$4, -$B992, $A$6,$A$10,,$A$8,$A$12),$A$15)</f>
        <v>4738.50</v>
      </c>
      <c r="G992" s="4" t="str">
        <f xml:space="preserve"> TEXT(RTD("cqg.rtd",,"StudyData", $A$2, "BAR", "", "Low", $A$4, -$B992, $A$6,$A$10,,$A$8,$A$12),$A$15)</f>
        <v>4659.25</v>
      </c>
      <c r="H992" s="4" t="str">
        <f>TEXT(RTD("cqg.rtd",,"StudyData", $A$2, "BAR", "", "Close", $A$4, -$B992, $A$6,$A$10,,$A$8,$A$12),$A$15)</f>
        <v>4672.00</v>
      </c>
      <c r="I992" s="5">
        <f xml:space="preserve"> RTD("cqg.rtd",,"StudyData", $A$2, "Vol", "VolType=auto, CoCType=Contract", "Vol",$A$4, -$B992, $A$6,$A$10,,$A$8,$A$12)</f>
        <v>1951342</v>
      </c>
      <c r="J992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"Close",$A$4,-B992,,,,,"T")</f>
        <v>0</v>
      </c>
      <c r="K992" s="4" t="str">
        <f t="shared" si="30"/>
        <v/>
      </c>
      <c r="S992" s="4"/>
    </row>
    <row r="993" spans="2:19" x14ac:dyDescent="0.25">
      <c r="B993" s="2">
        <f t="shared" si="31"/>
        <v>991</v>
      </c>
      <c r="C993" s="3">
        <f xml:space="preserve"> RTD("cqg.rtd",,"StudyData", $A$2, "BAR", "", "Time", $A$4,-$B993,$A$6,$A$10, "","False","T")</f>
        <v>44364</v>
      </c>
      <c r="D993" s="15">
        <f xml:space="preserve"> RTD("cqg.rtd",,"StudyData", $A$2, "BAR", "", "Time", $A$4,-$B993,$A$6,$A$10, "","False","T")</f>
        <v>44364</v>
      </c>
      <c r="E993" s="4" t="str">
        <f xml:space="preserve"> TEXT(RTD("cqg.rtd",,"StudyData", $A$2, "BAR", "", "Open", $A$4, -$B993, $A$6,$A$10,,$A$8,$A$12),$A$15)</f>
        <v>4722.75</v>
      </c>
      <c r="F993" s="4" t="str">
        <f xml:space="preserve"> TEXT(RTD("cqg.rtd",,"StudyData", $A$2, "BAR", "", "High", $A$4, -$B993, $A$6,$A$10,,$A$8,$A$12),$A$15)</f>
        <v>4741.25</v>
      </c>
      <c r="G993" s="4" t="str">
        <f xml:space="preserve"> TEXT(RTD("cqg.rtd",,"StudyData", $A$2, "BAR", "", "Low", $A$4, -$B993, $A$6,$A$10,,$A$8,$A$12),$A$15)</f>
        <v>4701.50</v>
      </c>
      <c r="H993" s="4" t="str">
        <f>TEXT(RTD("cqg.rtd",,"StudyData", $A$2, "BAR", "", "Close", $A$4, -$B993, $A$6,$A$10,,$A$8,$A$12),$A$15)</f>
        <v>4730.75</v>
      </c>
      <c r="I993" s="5">
        <f xml:space="preserve"> RTD("cqg.rtd",,"StudyData", $A$2, "Vol", "VolType=auto, CoCType=Contract", "Vol",$A$4, -$B993, $A$6,$A$10,,$A$8,$A$12)</f>
        <v>1746318</v>
      </c>
      <c r="J993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"Close",$A$4,-B993,,,,,"T")</f>
        <v>0</v>
      </c>
      <c r="K993" s="4" t="str">
        <f t="shared" si="30"/>
        <v/>
      </c>
      <c r="S993" s="4"/>
    </row>
    <row r="994" spans="2:19" x14ac:dyDescent="0.25">
      <c r="B994" s="2">
        <f t="shared" si="31"/>
        <v>992</v>
      </c>
      <c r="C994" s="3">
        <f xml:space="preserve"> RTD("cqg.rtd",,"StudyData", $A$2, "BAR", "", "Time", $A$4,-$B994,$A$6,$A$10, "","False","T")</f>
        <v>44363</v>
      </c>
      <c r="D994" s="15">
        <f xml:space="preserve"> RTD("cqg.rtd",,"StudyData", $A$2, "BAR", "", "Time", $A$4,-$B994,$A$6,$A$10, "","False","T")</f>
        <v>44363</v>
      </c>
      <c r="E994" s="4" t="str">
        <f xml:space="preserve"> TEXT(RTD("cqg.rtd",,"StudyData", $A$2, "BAR", "", "Open", $A$4, -$B994, $A$6,$A$10,,$A$8,$A$12),$A$15)</f>
        <v>4756.50</v>
      </c>
      <c r="F994" s="4" t="str">
        <f xml:space="preserve"> TEXT(RTD("cqg.rtd",,"StudyData", $A$2, "BAR", "", "High", $A$4, -$B994, $A$6,$A$10,,$A$8,$A$12),$A$15)</f>
        <v>4760.00</v>
      </c>
      <c r="G994" s="4" t="str">
        <f xml:space="preserve"> TEXT(RTD("cqg.rtd",,"StudyData", $A$2, "BAR", "", "Low", $A$4, -$B994, $A$6,$A$10,,$A$8,$A$12),$A$15)</f>
        <v>4708.75</v>
      </c>
      <c r="H994" s="4" t="str">
        <f>TEXT(RTD("cqg.rtd",,"StudyData", $A$2, "BAR", "", "Close", $A$4, -$B994, $A$6,$A$10,,$A$8,$A$12),$A$15)</f>
        <v>4731.50</v>
      </c>
      <c r="I994" s="5">
        <f xml:space="preserve"> RTD("cqg.rtd",,"StudyData", $A$2, "Vol", "VolType=auto, CoCType=Contract", "Vol",$A$4, -$B994, $A$6,$A$10,,$A$8,$A$12)</f>
        <v>1612367</v>
      </c>
      <c r="J994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"Close",$A$4,-B994,,,,,"T")</f>
        <v>0</v>
      </c>
      <c r="K994" s="4" t="str">
        <f t="shared" si="30"/>
        <v/>
      </c>
      <c r="S994" s="4"/>
    </row>
    <row r="995" spans="2:19" x14ac:dyDescent="0.25">
      <c r="B995" s="2">
        <f t="shared" si="31"/>
        <v>993</v>
      </c>
      <c r="C995" s="3">
        <f xml:space="preserve"> RTD("cqg.rtd",,"StudyData", $A$2, "BAR", "", "Time", $A$4,-$B995,$A$6,$A$10, "","False","T")</f>
        <v>44362</v>
      </c>
      <c r="D995" s="15">
        <f xml:space="preserve"> RTD("cqg.rtd",,"StudyData", $A$2, "BAR", "", "Time", $A$4,-$B995,$A$6,$A$10, "","False","T")</f>
        <v>44362</v>
      </c>
      <c r="E995" s="4" t="str">
        <f xml:space="preserve"> TEXT(RTD("cqg.rtd",,"StudyData", $A$2, "BAR", "", "Open", $A$4, -$B995, $A$6,$A$10,,$A$8,$A$12),$A$15)</f>
        <v>4764.75</v>
      </c>
      <c r="F995" s="4" t="str">
        <f xml:space="preserve"> TEXT(RTD("cqg.rtd",,"StudyData", $A$2, "BAR", "", "High", $A$4, -$B995, $A$6,$A$10,,$A$8,$A$12),$A$15)</f>
        <v>4776.75</v>
      </c>
      <c r="G995" s="4" t="str">
        <f xml:space="preserve"> TEXT(RTD("cqg.rtd",,"StudyData", $A$2, "BAR", "", "Low", $A$4, -$B995, $A$6,$A$10,,$A$8,$A$12),$A$15)</f>
        <v>4746.75</v>
      </c>
      <c r="H995" s="4" t="str">
        <f>TEXT(RTD("cqg.rtd",,"StudyData", $A$2, "BAR", "", "Close", $A$4, -$B995, $A$6,$A$10,,$A$8,$A$12),$A$15)</f>
        <v>4755.00</v>
      </c>
      <c r="I995" s="5">
        <f xml:space="preserve"> RTD("cqg.rtd",,"StudyData", $A$2, "Vol", "VolType=auto, CoCType=Contract", "Vol",$A$4, -$B995, $A$6,$A$10,,$A$8,$A$12)</f>
        <v>1671493</v>
      </c>
      <c r="J995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"Close",$A$4,-B995,,,,,"T")</f>
        <v>2</v>
      </c>
      <c r="K995" s="4" t="str">
        <f t="shared" si="30"/>
        <v>Engulfing Bearish (EG)</v>
      </c>
      <c r="S995" s="4"/>
    </row>
    <row r="996" spans="2:19" x14ac:dyDescent="0.25">
      <c r="B996" s="2">
        <f t="shared" si="31"/>
        <v>994</v>
      </c>
      <c r="C996" s="3">
        <f xml:space="preserve"> RTD("cqg.rtd",,"StudyData", $A$2, "BAR", "", "Time", $A$4,-$B996,$A$6,$A$10, "","False","T")</f>
        <v>44361</v>
      </c>
      <c r="D996" s="15">
        <f xml:space="preserve"> RTD("cqg.rtd",,"StudyData", $A$2, "BAR", "", "Time", $A$4,-$B996,$A$6,$A$10, "","False","T")</f>
        <v>44361</v>
      </c>
      <c r="E996" s="4" t="str">
        <f xml:space="preserve"> TEXT(RTD("cqg.rtd",,"StudyData", $A$2, "BAR", "", "Open", $A$4, -$B996, $A$6,$A$10,,$A$8,$A$12),$A$15)</f>
        <v>4757.00</v>
      </c>
      <c r="F996" s="4" t="str">
        <f xml:space="preserve"> TEXT(RTD("cqg.rtd",,"StudyData", $A$2, "BAR", "", "High", $A$4, -$B996, $A$6,$A$10,,$A$8,$A$12),$A$15)</f>
        <v>4767.00</v>
      </c>
      <c r="G996" s="4" t="str">
        <f xml:space="preserve"> TEXT(RTD("cqg.rtd",,"StudyData", $A$2, "BAR", "", "Low", $A$4, -$B996, $A$6,$A$10,,$A$8,$A$12),$A$15)</f>
        <v>4743.00</v>
      </c>
      <c r="H996" s="4" t="str">
        <f>TEXT(RTD("cqg.rtd",,"StudyData", $A$2, "BAR", "", "Close", $A$4, -$B996, $A$6,$A$10,,$A$8,$A$12),$A$15)</f>
        <v>4764.25</v>
      </c>
      <c r="I996" s="5">
        <f xml:space="preserve"> RTD("cqg.rtd",,"StudyData", $A$2, "Vol", "VolType=auto, CoCType=Contract", "Vol",$A$4, -$B996, $A$6,$A$10,,$A$8,$A$12)</f>
        <v>1714445</v>
      </c>
      <c r="J996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"Close",$A$4,-B996,,,,,"T")</f>
        <v>0</v>
      </c>
      <c r="K996" s="4" t="str">
        <f t="shared" si="30"/>
        <v/>
      </c>
      <c r="S996" s="4"/>
    </row>
    <row r="997" spans="2:19" x14ac:dyDescent="0.25">
      <c r="B997" s="2">
        <f t="shared" si="31"/>
        <v>995</v>
      </c>
      <c r="C997" s="3">
        <f xml:space="preserve"> RTD("cqg.rtd",,"StudyData", $A$2, "BAR", "", "Time", $A$4,-$B997,$A$6,$A$10, "","False","T")</f>
        <v>44358</v>
      </c>
      <c r="D997" s="15">
        <f xml:space="preserve"> RTD("cqg.rtd",,"StudyData", $A$2, "BAR", "", "Time", $A$4,-$B997,$A$6,$A$10, "","False","T")</f>
        <v>44358</v>
      </c>
      <c r="E997" s="4" t="str">
        <f xml:space="preserve"> TEXT(RTD("cqg.rtd",,"StudyData", $A$2, "BAR", "", "Open", $A$4, -$B997, $A$6,$A$10,,$A$8,$A$12),$A$15)</f>
        <v>4748.50</v>
      </c>
      <c r="F997" s="4" t="str">
        <f xml:space="preserve"> TEXT(RTD("cqg.rtd",,"StudyData", $A$2, "BAR", "", "High", $A$4, -$B997, $A$6,$A$10,,$A$8,$A$12),$A$15)</f>
        <v>4757.00</v>
      </c>
      <c r="G997" s="4" t="str">
        <f xml:space="preserve"> TEXT(RTD("cqg.rtd",,"StudyData", $A$2, "BAR", "", "Low", $A$4, -$B997, $A$6,$A$10,,$A$8,$A$12),$A$15)</f>
        <v>4740.00</v>
      </c>
      <c r="H997" s="4" t="str">
        <f>TEXT(RTD("cqg.rtd",,"StudyData", $A$2, "BAR", "", "Close", $A$4, -$B997, $A$6,$A$10,,$A$8,$A$12),$A$15)</f>
        <v>4755.00</v>
      </c>
      <c r="I997" s="5">
        <f xml:space="preserve"> RTD("cqg.rtd",,"StudyData", $A$2, "Vol", "VolType=auto, CoCType=Contract", "Vol",$A$4, -$B997, $A$6,$A$10,,$A$8,$A$12)</f>
        <v>1289533</v>
      </c>
      <c r="J997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"Close",$A$4,-B997,,,,,"T")</f>
        <v>8</v>
      </c>
      <c r="K997" s="4" t="str">
        <f t="shared" si="30"/>
        <v>Harami Bearish (HI)</v>
      </c>
      <c r="S997" s="4"/>
    </row>
    <row r="998" spans="2:19" x14ac:dyDescent="0.25">
      <c r="B998" s="2">
        <f t="shared" si="31"/>
        <v>996</v>
      </c>
      <c r="C998" s="3">
        <f xml:space="preserve"> RTD("cqg.rtd",,"StudyData", $A$2, "BAR", "", "Time", $A$4,-$B998,$A$6,$A$10, "","False","T")</f>
        <v>44357</v>
      </c>
      <c r="D998" s="15">
        <f xml:space="preserve"> RTD("cqg.rtd",,"StudyData", $A$2, "BAR", "", "Time", $A$4,-$B998,$A$6,$A$10, "","False","T")</f>
        <v>44357</v>
      </c>
      <c r="E998" s="4" t="str">
        <f xml:space="preserve"> TEXT(RTD("cqg.rtd",,"StudyData", $A$2, "BAR", "", "Open", $A$4, -$B998, $A$6,$A$10,,$A$8,$A$12),$A$15)</f>
        <v>4731.50</v>
      </c>
      <c r="F998" s="4" t="str">
        <f xml:space="preserve"> TEXT(RTD("cqg.rtd",,"StudyData", $A$2, "BAR", "", "High", $A$4, -$B998, $A$6,$A$10,,$A$8,$A$12),$A$15)</f>
        <v>4758.25</v>
      </c>
      <c r="G998" s="4" t="str">
        <f xml:space="preserve"> TEXT(RTD("cqg.rtd",,"StudyData", $A$2, "BAR", "", "Low", $A$4, -$B998, $A$6,$A$10,,$A$8,$A$12),$A$15)</f>
        <v>4716.25</v>
      </c>
      <c r="H998" s="4" t="str">
        <f>TEXT(RTD("cqg.rtd",,"StudyData", $A$2, "BAR", "", "Close", $A$4, -$B998, $A$6,$A$10,,$A$8,$A$12),$A$15)</f>
        <v>4747.25</v>
      </c>
      <c r="I998" s="5">
        <f xml:space="preserve"> RTD("cqg.rtd",,"StudyData", $A$2, "Vol", "VolType=auto, CoCType=Contract", "Vol",$A$4, -$B998, $A$6,$A$10,,$A$8,$A$12)</f>
        <v>1563728</v>
      </c>
      <c r="J998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"Close",$A$4,-B998,,,,,"T")</f>
        <v>0</v>
      </c>
      <c r="K998" s="4" t="str">
        <f t="shared" si="30"/>
        <v/>
      </c>
      <c r="S998" s="4"/>
    </row>
    <row r="999" spans="2:19" x14ac:dyDescent="0.25">
      <c r="B999" s="2">
        <f t="shared" si="31"/>
        <v>997</v>
      </c>
      <c r="C999" s="3">
        <f xml:space="preserve"> RTD("cqg.rtd",,"StudyData", $A$2, "BAR", "", "Time", $A$4,-$B999,$A$6,$A$10, "","False","T")</f>
        <v>44356</v>
      </c>
      <c r="D999" s="15">
        <f xml:space="preserve"> RTD("cqg.rtd",,"StudyData", $A$2, "BAR", "", "Time", $A$4,-$B999,$A$6,$A$10, "","False","T")</f>
        <v>44356</v>
      </c>
      <c r="E999" s="4" t="str">
        <f xml:space="preserve"> TEXT(RTD("cqg.rtd",,"StudyData", $A$2, "BAR", "", "Open", $A$4, -$B999, $A$6,$A$10,,$A$8,$A$12),$A$15)</f>
        <v>4734.75</v>
      </c>
      <c r="F999" s="4" t="str">
        <f xml:space="preserve"> TEXT(RTD("cqg.rtd",,"StudyData", $A$2, "BAR", "", "High", $A$4, -$B999, $A$6,$A$10,,$A$8,$A$12),$A$15)</f>
        <v>4744.25</v>
      </c>
      <c r="G999" s="4" t="str">
        <f xml:space="preserve"> TEXT(RTD("cqg.rtd",,"StudyData", $A$2, "BAR", "", "Low", $A$4, -$B999, $A$6,$A$10,,$A$8,$A$12),$A$15)</f>
        <v>4726.25</v>
      </c>
      <c r="H999" s="4" t="str">
        <f>TEXT(RTD("cqg.rtd",,"StudyData", $A$2, "BAR", "", "Close", $A$4, -$B999, $A$6,$A$10,,$A$8,$A$12),$A$15)</f>
        <v>4727.75</v>
      </c>
      <c r="I999" s="5">
        <f xml:space="preserve"> RTD("cqg.rtd",,"StudyData", $A$2, "Vol", "VolType=auto, CoCType=Contract", "Vol",$A$4, -$B999, $A$6,$A$10,,$A$8,$A$12)</f>
        <v>1057216</v>
      </c>
      <c r="J999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"Close",$A$4,-B999,,,,,"T")</f>
        <v>0</v>
      </c>
      <c r="K999" s="4" t="str">
        <f t="shared" si="30"/>
        <v/>
      </c>
      <c r="S999" s="4"/>
    </row>
    <row r="1000" spans="2:19" x14ac:dyDescent="0.25">
      <c r="B1000" s="2">
        <f t="shared" si="31"/>
        <v>998</v>
      </c>
      <c r="C1000" s="3">
        <f xml:space="preserve"> RTD("cqg.rtd",,"StudyData", $A$2, "BAR", "", "Time", $A$4,-$B1000,$A$6,$A$10, "","False","T")</f>
        <v>44355</v>
      </c>
      <c r="D1000" s="15">
        <f xml:space="preserve"> RTD("cqg.rtd",,"StudyData", $A$2, "BAR", "", "Time", $A$4,-$B1000,$A$6,$A$10, "","False","T")</f>
        <v>44355</v>
      </c>
      <c r="E1000" s="4" t="str">
        <f xml:space="preserve"> TEXT(RTD("cqg.rtd",,"StudyData", $A$2, "BAR", "", "Open", $A$4, -$B1000, $A$6,$A$10,,$A$8,$A$12),$A$15)</f>
        <v>4736.75</v>
      </c>
      <c r="F1000" s="4" t="str">
        <f xml:space="preserve"> TEXT(RTD("cqg.rtd",,"StudyData", $A$2, "BAR", "", "High", $A$4, -$B1000, $A$6,$A$10,,$A$8,$A$12),$A$15)</f>
        <v>4746.00</v>
      </c>
      <c r="G1000" s="4" t="str">
        <f xml:space="preserve"> TEXT(RTD("cqg.rtd",,"StudyData", $A$2, "BAR", "", "Low", $A$4, -$B1000, $A$6,$A$10,,$A$8,$A$12),$A$15)</f>
        <v>4715.00</v>
      </c>
      <c r="H1000" s="4" t="str">
        <f>TEXT(RTD("cqg.rtd",,"StudyData", $A$2, "BAR", "", "Close", $A$4, -$B1000, $A$6,$A$10,,$A$8,$A$12),$A$15)</f>
        <v>4735.00</v>
      </c>
      <c r="I1000" s="5">
        <f xml:space="preserve"> RTD("cqg.rtd",,"StudyData", $A$2, "Vol", "VolType=auto, CoCType=Contract", "Vol",$A$4, -$B1000, $A$6,$A$10,,$A$8,$A$12)</f>
        <v>1305814</v>
      </c>
      <c r="J1000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"Close",$A$4,-B1000,,,,,"T")</f>
        <v>0</v>
      </c>
      <c r="K1000" s="4" t="str">
        <f t="shared" si="30"/>
        <v/>
      </c>
      <c r="S1000" s="4"/>
    </row>
    <row r="1001" spans="2:19" x14ac:dyDescent="0.25">
      <c r="B1001" s="2">
        <f t="shared" si="31"/>
        <v>999</v>
      </c>
      <c r="C1001" s="3">
        <f xml:space="preserve"> RTD("cqg.rtd",,"StudyData", $A$2, "BAR", "", "Time", $A$4,-$B1001,$A$6,$A$10, "","False","T")</f>
        <v>44354</v>
      </c>
      <c r="D1001" s="15">
        <f xml:space="preserve"> RTD("cqg.rtd",,"StudyData", $A$2, "BAR", "", "Time", $A$4,-$B1001,$A$6,$A$10, "","False","T")</f>
        <v>44354</v>
      </c>
      <c r="E1001" s="4" t="str">
        <f xml:space="preserve"> TEXT(RTD("cqg.rtd",,"StudyData", $A$2, "BAR", "", "Open", $A$4, -$B1001, $A$6,$A$10,,$A$8,$A$12),$A$15)</f>
        <v>4741.50</v>
      </c>
      <c r="F1001" s="4" t="str">
        <f xml:space="preserve"> TEXT(RTD("cqg.rtd",,"StudyData", $A$2, "BAR", "", "High", $A$4, -$B1001, $A$6,$A$10,,$A$8,$A$12),$A$15)</f>
        <v>4741.75</v>
      </c>
      <c r="G1001" s="4" t="str">
        <f xml:space="preserve"> TEXT(RTD("cqg.rtd",,"StudyData", $A$2, "BAR", "", "Low", $A$4, -$B1001, $A$6,$A$10,,$A$8,$A$12),$A$15)</f>
        <v>4723.25</v>
      </c>
      <c r="H1001" s="4" t="str">
        <f>TEXT(RTD("cqg.rtd",,"StudyData", $A$2, "BAR", "", "Close", $A$4, -$B1001, $A$6,$A$10,,$A$8,$A$12),$A$15)</f>
        <v>4734.75</v>
      </c>
      <c r="I1001" s="5">
        <f xml:space="preserve"> RTD("cqg.rtd",,"StudyData", $A$2, "Vol", "VolType=auto, CoCType=Contract", "Vol",$A$4, -$B1001, $A$6,$A$10,,$A$8,$A$12)</f>
        <v>934681</v>
      </c>
      <c r="J1001" s="1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"Close",$A$4,-B1001,,,,,"T")</f>
        <v>0</v>
      </c>
      <c r="K1001" s="4" t="str">
        <f t="shared" si="30"/>
        <v/>
      </c>
      <c r="S1001" s="4"/>
    </row>
    <row r="1002" spans="2:19" x14ac:dyDescent="0.25">
      <c r="B1002" s="2">
        <f t="shared" si="31"/>
        <v>1000</v>
      </c>
      <c r="C1002" s="3" t="str">
        <f xml:space="preserve"> RTD("cqg.rtd",,"StudyData", $A$2, "BAR", "", "Time", $A$4,-$B1002,$A$6,$A$10, "","False","T")</f>
        <v/>
      </c>
      <c r="D1002" s="15" t="str">
        <f xml:space="preserve"> RTD("cqg.rtd",,"StudyData", $A$2, "BAR", "", "Time", $A$4,-$B1002,$A$6,$A$10, "","False","T")</f>
        <v/>
      </c>
      <c r="E1002" s="4" t="str">
        <f xml:space="preserve"> TEXT(RTD("cqg.rtd",,"StudyData", $A$2, "BAR", "", "Open", $A$4, -$B1002, $A$6,$A$10,,$A$8,$A$12),$A$15)</f>
        <v/>
      </c>
      <c r="F1002" s="4" t="str">
        <f xml:space="preserve"> TEXT(RTD("cqg.rtd",,"StudyData", $A$2, "BAR", "", "High", $A$4, -$B1002, $A$6,$A$10,,$A$8,$A$12),$A$15)</f>
        <v/>
      </c>
      <c r="G1002" s="4" t="str">
        <f xml:space="preserve"> TEXT(RTD("cqg.rtd",,"StudyData", $A$2, "BAR", "", "Low", $A$4, -$B1002, $A$6,$A$10,,$A$8,$A$12),$A$15)</f>
        <v/>
      </c>
      <c r="H1002" s="4" t="str">
        <f>TEXT(RTD("cqg.rtd",,"StudyData", $A$2, "BAR", "", "Close", $A$4, -$B1002, $A$6,$A$10,,$A$8,$A$12),$A$15)</f>
        <v/>
      </c>
      <c r="I1002" s="5" t="str">
        <f xml:space="preserve"> RTD("cqg.rtd",,"StudyData", $A$2, "Vol", "VolType=auto, CoCType=Contract", "Vol",$A$4, -$B1002, $A$6,$A$10,,$A$8,$A$12)</f>
        <v/>
      </c>
      <c r="J1002" s="1" t="str">
        <f>RTD("cqg.rtd",,"StudyData","CSForm("&amp;$A$2&amp;",Trend1:="&amp;$N$2&amp;",Trend2:="&amp;$N$3&amp;",Trend3:="&amp;$N$4&amp;",Trend4:="&amp;$N$5&amp;",Trend5:="&amp;$N$6&amp;",Trend6:="&amp;$N$7&amp;",Trend7:="&amp;$N$8&amp;",Trend8:="&amp;$N$9&amp;",Range7:="&amp;$O$8&amp;",Range8:="&amp;$O$9&amp;",Range9:="&amp;$O$10&amp;",Range10:="&amp;$O$11&amp;",Range11:="&amp;$O$12&amp;",Range12:="&amp;$O$13&amp;")", "Bar", "", "Close",$A$4,-B1002,,,,,"T")</f>
        <v/>
      </c>
      <c r="K1002" s="4" t="e">
        <f t="shared" si="30"/>
        <v>#N/A</v>
      </c>
      <c r="S1002" s="4"/>
    </row>
    <row r="1003" spans="2:19" x14ac:dyDescent="0.25">
      <c r="S1003" s="4"/>
    </row>
  </sheetData>
  <mergeCells count="1">
    <mergeCell ref="J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</dc:creator>
  <cp:keywords/>
  <dc:description/>
  <cp:lastModifiedBy>Thom Hartle</cp:lastModifiedBy>
  <cp:revision/>
  <dcterms:created xsi:type="dcterms:W3CDTF">2011-04-11T17:40:50Z</dcterms:created>
  <dcterms:modified xsi:type="dcterms:W3CDTF">2025-05-27T12:35:54Z</dcterms:modified>
  <cp:category/>
  <cp:contentStatus/>
</cp:coreProperties>
</file>