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xr:revisionPtr revIDLastSave="0" documentId="13_ncr:1_{FCC85D11-7932-46A4-81E4-9DF80B91CD49}" xr6:coauthVersionLast="47" xr6:coauthVersionMax="47" xr10:uidLastSave="{00000000-0000-0000-0000-000000000000}"/>
  <bookViews>
    <workbookView xWindow="-120" yWindow="-120" windowWidth="29040" windowHeight="16440" xr2:uid="{587309FB-CC91-4B38-BD68-7E56F5B952C7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 a="1"/>
  <c r="B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<sst xmlns="http://schemas.openxmlformats.org/spreadsheetml/2006/main" count="6" uniqueCount="6">
  <si>
    <t>Global Markets</t>
  </si>
  <si>
    <t>Commodities</t>
  </si>
  <si>
    <t>S&amp;P Sectors</t>
  </si>
  <si>
    <t>Mag Seven</t>
  </si>
  <si>
    <t>FOREX</t>
  </si>
  <si>
    <t>Fixed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</si>
</sst>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7"/>
        </stop>
        <stop position="0.5">
          <color theme="0"/>
        </stop>
        <stop position="1">
          <color theme="7"/>
        </stop>
      </gradientFill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textRotation="90" wrapText="1"/>
    </xf>
    <xf numFmtId="0" fontId="0" fillId="0" borderId="2" xfId="0" applyBorder="1" applyAlignment="1">
      <alignment horizontal="right" vertical="center" textRotation="90" wrapText="1"/>
    </xf>
    <xf numFmtId="10" fontId="0" fillId="0" borderId="0" xfId="0" applyNumberFormat="1" applyAlignment="1">
      <alignment horizontal="center"/>
    </xf>
    <xf numFmtId="0" fontId="0" fillId="2" borderId="1" xfId="0" applyFill="1" applyBorder="1" applyAlignment="1">
      <alignment shrinkToFit="1"/>
    </xf>
    <xf numFmtId="0" fontId="0" fillId="2" borderId="1" xfId="0" applyFill="1" applyBorder="1" applyAlignment="1">
      <alignment horizontal="center" shrinkToFit="1"/>
    </xf>
    <xf numFmtId="10" fontId="0" fillId="2" borderId="1" xfId="0" applyNumberFormat="1" applyFill="1" applyBorder="1" applyAlignment="1">
      <alignment horizontal="center" shrinkToFit="1"/>
    </xf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qgincorp-my.sharepoint.com/personal/thartle_cqg_com/Documents/Desktop/Work%20Spaces/Relative%20Performance%20Tables/Market%20Performance%20Dashboard.xlsx" TargetMode="External"/><Relationship Id="rId1" Type="http://schemas.openxmlformats.org/officeDocument/2006/relationships/externalLinkPath" Target="https://cqgincorp-my.sharepoint.com/personal/thartle_cqg_com/Documents/Desktop/Work%20Spaces/Relative%20Performance%20Tables/Market%20Performance%20Dashboar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ymbols &amp; Data"/>
      <sheetName val="Global Markets"/>
      <sheetName val="Commodities"/>
      <sheetName val="S&amp;P Sectors"/>
      <sheetName val="Mag Seven"/>
      <sheetName val="FOREX"/>
      <sheetName val="Fixed Income"/>
    </sheetNames>
    <sheetDataSet>
      <sheetData sheetId="0"/>
      <sheetData sheetId="1">
        <row r="27">
          <cell r="E27" t="str">
            <v>Symbol</v>
          </cell>
          <cell r="F27" t="str">
            <v>Description</v>
          </cell>
          <cell r="G27" t="str">
            <v>Last</v>
          </cell>
          <cell r="H27" t="str">
            <v>NC</v>
          </cell>
          <cell r="I27" t="str">
            <v>%NC</v>
          </cell>
          <cell r="J27" t="str">
            <v>%NC</v>
          </cell>
          <cell r="K27" t="str">
            <v>Bid Vol</v>
          </cell>
          <cell r="L27" t="str">
            <v>Bid</v>
          </cell>
          <cell r="M27" t="str">
            <v>Ask</v>
          </cell>
          <cell r="N27" t="str">
            <v>Ask Vol</v>
          </cell>
          <cell r="O27" t="str">
            <v>Open</v>
          </cell>
          <cell r="P27" t="str">
            <v>High</v>
          </cell>
          <cell r="Q27" t="str">
            <v>Low</v>
          </cell>
          <cell r="R27" t="str">
            <v>Volume</v>
          </cell>
        </row>
        <row r="28">
          <cell r="E28" t="str">
            <v>S.VGK</v>
          </cell>
          <cell r="F28" t="str">
            <v>Vanguard MSCI Europe ETF</v>
          </cell>
          <cell r="G28">
            <v>77.16</v>
          </cell>
          <cell r="H28">
            <v>-0.16</v>
          </cell>
          <cell r="I28">
            <v>-2.0693222969477496E-3</v>
          </cell>
          <cell r="J28">
            <v>-2.0693222969477496E-3</v>
          </cell>
          <cell r="K28">
            <v>1900</v>
          </cell>
          <cell r="L28">
            <v>77.16</v>
          </cell>
          <cell r="M28">
            <v>77.290000000000006</v>
          </cell>
          <cell r="N28">
            <v>100</v>
          </cell>
          <cell r="O28" t="str">
            <v/>
          </cell>
          <cell r="P28" t="str">
            <v/>
          </cell>
          <cell r="Q28" t="str">
            <v/>
          </cell>
          <cell r="R28">
            <v>3486</v>
          </cell>
        </row>
        <row r="29">
          <cell r="E29" t="str">
            <v>S.FXI</v>
          </cell>
          <cell r="F29" t="str">
            <v>iShares China Large-Cap ETF</v>
          </cell>
          <cell r="G29">
            <v>36.54</v>
          </cell>
          <cell r="H29">
            <v>-0.27</v>
          </cell>
          <cell r="I29">
            <v>-7.3349633251833749E-3</v>
          </cell>
          <cell r="J29">
            <v>-7.3349633251833749E-3</v>
          </cell>
          <cell r="K29">
            <v>10800</v>
          </cell>
          <cell r="L29">
            <v>36.53</v>
          </cell>
          <cell r="M29">
            <v>36.54</v>
          </cell>
          <cell r="N29">
            <v>9600</v>
          </cell>
          <cell r="O29" t="str">
            <v/>
          </cell>
          <cell r="P29" t="str">
            <v/>
          </cell>
          <cell r="Q29" t="str">
            <v/>
          </cell>
          <cell r="R29">
            <v>661277</v>
          </cell>
        </row>
        <row r="30">
          <cell r="E30" t="str">
            <v>S.ACWX</v>
          </cell>
          <cell r="F30" t="str">
            <v>iShares MSCI ACWI ex US ETF</v>
          </cell>
          <cell r="G30">
            <v>61.5</v>
          </cell>
          <cell r="H30">
            <v>0.68</v>
          </cell>
          <cell r="I30">
            <v>1.1180532719500164E-2</v>
          </cell>
          <cell r="J30">
            <v>1.1180532719500164E-2</v>
          </cell>
          <cell r="K30">
            <v>100</v>
          </cell>
          <cell r="L30">
            <v>60.14</v>
          </cell>
          <cell r="M30">
            <v>61.5</v>
          </cell>
          <cell r="N30">
            <v>200</v>
          </cell>
          <cell r="O30" t="str">
            <v/>
          </cell>
          <cell r="P30" t="str">
            <v/>
          </cell>
          <cell r="Q30" t="str">
            <v/>
          </cell>
          <cell r="R30">
            <v>3</v>
          </cell>
        </row>
        <row r="31">
          <cell r="E31" t="str">
            <v>S.EWJ</v>
          </cell>
          <cell r="F31" t="str">
            <v>iShares MSCI Japan ETF</v>
          </cell>
          <cell r="G31">
            <v>74.91</v>
          </cell>
          <cell r="H31">
            <v>-0.37</v>
          </cell>
          <cell r="I31">
            <v>-4.914984059511158E-3</v>
          </cell>
          <cell r="J31">
            <v>-4.914984059511158E-3</v>
          </cell>
          <cell r="K31">
            <v>700</v>
          </cell>
          <cell r="L31">
            <v>74.91</v>
          </cell>
          <cell r="M31">
            <v>74.95</v>
          </cell>
          <cell r="N31">
            <v>1800</v>
          </cell>
          <cell r="O31" t="str">
            <v/>
          </cell>
          <cell r="P31" t="str">
            <v/>
          </cell>
          <cell r="Q31" t="str">
            <v/>
          </cell>
          <cell r="R31">
            <v>17002</v>
          </cell>
        </row>
        <row r="32">
          <cell r="E32" t="str">
            <v>S.IWF</v>
          </cell>
          <cell r="F32" t="str">
            <v>iShares Russell 1000 Growth ETF</v>
          </cell>
          <cell r="G32">
            <v>422.77</v>
          </cell>
          <cell r="H32">
            <v>1.07</v>
          </cell>
          <cell r="I32">
            <v>2.5373488261797488E-3</v>
          </cell>
          <cell r="J32">
            <v>2.5373488261797488E-3</v>
          </cell>
          <cell r="K32">
            <v>600</v>
          </cell>
          <cell r="L32">
            <v>422.77</v>
          </cell>
          <cell r="M32">
            <v>425</v>
          </cell>
          <cell r="N32">
            <v>100</v>
          </cell>
          <cell r="O32" t="str">
            <v/>
          </cell>
          <cell r="P32" t="str">
            <v/>
          </cell>
          <cell r="Q32" t="str">
            <v/>
          </cell>
          <cell r="R32">
            <v>237</v>
          </cell>
        </row>
      </sheetData>
      <sheetData sheetId="2">
        <row r="3">
          <cell r="M3" t="str">
            <v>Symbol</v>
          </cell>
          <cell r="N3" t="str">
            <v>Description</v>
          </cell>
          <cell r="O3" t="str">
            <v>Last</v>
          </cell>
          <cell r="P3" t="str">
            <v>NC</v>
          </cell>
          <cell r="Q3" t="str">
            <v>%NC</v>
          </cell>
          <cell r="R3" t="str">
            <v>%NC</v>
          </cell>
          <cell r="S3" t="str">
            <v>Bid Vol</v>
          </cell>
          <cell r="T3" t="str">
            <v>Bid</v>
          </cell>
          <cell r="U3" t="str">
            <v>Ask</v>
          </cell>
          <cell r="V3" t="str">
            <v>Ask Vol</v>
          </cell>
          <cell r="W3" t="str">
            <v>Open</v>
          </cell>
          <cell r="X3" t="str">
            <v>High</v>
          </cell>
          <cell r="Y3" t="str">
            <v>Low</v>
          </cell>
          <cell r="Z3" t="str">
            <v>Volume</v>
          </cell>
        </row>
        <row r="4">
          <cell r="M4" t="str">
            <v>F.HE</v>
          </cell>
          <cell r="N4" t="str">
            <v>Lean Hogs (Globex), Aug 25</v>
          </cell>
          <cell r="O4" t="str">
            <v/>
          </cell>
          <cell r="P4" t="str">
            <v>.025</v>
          </cell>
          <cell r="Q4">
            <v>1.8137299356125875E-4</v>
          </cell>
          <cell r="R4">
            <v>1.8137299356125875E-4</v>
          </cell>
          <cell r="S4">
            <v>1</v>
          </cell>
          <cell r="T4" t="str">
            <v>110.125</v>
          </cell>
          <cell r="U4" t="str">
            <v>110.700</v>
          </cell>
          <cell r="V4">
            <v>1</v>
          </cell>
          <cell r="W4" t="str">
            <v>108.950</v>
          </cell>
          <cell r="X4" t="str">
            <v>110.500</v>
          </cell>
          <cell r="Y4" t="str">
            <v>108.250</v>
          </cell>
          <cell r="Z4">
            <v>27487</v>
          </cell>
        </row>
        <row r="5">
          <cell r="M5" t="str">
            <v>GCE</v>
          </cell>
          <cell r="N5" t="str">
            <v>Gold (Globex), Aug 25</v>
          </cell>
          <cell r="O5" t="str">
            <v>3300.20</v>
          </cell>
          <cell r="P5" t="str">
            <v>12.60</v>
          </cell>
          <cell r="Q5">
            <v>3.8934176907166325E-3</v>
          </cell>
          <cell r="R5">
            <v>3.8934176907166325E-3</v>
          </cell>
          <cell r="S5">
            <v>2</v>
          </cell>
          <cell r="T5" t="str">
            <v>3300.20</v>
          </cell>
          <cell r="U5" t="str">
            <v>3300.40</v>
          </cell>
          <cell r="V5">
            <v>1</v>
          </cell>
          <cell r="W5" t="str">
            <v>3284.30</v>
          </cell>
          <cell r="X5" t="str">
            <v>3307.90</v>
          </cell>
          <cell r="Y5" t="str">
            <v>3250.50</v>
          </cell>
          <cell r="Z5">
            <v>82117</v>
          </cell>
        </row>
        <row r="6">
          <cell r="M6" t="str">
            <v>CPE</v>
          </cell>
          <cell r="N6" t="str">
            <v>Copper (Globex), Sep 25</v>
          </cell>
          <cell r="O6" t="str">
            <v>5.0840</v>
          </cell>
          <cell r="P6" t="str">
            <v>-.0390</v>
          </cell>
          <cell r="Q6">
            <v>-7.8079250439195783E-3</v>
          </cell>
          <cell r="R6">
            <v>-7.8079250439195783E-3</v>
          </cell>
          <cell r="S6">
            <v>1</v>
          </cell>
          <cell r="T6" t="str">
            <v>5.0830</v>
          </cell>
          <cell r="U6" t="str">
            <v>5.0840</v>
          </cell>
          <cell r="V6">
            <v>2</v>
          </cell>
          <cell r="W6" t="str">
            <v>5.1245</v>
          </cell>
          <cell r="X6" t="str">
            <v>5.1385</v>
          </cell>
          <cell r="Y6" t="str">
            <v>5.0770</v>
          </cell>
          <cell r="Z6">
            <v>9505</v>
          </cell>
        </row>
        <row r="7">
          <cell r="M7" t="str">
            <v>SIE</v>
          </cell>
          <cell r="N7" t="str">
            <v>Silver (Globex), Sep 25</v>
          </cell>
          <cell r="O7" t="str">
            <v>36.260</v>
          </cell>
          <cell r="P7" t="str">
            <v>-.110</v>
          </cell>
          <cell r="Q7">
            <v>-3.0244707176244156E-3</v>
          </cell>
          <cell r="R7">
            <v>-3.0244707176244156E-3</v>
          </cell>
          <cell r="S7">
            <v>1</v>
          </cell>
          <cell r="T7" t="str">
            <v>36.260</v>
          </cell>
          <cell r="U7" t="str">
            <v>36.265</v>
          </cell>
          <cell r="V7">
            <v>7</v>
          </cell>
          <cell r="W7" t="str">
            <v>36.150</v>
          </cell>
          <cell r="X7" t="str">
            <v>36.460</v>
          </cell>
          <cell r="Y7" t="str">
            <v>35.585</v>
          </cell>
          <cell r="Z7">
            <v>20571</v>
          </cell>
        </row>
        <row r="8">
          <cell r="M8" t="str">
            <v>GLE</v>
          </cell>
          <cell r="N8" t="str">
            <v>Live Cattle (Globex), Aug 25</v>
          </cell>
          <cell r="O8" t="str">
            <v/>
          </cell>
          <cell r="P8" t="str">
            <v>4.100</v>
          </cell>
          <cell r="Q8">
            <v>2.0628223159868727E-2</v>
          </cell>
          <cell r="R8">
            <v>2.0628223159868727E-2</v>
          </cell>
          <cell r="S8">
            <v>1</v>
          </cell>
          <cell r="T8" t="str">
            <v>212.800</v>
          </cell>
          <cell r="U8" t="str">
            <v>213.650</v>
          </cell>
          <cell r="V8">
            <v>5</v>
          </cell>
          <cell r="W8" t="str">
            <v>209.275</v>
          </cell>
          <cell r="X8" t="str">
            <v>213.675</v>
          </cell>
          <cell r="Y8" t="str">
            <v>208.975</v>
          </cell>
          <cell r="Z8">
            <v>30389</v>
          </cell>
        </row>
      </sheetData>
      <sheetData sheetId="3">
        <row r="29">
          <cell r="E29" t="str">
            <v>Symbol</v>
          </cell>
          <cell r="F29" t="str">
            <v>Description</v>
          </cell>
          <cell r="G29" t="str">
            <v>Last</v>
          </cell>
          <cell r="H29" t="str">
            <v>NC</v>
          </cell>
          <cell r="I29" t="str">
            <v>%NC</v>
          </cell>
          <cell r="J29" t="str">
            <v>%NC</v>
          </cell>
          <cell r="K29" t="str">
            <v>Bid Vol</v>
          </cell>
          <cell r="L29" t="str">
            <v>Bid</v>
          </cell>
          <cell r="M29" t="str">
            <v>Ask</v>
          </cell>
          <cell r="N29" t="str">
            <v>Ask Vol</v>
          </cell>
          <cell r="O29" t="str">
            <v>Open</v>
          </cell>
          <cell r="P29" t="str">
            <v>High</v>
          </cell>
          <cell r="Q29" t="str">
            <v>Low</v>
          </cell>
          <cell r="R29" t="str">
            <v>Volume</v>
          </cell>
        </row>
        <row r="30">
          <cell r="E30" t="str">
            <v>XLI</v>
          </cell>
          <cell r="F30" t="str">
            <v>Industrial Select Sector SPDR</v>
          </cell>
          <cell r="G30">
            <v>146.88</v>
          </cell>
          <cell r="H30">
            <v>0.09</v>
          </cell>
          <cell r="I30">
            <v>6.1312078479460461E-4</v>
          </cell>
          <cell r="J30">
            <v>6.1312078479460461E-4</v>
          </cell>
          <cell r="K30">
            <v>1700</v>
          </cell>
          <cell r="L30">
            <v>146.88</v>
          </cell>
          <cell r="M30">
            <v>147.32</v>
          </cell>
          <cell r="N30">
            <v>100</v>
          </cell>
          <cell r="O30" t="str">
            <v/>
          </cell>
          <cell r="P30" t="str">
            <v/>
          </cell>
          <cell r="Q30" t="str">
            <v/>
          </cell>
          <cell r="R30">
            <v>4471</v>
          </cell>
        </row>
        <row r="31">
          <cell r="E31" t="str">
            <v>XLC</v>
          </cell>
          <cell r="F31" t="str">
            <v>Communication Services Select Sector SPDR</v>
          </cell>
          <cell r="G31">
            <v>108.92</v>
          </cell>
          <cell r="H31">
            <v>1.24</v>
          </cell>
          <cell r="I31">
            <v>1.151560178306092E-2</v>
          </cell>
          <cell r="J31">
            <v>1.151560178306092E-2</v>
          </cell>
          <cell r="K31">
            <v>2100</v>
          </cell>
          <cell r="L31">
            <v>108.41</v>
          </cell>
          <cell r="M31">
            <v>108.92</v>
          </cell>
          <cell r="N31">
            <v>100</v>
          </cell>
          <cell r="O31" t="str">
            <v/>
          </cell>
          <cell r="P31" t="str">
            <v/>
          </cell>
          <cell r="Q31" t="str">
            <v/>
          </cell>
          <cell r="R31">
            <v>2419</v>
          </cell>
        </row>
        <row r="32">
          <cell r="E32" t="str">
            <v>XLK</v>
          </cell>
          <cell r="F32" t="str">
            <v>Technology Sector SPDR Fund</v>
          </cell>
          <cell r="G32">
            <v>252.6</v>
          </cell>
          <cell r="H32">
            <v>1.83</v>
          </cell>
          <cell r="I32">
            <v>7.2975236272281377E-3</v>
          </cell>
          <cell r="J32">
            <v>7.2975236272281377E-3</v>
          </cell>
          <cell r="K32">
            <v>700</v>
          </cell>
          <cell r="L32">
            <v>252.6</v>
          </cell>
          <cell r="M32">
            <v>252.87</v>
          </cell>
          <cell r="N32">
            <v>200</v>
          </cell>
          <cell r="O32" t="str">
            <v/>
          </cell>
          <cell r="P32" t="str">
            <v/>
          </cell>
          <cell r="Q32" t="str">
            <v/>
          </cell>
          <cell r="R32">
            <v>69780</v>
          </cell>
        </row>
        <row r="33">
          <cell r="E33" t="str">
            <v>XLF</v>
          </cell>
          <cell r="F33" t="str">
            <v>Financial Select Sector SPDR</v>
          </cell>
          <cell r="G33">
            <v>52.17</v>
          </cell>
          <cell r="H33">
            <v>0.23</v>
          </cell>
          <cell r="I33">
            <v>4.4281863688871775E-3</v>
          </cell>
          <cell r="J33">
            <v>4.4281863688871775E-3</v>
          </cell>
          <cell r="K33">
            <v>2100</v>
          </cell>
          <cell r="L33">
            <v>52.17</v>
          </cell>
          <cell r="M33">
            <v>52.18</v>
          </cell>
          <cell r="N33">
            <v>100</v>
          </cell>
          <cell r="O33" t="str">
            <v/>
          </cell>
          <cell r="P33" t="str">
            <v/>
          </cell>
          <cell r="Q33" t="str">
            <v/>
          </cell>
          <cell r="R33">
            <v>307016</v>
          </cell>
        </row>
        <row r="34">
          <cell r="E34" t="str">
            <v>XLU</v>
          </cell>
          <cell r="F34" t="str">
            <v>Utilities Select Sector SPDR</v>
          </cell>
          <cell r="G34">
            <v>80.960000000000008</v>
          </cell>
          <cell r="H34">
            <v>-0.37</v>
          </cell>
          <cell r="I34">
            <v>-4.5493667773269398E-3</v>
          </cell>
          <cell r="J34">
            <v>-4.5493667773269398E-3</v>
          </cell>
          <cell r="K34">
            <v>200</v>
          </cell>
          <cell r="L34">
            <v>80.77</v>
          </cell>
          <cell r="M34">
            <v>80.960000000000008</v>
          </cell>
          <cell r="N34">
            <v>2500</v>
          </cell>
          <cell r="O34" t="str">
            <v/>
          </cell>
          <cell r="P34" t="str">
            <v/>
          </cell>
          <cell r="Q34" t="str">
            <v/>
          </cell>
          <cell r="R34">
            <v>65692</v>
          </cell>
        </row>
      </sheetData>
      <sheetData sheetId="4">
        <row r="25">
          <cell r="G25" t="str">
            <v>Symbol</v>
          </cell>
          <cell r="H25" t="str">
            <v>Description</v>
          </cell>
          <cell r="I25" t="str">
            <v>Last</v>
          </cell>
          <cell r="J25" t="str">
            <v>NC</v>
          </cell>
          <cell r="K25" t="str">
            <v>%NC</v>
          </cell>
          <cell r="L25" t="str">
            <v>%NC</v>
          </cell>
          <cell r="M25" t="str">
            <v>Bid Vol</v>
          </cell>
          <cell r="N25" t="str">
            <v>Bid</v>
          </cell>
          <cell r="O25" t="str">
            <v>Ask</v>
          </cell>
          <cell r="P25" t="str">
            <v>Ask Vol</v>
          </cell>
          <cell r="Q25" t="str">
            <v>Open</v>
          </cell>
          <cell r="R25" t="str">
            <v>High</v>
          </cell>
          <cell r="S25" t="str">
            <v>Low</v>
          </cell>
          <cell r="T25" t="str">
            <v>Volume</v>
          </cell>
        </row>
        <row r="26">
          <cell r="G26" t="str">
            <v>S.META</v>
          </cell>
          <cell r="H26" t="str">
            <v>Meta Platforms, Inc.</v>
          </cell>
          <cell r="I26">
            <v>746.7</v>
          </cell>
          <cell r="J26">
            <v>13.07</v>
          </cell>
          <cell r="K26">
            <v>1.7815520085056501E-2</v>
          </cell>
          <cell r="L26">
            <v>1.7815520085056501E-2</v>
          </cell>
          <cell r="M26">
            <v>100</v>
          </cell>
          <cell r="N26">
            <v>746</v>
          </cell>
          <cell r="O26">
            <v>746.7</v>
          </cell>
          <cell r="P26">
            <v>100</v>
          </cell>
          <cell r="Q26" t="str">
            <v/>
          </cell>
          <cell r="R26" t="str">
            <v/>
          </cell>
          <cell r="S26" t="str">
            <v/>
          </cell>
          <cell r="T26">
            <v>276294</v>
          </cell>
        </row>
        <row r="27">
          <cell r="G27" t="str">
            <v>S.MSFT</v>
          </cell>
          <cell r="H27" t="str">
            <v>Microsoft Corporation</v>
          </cell>
          <cell r="I27">
            <v>498.11</v>
          </cell>
          <cell r="J27">
            <v>2.17</v>
          </cell>
          <cell r="K27">
            <v>4.3755292978989394E-3</v>
          </cell>
          <cell r="L27">
            <v>4.3755292978989394E-3</v>
          </cell>
          <cell r="M27">
            <v>300</v>
          </cell>
          <cell r="N27">
            <v>497.62</v>
          </cell>
          <cell r="O27">
            <v>498.11</v>
          </cell>
          <cell r="P27">
            <v>200</v>
          </cell>
          <cell r="Q27" t="str">
            <v/>
          </cell>
          <cell r="R27" t="str">
            <v/>
          </cell>
          <cell r="S27" t="str">
            <v/>
          </cell>
          <cell r="T27">
            <v>107757</v>
          </cell>
        </row>
        <row r="28">
          <cell r="G28" t="str">
            <v>S.NVDA</v>
          </cell>
          <cell r="H28" t="str">
            <v>NVIDIA Corp</v>
          </cell>
          <cell r="I28">
            <v>158.45000000000002</v>
          </cell>
          <cell r="J28">
            <v>0.70000000000000007</v>
          </cell>
          <cell r="K28">
            <v>4.4374009508716325E-3</v>
          </cell>
          <cell r="L28">
            <v>4.4374009508716325E-3</v>
          </cell>
          <cell r="M28">
            <v>300</v>
          </cell>
          <cell r="N28">
            <v>158.44</v>
          </cell>
          <cell r="O28">
            <v>158.45000000000002</v>
          </cell>
          <cell r="P28">
            <v>200</v>
          </cell>
          <cell r="Q28" t="str">
            <v/>
          </cell>
          <cell r="R28" t="str">
            <v/>
          </cell>
          <cell r="S28" t="str">
            <v/>
          </cell>
          <cell r="T28">
            <v>3264418</v>
          </cell>
        </row>
        <row r="29">
          <cell r="G29" t="str">
            <v>S.AMZN</v>
          </cell>
          <cell r="H29" t="str">
            <v>Amazon.com Inc</v>
          </cell>
          <cell r="I29">
            <v>223.33</v>
          </cell>
          <cell r="J29">
            <v>0.03</v>
          </cell>
          <cell r="K29">
            <v>1.3434841021047917E-4</v>
          </cell>
          <cell r="L29">
            <v>1.3434841021047917E-4</v>
          </cell>
          <cell r="M29">
            <v>100</v>
          </cell>
          <cell r="N29">
            <v>223.28</v>
          </cell>
          <cell r="O29">
            <v>223.33</v>
          </cell>
          <cell r="P29">
            <v>100</v>
          </cell>
          <cell r="Q29" t="str">
            <v/>
          </cell>
          <cell r="R29" t="str">
            <v/>
          </cell>
          <cell r="S29" t="str">
            <v/>
          </cell>
          <cell r="T29">
            <v>923541</v>
          </cell>
        </row>
        <row r="30">
          <cell r="G30" t="str">
            <v>S.GOOG</v>
          </cell>
          <cell r="H30" t="str">
            <v>Alphabet, Inc. Class C</v>
          </cell>
          <cell r="I30">
            <v>181.37</v>
          </cell>
          <cell r="J30">
            <v>3.1</v>
          </cell>
          <cell r="K30">
            <v>1.7389353228249284E-2</v>
          </cell>
          <cell r="L30">
            <v>1.7389353228249284E-2</v>
          </cell>
          <cell r="M30">
            <v>200</v>
          </cell>
          <cell r="N30">
            <v>181.32</v>
          </cell>
          <cell r="O30">
            <v>181.37</v>
          </cell>
          <cell r="P30">
            <v>100</v>
          </cell>
          <cell r="Q30" t="str">
            <v/>
          </cell>
          <cell r="R30" t="str">
            <v/>
          </cell>
          <cell r="S30" t="str">
            <v/>
          </cell>
          <cell r="T30">
            <v>636398</v>
          </cell>
        </row>
      </sheetData>
      <sheetData sheetId="5">
        <row r="27">
          <cell r="F27" t="str">
            <v>Symbol</v>
          </cell>
          <cell r="G27" t="str">
            <v>Description</v>
          </cell>
          <cell r="H27" t="str">
            <v>Last</v>
          </cell>
          <cell r="I27" t="str">
            <v>NC</v>
          </cell>
          <cell r="J27" t="str">
            <v>%NC</v>
          </cell>
          <cell r="K27" t="str">
            <v>%NC</v>
          </cell>
          <cell r="L27" t="str">
            <v>Bid Vol</v>
          </cell>
          <cell r="M27" t="str">
            <v>Bid</v>
          </cell>
          <cell r="N27" t="str">
            <v>Ask</v>
          </cell>
          <cell r="O27" t="str">
            <v>Ask Vol</v>
          </cell>
          <cell r="P27" t="str">
            <v>Open</v>
          </cell>
          <cell r="Q27" t="str">
            <v>High</v>
          </cell>
          <cell r="R27" t="str">
            <v>Low</v>
          </cell>
          <cell r="S27" t="str">
            <v>Volume</v>
          </cell>
        </row>
        <row r="28">
          <cell r="F28" t="str">
            <v>SK6</v>
          </cell>
          <cell r="G28" t="str">
            <v>Swedish Krona (Globex), Sep 25</v>
          </cell>
          <cell r="H28" t="str">
            <v>.105650</v>
          </cell>
          <cell r="I28" t="str">
            <v>-.000175</v>
          </cell>
          <cell r="J28">
            <v>-1.6536735175998109E-3</v>
          </cell>
          <cell r="K28">
            <v>-1.6536735175998109E-3</v>
          </cell>
          <cell r="L28">
            <v>13</v>
          </cell>
          <cell r="M28" t="str">
            <v>.105625</v>
          </cell>
          <cell r="N28" t="str">
            <v>.105650</v>
          </cell>
          <cell r="O28">
            <v>7</v>
          </cell>
          <cell r="P28" t="str">
            <v>.105975</v>
          </cell>
          <cell r="Q28" t="str">
            <v>.106475</v>
          </cell>
          <cell r="R28" t="str">
            <v>.105650</v>
          </cell>
          <cell r="S28">
            <v>104</v>
          </cell>
        </row>
        <row r="29">
          <cell r="F29" t="str">
            <v>BTC</v>
          </cell>
          <cell r="G29" t="str">
            <v>Bitcoin (Globex), Jul 25</v>
          </cell>
          <cell r="H29" t="str">
            <v>108210</v>
          </cell>
          <cell r="I29" t="str">
            <v>725</v>
          </cell>
          <cell r="J29">
            <v>6.7451272270549374E-3</v>
          </cell>
          <cell r="K29">
            <v>6.7451272270549374E-3</v>
          </cell>
          <cell r="L29">
            <v>2</v>
          </cell>
          <cell r="M29" t="str">
            <v>108195</v>
          </cell>
          <cell r="N29" t="str">
            <v>108220</v>
          </cell>
          <cell r="O29">
            <v>2</v>
          </cell>
          <cell r="P29" t="str">
            <v>108300</v>
          </cell>
          <cell r="Q29" t="str">
            <v>109565</v>
          </cell>
          <cell r="R29" t="str">
            <v>107925</v>
          </cell>
          <cell r="S29">
            <v>3076</v>
          </cell>
        </row>
        <row r="30">
          <cell r="F30" t="str">
            <v>SF6</v>
          </cell>
          <cell r="G30" t="str">
            <v>Swiss Franc (Globex), Sep 25</v>
          </cell>
          <cell r="H30" t="str">
            <v>1.26510</v>
          </cell>
          <cell r="I30" t="str">
            <v>.00255</v>
          </cell>
          <cell r="J30">
            <v>2.019721991208269E-3</v>
          </cell>
          <cell r="K30">
            <v>2.019721991208269E-3</v>
          </cell>
          <cell r="L30">
            <v>2</v>
          </cell>
          <cell r="M30" t="str">
            <v>1.26510</v>
          </cell>
          <cell r="N30" t="str">
            <v>1.26520</v>
          </cell>
          <cell r="O30">
            <v>2</v>
          </cell>
          <cell r="P30" t="str">
            <v>1.26445</v>
          </cell>
          <cell r="Q30" t="str">
            <v>1.26795</v>
          </cell>
          <cell r="R30" t="str">
            <v>1.26290</v>
          </cell>
          <cell r="S30">
            <v>8153</v>
          </cell>
        </row>
        <row r="31">
          <cell r="F31" t="str">
            <v>EU6</v>
          </cell>
          <cell r="G31" t="str">
            <v>Euro FX (Globex), Sep 25</v>
          </cell>
          <cell r="H31" t="str">
            <v>1.17720</v>
          </cell>
          <cell r="I31" t="str">
            <v>.00115</v>
          </cell>
          <cell r="J31">
            <v>9.7784958122528799E-4</v>
          </cell>
          <cell r="K31">
            <v>9.7784958122528799E-4</v>
          </cell>
          <cell r="L31">
            <v>6</v>
          </cell>
          <cell r="M31" t="str">
            <v>1.17720</v>
          </cell>
          <cell r="N31" t="str">
            <v>1.17725</v>
          </cell>
          <cell r="O31">
            <v>17</v>
          </cell>
          <cell r="P31" t="str">
            <v>1.17900</v>
          </cell>
          <cell r="Q31" t="str">
            <v>1.18105</v>
          </cell>
          <cell r="R31" t="str">
            <v>1.17680</v>
          </cell>
          <cell r="S31">
            <v>66489</v>
          </cell>
        </row>
        <row r="32">
          <cell r="F32" t="str">
            <v>BP6</v>
          </cell>
          <cell r="G32" t="str">
            <v>British Pound (Globex), Sep 25</v>
          </cell>
          <cell r="H32" t="str">
            <v>1.3697</v>
          </cell>
          <cell r="I32" t="str">
            <v>-.0006</v>
          </cell>
          <cell r="J32">
            <v>-4.3786032255710428E-4</v>
          </cell>
          <cell r="K32">
            <v>-4.3786032255710428E-4</v>
          </cell>
          <cell r="L32">
            <v>109</v>
          </cell>
          <cell r="M32" t="str">
            <v>1.3696</v>
          </cell>
          <cell r="N32" t="str">
            <v>1.3698</v>
          </cell>
          <cell r="O32">
            <v>87</v>
          </cell>
          <cell r="P32" t="str">
            <v>1.3731</v>
          </cell>
          <cell r="Q32" t="str">
            <v>1.3747</v>
          </cell>
          <cell r="R32" t="str">
            <v>1.3691</v>
          </cell>
          <cell r="S32">
            <v>25323</v>
          </cell>
        </row>
      </sheetData>
      <sheetData sheetId="6">
        <row r="27">
          <cell r="E27" t="str">
            <v>Symbol</v>
          </cell>
          <cell r="F27" t="str">
            <v>Description</v>
          </cell>
          <cell r="G27" t="str">
            <v>Last</v>
          </cell>
          <cell r="H27" t="str">
            <v>NC</v>
          </cell>
          <cell r="I27" t="str">
            <v>%NC</v>
          </cell>
          <cell r="J27" t="str">
            <v>%NC</v>
          </cell>
          <cell r="K27" t="str">
            <v>Bid Vol</v>
          </cell>
          <cell r="L27" t="str">
            <v>Bid</v>
          </cell>
          <cell r="M27" t="str">
            <v>Ask</v>
          </cell>
          <cell r="N27" t="str">
            <v>Ask Vol</v>
          </cell>
          <cell r="O27" t="str">
            <v>Open</v>
          </cell>
          <cell r="P27" t="str">
            <v>High</v>
          </cell>
          <cell r="Q27" t="str">
            <v>Low</v>
          </cell>
          <cell r="R27" t="str">
            <v>Volume</v>
          </cell>
        </row>
        <row r="28">
          <cell r="E28" t="str">
            <v>TYA?</v>
          </cell>
          <cell r="F28" t="str">
            <v>10yr US Treasury Notes (Globex), Sep 25</v>
          </cell>
          <cell r="G28" t="str">
            <v>111-29'+ B</v>
          </cell>
          <cell r="H28" t="str">
            <v>+0-03'+</v>
          </cell>
          <cell r="I28">
            <v>9.7820011179429846E-4</v>
          </cell>
          <cell r="J28">
            <v>9.7820011179429846E-4</v>
          </cell>
          <cell r="K28">
            <v>1696</v>
          </cell>
          <cell r="L28" t="str">
            <v>111-29'+ B</v>
          </cell>
          <cell r="M28" t="str">
            <v>111-30'  A</v>
          </cell>
          <cell r="N28">
            <v>1660</v>
          </cell>
          <cell r="O28" t="str">
            <v>111-25' </v>
          </cell>
          <cell r="P28" t="str">
            <v>112-01'+</v>
          </cell>
          <cell r="Q28" t="str">
            <v>111-22' </v>
          </cell>
          <cell r="R28">
            <v>352115</v>
          </cell>
        </row>
        <row r="29">
          <cell r="E29" t="str">
            <v>FVA?</v>
          </cell>
          <cell r="F29" t="str">
            <v>5yr US Treasury Notes (Globex), Sep 25</v>
          </cell>
          <cell r="G29" t="str">
            <v>108-29'+   A</v>
          </cell>
          <cell r="H29" t="str">
            <v>+0-01'3/4</v>
          </cell>
          <cell r="I29">
            <v>5.0233225690706851E-4</v>
          </cell>
          <cell r="J29">
            <v>5.0233225690706851E-4</v>
          </cell>
          <cell r="K29">
            <v>1597</v>
          </cell>
          <cell r="L29" t="str">
            <v>108-29'1/4 B</v>
          </cell>
          <cell r="M29" t="str">
            <v>108-29'+   A</v>
          </cell>
          <cell r="N29">
            <v>135</v>
          </cell>
          <cell r="O29" t="str">
            <v>108-27'+  </v>
          </cell>
          <cell r="P29" t="str">
            <v>109-00'   </v>
          </cell>
          <cell r="Q29" t="str">
            <v>108-25'+  </v>
          </cell>
          <cell r="R29">
            <v>290198</v>
          </cell>
        </row>
        <row r="30">
          <cell r="E30" t="str">
            <v>USA?</v>
          </cell>
          <cell r="F30" t="str">
            <v>30yr US Treasury Bonds (Globex), Sep 25</v>
          </cell>
          <cell r="G30" t="str">
            <v>114-27'  A</v>
          </cell>
          <cell r="H30" t="str">
            <v>+0-12' </v>
          </cell>
          <cell r="I30">
            <v>3.2760032760032758E-3</v>
          </cell>
          <cell r="J30">
            <v>3.2760032760032758E-3</v>
          </cell>
          <cell r="K30">
            <v>598</v>
          </cell>
          <cell r="L30" t="str">
            <v>114-26'  B</v>
          </cell>
          <cell r="M30" t="str">
            <v>114-27'  A</v>
          </cell>
          <cell r="N30">
            <v>335</v>
          </cell>
          <cell r="O30" t="str">
            <v>114-15' </v>
          </cell>
          <cell r="P30" t="str">
            <v>115-01' </v>
          </cell>
          <cell r="Q30" t="str">
            <v>114-06' </v>
          </cell>
          <cell r="R30">
            <v>104321</v>
          </cell>
        </row>
        <row r="31">
          <cell r="E31" t="str">
            <v>TUA?</v>
          </cell>
          <cell r="F31" t="str">
            <v>2yr US Treasury Note (Globex), Sep 25</v>
          </cell>
          <cell r="G31" t="str">
            <v>103-31'5/8 B</v>
          </cell>
          <cell r="H31" t="str">
            <v>+0-00'1/8</v>
          </cell>
          <cell r="I31">
            <v>3.7565740045078885E-5</v>
          </cell>
          <cell r="J31">
            <v>3.7565740045078885E-5</v>
          </cell>
          <cell r="K31">
            <v>3653</v>
          </cell>
          <cell r="L31" t="str">
            <v>103-31'5/8 B</v>
          </cell>
          <cell r="M31" t="str">
            <v>103-31'3/4 A</v>
          </cell>
          <cell r="N31">
            <v>2231</v>
          </cell>
          <cell r="O31" t="str">
            <v>103-31'1/4</v>
          </cell>
          <cell r="P31" t="str">
            <v>104-00'5/8</v>
          </cell>
          <cell r="Q31" t="str">
            <v>103-30'3/4</v>
          </cell>
          <cell r="R31">
            <v>170416</v>
          </cell>
        </row>
        <row r="32">
          <cell r="E32" t="str">
            <v>QGA?</v>
          </cell>
          <cell r="F32" t="str">
            <v>Long Gilt (CONNECT), Sep 25</v>
          </cell>
          <cell r="G32">
            <v>92.95</v>
          </cell>
          <cell r="H32">
            <v>0.02</v>
          </cell>
          <cell r="I32">
            <v>2.1521575379317766E-4</v>
          </cell>
          <cell r="J32">
            <v>2.1521575379317766E-4</v>
          </cell>
          <cell r="K32">
            <v>126</v>
          </cell>
          <cell r="L32">
            <v>92.95</v>
          </cell>
          <cell r="M32">
            <v>92.960000000000008</v>
          </cell>
          <cell r="N32">
            <v>64</v>
          </cell>
          <cell r="O32">
            <v>92.960000000000008</v>
          </cell>
          <cell r="P32">
            <v>93.24</v>
          </cell>
          <cell r="Q32">
            <v>92.89</v>
          </cell>
          <cell r="R32">
            <v>108588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1CB6-041B-4FDF-9284-55783167A4D5}">
  <dimension ref="A2:O37"/>
  <sheetViews>
    <sheetView showGridLines="0" tabSelected="1" workbookViewId="0">
      <selection activeCell="B2" sqref="B2"/>
    </sheetView>
  </sheetViews>
  <sheetFormatPr defaultRowHeight="16.5" x14ac:dyDescent="0.3"/>
  <cols>
    <col min="2" max="2" width="8.75" bestFit="1" customWidth="1"/>
    <col min="3" max="3" width="41.125" customWidth="1"/>
    <col min="4" max="4" width="11.625" style="1" bestFit="1" customWidth="1"/>
    <col min="5" max="5" width="8.375" style="1" bestFit="1" customWidth="1"/>
    <col min="6" max="6" width="9.125" style="4" customWidth="1"/>
    <col min="7" max="7" width="9.125" style="1" customWidth="1"/>
    <col min="8" max="8" width="7.125" style="1" bestFit="1" customWidth="1"/>
    <col min="9" max="9" width="11.375" style="1" bestFit="1" customWidth="1"/>
    <col min="10" max="10" width="11.625" style="1" bestFit="1" customWidth="1"/>
    <col min="11" max="11" width="7.5" style="1" bestFit="1" customWidth="1"/>
    <col min="12" max="14" width="9.75" style="1" bestFit="1" customWidth="1"/>
    <col min="15" max="15" width="9.875" style="1" bestFit="1" customWidth="1"/>
  </cols>
  <sheetData>
    <row r="2" spans="1:15" ht="16.5" customHeight="1" x14ac:dyDescent="0.3">
      <c r="A2" s="2"/>
      <c r="B2" s="5" t="str" cm="1">
        <f t="array" ref="B2:O37">_xlfn.VSTACK('[1]Global Markets'!$E$27:$R$32,[1]Commodities!$M$3:$Z$8,'[1]S&amp;P Sectors'!$E$29:$R$34,'[1]Mag Seven'!$G$25:$T$30,[1]FOREX!$F$27:$S$32,'[1]Fixed Income'!$E$27:$R$32)</f>
        <v>Symbol</v>
      </c>
      <c r="C2" s="5" t="str">
        <v>Description</v>
      </c>
      <c r="D2" s="6" t="str">
        <v>Last</v>
      </c>
      <c r="E2" s="6" t="str">
        <v>NC</v>
      </c>
      <c r="F2" s="7" t="str">
        <v>%NC</v>
      </c>
      <c r="G2" s="6" t="str">
        <v>%NC</v>
      </c>
      <c r="H2" s="6" t="str">
        <v>Bid Vol</v>
      </c>
      <c r="I2" s="6" t="str">
        <v>Bid</v>
      </c>
      <c r="J2" s="6" t="str">
        <v>Ask</v>
      </c>
      <c r="K2" s="6" t="str">
        <v>Ask Vol</v>
      </c>
      <c r="L2" s="6" t="str">
        <v>Open</v>
      </c>
      <c r="M2" s="6" t="str">
        <v>High</v>
      </c>
      <c r="N2" s="6" t="str">
        <v>Low</v>
      </c>
      <c r="O2" s="6" t="str">
        <v>Volume</v>
      </c>
    </row>
    <row r="3" spans="1:15" ht="16.5" customHeight="1" x14ac:dyDescent="0.3">
      <c r="A3" s="3" t="s">
        <v>0</v>
      </c>
      <c r="B3" s="8" t="str">
        <v>S.VGK</v>
      </c>
      <c r="C3" s="8" t="str">
        <v>Vanguard MSCI Europe ETF</v>
      </c>
      <c r="D3" s="9">
        <v>77.16</v>
      </c>
      <c r="E3" s="9">
        <v>-0.16</v>
      </c>
      <c r="F3" s="10">
        <v>-2.0693222969477496E-3</v>
      </c>
      <c r="G3" s="9">
        <v>-2.0693222969477496E-3</v>
      </c>
      <c r="H3" s="9">
        <v>1900</v>
      </c>
      <c r="I3" s="11">
        <v>77.16</v>
      </c>
      <c r="J3" s="11">
        <v>77.290000000000006</v>
      </c>
      <c r="K3" s="9">
        <v>100</v>
      </c>
      <c r="L3" s="11" t="str">
        <v/>
      </c>
      <c r="M3" s="11" t="str">
        <v/>
      </c>
      <c r="N3" s="11" t="str">
        <v/>
      </c>
      <c r="O3" s="9">
        <v>3486</v>
      </c>
    </row>
    <row r="4" spans="1:15" x14ac:dyDescent="0.3">
      <c r="A4" s="3"/>
      <c r="B4" s="8" t="str">
        <v>S.FXI</v>
      </c>
      <c r="C4" s="8" t="str">
        <v>iShares China Large-Cap ETF</v>
      </c>
      <c r="D4" s="9">
        <v>36.54</v>
      </c>
      <c r="E4" s="9">
        <v>-0.27</v>
      </c>
      <c r="F4" s="10">
        <v>-7.3349633251833749E-3</v>
      </c>
      <c r="G4" s="9">
        <v>-7.3349633251833749E-3</v>
      </c>
      <c r="H4" s="9">
        <v>10800</v>
      </c>
      <c r="I4" s="11">
        <v>36.53</v>
      </c>
      <c r="J4" s="11">
        <v>36.54</v>
      </c>
      <c r="K4" s="9">
        <v>9600</v>
      </c>
      <c r="L4" s="11" t="str">
        <v/>
      </c>
      <c r="M4" s="11" t="str">
        <v/>
      </c>
      <c r="N4" s="11" t="str">
        <v/>
      </c>
      <c r="O4" s="9">
        <v>661277</v>
      </c>
    </row>
    <row r="5" spans="1:15" x14ac:dyDescent="0.3">
      <c r="A5" s="3"/>
      <c r="B5" s="8" t="str">
        <v>S.ACWX</v>
      </c>
      <c r="C5" s="8" t="str">
        <v>iShares MSCI ACWI ex US ETF</v>
      </c>
      <c r="D5" s="9">
        <v>61.5</v>
      </c>
      <c r="E5" s="9">
        <v>0.68</v>
      </c>
      <c r="F5" s="10">
        <v>1.1180532719500164E-2</v>
      </c>
      <c r="G5" s="9">
        <v>1.1180532719500164E-2</v>
      </c>
      <c r="H5" s="9">
        <v>100</v>
      </c>
      <c r="I5" s="11">
        <v>60.14</v>
      </c>
      <c r="J5" s="11">
        <v>61.5</v>
      </c>
      <c r="K5" s="9">
        <v>200</v>
      </c>
      <c r="L5" s="11" t="str">
        <v/>
      </c>
      <c r="M5" s="11" t="str">
        <v/>
      </c>
      <c r="N5" s="11" t="str">
        <v/>
      </c>
      <c r="O5" s="9">
        <v>3</v>
      </c>
    </row>
    <row r="6" spans="1:15" x14ac:dyDescent="0.3">
      <c r="A6" s="3"/>
      <c r="B6" s="8" t="str">
        <v>S.EWJ</v>
      </c>
      <c r="C6" s="8" t="str">
        <v>iShares MSCI Japan ETF</v>
      </c>
      <c r="D6" s="9">
        <v>74.91</v>
      </c>
      <c r="E6" s="9">
        <v>-0.37</v>
      </c>
      <c r="F6" s="10">
        <v>-4.914984059511158E-3</v>
      </c>
      <c r="G6" s="9">
        <v>-4.914984059511158E-3</v>
      </c>
      <c r="H6" s="9">
        <v>700</v>
      </c>
      <c r="I6" s="11">
        <v>74.91</v>
      </c>
      <c r="J6" s="11">
        <v>74.95</v>
      </c>
      <c r="K6" s="9">
        <v>1800</v>
      </c>
      <c r="L6" s="11" t="str">
        <v/>
      </c>
      <c r="M6" s="11" t="str">
        <v/>
      </c>
      <c r="N6" s="11" t="str">
        <v/>
      </c>
      <c r="O6" s="9">
        <v>17002</v>
      </c>
    </row>
    <row r="7" spans="1:15" x14ac:dyDescent="0.3">
      <c r="A7" s="3"/>
      <c r="B7" s="8" t="str">
        <v>S.IWF</v>
      </c>
      <c r="C7" s="8" t="str">
        <v>iShares Russell 1000 Growth ETF</v>
      </c>
      <c r="D7" s="9">
        <v>422.77</v>
      </c>
      <c r="E7" s="9">
        <v>1.07</v>
      </c>
      <c r="F7" s="10">
        <v>2.5373488261797488E-3</v>
      </c>
      <c r="G7" s="9">
        <v>2.5373488261797488E-3</v>
      </c>
      <c r="H7" s="9">
        <v>600</v>
      </c>
      <c r="I7" s="11">
        <v>422.77</v>
      </c>
      <c r="J7" s="11">
        <v>425</v>
      </c>
      <c r="K7" s="9">
        <v>100</v>
      </c>
      <c r="L7" s="11" t="str">
        <v/>
      </c>
      <c r="M7" s="11" t="str">
        <v/>
      </c>
      <c r="N7" s="11" t="str">
        <v/>
      </c>
      <c r="O7" s="9">
        <v>237</v>
      </c>
    </row>
    <row r="8" spans="1:15" x14ac:dyDescent="0.3">
      <c r="B8" s="5" t="str">
        <v>Symbol</v>
      </c>
      <c r="C8" s="5" t="str">
        <v>Description</v>
      </c>
      <c r="D8" s="6" t="str">
        <v>Last</v>
      </c>
      <c r="E8" s="6" t="str">
        <v>NC</v>
      </c>
      <c r="F8" s="7" t="str">
        <v>%NC</v>
      </c>
      <c r="G8" s="6" t="str">
        <v>%NC</v>
      </c>
      <c r="H8" s="6" t="str">
        <v>Bid Vol</v>
      </c>
      <c r="I8" s="6" t="str">
        <v>Bid</v>
      </c>
      <c r="J8" s="6" t="str">
        <v>Ask</v>
      </c>
      <c r="K8" s="6" t="str">
        <v>Ask Vol</v>
      </c>
      <c r="L8" s="6" t="str">
        <v>Open</v>
      </c>
      <c r="M8" s="6" t="str">
        <v>High</v>
      </c>
      <c r="N8" s="6" t="str">
        <v>Low</v>
      </c>
      <c r="O8" s="6" t="str">
        <v>Volume</v>
      </c>
    </row>
    <row r="9" spans="1:15" ht="16.5" customHeight="1" x14ac:dyDescent="0.3">
      <c r="A9" s="3" t="s">
        <v>1</v>
      </c>
      <c r="B9" s="8" t="str">
        <v>F.HE</v>
      </c>
      <c r="C9" s="8" t="str">
        <v>Lean Hogs (Globex), Aug 25</v>
      </c>
      <c r="D9" s="9" t="str">
        <v/>
      </c>
      <c r="E9" s="9" t="str">
        <v>.025</v>
      </c>
      <c r="F9" s="10">
        <v>1.8137299356125875E-4</v>
      </c>
      <c r="G9" s="9">
        <v>1.8137299356125875E-4</v>
      </c>
      <c r="H9" s="9">
        <v>1</v>
      </c>
      <c r="I9" s="9" t="str">
        <v>110.125</v>
      </c>
      <c r="J9" s="9" t="str">
        <v>110.700</v>
      </c>
      <c r="K9" s="9">
        <v>1</v>
      </c>
      <c r="L9" s="9" t="str">
        <v>108.950</v>
      </c>
      <c r="M9" s="9" t="str">
        <v>110.500</v>
      </c>
      <c r="N9" s="9" t="str">
        <v>108.250</v>
      </c>
      <c r="O9" s="9">
        <v>27487</v>
      </c>
    </row>
    <row r="10" spans="1:15" x14ac:dyDescent="0.3">
      <c r="A10" s="3"/>
      <c r="B10" s="8" t="str">
        <v>GCE</v>
      </c>
      <c r="C10" s="8" t="str">
        <v>Gold (Globex), Aug 25</v>
      </c>
      <c r="D10" s="9" t="str">
        <v>3300.20</v>
      </c>
      <c r="E10" s="9" t="str">
        <v>12.60</v>
      </c>
      <c r="F10" s="10">
        <v>3.8934176907166325E-3</v>
      </c>
      <c r="G10" s="9">
        <v>3.8934176907166325E-3</v>
      </c>
      <c r="H10" s="9">
        <v>2</v>
      </c>
      <c r="I10" s="9" t="str">
        <v>3300.20</v>
      </c>
      <c r="J10" s="9" t="str">
        <v>3300.40</v>
      </c>
      <c r="K10" s="9">
        <v>1</v>
      </c>
      <c r="L10" s="9" t="str">
        <v>3284.30</v>
      </c>
      <c r="M10" s="9" t="str">
        <v>3307.90</v>
      </c>
      <c r="N10" s="9" t="str">
        <v>3250.50</v>
      </c>
      <c r="O10" s="9">
        <v>82117</v>
      </c>
    </row>
    <row r="11" spans="1:15" x14ac:dyDescent="0.3">
      <c r="A11" s="3"/>
      <c r="B11" s="8" t="str">
        <v>CPE</v>
      </c>
      <c r="C11" s="8" t="str">
        <v>Copper (Globex), Sep 25</v>
      </c>
      <c r="D11" s="9" t="str">
        <v>5.0840</v>
      </c>
      <c r="E11" s="9" t="str">
        <v>-.0390</v>
      </c>
      <c r="F11" s="10">
        <v>-7.8079250439195783E-3</v>
      </c>
      <c r="G11" s="9">
        <v>-7.8079250439195783E-3</v>
      </c>
      <c r="H11" s="9">
        <v>1</v>
      </c>
      <c r="I11" s="9" t="str">
        <v>5.0830</v>
      </c>
      <c r="J11" s="9" t="str">
        <v>5.0840</v>
      </c>
      <c r="K11" s="9">
        <v>2</v>
      </c>
      <c r="L11" s="9" t="str">
        <v>5.1245</v>
      </c>
      <c r="M11" s="9" t="str">
        <v>5.1385</v>
      </c>
      <c r="N11" s="9" t="str">
        <v>5.0770</v>
      </c>
      <c r="O11" s="9">
        <v>9505</v>
      </c>
    </row>
    <row r="12" spans="1:15" x14ac:dyDescent="0.3">
      <c r="A12" s="3"/>
      <c r="B12" s="8" t="str">
        <v>SIE</v>
      </c>
      <c r="C12" s="8" t="str">
        <v>Silver (Globex), Sep 25</v>
      </c>
      <c r="D12" s="9" t="str">
        <v>36.260</v>
      </c>
      <c r="E12" s="9" t="str">
        <v>-.110</v>
      </c>
      <c r="F12" s="10">
        <v>-3.0244707176244156E-3</v>
      </c>
      <c r="G12" s="9">
        <v>-3.0244707176244156E-3</v>
      </c>
      <c r="H12" s="9">
        <v>1</v>
      </c>
      <c r="I12" s="9" t="str">
        <v>36.260</v>
      </c>
      <c r="J12" s="9" t="str">
        <v>36.265</v>
      </c>
      <c r="K12" s="9">
        <v>7</v>
      </c>
      <c r="L12" s="9" t="str">
        <v>36.150</v>
      </c>
      <c r="M12" s="9" t="str">
        <v>36.460</v>
      </c>
      <c r="N12" s="9" t="str">
        <v>35.585</v>
      </c>
      <c r="O12" s="9">
        <v>20571</v>
      </c>
    </row>
    <row r="13" spans="1:15" x14ac:dyDescent="0.3">
      <c r="A13" s="3"/>
      <c r="B13" s="8" t="str">
        <v>GLE</v>
      </c>
      <c r="C13" s="8" t="str">
        <v>Live Cattle (Globex), Aug 25</v>
      </c>
      <c r="D13" s="9" t="str">
        <v/>
      </c>
      <c r="E13" s="9" t="str">
        <v>4.100</v>
      </c>
      <c r="F13" s="10">
        <v>2.0628223159868727E-2</v>
      </c>
      <c r="G13" s="9">
        <v>2.0628223159868727E-2</v>
      </c>
      <c r="H13" s="9">
        <v>1</v>
      </c>
      <c r="I13" s="9" t="str">
        <v>212.800</v>
      </c>
      <c r="J13" s="9" t="str">
        <v>213.650</v>
      </c>
      <c r="K13" s="9">
        <v>5</v>
      </c>
      <c r="L13" s="9" t="str">
        <v>209.275</v>
      </c>
      <c r="M13" s="9" t="str">
        <v>213.675</v>
      </c>
      <c r="N13" s="9" t="str">
        <v>208.975</v>
      </c>
      <c r="O13" s="9">
        <v>30389</v>
      </c>
    </row>
    <row r="14" spans="1:15" x14ac:dyDescent="0.3">
      <c r="B14" s="5" t="str">
        <v>Symbol</v>
      </c>
      <c r="C14" s="5" t="str">
        <v>Description</v>
      </c>
      <c r="D14" s="6" t="str">
        <v>Last</v>
      </c>
      <c r="E14" s="6" t="str">
        <v>NC</v>
      </c>
      <c r="F14" s="7" t="str">
        <v>%NC</v>
      </c>
      <c r="G14" s="6" t="str">
        <v>%NC</v>
      </c>
      <c r="H14" s="6" t="str">
        <v>Bid Vol</v>
      </c>
      <c r="I14" s="6" t="str">
        <v>Bid</v>
      </c>
      <c r="J14" s="6" t="str">
        <v>Ask</v>
      </c>
      <c r="K14" s="6" t="str">
        <v>Ask Vol</v>
      </c>
      <c r="L14" s="6" t="str">
        <v>Open</v>
      </c>
      <c r="M14" s="6" t="str">
        <v>High</v>
      </c>
      <c r="N14" s="6" t="str">
        <v>Low</v>
      </c>
      <c r="O14" s="6" t="str">
        <v>Volume</v>
      </c>
    </row>
    <row r="15" spans="1:15" ht="16.5" customHeight="1" x14ac:dyDescent="0.3">
      <c r="A15" s="3" t="s">
        <v>2</v>
      </c>
      <c r="B15" s="8" t="str">
        <v>XLI</v>
      </c>
      <c r="C15" s="8" t="str">
        <v>Industrial Select Sector SPDR</v>
      </c>
      <c r="D15" s="9">
        <v>146.88</v>
      </c>
      <c r="E15" s="9">
        <v>0.09</v>
      </c>
      <c r="F15" s="10">
        <v>6.1312078479460461E-4</v>
      </c>
      <c r="G15" s="9">
        <v>6.1312078479460461E-4</v>
      </c>
      <c r="H15" s="9">
        <v>1700</v>
      </c>
      <c r="I15" s="11">
        <v>146.88</v>
      </c>
      <c r="J15" s="11">
        <v>147.32</v>
      </c>
      <c r="K15" s="9">
        <v>100</v>
      </c>
      <c r="L15" s="11" t="str">
        <v/>
      </c>
      <c r="M15" s="11" t="str">
        <v/>
      </c>
      <c r="N15" s="11" t="str">
        <v/>
      </c>
      <c r="O15" s="9">
        <v>4471</v>
      </c>
    </row>
    <row r="16" spans="1:15" x14ac:dyDescent="0.3">
      <c r="A16" s="3"/>
      <c r="B16" s="8" t="str">
        <v>XLC</v>
      </c>
      <c r="C16" s="8" t="str">
        <v>Communication Services Select Sector SPDR</v>
      </c>
      <c r="D16" s="9">
        <v>108.92</v>
      </c>
      <c r="E16" s="9">
        <v>1.24</v>
      </c>
      <c r="F16" s="10">
        <v>1.151560178306092E-2</v>
      </c>
      <c r="G16" s="9">
        <v>1.151560178306092E-2</v>
      </c>
      <c r="H16" s="9">
        <v>2100</v>
      </c>
      <c r="I16" s="11">
        <v>108.41</v>
      </c>
      <c r="J16" s="11">
        <v>108.92</v>
      </c>
      <c r="K16" s="9">
        <v>100</v>
      </c>
      <c r="L16" s="11" t="str">
        <v/>
      </c>
      <c r="M16" s="11" t="str">
        <v/>
      </c>
      <c r="N16" s="11" t="str">
        <v/>
      </c>
      <c r="O16" s="9">
        <v>2419</v>
      </c>
    </row>
    <row r="17" spans="1:15" x14ac:dyDescent="0.3">
      <c r="A17" s="3"/>
      <c r="B17" s="8" t="str">
        <v>XLK</v>
      </c>
      <c r="C17" s="8" t="str">
        <v>Technology Sector SPDR Fund</v>
      </c>
      <c r="D17" s="9">
        <v>252.6</v>
      </c>
      <c r="E17" s="9">
        <v>1.83</v>
      </c>
      <c r="F17" s="10">
        <v>7.2975236272281377E-3</v>
      </c>
      <c r="G17" s="9">
        <v>7.2975236272281377E-3</v>
      </c>
      <c r="H17" s="9">
        <v>700</v>
      </c>
      <c r="I17" s="11">
        <v>252.6</v>
      </c>
      <c r="J17" s="11">
        <v>252.87</v>
      </c>
      <c r="K17" s="9">
        <v>200</v>
      </c>
      <c r="L17" s="11" t="str">
        <v/>
      </c>
      <c r="M17" s="11" t="str">
        <v/>
      </c>
      <c r="N17" s="11" t="str">
        <v/>
      </c>
      <c r="O17" s="9">
        <v>69780</v>
      </c>
    </row>
    <row r="18" spans="1:15" x14ac:dyDescent="0.3">
      <c r="A18" s="3"/>
      <c r="B18" s="8" t="str">
        <v>XLF</v>
      </c>
      <c r="C18" s="8" t="str">
        <v>Financial Select Sector SPDR</v>
      </c>
      <c r="D18" s="9">
        <v>52.17</v>
      </c>
      <c r="E18" s="9">
        <v>0.23</v>
      </c>
      <c r="F18" s="10">
        <v>4.4281863688871775E-3</v>
      </c>
      <c r="G18" s="9">
        <v>4.4281863688871775E-3</v>
      </c>
      <c r="H18" s="9">
        <v>2100</v>
      </c>
      <c r="I18" s="11">
        <v>52.17</v>
      </c>
      <c r="J18" s="11">
        <v>52.18</v>
      </c>
      <c r="K18" s="9">
        <v>100</v>
      </c>
      <c r="L18" s="11" t="str">
        <v/>
      </c>
      <c r="M18" s="11" t="str">
        <v/>
      </c>
      <c r="N18" s="11" t="str">
        <v/>
      </c>
      <c r="O18" s="9">
        <v>307016</v>
      </c>
    </row>
    <row r="19" spans="1:15" x14ac:dyDescent="0.3">
      <c r="A19" s="3"/>
      <c r="B19" s="8" t="str">
        <v>XLU</v>
      </c>
      <c r="C19" s="8" t="str">
        <v>Utilities Select Sector SPDR</v>
      </c>
      <c r="D19" s="9">
        <v>80.960000000000008</v>
      </c>
      <c r="E19" s="9">
        <v>-0.37</v>
      </c>
      <c r="F19" s="10">
        <v>-4.5493667773269398E-3</v>
      </c>
      <c r="G19" s="9">
        <v>-4.5493667773269398E-3</v>
      </c>
      <c r="H19" s="9">
        <v>200</v>
      </c>
      <c r="I19" s="11">
        <v>80.77</v>
      </c>
      <c r="J19" s="11">
        <v>80.960000000000008</v>
      </c>
      <c r="K19" s="9">
        <v>2500</v>
      </c>
      <c r="L19" s="11" t="str">
        <v/>
      </c>
      <c r="M19" s="11" t="str">
        <v/>
      </c>
      <c r="N19" s="11" t="str">
        <v/>
      </c>
      <c r="O19" s="9">
        <v>65692</v>
      </c>
    </row>
    <row r="20" spans="1:15" x14ac:dyDescent="0.3">
      <c r="B20" s="5" t="str">
        <v>Symbol</v>
      </c>
      <c r="C20" s="5" t="str">
        <v>Description</v>
      </c>
      <c r="D20" s="6" t="str">
        <v>Last</v>
      </c>
      <c r="E20" s="6" t="str">
        <v>NC</v>
      </c>
      <c r="F20" s="7" t="str">
        <v>%NC</v>
      </c>
      <c r="G20" s="6" t="str">
        <v>%NC</v>
      </c>
      <c r="H20" s="6" t="str">
        <v>Bid Vol</v>
      </c>
      <c r="I20" s="6" t="str">
        <v>Bid</v>
      </c>
      <c r="J20" s="6" t="str">
        <v>Ask</v>
      </c>
      <c r="K20" s="6" t="str">
        <v>Ask Vol</v>
      </c>
      <c r="L20" s="6" t="str">
        <v>Open</v>
      </c>
      <c r="M20" s="6" t="str">
        <v>High</v>
      </c>
      <c r="N20" s="6" t="str">
        <v>Low</v>
      </c>
      <c r="O20" s="6" t="str">
        <v>Volume</v>
      </c>
    </row>
    <row r="21" spans="1:15" ht="16.5" customHeight="1" x14ac:dyDescent="0.3">
      <c r="A21" s="3" t="s">
        <v>3</v>
      </c>
      <c r="B21" s="8" t="str">
        <v>S.META</v>
      </c>
      <c r="C21" s="8" t="str">
        <v>Meta Platforms, Inc.</v>
      </c>
      <c r="D21" s="9">
        <v>746.7</v>
      </c>
      <c r="E21" s="9">
        <v>13.07</v>
      </c>
      <c r="F21" s="10">
        <v>1.7815520085056501E-2</v>
      </c>
      <c r="G21" s="9">
        <v>1.7815520085056501E-2</v>
      </c>
      <c r="H21" s="9">
        <v>100</v>
      </c>
      <c r="I21" s="11">
        <v>746</v>
      </c>
      <c r="J21" s="11">
        <v>746.7</v>
      </c>
      <c r="K21" s="9">
        <v>100</v>
      </c>
      <c r="L21" s="11" t="str">
        <v/>
      </c>
      <c r="M21" s="11" t="str">
        <v/>
      </c>
      <c r="N21" s="11" t="str">
        <v/>
      </c>
      <c r="O21" s="9">
        <v>276294</v>
      </c>
    </row>
    <row r="22" spans="1:15" x14ac:dyDescent="0.3">
      <c r="A22" s="3"/>
      <c r="B22" s="8" t="str">
        <v>S.MSFT</v>
      </c>
      <c r="C22" s="8" t="str">
        <v>Microsoft Corporation</v>
      </c>
      <c r="D22" s="9">
        <v>498.11</v>
      </c>
      <c r="E22" s="9">
        <v>2.17</v>
      </c>
      <c r="F22" s="10">
        <v>4.3755292978989394E-3</v>
      </c>
      <c r="G22" s="9">
        <v>4.3755292978989394E-3</v>
      </c>
      <c r="H22" s="9">
        <v>300</v>
      </c>
      <c r="I22" s="11">
        <v>497.62</v>
      </c>
      <c r="J22" s="11">
        <v>498.11</v>
      </c>
      <c r="K22" s="9">
        <v>200</v>
      </c>
      <c r="L22" s="11" t="str">
        <v/>
      </c>
      <c r="M22" s="11" t="str">
        <v/>
      </c>
      <c r="N22" s="11" t="str">
        <v/>
      </c>
      <c r="O22" s="9">
        <v>107757</v>
      </c>
    </row>
    <row r="23" spans="1:15" x14ac:dyDescent="0.3">
      <c r="A23" s="3"/>
      <c r="B23" s="8" t="str">
        <v>S.NVDA</v>
      </c>
      <c r="C23" s="8" t="str">
        <v>NVIDIA Corp</v>
      </c>
      <c r="D23" s="9">
        <v>158.45000000000002</v>
      </c>
      <c r="E23" s="9">
        <v>0.70000000000000007</v>
      </c>
      <c r="F23" s="10">
        <v>4.4374009508716325E-3</v>
      </c>
      <c r="G23" s="9">
        <v>4.4374009508716325E-3</v>
      </c>
      <c r="H23" s="9">
        <v>300</v>
      </c>
      <c r="I23" s="11">
        <v>158.44</v>
      </c>
      <c r="J23" s="11">
        <v>158.45000000000002</v>
      </c>
      <c r="K23" s="9">
        <v>200</v>
      </c>
      <c r="L23" s="11" t="str">
        <v/>
      </c>
      <c r="M23" s="11" t="str">
        <v/>
      </c>
      <c r="N23" s="11" t="str">
        <v/>
      </c>
      <c r="O23" s="9">
        <v>3264418</v>
      </c>
    </row>
    <row r="24" spans="1:15" x14ac:dyDescent="0.3">
      <c r="A24" s="3"/>
      <c r="B24" s="8" t="str">
        <v>S.AMZN</v>
      </c>
      <c r="C24" s="8" t="str">
        <v>Amazon.com Inc</v>
      </c>
      <c r="D24" s="9">
        <v>223.33</v>
      </c>
      <c r="E24" s="9">
        <v>0.03</v>
      </c>
      <c r="F24" s="10">
        <v>1.3434841021047917E-4</v>
      </c>
      <c r="G24" s="9">
        <v>1.3434841021047917E-4</v>
      </c>
      <c r="H24" s="9">
        <v>100</v>
      </c>
      <c r="I24" s="11">
        <v>223.28</v>
      </c>
      <c r="J24" s="11">
        <v>223.33</v>
      </c>
      <c r="K24" s="9">
        <v>100</v>
      </c>
      <c r="L24" s="11" t="str">
        <v/>
      </c>
      <c r="M24" s="11" t="str">
        <v/>
      </c>
      <c r="N24" s="11" t="str">
        <v/>
      </c>
      <c r="O24" s="9">
        <v>923541</v>
      </c>
    </row>
    <row r="25" spans="1:15" x14ac:dyDescent="0.3">
      <c r="A25" s="3"/>
      <c r="B25" s="8" t="str">
        <v>S.GOOG</v>
      </c>
      <c r="C25" s="8" t="str">
        <v>Alphabet, Inc. Class C</v>
      </c>
      <c r="D25" s="9">
        <v>181.37</v>
      </c>
      <c r="E25" s="9">
        <v>3.1</v>
      </c>
      <c r="F25" s="10">
        <v>1.7389353228249284E-2</v>
      </c>
      <c r="G25" s="9">
        <v>1.7389353228249284E-2</v>
      </c>
      <c r="H25" s="9">
        <v>200</v>
      </c>
      <c r="I25" s="11">
        <v>181.32</v>
      </c>
      <c r="J25" s="11">
        <v>181.37</v>
      </c>
      <c r="K25" s="9">
        <v>100</v>
      </c>
      <c r="L25" s="11" t="str">
        <v/>
      </c>
      <c r="M25" s="11" t="str">
        <v/>
      </c>
      <c r="N25" s="11" t="str">
        <v/>
      </c>
      <c r="O25" s="9">
        <v>636398</v>
      </c>
    </row>
    <row r="26" spans="1:15" x14ac:dyDescent="0.3">
      <c r="B26" s="5" t="str">
        <v>Symbol</v>
      </c>
      <c r="C26" s="5" t="str">
        <v>Description</v>
      </c>
      <c r="D26" s="6" t="str">
        <v>Last</v>
      </c>
      <c r="E26" s="6" t="str">
        <v>NC</v>
      </c>
      <c r="F26" s="7" t="str">
        <v>%NC</v>
      </c>
      <c r="G26" s="6" t="str">
        <v>%NC</v>
      </c>
      <c r="H26" s="6" t="str">
        <v>Bid Vol</v>
      </c>
      <c r="I26" s="6" t="str">
        <v>Bid</v>
      </c>
      <c r="J26" s="6" t="str">
        <v>Ask</v>
      </c>
      <c r="K26" s="6" t="str">
        <v>Ask Vol</v>
      </c>
      <c r="L26" s="6" t="str">
        <v>Open</v>
      </c>
      <c r="M26" s="6" t="str">
        <v>High</v>
      </c>
      <c r="N26" s="6" t="str">
        <v>Low</v>
      </c>
      <c r="O26" s="6" t="str">
        <v>Volume</v>
      </c>
    </row>
    <row r="27" spans="1:15" x14ac:dyDescent="0.3">
      <c r="A27" s="3" t="s">
        <v>4</v>
      </c>
      <c r="B27" s="8" t="str">
        <v>SK6</v>
      </c>
      <c r="C27" s="8" t="str">
        <v>Swedish Krona (Globex), Sep 25</v>
      </c>
      <c r="D27" s="9" t="str">
        <v>.105650</v>
      </c>
      <c r="E27" s="9" t="str">
        <v>-.000175</v>
      </c>
      <c r="F27" s="10">
        <v>-1.6536735175998109E-3</v>
      </c>
      <c r="G27" s="9">
        <v>-1.6536735175998109E-3</v>
      </c>
      <c r="H27" s="9">
        <v>13</v>
      </c>
      <c r="I27" s="9" t="str">
        <v>.105625</v>
      </c>
      <c r="J27" s="9" t="str">
        <v>.105650</v>
      </c>
      <c r="K27" s="9">
        <v>7</v>
      </c>
      <c r="L27" s="9" t="str">
        <v>.105975</v>
      </c>
      <c r="M27" s="9" t="str">
        <v>.106475</v>
      </c>
      <c r="N27" s="9" t="str">
        <v>.105650</v>
      </c>
      <c r="O27" s="9">
        <v>104</v>
      </c>
    </row>
    <row r="28" spans="1:15" x14ac:dyDescent="0.3">
      <c r="A28" s="3"/>
      <c r="B28" s="8" t="str">
        <v>BTC</v>
      </c>
      <c r="C28" s="8" t="str">
        <v>Bitcoin (Globex), Jul 25</v>
      </c>
      <c r="D28" s="9" t="str">
        <v>108210</v>
      </c>
      <c r="E28" s="9" t="str">
        <v>725</v>
      </c>
      <c r="F28" s="10">
        <v>6.7451272270549374E-3</v>
      </c>
      <c r="G28" s="9">
        <v>6.7451272270549374E-3</v>
      </c>
      <c r="H28" s="9">
        <v>2</v>
      </c>
      <c r="I28" s="9" t="str">
        <v>108195</v>
      </c>
      <c r="J28" s="9" t="str">
        <v>108220</v>
      </c>
      <c r="K28" s="9">
        <v>2</v>
      </c>
      <c r="L28" s="9" t="str">
        <v>108300</v>
      </c>
      <c r="M28" s="9" t="str">
        <v>109565</v>
      </c>
      <c r="N28" s="9" t="str">
        <v>107925</v>
      </c>
      <c r="O28" s="9">
        <v>3076</v>
      </c>
    </row>
    <row r="29" spans="1:15" x14ac:dyDescent="0.3">
      <c r="A29" s="3"/>
      <c r="B29" s="8" t="str">
        <v>SF6</v>
      </c>
      <c r="C29" s="8" t="str">
        <v>Swiss Franc (Globex), Sep 25</v>
      </c>
      <c r="D29" s="9" t="str">
        <v>1.26510</v>
      </c>
      <c r="E29" s="9" t="str">
        <v>.00255</v>
      </c>
      <c r="F29" s="10">
        <v>2.019721991208269E-3</v>
      </c>
      <c r="G29" s="9">
        <v>2.019721991208269E-3</v>
      </c>
      <c r="H29" s="9">
        <v>2</v>
      </c>
      <c r="I29" s="9" t="str">
        <v>1.26510</v>
      </c>
      <c r="J29" s="9" t="str">
        <v>1.26520</v>
      </c>
      <c r="K29" s="9">
        <v>2</v>
      </c>
      <c r="L29" s="9" t="str">
        <v>1.26445</v>
      </c>
      <c r="M29" s="9" t="str">
        <v>1.26795</v>
      </c>
      <c r="N29" s="9" t="str">
        <v>1.26290</v>
      </c>
      <c r="O29" s="9">
        <v>8153</v>
      </c>
    </row>
    <row r="30" spans="1:15" x14ac:dyDescent="0.3">
      <c r="A30" s="3"/>
      <c r="B30" s="8" t="str">
        <v>EU6</v>
      </c>
      <c r="C30" s="8" t="str">
        <v>Euro FX (Globex), Sep 25</v>
      </c>
      <c r="D30" s="9" t="str">
        <v>1.17720</v>
      </c>
      <c r="E30" s="9" t="str">
        <v>.00115</v>
      </c>
      <c r="F30" s="10">
        <v>9.7784958122528799E-4</v>
      </c>
      <c r="G30" s="9">
        <v>9.7784958122528799E-4</v>
      </c>
      <c r="H30" s="9">
        <v>6</v>
      </c>
      <c r="I30" s="9" t="str">
        <v>1.17720</v>
      </c>
      <c r="J30" s="9" t="str">
        <v>1.17725</v>
      </c>
      <c r="K30" s="9">
        <v>17</v>
      </c>
      <c r="L30" s="9" t="str">
        <v>1.17900</v>
      </c>
      <c r="M30" s="9" t="str">
        <v>1.18105</v>
      </c>
      <c r="N30" s="9" t="str">
        <v>1.17680</v>
      </c>
      <c r="O30" s="9">
        <v>66489</v>
      </c>
    </row>
    <row r="31" spans="1:15" x14ac:dyDescent="0.3">
      <c r="A31" s="3"/>
      <c r="B31" s="8" t="str">
        <v>BP6</v>
      </c>
      <c r="C31" s="8" t="str">
        <v>British Pound (Globex), Sep 25</v>
      </c>
      <c r="D31" s="9" t="str">
        <v>1.3697</v>
      </c>
      <c r="E31" s="9" t="str">
        <v>-.0006</v>
      </c>
      <c r="F31" s="10">
        <v>-4.3786032255710428E-4</v>
      </c>
      <c r="G31" s="9">
        <v>-4.3786032255710428E-4</v>
      </c>
      <c r="H31" s="9">
        <v>109</v>
      </c>
      <c r="I31" s="9" t="str">
        <v>1.3696</v>
      </c>
      <c r="J31" s="9" t="str">
        <v>1.3698</v>
      </c>
      <c r="K31" s="9">
        <v>87</v>
      </c>
      <c r="L31" s="9" t="str">
        <v>1.3731</v>
      </c>
      <c r="M31" s="9" t="str">
        <v>1.3747</v>
      </c>
      <c r="N31" s="9" t="str">
        <v>1.3691</v>
      </c>
      <c r="O31" s="9">
        <v>25323</v>
      </c>
    </row>
    <row r="32" spans="1:15" x14ac:dyDescent="0.3">
      <c r="B32" s="5" t="str">
        <v>Symbol</v>
      </c>
      <c r="C32" s="5" t="str">
        <v>Description</v>
      </c>
      <c r="D32" s="6" t="str">
        <v>Last</v>
      </c>
      <c r="E32" s="6" t="str">
        <v>NC</v>
      </c>
      <c r="F32" s="7" t="str">
        <v>%NC</v>
      </c>
      <c r="G32" s="6" t="str">
        <v>%NC</v>
      </c>
      <c r="H32" s="6" t="str">
        <v>Bid Vol</v>
      </c>
      <c r="I32" s="6" t="str">
        <v>Bid</v>
      </c>
      <c r="J32" s="6" t="str">
        <v>Ask</v>
      </c>
      <c r="K32" s="6" t="str">
        <v>Ask Vol</v>
      </c>
      <c r="L32" s="6" t="str">
        <v>Open</v>
      </c>
      <c r="M32" s="6" t="str">
        <v>High</v>
      </c>
      <c r="N32" s="6" t="str">
        <v>Low</v>
      </c>
      <c r="O32" s="6" t="str">
        <v>Volume</v>
      </c>
    </row>
    <row r="33" spans="1:15" x14ac:dyDescent="0.3">
      <c r="A33" s="3" t="s">
        <v>5</v>
      </c>
      <c r="B33" s="8" t="str">
        <v>TYA?</v>
      </c>
      <c r="C33" s="8" t="str">
        <v>10yr US Treasury Notes (Globex), Sep 25</v>
      </c>
      <c r="D33" s="9" t="str">
        <v>111-29'+ B</v>
      </c>
      <c r="E33" s="9" t="str">
        <v>+0-03'+</v>
      </c>
      <c r="F33" s="10">
        <v>9.7820011179429846E-4</v>
      </c>
      <c r="G33" s="9">
        <v>9.7820011179429846E-4</v>
      </c>
      <c r="H33" s="9">
        <v>1696</v>
      </c>
      <c r="I33" s="9" t="str">
        <v>111-29'+ B</v>
      </c>
      <c r="J33" s="9" t="str">
        <v>111-30'  A</v>
      </c>
      <c r="K33" s="9">
        <v>1660</v>
      </c>
      <c r="L33" s="9" t="str">
        <v>111-25' </v>
      </c>
      <c r="M33" s="9" t="str">
        <v>112-01'+</v>
      </c>
      <c r="N33" s="9" t="str">
        <v>111-22' </v>
      </c>
      <c r="O33" s="9">
        <v>352115</v>
      </c>
    </row>
    <row r="34" spans="1:15" x14ac:dyDescent="0.3">
      <c r="A34" s="3"/>
      <c r="B34" s="8" t="str">
        <v>FVA?</v>
      </c>
      <c r="C34" s="8" t="str">
        <v>5yr US Treasury Notes (Globex), Sep 25</v>
      </c>
      <c r="D34" s="9" t="str">
        <v>108-29'+   A</v>
      </c>
      <c r="E34" s="9" t="str">
        <v>+0-01'3/4</v>
      </c>
      <c r="F34" s="10">
        <v>5.0233225690706851E-4</v>
      </c>
      <c r="G34" s="9">
        <v>5.0233225690706851E-4</v>
      </c>
      <c r="H34" s="9">
        <v>1597</v>
      </c>
      <c r="I34" s="9" t="str">
        <v>108-29'1/4 B</v>
      </c>
      <c r="J34" s="9" t="str">
        <v>108-29'+   A</v>
      </c>
      <c r="K34" s="9">
        <v>135</v>
      </c>
      <c r="L34" s="9" t="str">
        <v>108-27'+  </v>
      </c>
      <c r="M34" s="9" t="str">
        <v>109-00'   </v>
      </c>
      <c r="N34" s="9" t="str">
        <v>108-25'+  </v>
      </c>
      <c r="O34" s="9">
        <v>290198</v>
      </c>
    </row>
    <row r="35" spans="1:15" x14ac:dyDescent="0.3">
      <c r="A35" s="3"/>
      <c r="B35" s="8" t="str">
        <v>USA?</v>
      </c>
      <c r="C35" s="8" t="str">
        <v>30yr US Treasury Bonds (Globex), Sep 25</v>
      </c>
      <c r="D35" s="9" t="str">
        <v>114-27'  A</v>
      </c>
      <c r="E35" s="9" t="str">
        <v>+0-12' </v>
      </c>
      <c r="F35" s="10">
        <v>3.2760032760032758E-3</v>
      </c>
      <c r="G35" s="9">
        <v>3.2760032760032758E-3</v>
      </c>
      <c r="H35" s="9">
        <v>598</v>
      </c>
      <c r="I35" s="9" t="str">
        <v>114-26'  B</v>
      </c>
      <c r="J35" s="9" t="str">
        <v>114-27'  A</v>
      </c>
      <c r="K35" s="9">
        <v>335</v>
      </c>
      <c r="L35" s="9" t="str">
        <v>114-15' </v>
      </c>
      <c r="M35" s="9" t="str">
        <v>115-01' </v>
      </c>
      <c r="N35" s="9" t="str">
        <v>114-06' </v>
      </c>
      <c r="O35" s="9">
        <v>104321</v>
      </c>
    </row>
    <row r="36" spans="1:15" x14ac:dyDescent="0.3">
      <c r="A36" s="3"/>
      <c r="B36" s="8" t="str">
        <v>TUA?</v>
      </c>
      <c r="C36" s="8" t="str">
        <v>2yr US Treasury Note (Globex), Sep 25</v>
      </c>
      <c r="D36" s="9" t="str">
        <v>103-31'5/8 B</v>
      </c>
      <c r="E36" s="9" t="str">
        <v>+0-00'1/8</v>
      </c>
      <c r="F36" s="10">
        <v>3.7565740045078885E-5</v>
      </c>
      <c r="G36" s="9">
        <v>3.7565740045078885E-5</v>
      </c>
      <c r="H36" s="9">
        <v>3653</v>
      </c>
      <c r="I36" s="9" t="str">
        <v>103-31'5/8 B</v>
      </c>
      <c r="J36" s="9" t="str">
        <v>103-31'3/4 A</v>
      </c>
      <c r="K36" s="9">
        <v>2231</v>
      </c>
      <c r="L36" s="9" t="str">
        <v>103-31'1/4</v>
      </c>
      <c r="M36" s="9" t="str">
        <v>104-00'5/8</v>
      </c>
      <c r="N36" s="9" t="str">
        <v>103-30'3/4</v>
      </c>
      <c r="O36" s="9">
        <v>170416</v>
      </c>
    </row>
    <row r="37" spans="1:15" x14ac:dyDescent="0.3">
      <c r="A37" s="3"/>
      <c r="B37" s="8" t="str">
        <v>QGA?</v>
      </c>
      <c r="C37" s="8" t="str">
        <v>Long Gilt (CONNECT), Sep 25</v>
      </c>
      <c r="D37" s="9">
        <v>92.95</v>
      </c>
      <c r="E37" s="9">
        <v>0.02</v>
      </c>
      <c r="F37" s="10">
        <v>2.1521575379317766E-4</v>
      </c>
      <c r="G37" s="9">
        <v>2.1521575379317766E-4</v>
      </c>
      <c r="H37" s="9">
        <v>126</v>
      </c>
      <c r="I37" s="9">
        <v>92.95</v>
      </c>
      <c r="J37" s="9">
        <v>92.960000000000008</v>
      </c>
      <c r="K37" s="9">
        <v>64</v>
      </c>
      <c r="L37" s="9">
        <v>92.960000000000008</v>
      </c>
      <c r="M37" s="9">
        <v>93.24</v>
      </c>
      <c r="N37" s="9">
        <v>92.89</v>
      </c>
      <c r="O37" s="9">
        <v>108588</v>
      </c>
    </row>
  </sheetData>
  <mergeCells count="6">
    <mergeCell ref="A27:A31"/>
    <mergeCell ref="A33:A37"/>
    <mergeCell ref="A3:A7"/>
    <mergeCell ref="A9:A13"/>
    <mergeCell ref="A15:A19"/>
    <mergeCell ref="A21:A25"/>
  </mergeCells>
  <conditionalFormatting sqref="G3:G7">
    <cfRule type="dataBar" priority="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{3B9EA970-605C-4140-9A3C-CFFBA32ACC1C}</x14:id>
        </ext>
      </extLst>
    </cfRule>
  </conditionalFormatting>
  <conditionalFormatting sqref="G9:G13">
    <cfRule type="dataBar" priority="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{12E12060-9BD4-4746-84A1-C42EE8FFD5DD}</x14:id>
        </ext>
      </extLst>
    </cfRule>
  </conditionalFormatting>
  <conditionalFormatting sqref="G15:G19">
    <cfRule type="dataBar" priority="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{279A0E4F-0D6D-47B9-A2BA-D15DA57308FD}</x14:id>
        </ext>
      </extLst>
    </cfRule>
  </conditionalFormatting>
  <conditionalFormatting sqref="G21:G25"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{A6A2D7BC-EA2B-44BF-942C-68AE2195B7D7}</x14:id>
        </ext>
      </extLst>
    </cfRule>
  </conditionalFormatting>
  <conditionalFormatting sqref="G27:G31"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{B9AF66C3-371A-47B7-8207-136D11466881}</x14:id>
        </ext>
      </extLst>
    </cfRule>
  </conditionalFormatting>
  <conditionalFormatting sqref="G33:G37">
    <cfRule type="dataBar" priority="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{F9812226-7261-4636-B2DC-736DC9009EF3}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B9EA970-605C-4140-9A3C-CFFBA32ACC1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G3:G7</xm:sqref>
        </x14:conditionalFormatting>
        <x14:conditionalFormatting xmlns:xm="http://schemas.microsoft.com/office/excel/2006/main">
          <x14:cfRule type="dataBar" id="{12E12060-9BD4-4746-84A1-C42EE8FFD5D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G9:G13</xm:sqref>
        </x14:conditionalFormatting>
        <x14:conditionalFormatting xmlns:xm="http://schemas.microsoft.com/office/excel/2006/main">
          <x14:cfRule type="dataBar" id="{279A0E4F-0D6D-47B9-A2BA-D15DA57308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G15:G19</xm:sqref>
        </x14:conditionalFormatting>
        <x14:conditionalFormatting xmlns:xm="http://schemas.microsoft.com/office/excel/2006/main">
          <x14:cfRule type="dataBar" id="{A6A2D7BC-EA2B-44BF-942C-68AE2195B7D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G21:G25</xm:sqref>
        </x14:conditionalFormatting>
        <x14:conditionalFormatting xmlns:xm="http://schemas.microsoft.com/office/excel/2006/main">
          <x14:cfRule type="dataBar" id="{B9AF66C3-371A-47B7-8207-136D1146688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G27:G31</xm:sqref>
        </x14:conditionalFormatting>
        <x14:conditionalFormatting xmlns:xm="http://schemas.microsoft.com/office/excel/2006/main">
          <x14:cfRule type="dataBar" id="{F9812226-7261-4636-B2DC-736DC9009EF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G33:G37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2025-06-29T21:36:02Z</dcterms:created>
  <dcterms:modified xsi:type="dcterms:W3CDTF">2025-06-30T12:45:09Z</dcterms:modified>
</cp:coreProperties>
</file>