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esktop/Work Spaces/PROPER Function/"/>
    </mc:Choice>
  </mc:AlternateContent>
  <xr:revisionPtr revIDLastSave="8" documentId="8_{4A51B171-98AB-4E76-B6D4-ED46B5647BE3}" xr6:coauthVersionLast="47" xr6:coauthVersionMax="47" xr10:uidLastSave="{9AF43993-7F96-45D4-B275-7DFFD91119B4}"/>
  <bookViews>
    <workbookView xWindow="390" yWindow="390" windowWidth="28410" windowHeight="15615" xr2:uid="{9BF5638E-F72F-48F0-A6D0-67005BFFA5E3}"/>
  </bookViews>
  <sheets>
    <sheet name="DJIA" sheetId="3" r:id="rId1"/>
    <sheet name="Sectors" sheetId="4" r:id="rId2"/>
    <sheet name="NASDAQ 100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5" l="1"/>
  <c r="B102" i="5"/>
  <c r="B101" i="5"/>
  <c r="B100" i="5"/>
  <c r="B99" i="5"/>
  <c r="B98" i="5"/>
  <c r="B97" i="5"/>
  <c r="B96" i="5"/>
  <c r="B95" i="5"/>
  <c r="B94" i="5"/>
  <c r="B93" i="5"/>
  <c r="B92" i="5"/>
  <c r="B91" i="5"/>
  <c r="B90" i="5"/>
  <c r="B89" i="5"/>
  <c r="B88" i="5"/>
  <c r="B87" i="5"/>
  <c r="B86" i="5"/>
  <c r="B85" i="5"/>
  <c r="B84" i="5"/>
  <c r="B83" i="5"/>
  <c r="B82" i="5"/>
  <c r="B81" i="5"/>
  <c r="B80" i="5"/>
  <c r="B79" i="5"/>
  <c r="B78" i="5"/>
  <c r="B77" i="5"/>
  <c r="B76" i="5"/>
  <c r="B75" i="5"/>
  <c r="B74" i="5"/>
  <c r="B73" i="5"/>
  <c r="B72" i="5"/>
  <c r="B71" i="5"/>
  <c r="B70" i="5"/>
  <c r="B69" i="5"/>
  <c r="B68" i="5"/>
  <c r="B67" i="5"/>
  <c r="B66" i="5"/>
  <c r="B65" i="5"/>
  <c r="B64" i="5"/>
  <c r="B63" i="5"/>
  <c r="B62" i="5"/>
  <c r="B61" i="5"/>
  <c r="B60" i="5"/>
  <c r="B59" i="5"/>
  <c r="B58" i="5"/>
  <c r="B57" i="5"/>
  <c r="B56" i="5"/>
  <c r="B55" i="5"/>
  <c r="B54" i="5"/>
  <c r="B53" i="5"/>
  <c r="B52" i="5"/>
  <c r="B51" i="5"/>
  <c r="B50" i="5"/>
  <c r="B49" i="5"/>
  <c r="B48" i="5"/>
  <c r="B47" i="5"/>
  <c r="B46" i="5"/>
  <c r="B45" i="5"/>
  <c r="B44" i="5"/>
  <c r="B43" i="5"/>
  <c r="B42" i="5"/>
  <c r="B41" i="5"/>
  <c r="B40" i="5"/>
  <c r="B39" i="5"/>
  <c r="B38" i="5"/>
  <c r="B37" i="5"/>
  <c r="B36" i="5"/>
  <c r="B35" i="5"/>
  <c r="B34" i="5"/>
  <c r="B33" i="5"/>
  <c r="B32" i="5"/>
  <c r="B31" i="5"/>
  <c r="B30" i="5"/>
  <c r="B29" i="5"/>
  <c r="B28" i="5"/>
  <c r="B27" i="5"/>
  <c r="B26" i="5"/>
  <c r="B25" i="5"/>
  <c r="B24" i="5"/>
  <c r="B23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B5" i="5"/>
  <c r="B4" i="5"/>
  <c r="B3" i="5"/>
  <c r="B2" i="5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4" i="3"/>
  <c r="B3" i="3"/>
  <c r="B2" i="3"/>
  <c r="B13" i="4"/>
  <c r="B12" i="4"/>
  <c r="B11" i="4"/>
  <c r="B10" i="4"/>
  <c r="B9" i="4"/>
  <c r="B8" i="4"/>
  <c r="B7" i="4"/>
  <c r="B6" i="4"/>
  <c r="B5" i="4"/>
  <c r="B4" i="4"/>
  <c r="B3" i="4"/>
  <c r="B2" i="4"/>
  <c r="C2" i="5" l="1" a="1"/>
  <c r="C2" i="4" a="1"/>
  <c r="C2" i="3" a="1"/>
  <c r="D6" i="3" l="1" a="1"/>
  <c r="D6" i="3" s="1"/>
  <c r="F26" i="3"/>
  <c r="G24" i="3"/>
  <c r="F23" i="3"/>
  <c r="F22" i="3"/>
  <c r="G21" i="3"/>
  <c r="E21" i="3"/>
  <c r="G20" i="3"/>
  <c r="F20" i="3"/>
  <c r="E20" i="3"/>
  <c r="D31" i="3" a="1"/>
  <c r="D31" i="3" s="1"/>
  <c r="D30" i="3" a="1"/>
  <c r="D30" i="3" s="1"/>
  <c r="D29" i="3" a="1"/>
  <c r="D29" i="3" s="1"/>
  <c r="D28" i="3" a="1"/>
  <c r="D28" i="3" s="1"/>
  <c r="D27" i="3" a="1"/>
  <c r="D27" i="3" s="1"/>
  <c r="D26" i="3" a="1"/>
  <c r="D26" i="3" s="1"/>
  <c r="D25" i="3" a="1"/>
  <c r="D25" i="3" s="1"/>
  <c r="D24" i="3" a="1"/>
  <c r="D24" i="3" s="1"/>
  <c r="D23" i="3" a="1"/>
  <c r="D23" i="3" s="1"/>
  <c r="D22" i="3" a="1"/>
  <c r="D22" i="3" s="1"/>
  <c r="D21" i="3" a="1"/>
  <c r="D21" i="3" s="1"/>
  <c r="D20" i="3" a="1"/>
  <c r="D20" i="3" s="1"/>
  <c r="D19" i="3" a="1"/>
  <c r="D19" i="3" s="1"/>
  <c r="D18" i="3" a="1"/>
  <c r="D18" i="3" s="1"/>
  <c r="D17" i="3" a="1"/>
  <c r="D17" i="3" s="1"/>
  <c r="D16" i="3" a="1"/>
  <c r="D16" i="3" s="1"/>
  <c r="D15" i="3" a="1"/>
  <c r="D15" i="3" s="1"/>
  <c r="D14" i="3" a="1"/>
  <c r="D14" i="3" s="1"/>
  <c r="D13" i="3" a="1"/>
  <c r="D13" i="3" s="1"/>
  <c r="D12" i="3" a="1"/>
  <c r="D12" i="3" s="1"/>
  <c r="D11" i="3" a="1"/>
  <c r="D11" i="3" s="1"/>
  <c r="D10" i="3" a="1"/>
  <c r="D10" i="3" s="1"/>
  <c r="D9" i="3" a="1"/>
  <c r="D9" i="3" s="1"/>
  <c r="D8" i="3" a="1"/>
  <c r="D8" i="3" s="1"/>
  <c r="D7" i="3" a="1"/>
  <c r="D7" i="3" s="1"/>
  <c r="D5" i="3" a="1"/>
  <c r="D5" i="3" s="1"/>
  <c r="D4" i="3" a="1"/>
  <c r="D4" i="3" s="1"/>
  <c r="D3" i="3" a="1"/>
  <c r="D3" i="3" s="1"/>
  <c r="G29" i="3"/>
  <c r="F29" i="3"/>
  <c r="E29" i="3"/>
  <c r="G28" i="3"/>
  <c r="F28" i="3"/>
  <c r="E28" i="3"/>
  <c r="G27" i="3"/>
  <c r="F27" i="3"/>
  <c r="E27" i="3"/>
  <c r="G26" i="3"/>
  <c r="E26" i="3"/>
  <c r="G25" i="3"/>
  <c r="F25" i="3"/>
  <c r="E25" i="3"/>
  <c r="F24" i="3"/>
  <c r="E24" i="3"/>
  <c r="G23" i="3"/>
  <c r="E23" i="3"/>
  <c r="G22" i="3"/>
  <c r="E22" i="3"/>
  <c r="F21" i="3"/>
  <c r="D102" i="5" a="1"/>
  <c r="D102" i="5" s="1"/>
  <c r="D101" i="5" a="1"/>
  <c r="D101" i="5" s="1"/>
  <c r="D100" i="5" a="1"/>
  <c r="D100" i="5" s="1"/>
  <c r="D99" i="5" a="1"/>
  <c r="D99" i="5" s="1"/>
  <c r="D98" i="5" a="1"/>
  <c r="D98" i="5" s="1"/>
  <c r="D97" i="5" a="1"/>
  <c r="D97" i="5" s="1"/>
  <c r="D96" i="5" a="1"/>
  <c r="D96" i="5" s="1"/>
  <c r="D95" i="5" a="1"/>
  <c r="D95" i="5" s="1"/>
  <c r="D94" i="5" a="1"/>
  <c r="D94" i="5" s="1"/>
  <c r="D93" i="5" a="1"/>
  <c r="D93" i="5" s="1"/>
  <c r="D92" i="5" a="1"/>
  <c r="D92" i="5" s="1"/>
  <c r="D91" i="5" a="1"/>
  <c r="D91" i="5" s="1"/>
  <c r="D90" i="5" a="1"/>
  <c r="D90" i="5" s="1"/>
  <c r="D89" i="5" a="1"/>
  <c r="D89" i="5" s="1"/>
  <c r="D88" i="5" a="1"/>
  <c r="D88" i="5" s="1"/>
  <c r="D87" i="5" a="1"/>
  <c r="D87" i="5" s="1"/>
  <c r="D86" i="5" a="1"/>
  <c r="D86" i="5" s="1"/>
  <c r="D85" i="5" a="1"/>
  <c r="D85" i="5" s="1"/>
  <c r="D84" i="5" a="1"/>
  <c r="D84" i="5" s="1"/>
  <c r="D83" i="5" a="1"/>
  <c r="D83" i="5" s="1"/>
  <c r="D82" i="5" a="1"/>
  <c r="D82" i="5" s="1"/>
  <c r="D81" i="5" a="1"/>
  <c r="D81" i="5" s="1"/>
  <c r="D80" i="5" a="1"/>
  <c r="D80" i="5" s="1"/>
  <c r="D79" i="5" a="1"/>
  <c r="D79" i="5" s="1"/>
  <c r="D78" i="5" a="1"/>
  <c r="D78" i="5" s="1"/>
  <c r="D77" i="5" a="1"/>
  <c r="D77" i="5" s="1"/>
  <c r="D76" i="5" a="1"/>
  <c r="D76" i="5" s="1"/>
  <c r="D75" i="5" a="1"/>
  <c r="D75" i="5" s="1"/>
  <c r="D74" i="5" a="1"/>
  <c r="D74" i="5" s="1"/>
  <c r="D73" i="5" a="1"/>
  <c r="D73" i="5" s="1"/>
  <c r="D72" i="5" a="1"/>
  <c r="D72" i="5" s="1"/>
  <c r="D71" i="5" a="1"/>
  <c r="D71" i="5" s="1"/>
  <c r="D70" i="5" a="1"/>
  <c r="D70" i="5" s="1"/>
  <c r="D69" i="5" a="1"/>
  <c r="D69" i="5" s="1"/>
  <c r="D68" i="5" a="1"/>
  <c r="D68" i="5" s="1"/>
  <c r="D67" i="5" a="1"/>
  <c r="D67" i="5" s="1"/>
  <c r="D66" i="5" a="1"/>
  <c r="D66" i="5" s="1"/>
  <c r="D65" i="5" a="1"/>
  <c r="D65" i="5" s="1"/>
  <c r="D64" i="5" a="1"/>
  <c r="D64" i="5" s="1"/>
  <c r="D63" i="5" a="1"/>
  <c r="D63" i="5" s="1"/>
  <c r="D62" i="5" a="1"/>
  <c r="D62" i="5" s="1"/>
  <c r="D61" i="5" a="1"/>
  <c r="D61" i="5" s="1"/>
  <c r="D60" i="5" a="1"/>
  <c r="D60" i="5" s="1"/>
  <c r="D59" i="5" a="1"/>
  <c r="D59" i="5" s="1"/>
  <c r="D58" i="5" a="1"/>
  <c r="D58" i="5" s="1"/>
  <c r="D57" i="5" a="1"/>
  <c r="D57" i="5" s="1"/>
  <c r="D56" i="5" a="1"/>
  <c r="D56" i="5" s="1"/>
  <c r="D55" i="5" a="1"/>
  <c r="D55" i="5" s="1"/>
  <c r="D54" i="5" a="1"/>
  <c r="D54" i="5" s="1"/>
  <c r="D6" i="5" a="1"/>
  <c r="D6" i="5" s="1"/>
  <c r="D3" i="5" a="1"/>
  <c r="D3" i="5" s="1"/>
  <c r="D53" i="5" a="1"/>
  <c r="D53" i="5" s="1"/>
  <c r="D52" i="5" a="1"/>
  <c r="D52" i="5" s="1"/>
  <c r="D51" i="5" a="1"/>
  <c r="D51" i="5" s="1"/>
  <c r="D50" i="5" a="1"/>
  <c r="D50" i="5" s="1"/>
  <c r="D49" i="5" a="1"/>
  <c r="D49" i="5" s="1"/>
  <c r="D48" i="5" a="1"/>
  <c r="D48" i="5" s="1"/>
  <c r="D47" i="5" a="1"/>
  <c r="D47" i="5" s="1"/>
  <c r="D46" i="5" a="1"/>
  <c r="D46" i="5" s="1"/>
  <c r="D45" i="5" a="1"/>
  <c r="D45" i="5" s="1"/>
  <c r="D44" i="5" a="1"/>
  <c r="D44" i="5" s="1"/>
  <c r="D43" i="5" a="1"/>
  <c r="D43" i="5" s="1"/>
  <c r="D42" i="5" a="1"/>
  <c r="D42" i="5" s="1"/>
  <c r="D41" i="5" a="1"/>
  <c r="D41" i="5" s="1"/>
  <c r="D40" i="5" a="1"/>
  <c r="D40" i="5" s="1"/>
  <c r="D39" i="5" a="1"/>
  <c r="D39" i="5" s="1"/>
  <c r="D38" i="5" a="1"/>
  <c r="D38" i="5" s="1"/>
  <c r="D37" i="5" a="1"/>
  <c r="D37" i="5" s="1"/>
  <c r="D36" i="5" a="1"/>
  <c r="D36" i="5" s="1"/>
  <c r="D35" i="5" a="1"/>
  <c r="D35" i="5" s="1"/>
  <c r="D34" i="5" a="1"/>
  <c r="D34" i="5" s="1"/>
  <c r="D33" i="5" a="1"/>
  <c r="D33" i="5" s="1"/>
  <c r="D32" i="5" a="1"/>
  <c r="D32" i="5" s="1"/>
  <c r="D31" i="5" a="1"/>
  <c r="D31" i="5" s="1"/>
  <c r="D30" i="5" a="1"/>
  <c r="D30" i="5" s="1"/>
  <c r="D29" i="5" a="1"/>
  <c r="D29" i="5" s="1"/>
  <c r="D28" i="5" a="1"/>
  <c r="D28" i="5" s="1"/>
  <c r="D27" i="5" a="1"/>
  <c r="D27" i="5" s="1"/>
  <c r="D26" i="5" a="1"/>
  <c r="D26" i="5" s="1"/>
  <c r="D25" i="5" a="1"/>
  <c r="D25" i="5" s="1"/>
  <c r="D24" i="5" a="1"/>
  <c r="D24" i="5" s="1"/>
  <c r="D23" i="5" a="1"/>
  <c r="D23" i="5" s="1"/>
  <c r="D22" i="5" a="1"/>
  <c r="D22" i="5" s="1"/>
  <c r="D21" i="5" a="1"/>
  <c r="D21" i="5" s="1"/>
  <c r="D20" i="5" a="1"/>
  <c r="D20" i="5" s="1"/>
  <c r="D19" i="5" a="1"/>
  <c r="D19" i="5" s="1"/>
  <c r="D18" i="5" a="1"/>
  <c r="D18" i="5" s="1"/>
  <c r="D17" i="5" a="1"/>
  <c r="D17" i="5" s="1"/>
  <c r="D16" i="5" a="1"/>
  <c r="D16" i="5" s="1"/>
  <c r="D15" i="5" a="1"/>
  <c r="D15" i="5" s="1"/>
  <c r="D14" i="5" a="1"/>
  <c r="D14" i="5" s="1"/>
  <c r="D13" i="5" a="1"/>
  <c r="D13" i="5" s="1"/>
  <c r="D12" i="5" a="1"/>
  <c r="D12" i="5" s="1"/>
  <c r="D11" i="5" a="1"/>
  <c r="D11" i="5" s="1"/>
  <c r="D10" i="5" a="1"/>
  <c r="D10" i="5" s="1"/>
  <c r="D9" i="5" a="1"/>
  <c r="D9" i="5" s="1"/>
  <c r="D8" i="5" a="1"/>
  <c r="D8" i="5" s="1"/>
  <c r="D7" i="5" a="1"/>
  <c r="D7" i="5" s="1"/>
  <c r="D5" i="5" a="1"/>
  <c r="D5" i="5" s="1"/>
  <c r="D4" i="5" a="1"/>
  <c r="D4" i="5" s="1"/>
  <c r="D12" i="4" a="1"/>
  <c r="D12" i="4" s="1"/>
  <c r="D8" i="4" a="1"/>
  <c r="D8" i="4" s="1"/>
  <c r="D6" i="4" a="1"/>
  <c r="D6" i="4" s="1"/>
  <c r="D4" i="4" a="1"/>
  <c r="D4" i="4" s="1"/>
  <c r="D13" i="4" a="1"/>
  <c r="D13" i="4" s="1"/>
  <c r="D11" i="4" a="1"/>
  <c r="D11" i="4" s="1"/>
  <c r="D10" i="4" a="1"/>
  <c r="D10" i="4" s="1"/>
  <c r="D9" i="4" a="1"/>
  <c r="D9" i="4" s="1"/>
  <c r="D7" i="4" a="1"/>
  <c r="D7" i="4" s="1"/>
  <c r="D5" i="4" a="1"/>
  <c r="D5" i="4" s="1"/>
  <c r="D3" i="4" a="1"/>
  <c r="D3" i="4" s="1"/>
  <c r="F12" i="4"/>
  <c r="E11" i="4"/>
  <c r="G9" i="4"/>
  <c r="G8" i="4"/>
  <c r="G7" i="4"/>
  <c r="G6" i="4"/>
  <c r="G5" i="4"/>
  <c r="G4" i="4"/>
  <c r="G3" i="4"/>
  <c r="F13" i="4"/>
  <c r="G12" i="4"/>
  <c r="F11" i="4"/>
  <c r="F10" i="4"/>
  <c r="F9" i="4"/>
  <c r="F8" i="4"/>
  <c r="E7" i="4"/>
  <c r="E6" i="4"/>
  <c r="E5" i="4"/>
  <c r="E4" i="4"/>
  <c r="F3" i="4"/>
  <c r="G13" i="4"/>
  <c r="E13" i="4"/>
  <c r="E12" i="4"/>
  <c r="G11" i="4"/>
  <c r="G10" i="4"/>
  <c r="E10" i="4"/>
  <c r="E9" i="4"/>
  <c r="E8" i="4"/>
  <c r="F7" i="4"/>
  <c r="F6" i="4"/>
  <c r="F5" i="4"/>
  <c r="F4" i="4"/>
  <c r="E3" i="4"/>
  <c r="F4" i="5"/>
  <c r="F5" i="5"/>
  <c r="E36" i="5"/>
  <c r="E37" i="5"/>
  <c r="E38" i="5"/>
  <c r="E39" i="5"/>
  <c r="G39" i="5"/>
  <c r="F40" i="5"/>
  <c r="F41" i="5"/>
  <c r="E42" i="5"/>
  <c r="G43" i="5"/>
  <c r="G44" i="5"/>
  <c r="F46" i="5"/>
  <c r="G47" i="5"/>
  <c r="F48" i="5"/>
  <c r="F50" i="5"/>
  <c r="E51" i="5"/>
  <c r="F69" i="5"/>
  <c r="F70" i="5"/>
  <c r="G71" i="5"/>
  <c r="F72" i="5"/>
  <c r="E73" i="5"/>
  <c r="G73" i="5"/>
  <c r="G74" i="5"/>
  <c r="E76" i="5"/>
  <c r="F77" i="5"/>
  <c r="G78" i="5"/>
  <c r="G79" i="5"/>
  <c r="G80" i="5"/>
  <c r="G81" i="5"/>
  <c r="F82" i="5"/>
  <c r="E83" i="5"/>
  <c r="F84" i="5"/>
  <c r="F85" i="5"/>
  <c r="F86" i="5"/>
  <c r="E87" i="5"/>
  <c r="G87" i="5"/>
  <c r="G88" i="5"/>
  <c r="G89" i="5"/>
  <c r="G90" i="5"/>
  <c r="F91" i="5"/>
  <c r="G92" i="5"/>
  <c r="F93" i="5"/>
  <c r="E94" i="5"/>
  <c r="G94" i="5"/>
  <c r="F95" i="5"/>
  <c r="G95" i="5"/>
  <c r="G96" i="5"/>
  <c r="F97" i="5"/>
  <c r="F98" i="5"/>
  <c r="E99" i="5"/>
  <c r="G99" i="5"/>
  <c r="G100" i="5"/>
  <c r="F101" i="5"/>
  <c r="E102" i="5"/>
  <c r="F102" i="5"/>
  <c r="E6" i="5"/>
  <c r="F6" i="5"/>
  <c r="G6" i="5"/>
  <c r="E7" i="5"/>
  <c r="F7" i="5"/>
  <c r="G7" i="5"/>
  <c r="E8" i="5"/>
  <c r="F8" i="5"/>
  <c r="G8" i="5"/>
  <c r="E9" i="5"/>
  <c r="F9" i="5"/>
  <c r="G9" i="5"/>
  <c r="E10" i="5"/>
  <c r="F10" i="5"/>
  <c r="G10" i="5"/>
  <c r="E11" i="5"/>
  <c r="F11" i="5"/>
  <c r="G11" i="5"/>
  <c r="E12" i="5"/>
  <c r="F12" i="5"/>
  <c r="G12" i="5"/>
  <c r="E13" i="5"/>
  <c r="F13" i="5"/>
  <c r="G13" i="5"/>
  <c r="E14" i="5"/>
  <c r="F14" i="5"/>
  <c r="G14" i="5"/>
  <c r="E15" i="5"/>
  <c r="F15" i="5"/>
  <c r="G15" i="5"/>
  <c r="E16" i="5"/>
  <c r="F16" i="5"/>
  <c r="G16" i="5"/>
  <c r="E17" i="5"/>
  <c r="F17" i="5"/>
  <c r="G17" i="5"/>
  <c r="E18" i="5"/>
  <c r="F18" i="5"/>
  <c r="G18" i="5"/>
  <c r="E19" i="5"/>
  <c r="F19" i="5"/>
  <c r="G19" i="5"/>
  <c r="E20" i="5"/>
  <c r="F20" i="5"/>
  <c r="G20" i="5"/>
  <c r="E21" i="5"/>
  <c r="F21" i="5"/>
  <c r="G21" i="5"/>
  <c r="E22" i="5"/>
  <c r="F22" i="5"/>
  <c r="G22" i="5"/>
  <c r="E23" i="5"/>
  <c r="F23" i="5"/>
  <c r="G23" i="5"/>
  <c r="E24" i="5"/>
  <c r="F24" i="5"/>
  <c r="G24" i="5"/>
  <c r="E25" i="5"/>
  <c r="F25" i="5"/>
  <c r="G25" i="5"/>
  <c r="E26" i="5"/>
  <c r="F26" i="5"/>
  <c r="G26" i="5"/>
  <c r="E27" i="5"/>
  <c r="F27" i="5"/>
  <c r="G27" i="5"/>
  <c r="E28" i="5"/>
  <c r="F28" i="5"/>
  <c r="G28" i="5"/>
  <c r="E29" i="5"/>
  <c r="F29" i="5"/>
  <c r="G29" i="5"/>
  <c r="E30" i="5"/>
  <c r="F30" i="5"/>
  <c r="G30" i="5"/>
  <c r="E31" i="5"/>
  <c r="F31" i="5"/>
  <c r="G31" i="5"/>
  <c r="E32" i="5"/>
  <c r="F32" i="5"/>
  <c r="G32" i="5"/>
  <c r="E33" i="5"/>
  <c r="F33" i="5"/>
  <c r="G33" i="5"/>
  <c r="E34" i="5"/>
  <c r="F34" i="5"/>
  <c r="E3" i="5"/>
  <c r="F3" i="5"/>
  <c r="G3" i="5"/>
  <c r="G4" i="5"/>
  <c r="E5" i="5"/>
  <c r="G34" i="5"/>
  <c r="E35" i="5"/>
  <c r="F35" i="5"/>
  <c r="G36" i="5"/>
  <c r="G37" i="5"/>
  <c r="F38" i="5"/>
  <c r="F39" i="5"/>
  <c r="G40" i="5"/>
  <c r="G42" i="5"/>
  <c r="E43" i="5"/>
  <c r="F43" i="5"/>
  <c r="F44" i="5"/>
  <c r="F45" i="5"/>
  <c r="E47" i="5"/>
  <c r="E48" i="5"/>
  <c r="E49" i="5"/>
  <c r="G50" i="5"/>
  <c r="G51" i="5"/>
  <c r="E52" i="5"/>
  <c r="F52" i="5"/>
  <c r="G52" i="5"/>
  <c r="E53" i="5"/>
  <c r="F53" i="5"/>
  <c r="G53" i="5"/>
  <c r="E54" i="5"/>
  <c r="F54" i="5"/>
  <c r="G54" i="5"/>
  <c r="E55" i="5"/>
  <c r="F55" i="5"/>
  <c r="G55" i="5"/>
  <c r="E56" i="5"/>
  <c r="F56" i="5"/>
  <c r="G56" i="5"/>
  <c r="E57" i="5"/>
  <c r="F57" i="5"/>
  <c r="G57" i="5"/>
  <c r="E58" i="5"/>
  <c r="F58" i="5"/>
  <c r="G58" i="5"/>
  <c r="E59" i="5"/>
  <c r="F59" i="5"/>
  <c r="G59" i="5"/>
  <c r="E60" i="5"/>
  <c r="F60" i="5"/>
  <c r="G60" i="5"/>
  <c r="E61" i="5"/>
  <c r="F61" i="5"/>
  <c r="G61" i="5"/>
  <c r="E62" i="5"/>
  <c r="F62" i="5"/>
  <c r="G62" i="5"/>
  <c r="E63" i="5"/>
  <c r="F63" i="5"/>
  <c r="G63" i="5"/>
  <c r="E64" i="5"/>
  <c r="F64" i="5"/>
  <c r="G64" i="5"/>
  <c r="E65" i="5"/>
  <c r="F65" i="5"/>
  <c r="G65" i="5"/>
  <c r="E66" i="5"/>
  <c r="F66" i="5"/>
  <c r="G66" i="5"/>
  <c r="E67" i="5"/>
  <c r="F67" i="5"/>
  <c r="G67" i="5"/>
  <c r="E68" i="5"/>
  <c r="F68" i="5"/>
  <c r="G68" i="5"/>
  <c r="E4" i="5"/>
  <c r="G5" i="5"/>
  <c r="G35" i="5"/>
  <c r="F36" i="5"/>
  <c r="F37" i="5"/>
  <c r="G38" i="5"/>
  <c r="E40" i="5"/>
  <c r="E41" i="5"/>
  <c r="G41" i="5"/>
  <c r="F42" i="5"/>
  <c r="E44" i="5"/>
  <c r="E45" i="5"/>
  <c r="G45" i="5"/>
  <c r="E46" i="5"/>
  <c r="G46" i="5"/>
  <c r="F47" i="5"/>
  <c r="G48" i="5"/>
  <c r="F49" i="5"/>
  <c r="G49" i="5"/>
  <c r="E50" i="5"/>
  <c r="F51" i="5"/>
  <c r="E69" i="5"/>
  <c r="G69" i="5"/>
  <c r="E70" i="5"/>
  <c r="G70" i="5"/>
  <c r="E71" i="5"/>
  <c r="F71" i="5"/>
  <c r="E72" i="5"/>
  <c r="G72" i="5"/>
  <c r="F73" i="5"/>
  <c r="E74" i="5"/>
  <c r="F74" i="5"/>
  <c r="E75" i="5"/>
  <c r="F75" i="5"/>
  <c r="G75" i="5"/>
  <c r="F76" i="5"/>
  <c r="G76" i="5"/>
  <c r="E77" i="5"/>
  <c r="G77" i="5"/>
  <c r="E78" i="5"/>
  <c r="F78" i="5"/>
  <c r="E79" i="5"/>
  <c r="F79" i="5"/>
  <c r="E80" i="5"/>
  <c r="F80" i="5"/>
  <c r="E81" i="5"/>
  <c r="F81" i="5"/>
  <c r="E82" i="5"/>
  <c r="G82" i="5"/>
  <c r="F83" i="5"/>
  <c r="G83" i="5"/>
  <c r="E84" i="5"/>
  <c r="G84" i="5"/>
  <c r="E85" i="5"/>
  <c r="G85" i="5"/>
  <c r="G86" i="5"/>
  <c r="F87" i="5"/>
  <c r="E88" i="5"/>
  <c r="F88" i="5"/>
  <c r="E89" i="5"/>
  <c r="F89" i="5"/>
  <c r="E90" i="5"/>
  <c r="F90" i="5"/>
  <c r="E91" i="5"/>
  <c r="G91" i="5"/>
  <c r="E92" i="5"/>
  <c r="F92" i="5"/>
  <c r="E93" i="5"/>
  <c r="G93" i="5"/>
  <c r="F94" i="5"/>
  <c r="E95" i="5"/>
  <c r="E96" i="5"/>
  <c r="F96" i="5"/>
  <c r="E97" i="5"/>
  <c r="G97" i="5"/>
  <c r="E98" i="5"/>
  <c r="G98" i="5"/>
  <c r="F99" i="5"/>
  <c r="E100" i="5"/>
  <c r="F100" i="5"/>
  <c r="E101" i="5"/>
  <c r="G101" i="5"/>
  <c r="G102" i="5"/>
  <c r="E86" i="5"/>
  <c r="C2" i="5"/>
  <c r="D2" i="5" s="1" a="1"/>
  <c r="D2" i="5" s="1"/>
  <c r="C2" i="4"/>
  <c r="E3" i="3"/>
  <c r="E7" i="3"/>
  <c r="E12" i="3"/>
  <c r="E15" i="3"/>
  <c r="E30" i="3"/>
  <c r="F5" i="3"/>
  <c r="F8" i="3"/>
  <c r="F10" i="3"/>
  <c r="F12" i="3"/>
  <c r="F14" i="3"/>
  <c r="G4" i="3"/>
  <c r="G11" i="3"/>
  <c r="E4" i="3"/>
  <c r="E6" i="3"/>
  <c r="E8" i="3"/>
  <c r="E10" i="3"/>
  <c r="E13" i="3"/>
  <c r="E19" i="3"/>
  <c r="F4" i="3"/>
  <c r="F7" i="3"/>
  <c r="F15" i="3"/>
  <c r="F18" i="3"/>
  <c r="F30" i="3"/>
  <c r="G5" i="3"/>
  <c r="G30" i="3"/>
  <c r="E14" i="3"/>
  <c r="E17" i="3"/>
  <c r="F11" i="3"/>
  <c r="F17" i="3"/>
  <c r="F19" i="3"/>
  <c r="G6" i="3"/>
  <c r="G8" i="3"/>
  <c r="G9" i="3"/>
  <c r="G10" i="3"/>
  <c r="G12" i="3"/>
  <c r="G13" i="3"/>
  <c r="G14" i="3"/>
  <c r="G15" i="3"/>
  <c r="G16" i="3"/>
  <c r="G17" i="3"/>
  <c r="G18" i="3"/>
  <c r="G19" i="3"/>
  <c r="E9" i="3"/>
  <c r="E16" i="3"/>
  <c r="E18" i="3"/>
  <c r="G31" i="3"/>
  <c r="E5" i="3"/>
  <c r="E11" i="3"/>
  <c r="E31" i="3"/>
  <c r="F3" i="3"/>
  <c r="F6" i="3"/>
  <c r="F9" i="3"/>
  <c r="F13" i="3"/>
  <c r="F16" i="3"/>
  <c r="F31" i="3"/>
  <c r="G3" i="3"/>
  <c r="G7" i="3"/>
  <c r="C2" i="3"/>
  <c r="D2" i="4" l="1" a="1"/>
  <c r="D2" i="4" s="1"/>
  <c r="G2" i="3"/>
  <c r="F2" i="3"/>
  <c r="E2" i="3"/>
  <c r="D2" i="3" a="1"/>
  <c r="D2" i="3" s="1"/>
  <c r="G2" i="4"/>
  <c r="F2" i="4"/>
  <c r="E2" i="4"/>
  <c r="E2" i="5"/>
  <c r="F2" i="5"/>
  <c r="G2" i="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<sst xmlns="http://schemas.openxmlformats.org/spreadsheetml/2006/main" count="170" uniqueCount="144">
  <si>
    <t>S.SPY</t>
  </si>
  <si>
    <t>S.MMM</t>
  </si>
  <si>
    <t>S.AAPL</t>
  </si>
  <si>
    <t>S.AMGN</t>
  </si>
  <si>
    <t>S.AMZN</t>
  </si>
  <si>
    <t>S.AXP</t>
  </si>
  <si>
    <t>S.BA</t>
  </si>
  <si>
    <t>S.CAT</t>
  </si>
  <si>
    <t>S.CRM</t>
  </si>
  <si>
    <t>S.CSCO</t>
  </si>
  <si>
    <t>S.CVX</t>
  </si>
  <si>
    <t>S.DIS</t>
  </si>
  <si>
    <t>S.GS</t>
  </si>
  <si>
    <t>S.HD</t>
  </si>
  <si>
    <t>S.HON</t>
  </si>
  <si>
    <t>S.IBM</t>
  </si>
  <si>
    <t>S.JNJ</t>
  </si>
  <si>
    <t>S.JPM</t>
  </si>
  <si>
    <t>S.KO</t>
  </si>
  <si>
    <t>S.MCD</t>
  </si>
  <si>
    <t>S.MRK</t>
  </si>
  <si>
    <t>S.MSFT</t>
  </si>
  <si>
    <t>S.NKE</t>
  </si>
  <si>
    <t>S.NVDA</t>
  </si>
  <si>
    <t>S.PG</t>
  </si>
  <si>
    <t>S.SHW</t>
  </si>
  <si>
    <t>S.TRV</t>
  </si>
  <si>
    <t>S.UNH</t>
  </si>
  <si>
    <t>S.V</t>
  </si>
  <si>
    <t>S.VZ</t>
  </si>
  <si>
    <t>S.WMT</t>
  </si>
  <si>
    <t>Symbol</t>
  </si>
  <si>
    <t>Description</t>
  </si>
  <si>
    <t>Last</t>
  </si>
  <si>
    <t>NC</t>
  </si>
  <si>
    <t>%NC</t>
  </si>
  <si>
    <t>https://www.ssga.com/us/en/individual/etfs/state-street-spdr-dow-jones-industrial-average-etf-trust-dia</t>
  </si>
  <si>
    <t>S.XLB</t>
  </si>
  <si>
    <t>S.XLC</t>
  </si>
  <si>
    <t>S.XLE</t>
  </si>
  <si>
    <t>S.XLF</t>
  </si>
  <si>
    <t>S.XLI</t>
  </si>
  <si>
    <t>S.XLK</t>
  </si>
  <si>
    <t>S.XLP</t>
  </si>
  <si>
    <t>S.XLRE</t>
  </si>
  <si>
    <t>S.XLU</t>
  </si>
  <si>
    <t>S.XLV</t>
  </si>
  <si>
    <t>S.XLY</t>
  </si>
  <si>
    <t>https://www.ssga.com/us/en/individual/capabilities/equities/sector-investing/select-sector-etfs</t>
  </si>
  <si>
    <t>https://www.invesco.com/us/en/financial-products/etfs/invesco-nasdaq-100-etf.html</t>
  </si>
  <si>
    <t>S.ABNB</t>
  </si>
  <si>
    <t>S.ADBE</t>
  </si>
  <si>
    <t>S.ADI</t>
  </si>
  <si>
    <t>S.ADP</t>
  </si>
  <si>
    <t>S.ADSK</t>
  </si>
  <si>
    <t>S.AEP</t>
  </si>
  <si>
    <t>S.ALNY</t>
  </si>
  <si>
    <t>S.AMAT</t>
  </si>
  <si>
    <t>S.AMD</t>
  </si>
  <si>
    <t>S.APP</t>
  </si>
  <si>
    <t>S.ARM</t>
  </si>
  <si>
    <t>S.ASML</t>
  </si>
  <si>
    <t>S.AVGO</t>
  </si>
  <si>
    <t>S.AXON</t>
  </si>
  <si>
    <t>S.BKNG</t>
  </si>
  <si>
    <t>S.BKR</t>
  </si>
  <si>
    <t>S.CCEP</t>
  </si>
  <si>
    <t>S.CDNS</t>
  </si>
  <si>
    <t>S.CEG</t>
  </si>
  <si>
    <t>S.CHTR</t>
  </si>
  <si>
    <t>S.CMCSA</t>
  </si>
  <si>
    <t>S.COST</t>
  </si>
  <si>
    <t>S.CPRT</t>
  </si>
  <si>
    <t>S.CRWD</t>
  </si>
  <si>
    <t>S.CSGP</t>
  </si>
  <si>
    <t>S.CSX</t>
  </si>
  <si>
    <t>S.CTAS</t>
  </si>
  <si>
    <t>S.CTSH</t>
  </si>
  <si>
    <t>S.DASH</t>
  </si>
  <si>
    <t>S.DDOG</t>
  </si>
  <si>
    <t>S.DXCM</t>
  </si>
  <si>
    <t>S.EA</t>
  </si>
  <si>
    <t>S.EXC</t>
  </si>
  <si>
    <t>S.FANG</t>
  </si>
  <si>
    <t>S.FAST</t>
  </si>
  <si>
    <t>S.FER</t>
  </si>
  <si>
    <t>S.FTNT</t>
  </si>
  <si>
    <t>S.GEHC</t>
  </si>
  <si>
    <t>S.GILD</t>
  </si>
  <si>
    <t>S.GOOG</t>
  </si>
  <si>
    <t>S.GOOGL</t>
  </si>
  <si>
    <t>S.IDXX</t>
  </si>
  <si>
    <t>S.INSM</t>
  </si>
  <si>
    <t>S.INTC</t>
  </si>
  <si>
    <t>S.INTU</t>
  </si>
  <si>
    <t>S.ISRG</t>
  </si>
  <si>
    <t>S.KDP</t>
  </si>
  <si>
    <t>S.KHC</t>
  </si>
  <si>
    <t>S.KLAC</t>
  </si>
  <si>
    <t>S.LIN</t>
  </si>
  <si>
    <t>S.LRCX</t>
  </si>
  <si>
    <t>S.MAR</t>
  </si>
  <si>
    <t>S.MCHP</t>
  </si>
  <si>
    <t>S.MDLZ</t>
  </si>
  <si>
    <t>S.MELI</t>
  </si>
  <si>
    <t>S.META</t>
  </si>
  <si>
    <t>S.MNST</t>
  </si>
  <si>
    <t>S.MPWR</t>
  </si>
  <si>
    <t>S.MRVL</t>
  </si>
  <si>
    <t>S.MSTR</t>
  </si>
  <si>
    <t>S.MU</t>
  </si>
  <si>
    <t>S.NFLX</t>
  </si>
  <si>
    <t>S.NXPI</t>
  </si>
  <si>
    <t>S.ODFL</t>
  </si>
  <si>
    <t>S.ORLY</t>
  </si>
  <si>
    <t>S.PANW</t>
  </si>
  <si>
    <t>S.PAYX</t>
  </si>
  <si>
    <t>S.PCAR</t>
  </si>
  <si>
    <t>S.PDD</t>
  </si>
  <si>
    <t>S.PEP</t>
  </si>
  <si>
    <t>S.PLTR</t>
  </si>
  <si>
    <t>S.PYPL</t>
  </si>
  <si>
    <t>S.QCOM</t>
  </si>
  <si>
    <t>S.REGN</t>
  </si>
  <si>
    <t>S.ROP</t>
  </si>
  <si>
    <t>S.ROST</t>
  </si>
  <si>
    <t>S.SBUX</t>
  </si>
  <si>
    <t>S.SHOP</t>
  </si>
  <si>
    <t>S.SNPS</t>
  </si>
  <si>
    <t>S.STX</t>
  </si>
  <si>
    <t>S.TEAM</t>
  </si>
  <si>
    <t>S.TMUS</t>
  </si>
  <si>
    <t>S.TRI</t>
  </si>
  <si>
    <t>S.TSLA</t>
  </si>
  <si>
    <t>S.TTWO</t>
  </si>
  <si>
    <t>S.TXN</t>
  </si>
  <si>
    <t>S.VRSK</t>
  </si>
  <si>
    <t>S.VRTX</t>
  </si>
  <si>
    <t>S.WBD</t>
  </si>
  <si>
    <t>S.WDAY</t>
  </si>
  <si>
    <t>S.WDC</t>
  </si>
  <si>
    <t>S.XEL</t>
  </si>
  <si>
    <t>S.ZS</t>
  </si>
  <si>
    <t>As of 03/06/2026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</si>
</sst>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u/>
      <sz val="11"/>
      <color theme="10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10" fontId="0" fillId="0" borderId="0" xfId="0" applyNumberFormat="1"/>
    <xf numFmtId="0" fontId="1" fillId="0" borderId="0" xfId="0" applyFont="1" applyAlignment="1">
      <alignment horizontal="center"/>
    </xf>
    <xf numFmtId="0" fontId="2" fillId="0" borderId="0" xfId="1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quotePrefix="1"/>
    <xf numFmtId="2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>NIKE Inc ClsB</v>
        <stp/>
        <stp>ContractData</stp>
        <stp>S.NKE</stp>
        <stp>LongDescription</stp>
        <stp/>
        <stp>T</stp>
        <tr r="D23" s="3"/>
        <tr r="D23" s="3"/>
        <tr r="D23" s="3"/>
      </tp>
      <tp t="s">
        <v>Linde PLC</v>
        <stp/>
        <stp>ContractData</stp>
        <stp>S.LIN</stp>
        <stp>LongDescription</stp>
        <stp/>
        <stp>T</stp>
        <tr r="D56" s="5"/>
        <tr r="D56" s="5"/>
      </tp>
      <tp t="s">
        <v>3M Company</v>
        <stp/>
        <stp>ContractData</stp>
        <stp>S.MMM</stp>
        <stp>LongDescription</stp>
        <stp/>
        <stp>T</stp>
        <tr r="D2" s="3"/>
        <tr r="D2" s="3"/>
        <tr r="D2" s="3"/>
      </tp>
      <tp t="s">
        <v>MARRIOTT INT CL A CM</v>
        <stp/>
        <stp>ContractData</stp>
        <stp>S.MAR</stp>
        <stp>LongDescription</stp>
        <stp/>
        <stp>T</stp>
        <tr r="D58" s="5"/>
        <tr r="D58" s="5"/>
        <tr r="D58" s="5"/>
      </tp>
      <tp t="s">
        <v>McDonald's Corporation</v>
        <stp/>
        <stp>ContractData</stp>
        <stp>S.MCD</stp>
        <stp>LongDescription</stp>
        <stp/>
        <stp>T</stp>
        <tr r="D20" s="3"/>
        <tr r="D20" s="3"/>
      </tp>
      <tp t="s">
        <v>Merck &amp; Co Inc</v>
        <stp/>
        <stp>ContractData</stp>
        <stp>S.MRK</stp>
        <stp>LongDescription</stp>
        <stp/>
        <stp>T</stp>
        <tr r="D21" s="3"/>
        <tr r="D21" s="3"/>
      </tp>
      <tp t="s">
        <v>Johnson &amp; Johnson</v>
        <stp/>
        <stp>ContractData</stp>
        <stp>S.JNJ</stp>
        <stp>LongDescription</stp>
        <stp/>
        <stp>T</stp>
        <tr r="D17" s="3"/>
        <tr r="D17" s="3"/>
      </tp>
      <tp t="s">
        <v>JPMorgan Chase &amp; Co.</v>
        <stp/>
        <stp>ContractData</stp>
        <stp>S.JPM</stp>
        <stp>LongDescription</stp>
        <stp/>
        <stp>T</stp>
        <tr r="D18" s="3"/>
      </tp>
      <tp t="s">
        <v>KRAFT HEINZ CO CMN</v>
        <stp/>
        <stp>ContractData</stp>
        <stp>S.KHC</stp>
        <stp>LongDescription</stp>
        <stp/>
        <stp>T</stp>
        <tr r="D54" s="5"/>
        <tr r="D54" s="5"/>
      </tp>
      <tp t="s">
        <v>KEURIG DR PEPPER INC</v>
        <stp/>
        <stp>ContractData</stp>
        <stp>S.KDP</stp>
        <stp>LongDescription</stp>
        <stp/>
        <stp>T</stp>
        <tr r="D53" s="5"/>
        <tr r="D53" s="5"/>
      </tp>
      <tp t="s">
        <v>HONEYWELL INTL INC</v>
        <stp/>
        <stp>ContractData</stp>
        <stp>S.HON</stp>
        <stp>LongDescription</stp>
        <stp/>
        <stp>T</stp>
        <tr r="D15" s="3"/>
        <tr r="D15" s="3"/>
        <tr r="D47" s="5"/>
        <tr r="D47" s="5"/>
      </tp>
      <tp t="s">
        <v>International Business Machines</v>
        <stp/>
        <stp>ContractData</stp>
        <stp>S.IBM</stp>
        <stp>LongDescription</stp>
        <stp/>
        <stp>T</stp>
        <tr r="D16" s="3"/>
        <tr r="D16" s="3"/>
      </tp>
      <tp t="s">
        <v>FERROVIAL SE OS</v>
        <stp/>
        <stp>ContractData</stp>
        <stp>S.FER</stp>
        <stp>LongDescription</stp>
        <stp/>
        <stp>T</stp>
        <tr r="D41" s="5"/>
        <tr r="D41" s="5"/>
      </tp>
      <tp t="s">
        <v>The Walt Disney Company</v>
        <stp/>
        <stp>ContractData</stp>
        <stp>S.DIS</stp>
        <stp>LongDescription</stp>
        <stp/>
        <stp>T</stp>
        <tr r="D12" s="3"/>
        <tr r="D12" s="3"/>
      </tp>
      <tp t="s">
        <v>EXELON CORP CMN STK</v>
        <stp/>
        <stp>ContractData</stp>
        <stp>S.EXC</stp>
        <stp>LongDescription</stp>
        <stp/>
        <stp>T</stp>
        <tr r="D38" s="5"/>
        <tr r="D38" s="5"/>
      </tp>
      <tp t="s">
        <v>BAKER HUGHES CO</v>
        <stp/>
        <stp>ContractData</stp>
        <stp>S.BKR</stp>
        <stp>LongDescription</stp>
        <stp/>
        <stp>T</stp>
        <tr r="D20" s="5"/>
        <tr r="D20" s="5"/>
      </tp>
      <tp t="s">
        <v>CONSTELLATION EN CM</v>
        <stp/>
        <stp>ContractData</stp>
        <stp>S.CEG</stp>
        <stp>LongDescription</stp>
        <stp/>
        <stp>T</stp>
        <tr r="D23" s="5"/>
      </tp>
      <tp t="s">
        <v>Caterpillar Inc</v>
        <stp/>
        <stp>ContractData</stp>
        <stp>S.CAT</stp>
        <stp>LongDescription</stp>
        <stp/>
        <stp>T</stp>
        <tr r="D8" s="3"/>
        <tr r="D8" s="3"/>
      </tp>
      <tp t="s">
        <v>Chevron Corp</v>
        <stp/>
        <stp>ContractData</stp>
        <stp>S.CVX</stp>
        <stp>LongDescription</stp>
        <stp/>
        <stp>T</stp>
        <tr r="D11" s="3"/>
        <tr r="D11" s="3"/>
      </tp>
      <tp t="s">
        <v>CSX Corporation</v>
        <stp/>
        <stp>ContractData</stp>
        <stp>S.CSX</stp>
        <stp>LongDescription</stp>
        <stp/>
        <stp>T</stp>
        <tr r="D31" s="5"/>
      </tp>
      <tp t="s">
        <v>Salesforce, Inc.</v>
        <stp/>
        <stp>ContractData</stp>
        <stp>S.CRM</stp>
        <stp>LongDescription</stp>
        <stp/>
        <stp>T</stp>
        <tr r="D9" s="3"/>
        <tr r="D9" s="3"/>
      </tp>
      <tp t="s">
        <v>ADV MICRO DEVICES</v>
        <stp/>
        <stp>ContractData</stp>
        <stp>S.AMD</stp>
        <stp>LongDescription</stp>
        <stp/>
        <stp>T</stp>
        <tr r="D11" s="5"/>
        <tr r="D11" s="5"/>
      </tp>
      <tp t="s">
        <v>AMER ELC PWR CO CMN</v>
        <stp/>
        <stp>ContractData</stp>
        <stp>S.AEP</stp>
        <stp>LongDescription</stp>
        <stp/>
        <stp>T</stp>
        <tr r="D8" s="5"/>
      </tp>
      <tp t="s">
        <v>AUTOMATIC DATA PROCS</v>
        <stp/>
        <stp>ContractData</stp>
        <stp>S.ADP</stp>
        <stp>LongDescription</stp>
        <stp/>
        <stp>T</stp>
        <tr r="D6" s="5"/>
        <tr r="D6" s="5"/>
      </tp>
      <tp t="s">
        <v>Analog Devices Inc</v>
        <stp/>
        <stp>ContractData</stp>
        <stp>S.ADI</stp>
        <stp>LongDescription</stp>
        <stp/>
        <stp>T</stp>
        <tr r="D5" s="5"/>
        <tr r="D5" s="5"/>
      </tp>
      <tp t="s">
        <v>American Express Co</v>
        <stp/>
        <stp>ContractData</stp>
        <stp>S.AXP</stp>
        <stp>LongDescription</stp>
        <stp/>
        <stp>T</stp>
        <tr r="D6" s="3"/>
        <tr r="D6" s="3"/>
        <tr r="D6" s="3"/>
      </tp>
      <tp t="s">
        <v>APPLOVIN CORP CLA CM</v>
        <stp/>
        <stp>ContractData</stp>
        <stp>S.APP</stp>
        <stp>LongDescription</stp>
        <stp/>
        <stp>T</stp>
        <tr r="D14" s="5"/>
        <tr r="D14" s="5"/>
      </tp>
      <tp t="s">
        <v>ARM HOLDINGS PLC ADS</v>
        <stp/>
        <stp>ContractData</stp>
        <stp>S.ARM</stp>
        <stp>LongDescription</stp>
        <stp/>
        <stp>T</stp>
        <tr r="D15" s="5"/>
      </tp>
      <tp t="s">
        <v>Consumer Discretionary Select SectorSPDR</v>
        <stp/>
        <stp>ContractData</stp>
        <stp>S.XLY</stp>
        <stp>LongDescription</stp>
        <stp/>
        <stp>T</stp>
        <tr r="D13" s="4"/>
        <tr r="D13" s="4"/>
      </tp>
      <tp t="s">
        <v>Utilities Select Sector SPDR</v>
        <stp/>
        <stp>ContractData</stp>
        <stp>S.XLU</stp>
        <stp>LongDescription</stp>
        <stp/>
        <stp>T</stp>
        <tr r="D11" s="4"/>
        <tr r="D11" s="4"/>
      </tp>
      <tp t="s">
        <v>Health Care Select Sector SPDR</v>
        <stp/>
        <stp>ContractData</stp>
        <stp>S.XLV</stp>
        <stp>LongDescription</stp>
        <stp/>
        <stp>T</stp>
        <tr r="D12" s="4"/>
        <tr r="D12" s="4"/>
      </tp>
      <tp t="s">
        <v>Consumer Staples Select Sector SPDR</v>
        <stp/>
        <stp>ContractData</stp>
        <stp>S.XLP</stp>
        <stp>LongDescription</stp>
        <stp/>
        <stp>T</stp>
        <tr r="D9" s="4"/>
        <tr r="D9" s="4"/>
      </tp>
      <tp t="s">
        <v>Industrial Select Sector SPDR</v>
        <stp/>
        <stp>ContractData</stp>
        <stp>S.XLI</stp>
        <stp>LongDescription</stp>
        <stp/>
        <stp>T</stp>
        <tr r="D7" s="4"/>
        <tr r="D7" s="4"/>
      </tp>
      <tp t="s">
        <v>Technology Sector SPDR Fund</v>
        <stp/>
        <stp>ContractData</stp>
        <stp>S.XLK</stp>
        <stp>LongDescription</stp>
        <stp/>
        <stp>T</stp>
        <tr r="D8" s="4"/>
        <tr r="D8" s="4"/>
      </tp>
      <tp t="s">
        <v>Energy Select Sector SPDR</v>
        <stp/>
        <stp>ContractData</stp>
        <stp>S.XLE</stp>
        <stp>LongDescription</stp>
        <stp/>
        <stp>T</stp>
        <tr r="D5" s="4"/>
        <tr r="D5" s="4"/>
      </tp>
      <tp t="s">
        <v>Financial Select Sector SPDR</v>
        <stp/>
        <stp>ContractData</stp>
        <stp>S.XLF</stp>
        <stp>LongDescription</stp>
        <stp/>
        <stp>T</stp>
        <tr r="D6" s="4"/>
        <tr r="D6" s="4"/>
      </tp>
      <tp t="s">
        <v>Materials Select Sector SPDR</v>
        <stp/>
        <stp>ContractData</stp>
        <stp>S.XLB</stp>
        <stp>LongDescription</stp>
        <stp/>
        <stp>T</stp>
        <tr r="D3" s="4"/>
        <tr r="D3" s="4"/>
      </tp>
      <tp t="s">
        <v>Communication Services Select Sector SPDR</v>
        <stp/>
        <stp>ContractData</stp>
        <stp>S.XLC</stp>
        <stp>LongDescription</stp>
        <stp/>
        <stp>T</stp>
        <tr r="D4" s="4"/>
        <tr r="D4" s="4"/>
      </tp>
      <tp t="s">
        <v>Xcel Energy Inc</v>
        <stp/>
        <stp>ContractData</stp>
        <stp>S.XEL</stp>
        <stp>LongDescription</stp>
        <stp/>
        <stp>T</stp>
        <tr r="D101" s="5"/>
        <tr r="D101" s="5"/>
      </tp>
      <tp t="s">
        <v>WALMART INC CMN</v>
        <stp/>
        <stp>ContractData</stp>
        <stp>S.WMT</stp>
        <stp>LongDescription</stp>
        <stp/>
        <stp>T</stp>
        <tr r="D100" s="5"/>
        <tr r="D100" s="5"/>
        <tr r="D31" s="3"/>
        <tr r="D31" s="3"/>
      </tp>
      <tp t="s">
        <v>WESTERN DIGITAL CP</v>
        <stp/>
        <stp>ContractData</stp>
        <stp>S.WDC</stp>
        <stp>LongDescription</stp>
        <stp/>
        <stp>T</stp>
        <tr r="D99" s="5"/>
        <tr r="D99" s="5"/>
      </tp>
      <tp t="s">
        <v>WRNR BRS DS CM WI</v>
        <stp/>
        <stp>ContractData</stp>
        <stp>S.WBD</stp>
        <stp>LongDescription</stp>
        <stp/>
        <stp>T</stp>
        <tr r="D97" s="5"/>
        <tr r="D97" s="5"/>
      </tp>
      <tp t="s">
        <v>TEXAS INSTRUMENTS</v>
        <stp/>
        <stp>ContractData</stp>
        <stp>S.TXN</stp>
        <stp>LongDescription</stp>
        <stp/>
        <stp>T</stp>
        <tr r="D94" s="5"/>
        <tr r="D94" s="5"/>
      </tp>
      <tp t="s">
        <v>Travelers Companies, Inc</v>
        <stp/>
        <stp>ContractData</stp>
        <stp>S.TRV</stp>
        <stp>LongDescription</stp>
        <stp/>
        <stp>T</stp>
        <tr r="D27" s="3"/>
        <tr r="D27" s="3"/>
      </tp>
      <tp t="s">
        <v>THOMSON REUTERS CMN</v>
        <stp/>
        <stp>ContractData</stp>
        <stp>S.TRI</stp>
        <stp>LongDescription</stp>
        <stp/>
        <stp>T</stp>
        <tr r="D91" s="5"/>
        <tr r="D91" s="5"/>
      </tp>
      <tp t="s">
        <v>United Health Group Inc</v>
        <stp/>
        <stp>ContractData</stp>
        <stp>S.UNH</stp>
        <stp>LongDescription</stp>
        <stp/>
        <stp>T</stp>
        <tr r="D28" s="3"/>
        <tr r="D28" s="3"/>
      </tp>
      <tp t="s">
        <v>ROPER TECH CMN</v>
        <stp/>
        <stp>ContractData</stp>
        <stp>S.ROP</stp>
        <stp>LongDescription</stp>
        <stp/>
        <stp>T</stp>
        <tr r="D83" s="5"/>
        <tr r="D83" s="5"/>
      </tp>
      <tp t="s">
        <v>Sherwin-Williams Co</v>
        <stp/>
        <stp>ContractData</stp>
        <stp>S.SHW</stp>
        <stp>LongDescription</stp>
        <stp/>
        <stp>T</stp>
        <tr r="D26" s="3"/>
        <tr r="D26" s="3"/>
        <tr r="D26" s="3"/>
      </tp>
      <tp t="s">
        <v>SEAGATE TCH HLDGS OR</v>
        <stp/>
        <stp>ContractData</stp>
        <stp>S.STX</stp>
        <stp>LongDescription</stp>
        <stp/>
        <stp>T</stp>
        <tr r="D88" s="5"/>
        <tr r="D88" s="5"/>
      </tp>
      <tp t="s">
        <v>State Street SPDR S&amp;P 500 ETF</v>
        <stp/>
        <stp>ContractData</stp>
        <stp>S.SPY</stp>
        <stp>LongDescription</stp>
        <stp/>
        <stp>T</stp>
        <tr r="D2" s="4"/>
        <tr r="D2" s="4"/>
      </tp>
      <tp t="s">
        <v>PepsiCo Inc</v>
        <stp/>
        <stp>ContractData</stp>
        <stp>S.PEP</stp>
        <stp>LongDescription</stp>
        <stp/>
        <stp>T</stp>
        <tr r="D78" s="5"/>
        <tr r="D78" s="5"/>
      </tp>
      <tp t="s">
        <v>PDD HOLDINGS INC ADS</v>
        <stp/>
        <stp>ContractData</stp>
        <stp>S.PDD</stp>
        <stp>LongDescription</stp>
        <stp/>
        <stp>T</stp>
        <tr r="D77" s="5"/>
      </tp>
      <tp t="s">
        <v>Visa Inc.</v>
        <stp/>
        <stp>ContractData</stp>
        <stp>S.V</stp>
        <stp>LongDescription</stp>
        <stp/>
        <stp>T</stp>
        <tr r="D29" s="3"/>
        <tr r="D29" s="3"/>
      </tp>
      <tp t="s">
        <v/>
        <stp/>
        <stp>ContractData</stp>
        <stp>S.QCOM</stp>
        <stp>PerCentNetLastTrade</stp>
        <stp/>
        <stp>T</stp>
        <tr r="G81" s="5"/>
        <tr r="B81" s="5"/>
      </tp>
      <tp>
        <v>0</v>
        <stp/>
        <stp>ContractData</stp>
        <stp>S.CMCSA</stp>
        <stp>NetLastTrade</stp>
        <stp/>
        <stp>T</stp>
        <tr r="F25" s="5"/>
      </tp>
      <tp t="s">
        <v/>
        <stp/>
        <stp>ContractData</stp>
        <stp>S.PYPL</stp>
        <stp>PerCentNetLastTrade</stp>
        <stp/>
        <stp>T</stp>
        <tr r="G80" s="5"/>
        <tr r="B80" s="5"/>
      </tp>
      <tp t="s">
        <v/>
        <stp/>
        <stp>ContractData</stp>
        <stp>S.PANW</stp>
        <stp>PerCentNetLastTrade</stp>
        <stp/>
        <stp>T</stp>
        <tr r="G74" s="5"/>
        <tr r="B74" s="5"/>
      </tp>
      <tp t="s">
        <v/>
        <stp/>
        <stp>ContractData</stp>
        <stp>S.PAYX</stp>
        <stp>PerCentNetLastTrade</stp>
        <stp/>
        <stp>T</stp>
        <tr r="G75" s="5"/>
        <tr r="B75" s="5"/>
      </tp>
      <tp t="s">
        <v/>
        <stp/>
        <stp>ContractData</stp>
        <stp>S.PCAR</stp>
        <stp>PerCentNetLastTrade</stp>
        <stp/>
        <stp>T</stp>
        <tr r="G76" s="5"/>
        <tr r="B76" s="5"/>
      </tp>
      <tp t="s">
        <v/>
        <stp/>
        <stp>ContractData</stp>
        <stp>S.PLTR</stp>
        <stp>PerCentNetLastTrade</stp>
        <stp/>
        <stp>T</stp>
        <tr r="G79" s="5"/>
        <tr r="B79" s="5"/>
      </tp>
      <tp>
        <v>370.3</v>
        <stp/>
        <stp>ContractData</stp>
        <stp>S.MU</stp>
        <stp>LastTrade</stp>
        <stp/>
        <stp>T</stp>
        <tr r="E68" s="5"/>
      </tp>
      <tp>
        <v>315.81</v>
        <stp/>
        <stp>ContractData</stp>
        <stp>S.ADI</stp>
        <stp>LastTrade</stp>
        <stp/>
        <stp>T</stp>
        <tr r="E5" s="5"/>
      </tp>
      <tp>
        <v>101.97</v>
        <stp/>
        <stp>ContractData</stp>
        <stp>S.PDD</stp>
        <stp>LastTrade</stp>
        <stp/>
        <stp>T</stp>
        <tr r="E77" s="5"/>
      </tp>
      <tp>
        <v>245.25</v>
        <stp/>
        <stp>ContractData</stp>
        <stp>S.WDC</stp>
        <stp>LastTrade</stp>
        <stp/>
        <stp>T</stp>
        <tr r="E99" s="5"/>
      </tp>
      <tp t="s">
        <v/>
        <stp/>
        <stp>ContractData</stp>
        <stp>S.SBUX</stp>
        <stp>PerCentNetLastTrade</stp>
        <stp/>
        <stp>T</stp>
        <tr r="G85" s="5"/>
        <tr r="B85" s="5"/>
      </tp>
      <tp t="s">
        <v/>
        <stp/>
        <stp>ContractData</stp>
        <stp>S.SNPS</stp>
        <stp>PerCentNetLastTrade</stp>
        <stp/>
        <stp>T</stp>
        <tr r="G87" s="5"/>
        <tr r="B87" s="5"/>
      </tp>
      <tp>
        <v>226.25</v>
        <stp/>
        <stp>ContractData</stp>
        <stp>S.ADP</stp>
        <stp>LastTrade</stp>
        <stp/>
        <stp>T</stp>
        <tr r="E6" s="5"/>
      </tp>
      <tp>
        <v>28.25</v>
        <stp/>
        <stp>ContractData</stp>
        <stp>S.KDP</stp>
        <stp>LastTrade</stp>
        <stp/>
        <stp>T</stp>
        <tr r="E53" s="5"/>
      </tp>
      <tp t="s">
        <v/>
        <stp/>
        <stp>ContractData</stp>
        <stp>S.SHOP</stp>
        <stp>PerCentNetLastTrade</stp>
        <stp/>
        <stp>T</stp>
        <tr r="G86" s="5"/>
        <tr r="B86" s="5"/>
      </tp>
      <tp>
        <v>0</v>
        <stp/>
        <stp>ContractData</stp>
        <stp>S.KO</stp>
        <stp>NetLastTrade</stp>
        <stp/>
        <stp>T</stp>
        <tr r="F19" s="3"/>
      </tp>
      <tp>
        <v>0</v>
        <stp/>
        <stp>ContractData</stp>
        <stp>S.HD</stp>
        <stp>NetLastTrade</stp>
        <stp/>
        <stp>T</stp>
        <tr r="F14" s="3"/>
      </tp>
      <tp>
        <v>0</v>
        <stp/>
        <stp>ContractData</stp>
        <stp>S.MU</stp>
        <stp>NetLastTrade</stp>
        <stp/>
        <stp>T</stp>
        <tr r="F68" s="5"/>
      </tp>
      <tp>
        <v>0</v>
        <stp/>
        <stp>ContractData</stp>
        <stp>S.BA</stp>
        <stp>NetLastTrade</stp>
        <stp/>
        <stp>T</stp>
        <tr r="F7" s="3"/>
      </tp>
      <tp>
        <v>-0.34000000000003183</v>
        <stp/>
        <stp>ContractData</stp>
        <stp>S.GS</stp>
        <stp>NetLastTrade</stp>
        <stp/>
        <stp>T</stp>
        <tr r="F13" s="3"/>
      </tp>
      <tp>
        <v>0</v>
        <stp/>
        <stp>ContractData</stp>
        <stp>S.EA</stp>
        <stp>NetLastTrade</stp>
        <stp/>
        <stp>T</stp>
        <tr r="F37" s="5"/>
      </tp>
      <tp>
        <v>0</v>
        <stp/>
        <stp>ContractData</stp>
        <stp>S.ZS</stp>
        <stp>NetLastTrade</stp>
        <stp/>
        <stp>T</stp>
        <tr r="F102" s="5"/>
      </tp>
      <tp>
        <v>0</v>
        <stp/>
        <stp>ContractData</stp>
        <stp>S.PG</stp>
        <stp>NetLastTrade</stp>
        <stp/>
        <stp>T</stp>
        <tr r="F25" s="3"/>
      </tp>
      <tp>
        <v>0</v>
        <stp/>
        <stp>ContractData</stp>
        <stp>S.VZ</stp>
        <stp>NetLastTrade</stp>
        <stp/>
        <stp>T</stp>
        <tr r="F30" s="3"/>
      </tp>
      <tp>
        <v>82.52</v>
        <stp/>
        <stp>ContractData</stp>
        <stp>S.XEL</stp>
        <stp>LastTrade</stp>
        <stp/>
        <stp>T</stp>
        <tr r="E101" s="5"/>
      </tp>
      <tp>
        <v>319.06</v>
        <stp/>
        <stp>ContractData</stp>
        <stp>S.CEG</stp>
        <stp>LastTrade</stp>
        <stp/>
        <stp>T</stp>
        <tr r="E23" s="5"/>
      </tp>
      <tp t="s">
        <v/>
        <stp/>
        <stp>ContractData</stp>
        <stp>S.REGN</stp>
        <stp>PerCentNetLastTrade</stp>
        <stp/>
        <stp>T</stp>
        <tr r="G82" s="5"/>
        <tr r="B82" s="5"/>
      </tp>
      <tp t="s">
        <v/>
        <stp/>
        <stp>ContractData</stp>
        <stp>S.ROST</stp>
        <stp>PerCentNetLastTrade</stp>
        <stp/>
        <stp>T</stp>
        <tr r="G84" s="5"/>
        <tr r="B84" s="5"/>
      </tp>
      <tp>
        <v>131.87</v>
        <stp/>
        <stp>ContractData</stp>
        <stp>S.AEP</stp>
        <stp>LastTrade</stp>
        <stp/>
        <stp>T</stp>
        <tr r="E8" s="5"/>
      </tp>
      <tp>
        <v>159.43</v>
        <stp/>
        <stp>ContractData</stp>
        <stp>S.PEP</stp>
        <stp>LastTrade</stp>
        <stp/>
        <stp>T</stp>
        <tr r="E78" s="5"/>
      </tp>
      <tp>
        <v>66.16</v>
        <stp/>
        <stp>ContractData</stp>
        <stp>S.FER</stp>
        <stp>LastTrade</stp>
        <stp/>
        <stp>T</stp>
        <tr r="E41" s="5"/>
      </tp>
      <tp>
        <v>77.040000000000006</v>
        <stp/>
        <stp>ContractData</stp>
        <stp>S.KO</stp>
        <stp>LastTrade</stp>
        <stp/>
        <stp>T</stp>
        <tr r="E19" s="3"/>
      </tp>
      <tp>
        <v>258.85000000000002</v>
        <stp/>
        <stp>ContractData</stp>
        <stp>S.IBM</stp>
        <stp>LastTrade</stp>
        <stp/>
        <stp>T</stp>
        <tr r="E16" s="3"/>
      </tp>
      <tp>
        <v>27.93</v>
        <stp/>
        <stp>ContractData</stp>
        <stp>S.WBD</stp>
        <stp>LastTrade</stp>
        <stp/>
        <stp>T</stp>
        <tr r="E97" s="5"/>
      </tp>
      <tp t="s">
        <v/>
        <stp/>
        <stp>ContractData</stp>
        <stp>S.TTWO</stp>
        <stp>PerCentNetLastTrade</stp>
        <stp/>
        <stp>T</stp>
        <tr r="G93" s="5"/>
        <tr r="B93" s="5"/>
      </tp>
      <tp t="s">
        <v/>
        <stp/>
        <stp>ContractData</stp>
        <stp>S.TSLA</stp>
        <stp>PerCentNetLastTrade</stp>
        <stp/>
        <stp>T</stp>
        <tr r="G92" s="5"/>
        <tr r="B92" s="5"/>
      </tp>
      <tp>
        <v>328.06</v>
        <stp/>
        <stp>ContractData</stp>
        <stp>S.MCD</stp>
        <stp>LastTrade</stp>
        <stp/>
        <stp>T</stp>
        <tr r="E20" s="3"/>
      </tp>
      <tp t="s">
        <v/>
        <stp/>
        <stp>ContractData</stp>
        <stp>S.TEAM</stp>
        <stp>PerCentNetLastTrade</stp>
        <stp/>
        <stp>T</stp>
        <tr r="G89" s="5"/>
        <tr r="B89" s="5"/>
      </tp>
      <tp t="s">
        <v/>
        <stp/>
        <stp>ContractData</stp>
        <stp>S.TMUS</stp>
        <stp>PerCentNetLastTrade</stp>
        <stp/>
        <stp>T</stp>
        <tr r="G90" s="5"/>
        <tr r="B90" s="5"/>
      </tp>
      <tp t="s">
        <v/>
        <stp/>
        <stp>ContractData</stp>
        <stp>S.WDAY</stp>
        <stp>PerCentNetLastTrade</stp>
        <stp/>
        <stp>T</stp>
        <tr r="G98" s="5"/>
        <tr r="B98" s="5"/>
      </tp>
      <tp>
        <v>357.92</v>
        <stp/>
        <stp>ContractData</stp>
        <stp>S.HD</stp>
        <stp>LastTrade</stp>
        <stp/>
        <stp>T</stp>
        <tr r="E14" s="3"/>
      </tp>
      <tp t="s">
        <v/>
        <stp/>
        <stp>ContractData</stp>
        <stp>S.VRTX</stp>
        <stp>PerCentNetLastTrade</stp>
        <stp/>
        <stp>T</stp>
        <tr r="G96" s="5"/>
        <tr r="B96" s="5"/>
      </tp>
      <tp t="s">
        <v/>
        <stp/>
        <stp>ContractData</stp>
        <stp>S.VRSK</stp>
        <stp>PerCentNetLastTrade</stp>
        <stp/>
        <stp>T</stp>
        <tr r="G95" s="5"/>
        <tr r="B95" s="5"/>
      </tp>
      <tp>
        <v>680.9</v>
        <stp/>
        <stp>ContractData</stp>
        <stp>S.CAT</stp>
        <stp>LastTrade</stp>
        <stp/>
        <stp>T</stp>
        <tr r="E8" s="3"/>
      </tp>
      <tp>
        <v>323.8</v>
        <stp/>
        <stp>ContractData</stp>
        <stp>S.MAR</stp>
        <stp>LastTrade</stp>
        <stp/>
        <stp>T</stp>
        <tr r="E58" s="5"/>
      </tp>
      <tp>
        <v>821.08</v>
        <stp/>
        <stp>ContractData</stp>
        <stp>S.GS</stp>
        <stp>LastTrade</stp>
        <stp/>
        <stp>T</stp>
        <tr r="E13" s="3"/>
      </tp>
      <tp>
        <v>286.48</v>
        <stp/>
        <stp>ContractData</stp>
        <stp>S.UNH</stp>
        <stp>LastTrade</stp>
        <stp/>
        <stp>T</stp>
        <tr r="E28" s="3"/>
      </tp>
      <tp>
        <v>240.4</v>
        <stp/>
        <stp>ContractData</stp>
        <stp>S.JNJ</stp>
        <stp>LastTrade</stp>
        <stp/>
        <stp>T</stp>
        <tr r="E17" s="3"/>
      </tp>
      <tp>
        <v>235.29</v>
        <stp/>
        <stp>ContractData</stp>
        <stp>S.HON</stp>
        <stp>LastTrade</stp>
        <stp/>
        <stp>T</stp>
        <tr r="E47" s="5"/>
        <tr r="E15" s="3"/>
      </tp>
      <tp t="s">
        <v/>
        <stp/>
        <stp>ContractData</stp>
        <stp>S.XLRE</stp>
        <stp>PerCentNetLastTrade</stp>
        <stp/>
        <stp>T</stp>
        <tr r="G10" s="4"/>
        <tr r="B10" s="4"/>
      </tp>
      <tp>
        <v>367.5</v>
        <stp/>
        <stp>ContractData</stp>
        <stp>S.ROP</stp>
        <stp>LastTrade</stp>
        <stp/>
        <stp>T</stp>
        <tr r="E83" s="5"/>
      </tp>
      <tp>
        <v>198</v>
        <stp/>
        <stp>ContractData</stp>
        <stp>S.EA</stp>
        <stp>LastTrade</stp>
        <stp/>
        <stp>T</stp>
        <tr r="E37" s="5"/>
      </tp>
      <tp>
        <v>298.48</v>
        <stp/>
        <stp>ContractData</stp>
        <stp>S.GOOGL</stp>
        <stp>LastTrade</stp>
        <stp/>
        <stp>T</stp>
        <tr r="E46" s="5"/>
      </tp>
      <tp>
        <v>169.94</v>
        <stp/>
        <stp>ContractData</stp>
        <stp>S.XLI</stp>
        <stp>LastTrade</stp>
        <stp/>
        <stp>T</stp>
        <tr r="E7" s="4"/>
      </tp>
      <tp>
        <v>137.29</v>
        <stp/>
        <stp>ContractData</stp>
        <stp>S.XLK</stp>
        <stp>LastTrade</stp>
        <stp/>
        <stp>T</stp>
        <tr r="E8" s="4"/>
      </tp>
      <tp>
        <v>56.550000000000004</v>
        <stp/>
        <stp>ContractData</stp>
        <stp>S.XLE</stp>
        <stp>LastTrade</stp>
        <stp/>
        <stp>T</stp>
        <tr r="E5" s="4"/>
      </tp>
      <tp>
        <v>50.57</v>
        <stp/>
        <stp>ContractData</stp>
        <stp>S.XLF</stp>
        <stp>LastTrade</stp>
        <stp/>
        <stp>T</stp>
        <tr r="E6" s="4"/>
      </tp>
      <tp>
        <v>49.86</v>
        <stp/>
        <stp>ContractData</stp>
        <stp>S.XLB</stp>
        <stp>LastTrade</stp>
        <stp/>
        <stp>T</stp>
        <tr r="E3" s="4"/>
      </tp>
      <tp>
        <v>117.46000000000001</v>
        <stp/>
        <stp>ContractData</stp>
        <stp>S.XLC</stp>
        <stp>LastTrade</stp>
        <stp/>
        <stp>T</stp>
        <tr r="E4" s="4"/>
      </tp>
      <tp>
        <v>114.44</v>
        <stp/>
        <stp>ContractData</stp>
        <stp>S.XLY</stp>
        <stp>LastTrade</stp>
        <stp/>
        <stp>T</stp>
        <tr r="E13" s="4"/>
      </tp>
      <tp>
        <v>46.74</v>
        <stp/>
        <stp>ContractData</stp>
        <stp>S.XLU</stp>
        <stp>LastTrade</stp>
        <stp/>
        <stp>T</stp>
        <tr r="E11" s="4"/>
      </tp>
      <tp>
        <v>152.70000000000002</v>
        <stp/>
        <stp>ContractData</stp>
        <stp>S.XLV</stp>
        <stp>LastTrade</stp>
        <stp/>
        <stp>T</stp>
        <tr r="E12" s="4"/>
      </tp>
      <tp>
        <v>85.78</v>
        <stp/>
        <stp>ContractData</stp>
        <stp>S.XLP</stp>
        <stp>LastTrade</stp>
        <stp/>
        <stp>T</stp>
        <tr r="E9" s="4"/>
      </tp>
      <tp>
        <v>153.41</v>
        <stp/>
        <stp>ContractData</stp>
        <stp>S.MMM</stp>
        <stp>LastTrade</stp>
        <stp/>
        <stp>T</stp>
        <tr r="E2" s="3"/>
      </tp>
      <tp>
        <v>192.44</v>
        <stp/>
        <stp>ContractData</stp>
        <stp>S.AMD</stp>
        <stp>LastTrade</stp>
        <stp/>
        <stp>T</stp>
        <tr r="E11" s="5"/>
      </tp>
      <tp>
        <v>123.8</v>
        <stp/>
        <stp>ContractData</stp>
        <stp>S.WMT</stp>
        <stp>LastTrade</stp>
        <stp/>
        <stp>T</stp>
        <tr r="E100" s="5"/>
        <tr r="E31" s="3"/>
      </tp>
      <tp>
        <v>231.11</v>
        <stp/>
        <stp>ContractData</stp>
        <stp>S.BA</stp>
        <stp>LastTrade</stp>
        <stp/>
        <stp>T</stp>
        <tr r="E7" s="3"/>
      </tp>
      <tp>
        <v>-3.999999999996362E-2</v>
        <stp/>
        <stp>ContractData</stp>
        <stp>S.GOOGL</stp>
        <stp>NetLastTrade</stp>
        <stp/>
        <stp>T</stp>
        <tr r="F46" s="5"/>
      </tp>
      <tp>
        <v>57.01</v>
        <stp/>
        <stp>ContractData</stp>
        <stp>S.NKE</stp>
        <stp>LastTrade</stp>
        <stp/>
        <stp>T</stp>
        <tr r="E23" s="3"/>
      </tp>
      <tp>
        <v>59.81</v>
        <stp/>
        <stp>ContractData</stp>
        <stp>S.BKR</stp>
        <stp>LastTrade</stp>
        <stp/>
        <stp>T</stp>
        <tr r="E20" s="5"/>
      </tp>
      <tp>
        <v>24.54</v>
        <stp/>
        <stp>ContractData</stp>
        <stp>S.KHC</stp>
        <stp>LastTrade</stp>
        <stp/>
        <stp>T</stp>
        <tr r="E54" s="5"/>
      </tp>
      <tp>
        <v>329.88</v>
        <stp/>
        <stp>ContractData</stp>
        <stp>S.SHW</stp>
        <stp>LastTrade</stp>
        <stp/>
        <stp>T</stp>
        <tr r="E26" s="3"/>
      </tp>
      <tp>
        <v>484.74</v>
        <stp/>
        <stp>ContractData</stp>
        <stp>S.LIN</stp>
        <stp>LastTrade</stp>
        <stp/>
        <stp>T</stp>
        <tr r="E56" s="5"/>
      </tp>
      <tp>
        <v>101.54</v>
        <stp/>
        <stp>ContractData</stp>
        <stp>S.DIS</stp>
        <stp>LastTrade</stp>
        <stp/>
        <stp>T</stp>
        <tr r="E12" s="3"/>
      </tp>
      <tp t="s">
        <v/>
        <stp/>
        <stp>ContractData</stp>
        <stp>S.AVGO</stp>
        <stp>PerCentNetLastTrade</stp>
        <stp/>
        <stp>T</stp>
        <tr r="B17" s="5"/>
        <tr r="G17" s="5"/>
      </tp>
      <tp t="s">
        <v/>
        <stp/>
        <stp>ContractData</stp>
        <stp>S.ASML</stp>
        <stp>PerCentNetLastTrade</stp>
        <stp/>
        <stp>T</stp>
        <tr r="B16" s="5"/>
        <tr r="G16" s="5"/>
      </tp>
      <tp t="s">
        <v/>
        <stp/>
        <stp>ContractData</stp>
        <stp>S.AXON</stp>
        <stp>PerCentNetLastTrade</stp>
        <stp/>
        <stp>T</stp>
        <tr r="B18" s="5"/>
        <tr r="G18" s="5"/>
      </tp>
      <tp t="s">
        <v/>
        <stp/>
        <stp>ContractData</stp>
        <stp>S.ADBE</stp>
        <stp>PerCentNetLastTrade</stp>
        <stp/>
        <stp>T</stp>
        <tr r="G4" s="5"/>
        <tr r="B4" s="5"/>
      </tp>
      <tp t="s">
        <v/>
        <stp/>
        <stp>ContractData</stp>
        <stp>S.ADSK</stp>
        <stp>PerCentNetLastTrade</stp>
        <stp/>
        <stp>T</stp>
        <tr r="B7" s="5"/>
        <tr r="G7" s="5"/>
      </tp>
      <tp>
        <v>189.94</v>
        <stp/>
        <stp>ContractData</stp>
        <stp>S.CVX</stp>
        <stp>LastTrade</stp>
        <stp/>
        <stp>T</stp>
        <tr r="E11" s="3"/>
      </tp>
      <tp t="s">
        <v/>
        <stp/>
        <stp>ContractData</stp>
        <stp>S.AAPL</stp>
        <stp>PerCentNetLastTrade</stp>
        <stp/>
        <stp>T</stp>
        <tr r="G2" s="5"/>
        <tr r="B3" s="3"/>
        <tr r="G3" s="3"/>
        <tr r="B2" s="5"/>
      </tp>
      <tp t="s">
        <v/>
        <stp/>
        <stp>ContractData</stp>
        <stp>S.ABNB</stp>
        <stp>PerCentNetLastTrade</stp>
        <stp/>
        <stp>T</stp>
        <tr r="G3" s="5"/>
        <tr r="B3" s="5"/>
      </tp>
      <tp t="s">
        <v/>
        <stp/>
        <stp>ContractData</stp>
        <stp>S.AMGN</stp>
        <stp>PerCentNetLastTrade</stp>
        <stp/>
        <stp>T</stp>
        <tr r="B4" s="3"/>
        <tr r="B12" s="5"/>
        <tr r="G12" s="5"/>
        <tr r="G4" s="3"/>
      </tp>
      <tp t="s">
        <v/>
        <stp/>
        <stp>ContractData</stp>
        <stp>S.AMAT</stp>
        <stp>PerCentNetLastTrade</stp>
        <stp/>
        <stp>T</stp>
        <tr r="B10" s="5"/>
        <tr r="G10" s="5"/>
      </tp>
      <tp t="s">
        <v/>
        <stp/>
        <stp>ContractData</stp>
        <stp>S.AMZN</stp>
        <stp>PerCentNetLastTrade</stp>
        <stp/>
        <stp>T</stp>
        <tr r="B5" s="3"/>
        <tr r="G5" s="3"/>
        <tr r="B13" s="5"/>
        <tr r="G13" s="5"/>
      </tp>
      <tp t="s">
        <v/>
        <stp/>
        <stp>ContractData</stp>
        <stp>S.ALNY</stp>
        <stp>PerCentNetLastTrade</stp>
        <stp/>
        <stp>T</stp>
        <tr r="B9" s="5"/>
        <tr r="G9" s="5"/>
      </tp>
      <tp t="s">
        <v/>
        <stp/>
        <stp>ContractData</stp>
        <stp>S.GS</stp>
        <stp>PerCentNetLastTrade</stp>
        <stp/>
        <stp>T</stp>
        <tr r="B13" s="3"/>
        <tr r="G13" s="3"/>
      </tp>
      <tp t="s">
        <v/>
        <stp/>
        <stp>ContractData</stp>
        <stp>S.EA</stp>
        <stp>PerCentNetLastTrade</stp>
        <stp/>
        <stp>T</stp>
        <tr r="G37" s="5"/>
        <tr r="B37" s="5"/>
      </tp>
      <tp t="s">
        <v/>
        <stp/>
        <stp>ContractData</stp>
        <stp>S.BA</stp>
        <stp>PerCentNetLastTrade</stp>
        <stp/>
        <stp>T</stp>
        <tr r="B7" s="3"/>
        <tr r="G7" s="3"/>
      </tp>
      <tp t="s">
        <v/>
        <stp/>
        <stp>ContractData</stp>
        <stp>S.MU</stp>
        <stp>PerCentNetLastTrade</stp>
        <stp/>
        <stp>T</stp>
        <tr r="G68" s="5"/>
        <tr r="B68" s="5"/>
      </tp>
      <tp t="s">
        <v/>
        <stp/>
        <stp>ContractData</stp>
        <stp>S.KO</stp>
        <stp>PerCentNetLastTrade</stp>
        <stp/>
        <stp>T</stp>
        <tr r="G19" s="3"/>
        <tr r="B19" s="3"/>
      </tp>
      <tp t="s">
        <v/>
        <stp/>
        <stp>ContractData</stp>
        <stp>S.HD</stp>
        <stp>PerCentNetLastTrade</stp>
        <stp/>
        <stp>T</stp>
        <tr r="B14" s="3"/>
        <tr r="G14" s="3"/>
      </tp>
      <tp t="s">
        <v/>
        <stp/>
        <stp>ContractData</stp>
        <stp>S.VZ</stp>
        <stp>PerCentNetLastTrade</stp>
        <stp/>
        <stp>T</stp>
        <tr r="G30" s="3"/>
        <tr r="B30" s="3"/>
      </tp>
      <tp t="s">
        <v/>
        <stp/>
        <stp>ContractData</stp>
        <stp>S.PG</stp>
        <stp>PerCentNetLastTrade</stp>
        <stp/>
        <stp>T</stp>
        <tr r="B25" s="3"/>
        <tr r="G25" s="3"/>
      </tp>
      <tp t="s">
        <v/>
        <stp/>
        <stp>ContractData</stp>
        <stp>S.ZS</stp>
        <stp>PerCentNetLastTrade</stp>
        <stp/>
        <stp>T</stp>
        <tr r="G102" s="5"/>
        <tr r="B102" s="5"/>
      </tp>
      <tp t="s">
        <v/>
        <stp/>
        <stp>ContractData</stp>
        <stp>S.CTAS</stp>
        <stp>PerCentNetLastTrade</stp>
        <stp/>
        <stp>T</stp>
        <tr r="G32" s="5"/>
        <tr r="B32" s="5"/>
      </tp>
      <tp t="s">
        <v/>
        <stp/>
        <stp>ContractData</stp>
        <stp>S.CTSH</stp>
        <stp>PerCentNetLastTrade</stp>
        <stp/>
        <stp>T</stp>
        <tr r="G33" s="5"/>
        <tr r="B33" s="5"/>
      </tp>
      <tp t="s">
        <v/>
        <stp/>
        <stp>ContractData</stp>
        <stp>S.CPRT</stp>
        <stp>PerCentNetLastTrade</stp>
        <stp/>
        <stp>T</stp>
        <tr r="B27" s="5"/>
        <tr r="G27" s="5"/>
      </tp>
      <tp t="s">
        <v/>
        <stp/>
        <stp>ContractData</stp>
        <stp>S.CSGP</stp>
        <stp>PerCentNetLastTrade</stp>
        <stp/>
        <stp>T</stp>
        <tr r="G30" s="5"/>
        <tr r="B30" s="5"/>
      </tp>
      <tp t="s">
        <v/>
        <stp/>
        <stp>ContractData</stp>
        <stp>S.CSCO</stp>
        <stp>PerCentNetLastTrade</stp>
        <stp/>
        <stp>T</stp>
        <tr r="G10" s="3"/>
        <tr r="B10" s="3"/>
        <tr r="G29" s="5"/>
        <tr r="B29" s="5"/>
      </tp>
      <tp t="s">
        <v/>
        <stp/>
        <stp>ContractData</stp>
        <stp>S.CRWD</stp>
        <stp>PerCentNetLastTrade</stp>
        <stp/>
        <stp>T</stp>
        <tr r="G28" s="5"/>
        <tr r="B28" s="5"/>
      </tp>
      <tp t="s">
        <v/>
        <stp/>
        <stp>ContractData</stp>
        <stp>S.CDNS</stp>
        <stp>PerCentNetLastTrade</stp>
        <stp/>
        <stp>T</stp>
        <tr r="G22" s="5"/>
        <tr r="B22" s="5"/>
      </tp>
      <tp>
        <v>352.8</v>
        <stp/>
        <stp>ContractData</stp>
        <stp>S.STX</stp>
        <stp>LastTrade</stp>
        <stp/>
        <stp>T</stp>
        <tr r="E88" s="5"/>
      </tp>
      <tp t="s">
        <v/>
        <stp/>
        <stp>ContractData</stp>
        <stp>S.CCEP</stp>
        <stp>PerCentNetLastTrade</stp>
        <stp/>
        <stp>T</stp>
        <tr r="G21" s="5"/>
        <tr r="B21" s="5"/>
      </tp>
      <tp t="s">
        <v/>
        <stp/>
        <stp>ContractData</stp>
        <stp>S.COST</stp>
        <stp>PerCentNetLastTrade</stp>
        <stp/>
        <stp>T</stp>
        <tr r="B26" s="5"/>
        <tr r="G26" s="5"/>
      </tp>
      <tp t="s">
        <v/>
        <stp/>
        <stp>ContractData</stp>
        <stp>S.CHTR</stp>
        <stp>PerCentNetLastTrade</stp>
        <stp/>
        <stp>T</stp>
        <tr r="G24" s="5"/>
        <tr r="B24" s="5"/>
      </tp>
      <tp t="s">
        <v/>
        <stp/>
        <stp>ContractData</stp>
        <stp>S.BKNG</stp>
        <stp>PerCentNetLastTrade</stp>
        <stp/>
        <stp>T</stp>
        <tr r="B19" s="5"/>
        <tr r="G19" s="5"/>
      </tp>
      <tp>
        <v>114.42</v>
        <stp/>
        <stp>ContractData</stp>
        <stp>S.ARM</stp>
        <stp>LastTrade</stp>
        <stp/>
        <stp>T</stp>
        <tr r="E15" s="5"/>
      </tp>
      <tp>
        <v>202.11</v>
        <stp/>
        <stp>ContractData</stp>
        <stp>S.CRM</stp>
        <stp>LastTrade</stp>
        <stp/>
        <stp>T</stp>
        <tr r="E9" s="3"/>
      </tp>
      <tp>
        <v>111.46000000000001</v>
        <stp/>
        <stp>ContractData</stp>
        <stp>S.TRI</stp>
        <stp>LastTrade</stp>
        <stp/>
        <stp>T</stp>
        <tr r="E91" s="5"/>
      </tp>
      <tp>
        <v>115.79</v>
        <stp/>
        <stp>ContractData</stp>
        <stp>S.MRK</stp>
        <stp>LastTrade</stp>
        <stp/>
        <stp>T</stp>
        <tr r="E21" s="3"/>
      </tp>
      <tp>
        <v>306.38</v>
        <stp/>
        <stp>ContractData</stp>
        <stp>S.TRV</stp>
        <stp>LastTrade</stp>
        <stp/>
        <stp>T</stp>
        <tr r="E27" s="3"/>
      </tp>
      <tp t="s">
        <v/>
        <stp/>
        <stp>ContractData</stp>
        <stp>S.GOOGL</stp>
        <stp>PerCentNetLastTrade</stp>
        <stp/>
        <stp>T</stp>
        <tr r="G46" s="5"/>
        <tr r="B46" s="5"/>
      </tp>
      <tp>
        <v>164.06</v>
        <stp/>
        <stp>ContractData</stp>
        <stp>S.ZS</stp>
        <stp>LastTrade</stp>
        <stp/>
        <stp>T</stp>
        <tr r="E102" s="5"/>
      </tp>
      <tp t="s">
        <v/>
        <stp/>
        <stp>ContractData</stp>
        <stp>S.DXCM</stp>
        <stp>PerCentNetLastTrade</stp>
        <stp/>
        <stp>T</stp>
        <tr r="G36" s="5"/>
        <tr r="B36" s="5"/>
      </tp>
      <tp t="s">
        <v/>
        <stp/>
        <stp>ContractData</stp>
        <stp>S.DDOG</stp>
        <stp>PerCentNetLastTrade</stp>
        <stp/>
        <stp>T</stp>
        <tr r="G35" s="5"/>
        <tr r="B35" s="5"/>
      </tp>
      <tp>
        <v>39.950000000000003</v>
        <stp/>
        <stp>ContractData</stp>
        <stp>S.CSX</stp>
        <stp>LastTrade</stp>
        <stp/>
        <stp>T</stp>
        <tr r="E31" s="5"/>
      </tp>
      <tp t="s">
        <v/>
        <stp/>
        <stp>ContractData</stp>
        <stp>S.DASH</stp>
        <stp>PerCentNetLastTrade</stp>
        <stp/>
        <stp>T</stp>
        <tr r="G34" s="5"/>
        <tr r="B34" s="5"/>
      </tp>
      <tp>
        <v>289.40000000000003</v>
        <stp/>
        <stp>ContractData</stp>
        <stp>S.JPM</stp>
        <stp>LastTrade</stp>
        <stp/>
        <stp>T</stp>
        <tr r="E18" s="3"/>
      </tp>
      <tp t="s">
        <v/>
        <stp/>
        <stp>ContractData</stp>
        <stp>S.GEHC</stp>
        <stp>PerCentNetLastTrade</stp>
        <stp/>
        <stp>T</stp>
        <tr r="G43" s="5"/>
        <tr r="B43" s="5"/>
      </tp>
      <tp>
        <v>672.21</v>
        <stp/>
        <stp>ContractData</stp>
        <stp>S.SPY</stp>
        <stp>LastTrade</stp>
        <stp/>
        <stp>T</stp>
        <tr r="E2" s="4"/>
      </tp>
      <tp t="s">
        <v/>
        <stp/>
        <stp>ContractData</stp>
        <stp>S.GOOG</stp>
        <stp>PerCentNetLastTrade</stp>
        <stp/>
        <stp>T</stp>
        <tr r="G45" s="5"/>
        <tr r="B45" s="5"/>
      </tp>
      <tp>
        <v>502.14</v>
        <stp/>
        <stp>ContractData</stp>
        <stp>S.APP</stp>
        <stp>LastTrade</stp>
        <stp/>
        <stp>T</stp>
        <tr r="E14" s="5"/>
      </tp>
      <tp t="s">
        <v/>
        <stp/>
        <stp>ContractData</stp>
        <stp>S.GILD</stp>
        <stp>PerCentNetLastTrade</stp>
        <stp/>
        <stp>T</stp>
        <tr r="G44" s="5"/>
        <tr r="B44" s="5"/>
      </tp>
      <tp t="s">
        <v/>
        <stp/>
        <stp>ContractData</stp>
        <stp>S.CMCSA</stp>
        <stp>PerCentNetLastTrade</stp>
        <stp/>
        <stp>T</stp>
        <tr r="B25" s="5"/>
        <tr r="G25" s="5"/>
      </tp>
      <tp t="s">
        <v/>
        <stp/>
        <stp>ContractData</stp>
        <stp>S.FTNT</stp>
        <stp>PerCentNetLastTrade</stp>
        <stp/>
        <stp>T</stp>
        <tr r="G42" s="5"/>
        <tr r="B42" s="5"/>
      </tp>
      <tp t="s">
        <v/>
        <stp/>
        <stp>ContractData</stp>
        <stp>S.FANG</stp>
        <stp>PerCentNetLastTrade</stp>
        <stp/>
        <stp>T</stp>
        <tr r="B39" s="5"/>
        <tr r="G39" s="5"/>
      </tp>
      <tp t="s">
        <v/>
        <stp/>
        <stp>ContractData</stp>
        <stp>S.FAST</stp>
        <stp>PerCentNetLastTrade</stp>
        <stp/>
        <stp>T</stp>
        <tr r="G40" s="5"/>
        <tr r="B40" s="5"/>
      </tp>
      <tp t="s">
        <v/>
        <stp/>
        <stp>ContractData</stp>
        <stp>S.ISRG</stp>
        <stp>PerCentNetLastTrade</stp>
        <stp/>
        <stp>T</stp>
        <tr r="G52" s="5"/>
        <tr r="B52" s="5"/>
      </tp>
      <tp t="s">
        <v/>
        <stp/>
        <stp>ContractData</stp>
        <stp>S.IDXX</stp>
        <stp>PerCentNetLastTrade</stp>
        <stp/>
        <stp>T</stp>
        <tr r="G48" s="5"/>
        <tr r="B48" s="5"/>
      </tp>
      <tp t="s">
        <v/>
        <stp/>
        <stp>ContractData</stp>
        <stp>S.INTC</stp>
        <stp>PerCentNetLastTrade</stp>
        <stp/>
        <stp>T</stp>
        <tr r="G50" s="5"/>
        <tr r="B50" s="5"/>
      </tp>
      <tp t="s">
        <v/>
        <stp/>
        <stp>ContractData</stp>
        <stp>S.INTU</stp>
        <stp>PerCentNetLastTrade</stp>
        <stp/>
        <stp>T</stp>
        <tr r="G51" s="5"/>
        <tr r="B51" s="5"/>
      </tp>
      <tp t="s">
        <v/>
        <stp/>
        <stp>ContractData</stp>
        <stp>S.INSM</stp>
        <stp>PerCentNetLastTrade</stp>
        <stp/>
        <stp>T</stp>
        <tr r="G49" s="5"/>
        <tr r="B49" s="5"/>
      </tp>
      <tp>
        <v>51.120000000000005</v>
        <stp/>
        <stp>ContractData</stp>
        <stp>S.VZ</stp>
        <stp>LastTrade</stp>
        <stp/>
        <stp>T</stp>
        <tr r="E30" s="3"/>
      </tp>
      <tp t="s">
        <v/>
        <stp/>
        <stp>ContractData</stp>
        <stp>S.KLAC</stp>
        <stp>PerCentNetLastTrade</stp>
        <stp/>
        <stp>T</stp>
        <tr r="G55" s="5"/>
        <tr r="B55" s="5"/>
      </tp>
      <tp t="s">
        <v/>
        <stp/>
        <stp>ContractData</stp>
        <stp>S.MPWR</stp>
        <stp>PerCentNetLastTrade</stp>
        <stp/>
        <stp>T</stp>
        <tr r="G64" s="5"/>
        <tr r="B64" s="5"/>
      </tp>
      <tp t="s">
        <v/>
        <stp/>
        <stp>ContractData</stp>
        <stp>S.MSFT</stp>
        <stp>PerCentNetLastTrade</stp>
        <stp/>
        <stp>T</stp>
        <tr r="G66" s="5"/>
        <tr r="B22" s="3"/>
        <tr r="B66" s="5"/>
        <tr r="G22" s="3"/>
      </tp>
      <tp t="s">
        <v/>
        <stp/>
        <stp>ContractData</stp>
        <stp>S.MSTR</stp>
        <stp>PerCentNetLastTrade</stp>
        <stp/>
        <stp>T</stp>
        <tr r="G67" s="5"/>
        <tr r="B67" s="5"/>
      </tp>
      <tp t="s">
        <v/>
        <stp/>
        <stp>ContractData</stp>
        <stp>S.MRVL</stp>
        <stp>PerCentNetLastTrade</stp>
        <stp/>
        <stp>T</stp>
        <tr r="G65" s="5"/>
        <tr r="B65" s="5"/>
      </tp>
      <tp t="s">
        <v/>
        <stp/>
        <stp>ContractData</stp>
        <stp>S.MELI</stp>
        <stp>PerCentNetLastTrade</stp>
        <stp/>
        <stp>T</stp>
        <tr r="G61" s="5"/>
        <tr r="B61" s="5"/>
      </tp>
      <tp t="s">
        <v/>
        <stp/>
        <stp>ContractData</stp>
        <stp>S.META</stp>
        <stp>PerCentNetLastTrade</stp>
        <stp/>
        <stp>T</stp>
        <tr r="G62" s="5"/>
        <tr r="B62" s="5"/>
      </tp>
      <tp t="s">
        <v/>
        <stp/>
        <stp>ContractData</stp>
        <stp>S.MDLZ</stp>
        <stp>PerCentNetLastTrade</stp>
        <stp/>
        <stp>T</stp>
        <tr r="G60" s="5"/>
        <tr r="B60" s="5"/>
      </tp>
      <tp t="s">
        <v/>
        <stp/>
        <stp>ContractData</stp>
        <stp>S.MCHP</stp>
        <stp>PerCentNetLastTrade</stp>
        <stp/>
        <stp>T</stp>
        <tr r="G59" s="5"/>
        <tr r="B59" s="5"/>
      </tp>
      <tp t="s">
        <v/>
        <stp/>
        <stp>ContractData</stp>
        <stp>S.MNST</stp>
        <stp>PerCentNetLastTrade</stp>
        <stp/>
        <stp>T</stp>
        <tr r="G63" s="5"/>
        <tr r="B63" s="5"/>
      </tp>
      <tp t="s">
        <v/>
        <stp/>
        <stp>ContractData</stp>
        <stp>S.LRCX</stp>
        <stp>PerCentNetLastTrade</stp>
        <stp/>
        <stp>T</stp>
        <tr r="G57" s="5"/>
        <tr r="B57" s="5"/>
      </tp>
      <tp>
        <v>193.21</v>
        <stp/>
        <stp>ContractData</stp>
        <stp>S.TXN</stp>
        <stp>LastTrade</stp>
        <stp/>
        <stp>T</stp>
        <tr r="E94" s="5"/>
      </tp>
      <tp t="s">
        <v/>
        <stp/>
        <stp>ContractData</stp>
        <stp>S.ORLY</stp>
        <stp>PerCentNetLastTrade</stp>
        <stp/>
        <stp>T</stp>
        <tr r="G73" s="5"/>
        <tr r="B73" s="5"/>
      </tp>
      <tp>
        <v>31.91</v>
        <stp/>
        <stp>ContractData</stp>
        <stp>S.CMCSA</stp>
        <stp>LastTrade</stp>
        <stp/>
        <stp>T</stp>
        <tr r="E25" s="5"/>
      </tp>
      <tp>
        <v>49.36</v>
        <stp/>
        <stp>ContractData</stp>
        <stp>S.EXC</stp>
        <stp>LastTrade</stp>
        <stp/>
        <stp>T</stp>
        <tr r="E38" s="5"/>
      </tp>
      <tp t="s">
        <v/>
        <stp/>
        <stp>ContractData</stp>
        <stp>S.ODFL</stp>
        <stp>PerCentNetLastTrade</stp>
        <stp/>
        <stp>T</stp>
        <tr r="G72" s="5"/>
        <tr r="B72" s="5"/>
      </tp>
      <tp>
        <v>301</v>
        <stp/>
        <stp>ContractData</stp>
        <stp>S.AXP</stp>
        <stp>LastTrade</stp>
        <stp/>
        <stp>T</stp>
        <tr r="E6" s="3"/>
      </tp>
      <tp>
        <v>153.63</v>
        <stp/>
        <stp>ContractData</stp>
        <stp>S.PG</stp>
        <stp>LastTrade</stp>
        <stp/>
        <stp>T</stp>
        <tr r="E25" s="3"/>
      </tp>
      <tp t="s">
        <v/>
        <stp/>
        <stp>ContractData</stp>
        <stp>S.NVDA</stp>
        <stp>PerCentNetLastTrade</stp>
        <stp/>
        <stp>T</stp>
        <tr r="G70" s="5"/>
        <tr r="B24" s="3"/>
        <tr r="B70" s="5"/>
        <tr r="G24" s="3"/>
      </tp>
      <tp t="s">
        <v/>
        <stp/>
        <stp>ContractData</stp>
        <stp>S.NXPI</stp>
        <stp>PerCentNetLastTrade</stp>
        <stp/>
        <stp>T</stp>
        <tr r="G71" s="5"/>
        <tr r="B71" s="5"/>
      </tp>
      <tp t="s">
        <v/>
        <stp/>
        <stp>ContractData</stp>
        <stp>S.NFLX</stp>
        <stp>PerCentNetLastTrade</stp>
        <stp/>
        <stp>T</stp>
        <tr r="G69" s="5"/>
        <tr r="B69" s="5"/>
      </tp>
      <tp t="s">
        <v>CADENCE DESIGN SYS</v>
        <stp/>
        <stp>ContractData</stp>
        <stp>S.CDNS</stp>
        <stp>LongDescription</stp>
        <stp/>
        <stp>T</stp>
        <tr r="D22" s="5"/>
        <tr r="D22" s="5"/>
      </tp>
      <tp t="s">
        <v>COCA-COLA EUROPACIFI</v>
        <stp/>
        <stp>ContractData</stp>
        <stp>S.CCEP</stp>
        <stp>LongDescription</stp>
        <stp/>
        <stp>T</stp>
        <tr r="D21" s="5"/>
      </tp>
      <tp t="s">
        <v>COSTCO WHOLESALE</v>
        <stp/>
        <stp>ContractData</stp>
        <stp>S.COST</stp>
        <stp>LongDescription</stp>
        <stp/>
        <stp>T</stp>
        <tr r="D26" s="5"/>
        <tr r="D26" s="5"/>
      </tp>
      <tp t="s">
        <v>CHARTER COMMUNICATIO</v>
        <stp/>
        <stp>ContractData</stp>
        <stp>S.CHTR</stp>
        <stp>LongDescription</stp>
        <stp/>
        <stp>T</stp>
        <tr r="D24" s="5"/>
      </tp>
      <tp t="s">
        <v>Cintas Corp</v>
        <stp/>
        <stp>ContractData</stp>
        <stp>S.CTAS</stp>
        <stp>LongDescription</stp>
        <stp/>
        <stp>T</stp>
        <tr r="D32" s="5"/>
        <tr r="D32" s="5"/>
      </tp>
      <tp t="s">
        <v>COGNIZANT TECH SOL</v>
        <stp/>
        <stp>ContractData</stp>
        <stp>S.CTSH</stp>
        <stp>LongDescription</stp>
        <stp/>
        <stp>T</stp>
        <tr r="D33" s="5"/>
      </tp>
      <tp t="s">
        <v>COPART, INC.</v>
        <stp/>
        <stp>ContractData</stp>
        <stp>S.CPRT</stp>
        <stp>LongDescription</stp>
        <stp/>
        <stp>T</stp>
        <tr r="D27" s="5"/>
        <tr r="D27" s="5"/>
      </tp>
      <tp t="s">
        <v>CROWDSTRIKE HLD CM A</v>
        <stp/>
        <stp>ContractData</stp>
        <stp>S.CRWD</stp>
        <stp>LongDescription</stp>
        <stp/>
        <stp>T</stp>
        <tr r="D28" s="5"/>
        <tr r="D28" s="5"/>
      </tp>
      <tp t="s">
        <v>COSTAR GROUP INC ##</v>
        <stp/>
        <stp>ContractData</stp>
        <stp>S.CSGP</stp>
        <stp>LongDescription</stp>
        <stp/>
        <stp>T</stp>
        <tr r="D30" s="5"/>
        <tr r="D30" s="5"/>
        <tr r="D30" s="5"/>
      </tp>
      <tp t="s">
        <v>CISCO SYSTEMS INC.</v>
        <stp/>
        <stp>ContractData</stp>
        <stp>S.CSCO</stp>
        <stp>LongDescription</stp>
        <stp/>
        <stp>T</stp>
        <tr r="D29" s="5"/>
        <tr r="D29" s="5"/>
        <tr r="D10" s="3"/>
        <tr r="D10" s="3"/>
      </tp>
      <tp t="s">
        <v>ELECTRONIC ARTS INC</v>
        <stp/>
        <stp>ContractData</stp>
        <stp>S.EA</stp>
        <stp>LongDescription</stp>
        <stp/>
        <stp>T</stp>
        <tr r="D37" s="5"/>
        <tr r="D37" s="5"/>
      </tp>
      <tp t="s">
        <v>Goldman Sachs Group</v>
        <stp/>
        <stp>ContractData</stp>
        <stp>S.GS</stp>
        <stp>LongDescription</stp>
        <stp/>
        <stp>T</stp>
        <tr r="D13" s="3"/>
        <tr r="D13" s="3"/>
      </tp>
      <tp t="s">
        <v>Boeing Company</v>
        <stp/>
        <stp>ContractData</stp>
        <stp>S.BA</stp>
        <stp>LongDescription</stp>
        <stp/>
        <stp>T</stp>
        <tr r="D7" s="3"/>
        <tr r="D7" s="3"/>
        <tr r="D7" s="3"/>
      </tp>
      <tp t="s">
        <v>MICRON TECHNOLOGY</v>
        <stp/>
        <stp>ContractData</stp>
        <stp>S.MU</stp>
        <stp>LongDescription</stp>
        <stp/>
        <stp>T</stp>
        <tr r="D68" s="5"/>
        <tr r="D68" s="5"/>
      </tp>
      <tp t="s">
        <v>Home Depot, Inc.</v>
        <stp/>
        <stp>ContractData</stp>
        <stp>S.HD</stp>
        <stp>LongDescription</stp>
        <stp/>
        <stp>T</stp>
        <tr r="D14" s="3"/>
        <tr r="D14" s="3"/>
      </tp>
      <tp t="s">
        <v>Coca-Cola Company</v>
        <stp/>
        <stp>ContractData</stp>
        <stp>S.KO</stp>
        <stp>LongDescription</stp>
        <stp/>
        <stp>T</stp>
        <tr r="D19" s="3"/>
        <tr r="D19" s="3"/>
      </tp>
      <tp t="s">
        <v>Verizon Communications</v>
        <stp/>
        <stp>ContractData</stp>
        <stp>S.VZ</stp>
        <stp>LongDescription</stp>
        <stp/>
        <stp>T</stp>
        <tr r="D30" s="3"/>
        <tr r="D30" s="3"/>
      </tp>
      <tp t="s">
        <v>Procter &amp; Gamble Co</v>
        <stp/>
        <stp>ContractData</stp>
        <stp>S.PG</stp>
        <stp>LongDescription</stp>
        <stp/>
        <stp>T</stp>
        <tr r="D25" s="3"/>
        <tr r="D25" s="3"/>
        <tr r="D25" s="3"/>
      </tp>
      <tp t="s">
        <v>ZSCALER, INC. CMN</v>
        <stp/>
        <stp>ContractData</stp>
        <stp>S.ZS</stp>
        <stp>LongDescription</stp>
        <stp/>
        <stp>T</stp>
        <tr r="D102" s="5"/>
        <tr r="D102" s="5"/>
      </tp>
      <tp t="s">
        <v>BOOKING HOLDINGS INC</v>
        <stp/>
        <stp>ContractData</stp>
        <stp>S.BKNG</stp>
        <stp>LongDescription</stp>
        <stp/>
        <stp>T</stp>
        <tr r="D19" s="5"/>
        <tr r="D19" s="5"/>
      </tp>
      <tp t="s">
        <v>Adobe Inc.</v>
        <stp/>
        <stp>ContractData</stp>
        <stp>S.ADBE</stp>
        <stp>LongDescription</stp>
        <stp/>
        <stp>T</stp>
        <tr r="D4" s="5"/>
        <tr r="D4" s="5"/>
      </tp>
      <tp t="s">
        <v>Autodesk Inc</v>
        <stp/>
        <stp>ContractData</stp>
        <stp>S.ADSK</stp>
        <stp>LongDescription</stp>
        <stp/>
        <stp>T</stp>
        <tr r="D7" s="5"/>
        <tr r="D7" s="5"/>
      </tp>
      <tp t="s">
        <v>APPLE INC.</v>
        <stp/>
        <stp>ContractData</stp>
        <stp>S.AAPL</stp>
        <stp>LongDescription</stp>
        <stp/>
        <stp>T</stp>
        <tr r="D2" s="5"/>
        <tr r="D2" s="5"/>
        <tr r="D2" s="5"/>
        <tr r="D3" s="3"/>
        <tr r="D3" s="3"/>
      </tp>
      <tp t="s">
        <v>Airbnb, Inc. Class A</v>
        <stp/>
        <stp>ContractData</stp>
        <stp>S.ABNB</stp>
        <stp>LongDescription</stp>
        <stp/>
        <stp>T</stp>
        <tr r="D3" s="5"/>
        <tr r="D3" s="5"/>
      </tp>
      <tp t="s">
        <v>ALNYLAM PHARMACEUT</v>
        <stp/>
        <stp>ContractData</stp>
        <stp>S.ALNY</stp>
        <stp>LongDescription</stp>
        <stp/>
        <stp>T</stp>
        <tr r="D9" s="5"/>
      </tp>
      <tp t="s">
        <v>AMGEN</v>
        <stp/>
        <stp>ContractData</stp>
        <stp>S.AMGN</stp>
        <stp>LongDescription</stp>
        <stp/>
        <stp>T</stp>
        <tr r="D12" s="5"/>
        <tr r="D12" s="5"/>
        <tr r="D4" s="3"/>
        <tr r="D4" s="3"/>
      </tp>
      <tp t="s">
        <v>APPLIED MATERIALS</v>
        <stp/>
        <stp>ContractData</stp>
        <stp>S.AMAT</stp>
        <stp>LongDescription</stp>
        <stp/>
        <stp>T</stp>
        <tr r="D10" s="5"/>
        <tr r="D10" s="5"/>
      </tp>
      <tp t="s">
        <v>Amazon.com Inc</v>
        <stp/>
        <stp>ContractData</stp>
        <stp>S.AMZN</stp>
        <stp>LongDescription</stp>
        <stp/>
        <stp>T</stp>
        <tr r="D13" s="5"/>
        <tr r="D13" s="5"/>
        <tr r="D5" s="3"/>
        <tr r="D5" s="3"/>
      </tp>
      <tp t="s">
        <v>Broadcom Inc.</v>
        <stp/>
        <stp>ContractData</stp>
        <stp>S.AVGO</stp>
        <stp>LongDescription</stp>
        <stp/>
        <stp>T</stp>
        <tr r="D17" s="5"/>
        <tr r="D17" s="5"/>
      </tp>
      <tp t="s">
        <v>ASML HLDG NY REG</v>
        <stp/>
        <stp>ContractData</stp>
        <stp>S.ASML</stp>
        <stp>LongDescription</stp>
        <stp/>
        <stp>T</stp>
        <tr r="D16" s="5"/>
      </tp>
      <tp t="s">
        <v>AXON ENTERPRISE, INC</v>
        <stp/>
        <stp>ContractData</stp>
        <stp>S.AXON</stp>
        <stp>LongDescription</stp>
        <stp/>
        <stp>T</stp>
        <tr r="D18" s="5"/>
        <tr r="D18" s="5"/>
      </tp>
      <tp t="s">
        <v>GE HEALTHCARE CM</v>
        <stp/>
        <stp>ContractData</stp>
        <stp>S.GEHC</stp>
        <stp>LongDescription</stp>
        <stp/>
        <stp>T</stp>
        <tr r="D43" s="5"/>
      </tp>
      <tp t="s">
        <v>ALPHABET CL C CAP</v>
        <stp/>
        <stp>ContractData</stp>
        <stp>S.GOOG</stp>
        <stp>LongDescription</stp>
        <stp/>
        <stp>T</stp>
        <tr r="D45" s="5"/>
        <tr r="D45" s="5"/>
      </tp>
      <tp t="s">
        <v>GILEAD SCIENCES, INC</v>
        <stp/>
        <stp>ContractData</stp>
        <stp>S.GILD</stp>
        <stp>LongDescription</stp>
        <stp/>
        <stp>T</stp>
        <tr r="D44" s="5"/>
        <tr r="D44" s="5"/>
      </tp>
      <tp t="s">
        <v>DIAMONDBACK ENERGY</v>
        <stp/>
        <stp>ContractData</stp>
        <stp>S.FANG</stp>
        <stp>LongDescription</stp>
        <stp/>
        <stp>T</stp>
        <tr r="D39" s="5"/>
        <tr r="D39" s="5"/>
      </tp>
      <tp t="s">
        <v>Fastenal Co</v>
        <stp/>
        <stp>ContractData</stp>
        <stp>S.FAST</stp>
        <stp>LongDescription</stp>
        <stp/>
        <stp>T</stp>
        <tr r="D40" s="5"/>
        <tr r="D40" s="5"/>
      </tp>
      <tp t="s">
        <v>Fortinet, Inc.</v>
        <stp/>
        <stp>ContractData</stp>
        <stp>S.FTNT</stp>
        <stp>LongDescription</stp>
        <stp/>
        <stp>T</stp>
        <tr r="D42" s="5"/>
        <tr r="D42" s="5"/>
      </tp>
      <tp t="s">
        <v>COMCAST CORP A</v>
        <stp/>
        <stp>ContractData</stp>
        <stp>S.CMCSA</stp>
        <stp>LongDescription</stp>
        <stp/>
        <stp>T</stp>
        <tr r="D25" s="5"/>
        <tr r="D25" s="5"/>
      </tp>
      <tp t="s">
        <v>DATADOG INC.L A CM</v>
        <stp/>
        <stp>ContractData</stp>
        <stp>S.DDOG</stp>
        <stp>LongDescription</stp>
        <stp/>
        <stp>T</stp>
        <tr r="D35" s="5"/>
        <tr r="D35" s="5"/>
      </tp>
      <tp t="s">
        <v>DOORDASH, INC. CL A</v>
        <stp/>
        <stp>ContractData</stp>
        <stp>S.DASH</stp>
        <stp>LongDescription</stp>
        <stp/>
        <stp>T</stp>
        <tr r="D34" s="5"/>
        <tr r="D34" s="5"/>
      </tp>
      <tp t="s">
        <v>DEXCOM</v>
        <stp/>
        <stp>ContractData</stp>
        <stp>S.DXCM</stp>
        <stp>LongDescription</stp>
        <stp/>
        <stp>T</stp>
        <tr r="D36" s="5"/>
        <tr r="D36" s="5"/>
      </tp>
      <tp t="s">
        <v>ALPHABET CL A CMN</v>
        <stp/>
        <stp>ContractData</stp>
        <stp>S.GOOGL</stp>
        <stp>LongDescription</stp>
        <stp/>
        <stp>T</stp>
        <tr r="D46" s="5"/>
        <tr r="D46" s="5"/>
      </tp>
      <tp t="s">
        <v>KLA CP CMN STK</v>
        <stp/>
        <stp>ContractData</stp>
        <stp>S.KLAC</stp>
        <stp>LongDescription</stp>
        <stp/>
        <stp>T</stp>
        <tr r="D55" s="5"/>
      </tp>
      <tp t="s">
        <v>IDEXX LABORATORIES</v>
        <stp/>
        <stp>ContractData</stp>
        <stp>S.IDXX</stp>
        <stp>LongDescription</stp>
        <stp/>
        <stp>T</stp>
        <tr r="D48" s="5"/>
        <tr r="D48" s="5"/>
      </tp>
      <tp t="s">
        <v>INTUIT INC</v>
        <stp/>
        <stp>ContractData</stp>
        <stp>S.INTU</stp>
        <stp>LongDescription</stp>
        <stp/>
        <stp>T</stp>
        <tr r="D51" s="5"/>
        <tr r="D51" s="5"/>
      </tp>
      <tp t="s">
        <v>INTEL CORP</v>
        <stp/>
        <stp>ContractData</stp>
        <stp>S.INTC</stp>
        <stp>LongDescription</stp>
        <stp/>
        <stp>T</stp>
        <tr r="D50" s="5"/>
        <tr r="D50" s="5"/>
      </tp>
      <tp t="s">
        <v>INSMED INCORPORATED</v>
        <stp/>
        <stp>ContractData</stp>
        <stp>S.INSM</stp>
        <stp>LongDescription</stp>
        <stp/>
        <stp>T</stp>
        <tr r="D49" s="5"/>
        <tr r="D49" s="5"/>
      </tp>
      <tp t="s">
        <v>INTUITIVE SURG, INC.</v>
        <stp/>
        <stp>ContractData</stp>
        <stp>S.ISRG</stp>
        <stp>LongDescription</stp>
        <stp/>
        <stp>T</stp>
        <tr r="D52" s="5"/>
        <tr r="D52" s="5"/>
      </tp>
      <tp t="s">
        <v>OLD DOMINION FREIG##</v>
        <stp/>
        <stp>ContractData</stp>
        <stp>S.ODFL</stp>
        <stp>LongDescription</stp>
        <stp/>
        <stp>T</stp>
        <tr r="D72" s="5"/>
        <tr r="D72" s="5"/>
      </tp>
      <tp t="s">
        <v>O'REILLY AUTOMOTIVE</v>
        <stp/>
        <stp>ContractData</stp>
        <stp>S.ORLY</stp>
        <stp>LongDescription</stp>
        <stp/>
        <stp>T</stp>
        <tr r="D73" s="5"/>
        <tr r="D73" s="5"/>
      </tp>
      <tp t="s">
        <v>NETFLIX, INC.</v>
        <stp/>
        <stp>ContractData</stp>
        <stp>S.NFLX</stp>
        <stp>LongDescription</stp>
        <stp/>
        <stp>T</stp>
        <tr r="D69" s="5"/>
        <tr r="D69" s="5"/>
      </tp>
      <tp t="s">
        <v>NVIDIA CORPORATION</v>
        <stp/>
        <stp>ContractData</stp>
        <stp>S.NVDA</stp>
        <stp>LongDescription</stp>
        <stp/>
        <stp>T</stp>
        <tr r="D70" s="5"/>
        <tr r="D24" s="3"/>
      </tp>
      <tp t="s">
        <v>NXP SEMICONDUCTORS</v>
        <stp/>
        <stp>ContractData</stp>
        <stp>S.NXPI</stp>
        <stp>LongDescription</stp>
        <stp/>
        <stp>T</stp>
        <tr r="D71" s="5"/>
      </tp>
      <tp t="s">
        <v>MONDELEZ INTL CMN A</v>
        <stp/>
        <stp>ContractData</stp>
        <stp>S.MDLZ</stp>
        <stp>LongDescription</stp>
        <stp/>
        <stp>T</stp>
        <tr r="D60" s="5"/>
        <tr r="D60" s="5"/>
      </tp>
      <tp t="s">
        <v>MERCADOLIBRE, INC.</v>
        <stp/>
        <stp>ContractData</stp>
        <stp>S.MELI</stp>
        <stp>LongDescription</stp>
        <stp/>
        <stp>T</stp>
        <tr r="D61" s="5"/>
        <tr r="D61" s="5"/>
      </tp>
      <tp t="s">
        <v>Meta Platforms, Inc.</v>
        <stp/>
        <stp>ContractData</stp>
        <stp>S.META</stp>
        <stp>LongDescription</stp>
        <stp/>
        <stp>T</stp>
        <tr r="D62" s="5"/>
        <tr r="D62" s="5"/>
      </tp>
      <tp t="s">
        <v>MICROCHIP TECHNOLOGY</v>
        <stp/>
        <stp>ContractData</stp>
        <stp>S.MCHP</stp>
        <stp>LongDescription</stp>
        <stp/>
        <stp>T</stp>
        <tr r="D59" s="5"/>
        <tr r="D59" s="5"/>
      </tp>
      <tp t="s">
        <v>MONSTER BEVERAGE CP</v>
        <stp/>
        <stp>ContractData</stp>
        <stp>S.MNST</stp>
        <stp>LongDescription</stp>
        <stp/>
        <stp>T</stp>
        <tr r="D63" s="5"/>
        <tr r="D63" s="5"/>
      </tp>
      <tp t="s">
        <v>MONOLITHIC POWER SYS</v>
        <stp/>
        <stp>ContractData</stp>
        <stp>S.MPWR</stp>
        <stp>LongDescription</stp>
        <stp/>
        <stp>T</stp>
        <tr r="D64" s="5"/>
        <tr r="D64" s="5"/>
      </tp>
      <tp t="s">
        <v>MARVELL TECH INC CMN</v>
        <stp/>
        <stp>ContractData</stp>
        <stp>S.MRVL</stp>
        <stp>LongDescription</stp>
        <stp/>
        <stp>T</stp>
        <tr r="D65" s="5"/>
        <tr r="D65" s="5"/>
      </tp>
      <tp t="s">
        <v>MICROSOFT CORP</v>
        <stp/>
        <stp>ContractData</stp>
        <stp>S.MSFT</stp>
        <stp>LongDescription</stp>
        <stp/>
        <stp>T</stp>
        <tr r="D66" s="5"/>
        <tr r="D66" s="5"/>
        <tr r="D22" s="3"/>
        <tr r="D22" s="3"/>
        <tr r="D22" s="3"/>
      </tp>
      <tp t="s">
        <v>STRATEGY INC CL A CS</v>
        <stp/>
        <stp>ContractData</stp>
        <stp>S.MSTR</stp>
        <stp>LongDescription</stp>
        <stp/>
        <stp>T</stp>
        <tr r="D67" s="5"/>
        <tr r="D67" s="5"/>
        <tr r="D67" s="5"/>
      </tp>
      <tp t="s">
        <v>LAM RESEARCH CORP</v>
        <stp/>
        <stp>ContractData</stp>
        <stp>S.LRCX</stp>
        <stp>LongDescription</stp>
        <stp/>
        <stp>T</stp>
        <tr r="D57" s="5"/>
        <tr r="D57" s="5"/>
      </tp>
      <tp t="s">
        <v>Starbucks Corp</v>
        <stp/>
        <stp>ContractData</stp>
        <stp>S.SBUX</stp>
        <stp>LongDescription</stp>
        <stp/>
        <stp>T</stp>
        <tr r="D85" s="5"/>
        <tr r="D85" s="5"/>
      </tp>
      <tp t="s">
        <v>SYNOPSYS, INC.</v>
        <stp/>
        <stp>ContractData</stp>
        <stp>S.SNPS</stp>
        <stp>LongDescription</stp>
        <stp/>
        <stp>T</stp>
        <tr r="D87" s="5"/>
        <tr r="D87" s="5"/>
      </tp>
      <tp t="s">
        <v>Shopify Inc.</v>
        <stp/>
        <stp>ContractData</stp>
        <stp>S.SHOP</stp>
        <stp>LongDescription</stp>
        <stp/>
        <stp>T</stp>
        <tr r="D86" s="5"/>
        <tr r="D86" s="5"/>
      </tp>
      <tp t="s">
        <v>REGENERON PHARMACEUT</v>
        <stp/>
        <stp>ContractData</stp>
        <stp>S.REGN</stp>
        <stp>LongDescription</stp>
        <stp/>
        <stp>T</stp>
        <tr r="D82" s="5"/>
        <tr r="D82" s="5"/>
      </tp>
      <tp t="s">
        <v>ROSS STORES, INC.</v>
        <stp/>
        <stp>ContractData</stp>
        <stp>S.ROST</stp>
        <stp>LongDescription</stp>
        <stp/>
        <stp>T</stp>
        <tr r="D84" s="5"/>
        <tr r="D84" s="5"/>
      </tp>
      <tp t="s">
        <v>QUALCOMM Inc</v>
        <stp/>
        <stp>ContractData</stp>
        <stp>S.QCOM</stp>
        <stp>LongDescription</stp>
        <stp/>
        <stp>T</stp>
        <tr r="D81" s="5"/>
      </tp>
      <tp t="s">
        <v>PALO ALTO NTWKS CM</v>
        <stp/>
        <stp>ContractData</stp>
        <stp>S.PANW</stp>
        <stp>LongDescription</stp>
        <stp/>
        <stp>T</stp>
        <tr r="D74" s="5"/>
        <tr r="D74" s="5"/>
      </tp>
      <tp t="s">
        <v>PAYCHEX, INC.</v>
        <stp/>
        <stp>ContractData</stp>
        <stp>S.PAYX</stp>
        <stp>LongDescription</stp>
        <stp/>
        <stp>T</stp>
        <tr r="D75" s="5"/>
        <tr r="D75" s="5"/>
      </tp>
      <tp t="s">
        <v>PACCAR INC.</v>
        <stp/>
        <stp>ContractData</stp>
        <stp>S.PCAR</stp>
        <stp>LongDescription</stp>
        <stp/>
        <stp>T</stp>
        <tr r="D76" s="5"/>
      </tp>
      <tp t="s">
        <v>PALANTIR TECH CL A</v>
        <stp/>
        <stp>ContractData</stp>
        <stp>S.PLTR</stp>
        <stp>LongDescription</stp>
        <stp/>
        <stp>T</stp>
        <tr r="D79" s="5"/>
        <tr r="D79" s="5"/>
      </tp>
      <tp t="s">
        <v>PAYPAL HOLDINGS</v>
        <stp/>
        <stp>ContractData</stp>
        <stp>S.PYPL</stp>
        <stp>LongDescription</stp>
        <stp/>
        <stp>T</stp>
        <tr r="D80" s="5"/>
        <tr r="D80" s="5"/>
      </tp>
      <tp t="s">
        <v>WORKDAY INC CL A</v>
        <stp/>
        <stp>ContractData</stp>
        <stp>S.WDAY</stp>
        <stp>LongDescription</stp>
        <stp/>
        <stp>T</stp>
        <tr r="D98" s="5"/>
        <tr r="D98" s="5"/>
      </tp>
      <tp t="s">
        <v>VERTEX PHARMACEUTIC</v>
        <stp/>
        <stp>ContractData</stp>
        <stp>S.VRTX</stp>
        <stp>LongDescription</stp>
        <stp/>
        <stp>T</stp>
        <tr r="D96" s="5"/>
        <tr r="D96" s="5"/>
      </tp>
      <tp t="s">
        <v>VERISK ANALYTICS INC</v>
        <stp/>
        <stp>ContractData</stp>
        <stp>S.VRSK</stp>
        <stp>LongDescription</stp>
        <stp/>
        <stp>T</stp>
        <tr r="D95" s="5"/>
        <tr r="D95" s="5"/>
      </tp>
      <tp t="s">
        <v>ATLASSIAN CLS A CS</v>
        <stp/>
        <stp>ContractData</stp>
        <stp>S.TEAM</stp>
        <stp>LongDescription</stp>
        <stp/>
        <stp>T</stp>
        <tr r="D89" s="5"/>
        <tr r="D89" s="5"/>
      </tp>
      <tp t="s">
        <v>T-MOBILE US CMN</v>
        <stp/>
        <stp>ContractData</stp>
        <stp>S.TMUS</stp>
        <stp>LongDescription</stp>
        <stp/>
        <stp>T</stp>
        <tr r="D90" s="5"/>
        <tr r="D90" s="5"/>
      </tp>
      <tp t="s">
        <v>TAKE-TWO INTERACTI##</v>
        <stp/>
        <stp>ContractData</stp>
        <stp>S.TTWO</stp>
        <stp>LongDescription</stp>
        <stp/>
        <stp>T</stp>
        <tr r="D93" s="5"/>
        <tr r="D93" s="5"/>
      </tp>
      <tp t="s">
        <v>TESLA, INC.</v>
        <stp/>
        <stp>ContractData</stp>
        <stp>S.TSLA</stp>
        <stp>LongDescription</stp>
        <stp/>
        <stp>T</stp>
        <tr r="D92" s="5"/>
        <tr r="D92" s="5"/>
      </tp>
      <tp t="s">
        <v>Real Estate Select Sector SPDR</v>
        <stp/>
        <stp>ContractData</stp>
        <stp>S.XLRE</stp>
        <stp>LongDescription</stp>
        <stp/>
        <stp>T</stp>
        <tr r="D10" s="4"/>
        <tr r="D10" s="4"/>
      </tp>
      <tp>
        <v>0</v>
        <stp/>
        <stp>ContractData</stp>
        <stp>S.BKNG</stp>
        <stp>NetLastTrade</stp>
        <stp/>
        <stp>T</stp>
        <tr r="F19" s="5"/>
      </tp>
      <tp>
        <v>1787.8600000000001</v>
        <stp/>
        <stp>ContractData</stp>
        <stp>S.MELI</stp>
        <stp>LastTrade</stp>
        <stp/>
        <stp>T</stp>
        <tr r="E61" s="5"/>
      </tp>
      <tp>
        <v>143.96</v>
        <stp/>
        <stp>ContractData</stp>
        <stp>S.GILD</stp>
        <stp>LastTrade</stp>
        <stp/>
        <stp>T</stp>
        <tr r="E44" s="5"/>
      </tp>
      <tp>
        <v>396.73</v>
        <stp/>
        <stp>ContractData</stp>
        <stp>S.TSLA</stp>
        <stp>LastTrade</stp>
        <stp/>
        <stp>T</stp>
        <tr r="E92" s="5"/>
      </tp>
      <tp>
        <v>94.52</v>
        <stp/>
        <stp>ContractData</stp>
        <stp>S.ORLY</stp>
        <stp>LastTrade</stp>
        <stp/>
        <stp>T</stp>
        <tr r="E73" s="5"/>
      </tp>
      <tp>
        <v>99.02</v>
        <stp/>
        <stp>ContractData</stp>
        <stp>S.NFLX</stp>
        <stp>LastTrade</stp>
        <stp/>
        <stp>T</stp>
        <tr r="E69" s="5"/>
      </tp>
      <tp>
        <v>58.4</v>
        <stp/>
        <stp>ContractData</stp>
        <stp>S.MDLZ</stp>
        <stp>LastTrade</stp>
        <stp/>
        <stp>T</stp>
        <tr r="E60" s="5"/>
      </tp>
      <tp>
        <v>0</v>
        <stp/>
        <stp>ContractData</stp>
        <stp>S.AEP</stp>
        <stp>NetLastTrade</stp>
        <stp/>
        <stp>T</stp>
        <tr r="F8" s="5"/>
      </tp>
      <tp>
        <v>0</v>
        <stp/>
        <stp>ContractData</stp>
        <stp>S.ADI</stp>
        <stp>NetLastTrade</stp>
        <stp/>
        <stp>T</stp>
        <tr r="F5" s="5"/>
      </tp>
      <tp>
        <v>9.9999999999909051E-3</v>
        <stp/>
        <stp>ContractData</stp>
        <stp>S.ADP</stp>
        <stp>NetLastTrade</stp>
        <stp/>
        <stp>T</stp>
        <tr r="F6" s="5"/>
      </tp>
      <tp>
        <v>9.9999999999909051E-3</v>
        <stp/>
        <stp>ContractData</stp>
        <stp>S.AMD</stp>
        <stp>NetLastTrade</stp>
        <stp/>
        <stp>T</stp>
        <tr r="F11" s="5"/>
      </tp>
      <tp>
        <v>4.0000000000006253E-2</v>
        <stp/>
        <stp>ContractData</stp>
        <stp>S.ARM</stp>
        <stp>NetLastTrade</stp>
        <stp/>
        <stp>T</stp>
        <tr r="F15" s="5"/>
      </tp>
      <tp>
        <v>0</v>
        <stp/>
        <stp>ContractData</stp>
        <stp>S.APP</stp>
        <stp>NetLastTrade</stp>
        <stp/>
        <stp>T</stp>
        <tr r="F14" s="5"/>
      </tp>
      <tp>
        <v>0</v>
        <stp/>
        <stp>ContractData</stp>
        <stp>S.AXP</stp>
        <stp>NetLastTrade</stp>
        <stp/>
        <stp>T</stp>
        <tr r="F6" s="3"/>
      </tp>
      <tp>
        <v>1292.46</v>
        <stp/>
        <stp>ContractData</stp>
        <stp>S.ASML</stp>
        <stp>LastTrade</stp>
        <stp/>
        <stp>T</stp>
        <tr r="E16" s="5"/>
      </tp>
      <tp>
        <v>3.0000000000001137E-2</v>
        <stp/>
        <stp>ContractData</stp>
        <stp>S.GILD</stp>
        <stp>NetLastTrade</stp>
        <stp/>
        <stp>T</stp>
        <tr r="F44" s="5"/>
      </tp>
      <tp>
        <v>0</v>
        <stp/>
        <stp>ContractData</stp>
        <stp>S.V</stp>
        <stp>NetLastTrade</stp>
        <stp/>
        <stp>T</stp>
        <tr r="F29" s="3"/>
      </tp>
      <tp>
        <v>4550.43</v>
        <stp/>
        <stp>ContractData</stp>
        <stp>S.BKNG</stp>
        <stp>LastTrade</stp>
        <stp/>
        <stp>T</stp>
        <tr r="E19" s="5"/>
      </tp>
      <tp>
        <v>180.54</v>
        <stp/>
        <stp>ContractData</stp>
        <stp>S.FANG</stp>
        <stp>LastTrade</stp>
        <stp/>
        <stp>T</stp>
        <tr r="E39" s="5"/>
      </tp>
      <tp>
        <v>133.22999999999999</v>
        <stp/>
        <stp>ContractData</stp>
        <stp>S.ABNB</stp>
        <stp>LastTrade</stp>
        <stp/>
        <stp>T</stp>
        <tr r="E3" s="5"/>
      </tp>
      <tp>
        <v>320.66000000000003</v>
        <stp/>
        <stp>ContractData</stp>
        <stp>S.ALNY</stp>
        <stp>LastTrade</stp>
        <stp/>
        <stp>T</stp>
        <tr r="E9" s="5"/>
      </tp>
      <tp>
        <v>83.67</v>
        <stp/>
        <stp>ContractData</stp>
        <stp>S.FTNT</stp>
        <stp>LastTrade</stp>
        <stp/>
        <stp>T</stp>
        <tr r="E42" s="5"/>
      </tp>
      <tp>
        <v>165.05</v>
        <stp/>
        <stp>ContractData</stp>
        <stp>S.PANW</stp>
        <stp>LastTrade</stp>
        <stp/>
        <stp>T</stp>
        <tr r="E74" s="5"/>
      </tp>
      <tp>
        <v>296.94</v>
        <stp/>
        <stp>ContractData</stp>
        <stp>S.CDNS</stp>
        <stp>LastTrade</stp>
        <stp/>
        <stp>T</stp>
        <tr r="E22" s="5"/>
      </tp>
      <tp>
        <v>0</v>
        <stp/>
        <stp>ContractData</stp>
        <stp>S.CAT</stp>
        <stp>NetLastTrade</stp>
        <stp/>
        <stp>T</stp>
        <tr r="F8" s="3"/>
      </tp>
      <tp>
        <v>0</v>
        <stp/>
        <stp>ContractData</stp>
        <stp>S.CEG</stp>
        <stp>NetLastTrade</stp>
        <stp/>
        <stp>T</stp>
        <tr r="F23" s="5"/>
      </tp>
      <tp>
        <v>0</v>
        <stp/>
        <stp>ContractData</stp>
        <stp>S.CSX</stp>
        <stp>NetLastTrade</stp>
        <stp/>
        <stp>T</stp>
        <tr r="F31" s="5"/>
      </tp>
      <tp>
        <v>0</v>
        <stp/>
        <stp>ContractData</stp>
        <stp>S.CRM</stp>
        <stp>NetLastTrade</stp>
        <stp/>
        <stp>T</stp>
        <tr r="F9" s="3"/>
      </tp>
      <tp>
        <v>0</v>
        <stp/>
        <stp>ContractData</stp>
        <stp>S.CVX</stp>
        <stp>NetLastTrade</stp>
        <stp/>
        <stp>T</stp>
        <tr r="F11" s="3"/>
      </tp>
      <tp>
        <v>0</v>
        <stp/>
        <stp>ContractData</stp>
        <stp>S.SHOP</stp>
        <stp>NetLastTrade</stp>
        <stp/>
        <stp>T</stp>
        <tr r="F86" s="5"/>
      </tp>
      <tp>
        <v>0</v>
        <stp/>
        <stp>ContractData</stp>
        <stp>S.CHTR</stp>
        <stp>NetLastTrade</stp>
        <stp/>
        <stp>T</stp>
        <tr r="F24" s="5"/>
      </tp>
      <tp>
        <v>135.65</v>
        <stp/>
        <stp>ContractData</stp>
        <stp>S.QCOM</stp>
        <stp>LastTrade</stp>
        <stp/>
        <stp>T</stp>
        <tr r="E81" s="5"/>
      </tp>
      <tp>
        <v>574.01</v>
        <stp/>
        <stp>ContractData</stp>
        <stp>S.AXON</stp>
        <stp>LastTrade</stp>
        <stp/>
        <stp>T</stp>
        <tr r="E18" s="5"/>
      </tp>
      <tp>
        <v>125.75</v>
        <stp/>
        <stp>ContractData</stp>
        <stp>S.DDOG</stp>
        <stp>LastTrade</stp>
        <stp/>
        <stp>T</stp>
        <tr r="E35" s="5"/>
      </tp>
      <tp>
        <v>298.3</v>
        <stp/>
        <stp>ContractData</stp>
        <stp>S.GOOG</stp>
        <stp>LastTrade</stp>
        <stp/>
        <stp>T</stp>
        <tr r="E45" s="5"/>
      </tp>
      <tp>
        <v>130.19999999999999</v>
        <stp/>
        <stp>ContractData</stp>
        <stp>S.SHOP</stp>
        <stp>LastTrade</stp>
        <stp/>
        <stp>T</stp>
        <tr r="E86" s="5"/>
      </tp>
      <tp>
        <v>0</v>
        <stp/>
        <stp>ContractData</stp>
        <stp>S.BKR</stp>
        <stp>NetLastTrade</stp>
        <stp/>
        <stp>T</stp>
        <tr r="F20" s="5"/>
      </tp>
      <tp>
        <v>0</v>
        <stp/>
        <stp>ContractData</stp>
        <stp>S.GOOG</stp>
        <stp>NetLastTrade</stp>
        <stp/>
        <stp>T</stp>
        <tr r="F45" s="5"/>
      </tp>
      <tp>
        <v>0</v>
        <stp/>
        <stp>ContractData</stp>
        <stp>S.COST</stp>
        <stp>NetLastTrade</stp>
        <stp/>
        <stp>T</stp>
        <tr r="F26" s="5"/>
      </tp>
      <tp>
        <v>0</v>
        <stp/>
        <stp>ContractData</stp>
        <stp>S.ROST</stp>
        <stp>NetLastTrade</stp>
        <stp/>
        <stp>T</stp>
        <tr r="F84" s="5"/>
      </tp>
      <tp>
        <v>74.27</v>
        <stp/>
        <stp>ContractData</stp>
        <stp>S.GEHC</stp>
        <stp>LastTrade</stp>
        <stp/>
        <stp>T</stp>
        <tr r="E43" s="5"/>
      </tp>
      <tp>
        <v>64.7</v>
        <stp/>
        <stp>ContractData</stp>
        <stp>S.MCHP</stp>
        <stp>LastTrade</stp>
        <stp/>
        <stp>T</stp>
        <tr r="E59" s="5"/>
      </tp>
      <tp>
        <v>0</v>
        <stp/>
        <stp>ContractData</stp>
        <stp>S.EXC</stp>
        <stp>NetLastTrade</stp>
        <stp/>
        <stp>T</stp>
        <tr r="F38" s="5"/>
      </tp>
      <tp>
        <v>0</v>
        <stp/>
        <stp>ContractData</stp>
        <stp>S.SNPS</stp>
        <stp>NetLastTrade</stp>
        <stp/>
        <stp>T</stp>
        <tr r="F87" s="5"/>
      </tp>
      <tp>
        <v>0</v>
        <stp/>
        <stp>ContractData</stp>
        <stp>S.INSM</stp>
        <stp>NetLastTrade</stp>
        <stp/>
        <stp>T</stp>
        <tr r="F49" s="5"/>
      </tp>
      <tp>
        <v>0</v>
        <stp/>
        <stp>ContractData</stp>
        <stp>S.MNST</stp>
        <stp>NetLastTrade</stp>
        <stp/>
        <stp>T</stp>
        <tr r="F63" s="5"/>
      </tp>
      <tp>
        <v>0</v>
        <stp/>
        <stp>ContractData</stp>
        <stp>S.INTC</stp>
        <stp>NetLastTrade</stp>
        <stp/>
        <stp>T</stp>
        <tr r="F50" s="5"/>
      </tp>
      <tp>
        <v>0</v>
        <stp/>
        <stp>ContractData</stp>
        <stp>S.INTU</stp>
        <stp>NetLastTrade</stp>
        <stp/>
        <stp>T</stp>
        <tr r="F51" s="5"/>
      </tp>
      <tp>
        <v>0</v>
        <stp/>
        <stp>ContractData</stp>
        <stp>S.DIS</stp>
        <stp>NetLastTrade</stp>
        <stp/>
        <stp>T</stp>
        <tr r="F12" s="3"/>
      </tp>
      <tp>
        <v>0</v>
        <stp/>
        <stp>ContractData</stp>
        <stp>S.AMAT</stp>
        <stp>NetLastTrade</stp>
        <stp/>
        <stp>T</stp>
        <tr r="F10" s="5"/>
      </tp>
      <tp>
        <v>0</v>
        <stp/>
        <stp>ContractData</stp>
        <stp>S.AMGN</stp>
        <stp>NetLastTrade</stp>
        <stp/>
        <stp>T</stp>
        <tr r="F12" s="5"/>
        <tr r="F4" s="3"/>
      </tp>
      <tp>
        <v>-9.0000000000003411E-2</v>
        <stp/>
        <stp>ContractData</stp>
        <stp>S.AMZN</stp>
        <stp>NetLastTrade</stp>
        <stp/>
        <stp>T</stp>
        <tr r="F5" s="3"/>
        <tr r="F13" s="5"/>
      </tp>
      <tp>
        <v>0</v>
        <stp/>
        <stp>ContractData</stp>
        <stp>S.TMUS</stp>
        <stp>NetLastTrade</stp>
        <stp/>
        <stp>T</stp>
        <tr r="F90" s="5"/>
      </tp>
      <tp>
        <v>0</v>
        <stp/>
        <stp>ContractData</stp>
        <stp>S.ALNY</stp>
        <stp>NetLastTrade</stp>
        <stp/>
        <stp>T</stp>
        <tr r="F9" s="5"/>
      </tp>
      <tp>
        <v>0</v>
        <stp/>
        <stp>ContractData</stp>
        <stp>S.KLAC</stp>
        <stp>NetLastTrade</stp>
        <stp/>
        <stp>T</stp>
        <tr r="F55" s="5"/>
      </tp>
      <tp>
        <v>0</v>
        <stp/>
        <stp>ContractData</stp>
        <stp>S.XLRE</stp>
        <stp>NetLastTrade</stp>
        <stp/>
        <stp>T</stp>
        <tr r="F10" s="4"/>
      </tp>
      <tp>
        <v>0</v>
        <stp/>
        <stp>ContractData</stp>
        <stp>S.PLTR</stp>
        <stp>NetLastTrade</stp>
        <stp/>
        <stp>T</stp>
        <tr r="F79" s="5"/>
      </tp>
      <tp>
        <v>0</v>
        <stp/>
        <stp>ContractData</stp>
        <stp>S.FER</stp>
        <stp>NetLastTrade</stp>
        <stp/>
        <stp>T</stp>
        <tr r="F41" s="5"/>
      </tp>
      <tp>
        <v>-6.9999999999993179E-2</v>
        <stp/>
        <stp>ContractData</stp>
        <stp>S.MCHP</stp>
        <stp>NetLastTrade</stp>
        <stp/>
        <stp>T</stp>
        <tr r="F59" s="5"/>
      </tp>
      <tp>
        <v>-3.9999999999992042E-2</v>
        <stp/>
        <stp>ContractData</stp>
        <stp>S.QCOM</stp>
        <stp>NetLastTrade</stp>
        <stp/>
        <stp>T</stp>
        <tr r="F81" s="5"/>
      </tp>
      <tp>
        <v>0</v>
        <stp/>
        <stp>ContractData</stp>
        <stp>S.PCAR</stp>
        <stp>NetLastTrade</stp>
        <stp/>
        <stp>T</stp>
        <tr r="F76" s="5"/>
      </tp>
      <tp>
        <v>0</v>
        <stp/>
        <stp>ContractData</stp>
        <stp>S.CCEP</stp>
        <stp>NetLastTrade</stp>
        <stp/>
        <stp>T</stp>
        <tr r="F21" s="5"/>
      </tp>
      <tp>
        <v>177.88</v>
        <stp/>
        <stp>ContractData</stp>
        <stp>S.NVDA</stp>
        <stp>LastTrade</stp>
        <stp/>
        <stp>T</stp>
        <tr r="E70" s="5"/>
        <tr r="E24" s="3"/>
      </tp>
      <tp>
        <v>0</v>
        <stp/>
        <stp>ContractData</stp>
        <stp>S.IBM</stp>
        <stp>NetLastTrade</stp>
        <stp/>
        <stp>T</stp>
        <tr r="F16" s="3"/>
      </tp>
      <tp>
        <v>0</v>
        <stp/>
        <stp>ContractData</stp>
        <stp>S.ABNB</stp>
        <stp>NetLastTrade</stp>
        <stp/>
        <stp>T</stp>
        <tr r="F3" s="5"/>
      </tp>
      <tp>
        <v>0</v>
        <stp/>
        <stp>ContractData</stp>
        <stp>S.SBUX</stp>
        <stp>NetLastTrade</stp>
        <stp/>
        <stp>T</stp>
        <tr r="F85" s="5"/>
      </tp>
      <tp>
        <v>100.22</v>
        <stp/>
        <stp>ContractData</stp>
        <stp>S.CCEP</stp>
        <stp>LastTrade</stp>
        <stp/>
        <stp>T</stp>
        <tr r="E21" s="5"/>
      </tp>
      <tp>
        <v>0</v>
        <stp/>
        <stp>ContractData</stp>
        <stp>S.HON</stp>
        <stp>NetLastTrade</stp>
        <stp/>
        <stp>T</stp>
        <tr r="F47" s="5"/>
        <tr r="F15" s="3"/>
      </tp>
      <tp>
        <v>0</v>
        <stp/>
        <stp>ContractData</stp>
        <stp>S.FANG</stp>
        <stp>NetLastTrade</stp>
        <stp/>
        <stp>T</stp>
        <tr r="F39" s="5"/>
      </tp>
      <tp>
        <v>0</v>
        <stp/>
        <stp>ContractData</stp>
        <stp>S.PANW</stp>
        <stp>NetLastTrade</stp>
        <stp/>
        <stp>T</stp>
        <tr r="F74" s="5"/>
      </tp>
      <tp>
        <v>0</v>
        <stp/>
        <stp>ContractData</stp>
        <stp>S.PAYX</stp>
        <stp>NetLastTrade</stp>
        <stp/>
        <stp>T</stp>
        <tr r="F75" s="5"/>
      </tp>
      <tp>
        <v>0</v>
        <stp/>
        <stp>ContractData</stp>
        <stp>S.AAPL</stp>
        <stp>NetLastTrade</stp>
        <stp/>
        <stp>T</stp>
        <tr r="F2" s="5"/>
        <tr r="F3" s="3"/>
      </tp>
      <tp>
        <v>0</v>
        <stp/>
        <stp>ContractData</stp>
        <stp>S.DASH</stp>
        <stp>NetLastTrade</stp>
        <stp/>
        <stp>T</stp>
        <tr r="F34" s="5"/>
      </tp>
      <tp>
        <v>0</v>
        <stp/>
        <stp>ContractData</stp>
        <stp>S.FAST</stp>
        <stp>NetLastTrade</stp>
        <stp/>
        <stp>T</stp>
        <tr r="F40" s="5"/>
      </tp>
      <tp>
        <v>193.97</v>
        <stp/>
        <stp>ContractData</stp>
        <stp>S.ODFL</stp>
        <stp>LastTrade</stp>
        <stp/>
        <stp>T</stp>
        <tr r="E72" s="5"/>
      </tp>
      <tp>
        <v>408.96000000000004</v>
        <stp/>
        <stp>ContractData</stp>
        <stp>S.MSFT</stp>
        <stp>LastTrade</stp>
        <stp/>
        <stp>T</stp>
        <tr r="E66" s="5"/>
        <tr r="E22" s="3"/>
      </tp>
      <tp>
        <v>0</v>
        <stp/>
        <stp>ContractData</stp>
        <stp>S.KDP</stp>
        <stp>NetLastTrade</stp>
        <stp/>
        <stp>T</stp>
        <tr r="F53" s="5"/>
      </tp>
      <tp>
        <v>0</v>
        <stp/>
        <stp>ContractData</stp>
        <stp>S.KHC</stp>
        <stp>NetLastTrade</stp>
        <stp/>
        <stp>T</stp>
        <tr r="F54" s="5"/>
      </tp>
      <tp>
        <v>330.45</v>
        <stp/>
        <stp>ContractData</stp>
        <stp>S.AVGO</stp>
        <stp>LastTrade</stp>
        <stp/>
        <stp>T</stp>
        <tr r="E17" s="5"/>
      </tp>
      <tp>
        <v>759.82</v>
        <stp/>
        <stp>ContractData</stp>
        <stp>S.REGN</stp>
        <stp>LastTrade</stp>
        <stp/>
        <stp>T</stp>
        <tr r="E82" s="5"/>
      </tp>
      <tp>
        <v>369.53000000000003</v>
        <stp/>
        <stp>ContractData</stp>
        <stp>S.AMGN</stp>
        <stp>LastTrade</stp>
        <stp/>
        <stp>T</stp>
        <tr r="E4" s="3"/>
        <tr r="E12" s="5"/>
      </tp>
      <tp>
        <v>48.38</v>
        <stp/>
        <stp>ContractData</stp>
        <stp>S.CSGP</stp>
        <stp>LastTrade</stp>
        <stp/>
        <stp>T</stp>
        <tr r="E30" s="5"/>
      </tp>
      <tp>
        <v>0</v>
        <stp/>
        <stp>ContractData</stp>
        <stp>S.JNJ</stp>
        <stp>NetLastTrade</stp>
        <stp/>
        <stp>T</stp>
        <tr r="F17" s="3"/>
      </tp>
      <tp>
        <v>-7.9999999999984084E-2</v>
        <stp/>
        <stp>ContractData</stp>
        <stp>S.JPM</stp>
        <stp>NetLastTrade</stp>
        <stp/>
        <stp>T</stp>
        <tr r="F18" s="3"/>
      </tp>
      <tp>
        <v>0</v>
        <stp/>
        <stp>ContractData</stp>
        <stp>S.MCD</stp>
        <stp>NetLastTrade</stp>
        <stp/>
        <stp>T</stp>
        <tr r="F20" s="3"/>
      </tp>
      <tp>
        <v>0</v>
        <stp/>
        <stp>ContractData</stp>
        <stp>S.MAR</stp>
        <stp>NetLastTrade</stp>
        <stp/>
        <stp>T</stp>
        <tr r="F58" s="5"/>
      </tp>
      <tp>
        <v>0</v>
        <stp/>
        <stp>ContractData</stp>
        <stp>S.MMM</stp>
        <stp>NetLastTrade</stp>
        <stp/>
        <stp>T</stp>
        <tr r="F2" s="3"/>
      </tp>
      <tp>
        <v>0</v>
        <stp/>
        <stp>ContractData</stp>
        <stp>S.MRK</stp>
        <stp>NetLastTrade</stp>
        <stp/>
        <stp>T</stp>
        <tr r="F21" s="3"/>
      </tp>
      <tp>
        <v>0</v>
        <stp/>
        <stp>ContractData</stp>
        <stp>S.NFLX</stp>
        <stp>NetLastTrade</stp>
        <stp/>
        <stp>T</stp>
        <tr r="F69" s="5"/>
      </tp>
      <tp>
        <v>83.62</v>
        <stp/>
        <stp>ContractData</stp>
        <stp>S.TEAM</stp>
        <stp>LastTrade</stp>
        <stp/>
        <stp>T</stp>
        <tr r="E89" s="5"/>
      </tp>
      <tp>
        <v>1344.55</v>
        <stp/>
        <stp>ContractData</stp>
        <stp>S.KLAC</stp>
        <stp>LastTrade</stp>
        <stp/>
        <stp>T</stp>
        <tr r="E55" s="5"/>
      </tp>
      <tp>
        <v>151.04</v>
        <stp/>
        <stp>ContractData</stp>
        <stp>S.WDAY</stp>
        <stp>LastTrade</stp>
        <stp/>
        <stp>T</stp>
        <tr r="E98" s="5"/>
      </tp>
      <tp>
        <v>317.36</v>
        <stp/>
        <stp>ContractData</stp>
        <stp>S.V</stp>
        <stp>LastTrade</stp>
        <stp/>
        <stp>T</stp>
        <tr r="E29" s="3"/>
      </tp>
      <tp>
        <v>324.74</v>
        <stp/>
        <stp>ContractData</stp>
        <stp>S.AMAT</stp>
        <stp>LastTrade</stp>
        <stp/>
        <stp>T</stp>
        <tr r="E10" s="5"/>
      </tp>
      <tp>
        <v>203.61</v>
        <stp/>
        <stp>ContractData</stp>
        <stp>S.CTAS</stp>
        <stp>LastTrade</stp>
        <stp/>
        <stp>T</stp>
        <tr r="E32" s="5"/>
      </tp>
      <tp>
        <v>120.43</v>
        <stp/>
        <stp>ContractData</stp>
        <stp>S.PCAR</stp>
        <stp>LastTrade</stp>
        <stp/>
        <stp>T</stp>
        <tr r="E76" s="5"/>
      </tp>
      <tp>
        <v>0</v>
        <stp/>
        <stp>ContractData</stp>
        <stp>S.LIN</stp>
        <stp>NetLastTrade</stp>
        <stp/>
        <stp>T</stp>
        <tr r="F56" s="5"/>
      </tp>
      <tp>
        <v>0</v>
        <stp/>
        <stp>ContractData</stp>
        <stp>S.GEHC</stp>
        <stp>NetLastTrade</stp>
        <stp/>
        <stp>T</stp>
        <tr r="F43" s="5"/>
      </tp>
      <tp>
        <v>0</v>
        <stp/>
        <stp>ContractData</stp>
        <stp>S.MELI</stp>
        <stp>NetLastTrade</stp>
        <stp/>
        <stp>T</stp>
        <tr r="F61" s="5"/>
      </tp>
      <tp>
        <v>0</v>
        <stp/>
        <stp>ContractData</stp>
        <stp>S.TEAM</stp>
        <stp>NetLastTrade</stp>
        <stp/>
        <stp>T</stp>
        <tr r="F89" s="5"/>
      </tp>
      <tp>
        <v>-3.999999999996362E-2</v>
        <stp/>
        <stp>ContractData</stp>
        <stp>S.REGN</stp>
        <stp>NetLastTrade</stp>
        <stp/>
        <stp>T</stp>
        <tr r="F82" s="5"/>
      </tp>
      <tp>
        <v>0</v>
        <stp/>
        <stp>ContractData</stp>
        <stp>S.META</stp>
        <stp>NetLastTrade</stp>
        <stp/>
        <stp>T</stp>
        <tr r="F62" s="5"/>
      </tp>
      <tp>
        <v>283.62</v>
        <stp/>
        <stp>ContractData</stp>
        <stp>S.ADBE</stp>
        <stp>LastTrade</stp>
        <stp/>
        <stp>T</stp>
        <tr r="E4" s="5"/>
      </tp>
      <tp>
        <v>0</v>
        <stp/>
        <stp>ContractData</stp>
        <stp>S.MDLZ</stp>
        <stp>NetLastTrade</stp>
        <stp/>
        <stp>T</stp>
        <tr r="F60" s="5"/>
      </tp>
      <tp>
        <v>0</v>
        <stp/>
        <stp>ContractData</stp>
        <stp>S.DDOG</stp>
        <stp>NetLastTrade</stp>
        <stp/>
        <stp>T</stp>
        <tr r="F35" s="5"/>
      </tp>
      <tp>
        <v>0</v>
        <stp/>
        <stp>ContractData</stp>
        <stp>S.CDNS</stp>
        <stp>NetLastTrade</stp>
        <stp/>
        <stp>T</stp>
        <tr r="F22" s="5"/>
      </tp>
      <tp>
        <v>0</v>
        <stp/>
        <stp>ContractData</stp>
        <stp>S.WDAY</stp>
        <stp>NetLastTrade</stp>
        <stp/>
        <stp>T</stp>
        <tr r="F98" s="5"/>
      </tp>
      <tp>
        <v>0</v>
        <stp/>
        <stp>ContractData</stp>
        <stp>S.ADBE</stp>
        <stp>NetLastTrade</stp>
        <stp/>
        <stp>T</stp>
        <tr r="F4" s="5"/>
      </tp>
      <tp>
        <v>0</v>
        <stp/>
        <stp>ContractData</stp>
        <stp>S.ODFL</stp>
        <stp>NetLastTrade</stp>
        <stp/>
        <stp>T</stp>
        <tr r="F72" s="5"/>
      </tp>
      <tp>
        <v>0</v>
        <stp/>
        <stp>ContractData</stp>
        <stp>S.IDXX</stp>
        <stp>NetLastTrade</stp>
        <stp/>
        <stp>T</stp>
        <tr r="F48" s="5"/>
      </tp>
      <tp>
        <v>0</v>
        <stp/>
        <stp>ContractData</stp>
        <stp>S.ADSK</stp>
        <stp>NetLastTrade</stp>
        <stp/>
        <stp>T</stp>
        <tr r="F7" s="5"/>
      </tp>
      <tp>
        <v>68.099999999999994</v>
        <stp/>
        <stp>ContractData</stp>
        <stp>S.DXCM</stp>
        <stp>LastTrade</stp>
        <stp/>
        <stp>T</stp>
        <tr r="E36" s="5"/>
      </tp>
      <tp>
        <v>78.64</v>
        <stp/>
        <stp>ContractData</stp>
        <stp>S.CSCO</stp>
        <stp>LastTrade</stp>
        <stp/>
        <stp>T</stp>
        <tr r="E29" s="5"/>
        <tr r="E10" s="3"/>
      </tp>
      <tp>
        <v>199.33</v>
        <stp/>
        <stp>ContractData</stp>
        <stp>S.LRCX</stp>
        <stp>LastTrade</stp>
        <stp/>
        <stp>T</stp>
        <tr r="E57" s="5"/>
      </tp>
      <tp>
        <v>0</v>
        <stp/>
        <stp>ContractData</stp>
        <stp>S.NKE</stp>
        <stp>NetLastTrade</stp>
        <stp/>
        <stp>T</stp>
        <tr r="F23" s="3"/>
      </tp>
      <tp>
        <v>0</v>
        <stp/>
        <stp>ContractData</stp>
        <stp>S.PEP</stp>
        <stp>NetLastTrade</stp>
        <stp/>
        <stp>T</stp>
        <tr r="F78" s="5"/>
      </tp>
      <tp>
        <v>0</v>
        <stp/>
        <stp>ContractData</stp>
        <stp>S.PDD</stp>
        <stp>NetLastTrade</stp>
        <stp/>
        <stp>T</stp>
        <tr r="F77" s="5"/>
      </tp>
      <tp>
        <v>0</v>
        <stp/>
        <stp>ContractData</stp>
        <stp>S.PYPL</stp>
        <stp>NetLastTrade</stp>
        <stp/>
        <stp>T</stp>
        <tr r="F80" s="5"/>
      </tp>
      <tp>
        <v>0</v>
        <stp/>
        <stp>ContractData</stp>
        <stp>S.SHW</stp>
        <stp>NetLastTrade</stp>
        <stp/>
        <stp>T</stp>
        <tr r="F26" s="3"/>
      </tp>
      <tp>
        <v>0</v>
        <stp/>
        <stp>ContractData</stp>
        <stp>S.SPY</stp>
        <stp>NetLastTrade</stp>
        <stp/>
        <stp>T</stp>
        <tr r="F2" s="4"/>
      </tp>
      <tp>
        <v>0</v>
        <stp/>
        <stp>ContractData</stp>
        <stp>S.STX</stp>
        <stp>NetLastTrade</stp>
        <stp/>
        <stp>T</stp>
        <tr r="F88" s="5"/>
      </tp>
      <tp>
        <v>0</v>
        <stp/>
        <stp>ContractData</stp>
        <stp>S.AXON</stp>
        <stp>NetLastTrade</stp>
        <stp/>
        <stp>T</stp>
        <tr r="F18" s="5"/>
      </tp>
      <tp>
        <v>0</v>
        <stp/>
        <stp>ContractData</stp>
        <stp>S.DXCM</stp>
        <stp>NetLastTrade</stp>
        <stp/>
        <stp>T</stp>
        <tr r="F36" s="5"/>
      </tp>
      <tp>
        <v>0</v>
        <stp/>
        <stp>ContractData</stp>
        <stp>S.NXPI</stp>
        <stp>NetLastTrade</stp>
        <stp/>
        <stp>T</stp>
        <tr r="F71" s="5"/>
      </tp>
      <tp>
        <v>0</v>
        <stp/>
        <stp>ContractData</stp>
        <stp>S.ROP</stp>
        <stp>NetLastTrade</stp>
        <stp/>
        <stp>T</stp>
        <tr r="F83" s="5"/>
      </tp>
      <tp t="s">
        <v/>
        <stp/>
        <stp>ContractData</stp>
        <stp>S.XLE</stp>
        <stp>PerCentNetLastTrade</stp>
        <stp/>
        <stp>T</stp>
        <tr r="G5" s="4"/>
        <tr r="B5" s="4"/>
      </tp>
      <tp t="s">
        <v/>
        <stp/>
        <stp>ContractData</stp>
        <stp>S.XLF</stp>
        <stp>PerCentNetLastTrade</stp>
        <stp/>
        <stp>T</stp>
        <tr r="G6" s="4"/>
        <tr r="B6" s="4"/>
      </tp>
      <tp t="s">
        <v/>
        <stp/>
        <stp>ContractData</stp>
        <stp>S.XLB</stp>
        <stp>PerCentNetLastTrade</stp>
        <stp/>
        <stp>T</stp>
        <tr r="B3" s="4"/>
        <tr r="G3" s="4"/>
      </tp>
      <tp t="s">
        <v/>
        <stp/>
        <stp>ContractData</stp>
        <stp>S.XLC</stp>
        <stp>PerCentNetLastTrade</stp>
        <stp/>
        <stp>T</stp>
        <tr r="B4" s="4"/>
        <tr r="G4" s="4"/>
      </tp>
      <tp t="s">
        <v/>
        <stp/>
        <stp>ContractData</stp>
        <stp>S.XLI</stp>
        <stp>PerCentNetLastTrade</stp>
        <stp/>
        <stp>T</stp>
        <tr r="G7" s="4"/>
        <tr r="B7" s="4"/>
      </tp>
      <tp t="s">
        <v/>
        <stp/>
        <stp>ContractData</stp>
        <stp>S.XLK</stp>
        <stp>PerCentNetLastTrade</stp>
        <stp/>
        <stp>T</stp>
        <tr r="G8" s="4"/>
        <tr r="B8" s="4"/>
      </tp>
      <tp t="s">
        <v/>
        <stp/>
        <stp>ContractData</stp>
        <stp>S.XLU</stp>
        <stp>PerCentNetLastTrade</stp>
        <stp/>
        <stp>T</stp>
        <tr r="G11" s="4"/>
        <tr r="B11" s="4"/>
      </tp>
      <tp t="s">
        <v/>
        <stp/>
        <stp>ContractData</stp>
        <stp>S.XLV</stp>
        <stp>PerCentNetLastTrade</stp>
        <stp/>
        <stp>T</stp>
        <tr r="G12" s="4"/>
        <tr r="B12" s="4"/>
      </tp>
      <tp t="s">
        <v/>
        <stp/>
        <stp>ContractData</stp>
        <stp>S.XLP</stp>
        <stp>PerCentNetLastTrade</stp>
        <stp/>
        <stp>T</stp>
        <tr r="G9" s="4"/>
        <tr r="B9" s="4"/>
      </tp>
      <tp t="s">
        <v/>
        <stp/>
        <stp>ContractData</stp>
        <stp>S.XLY</stp>
        <stp>PerCentNetLastTrade</stp>
        <stp/>
        <stp>T</stp>
        <tr r="B13" s="4"/>
        <tr r="G13" s="4"/>
      </tp>
      <tp t="s">
        <v/>
        <stp/>
        <stp>ContractData</stp>
        <stp>S.XEL</stp>
        <stp>PerCentNetLastTrade</stp>
        <stp/>
        <stp>T</stp>
        <tr r="G101" s="5"/>
        <tr r="B101" s="5"/>
      </tp>
      <tp t="s">
        <v/>
        <stp/>
        <stp>ContractData</stp>
        <stp>S.WMT</stp>
        <stp>PerCentNetLastTrade</stp>
        <stp/>
        <stp>T</stp>
        <tr r="G31" s="3"/>
        <tr r="G100" s="5"/>
        <tr r="B31" s="3"/>
        <tr r="B100" s="5"/>
      </tp>
      <tp t="s">
        <v/>
        <stp/>
        <stp>ContractData</stp>
        <stp>S.WDC</stp>
        <stp>PerCentNetLastTrade</stp>
        <stp/>
        <stp>T</stp>
        <tr r="B99" s="5"/>
        <tr r="G99" s="5"/>
      </tp>
      <tp t="s">
        <v/>
        <stp/>
        <stp>ContractData</stp>
        <stp>S.WBD</stp>
        <stp>PerCentNetLastTrade</stp>
        <stp/>
        <stp>T</stp>
        <tr r="G97" s="5"/>
        <tr r="B97" s="5"/>
      </tp>
      <tp t="s">
        <v/>
        <stp/>
        <stp>ContractData</stp>
        <stp>S.UNH</stp>
        <stp>PerCentNetLastTrade</stp>
        <stp/>
        <stp>T</stp>
        <tr r="B28" s="3"/>
        <tr r="G28" s="3"/>
      </tp>
      <tp t="s">
        <v/>
        <stp/>
        <stp>ContractData</stp>
        <stp>S.TXN</stp>
        <stp>PerCentNetLastTrade</stp>
        <stp/>
        <stp>T</stp>
        <tr r="G94" s="5"/>
        <tr r="B94" s="5"/>
      </tp>
      <tp t="s">
        <v/>
        <stp/>
        <stp>ContractData</stp>
        <stp>S.TRI</stp>
        <stp>PerCentNetLastTrade</stp>
        <stp/>
        <stp>T</stp>
        <tr r="G91" s="5"/>
        <tr r="B91" s="5"/>
      </tp>
      <tp t="s">
        <v/>
        <stp/>
        <stp>ContractData</stp>
        <stp>S.TRV</stp>
        <stp>PerCentNetLastTrade</stp>
        <stp/>
        <stp>T</stp>
        <tr r="B27" s="3"/>
        <tr r="G27" s="3"/>
      </tp>
      <tp t="s">
        <v/>
        <stp/>
        <stp>ContractData</stp>
        <stp>S.SHW</stp>
        <stp>PerCentNetLastTrade</stp>
        <stp/>
        <stp>T</stp>
        <tr r="B26" s="3"/>
        <tr r="G26" s="3"/>
      </tp>
      <tp t="s">
        <v/>
        <stp/>
        <stp>ContractData</stp>
        <stp>S.STX</stp>
        <stp>PerCentNetLastTrade</stp>
        <stp/>
        <stp>T</stp>
        <tr r="G88" s="5"/>
        <tr r="B88" s="5"/>
      </tp>
      <tp t="s">
        <v/>
        <stp/>
        <stp>ContractData</stp>
        <stp>S.SPY</stp>
        <stp>PerCentNetLastTrade</stp>
        <stp/>
        <stp>T</stp>
        <tr r="B2" s="4"/>
        <tr r="G2" s="4"/>
      </tp>
      <tp t="s">
        <v/>
        <stp/>
        <stp>ContractData</stp>
        <stp>S.ROP</stp>
        <stp>PerCentNetLastTrade</stp>
        <stp/>
        <stp>T</stp>
        <tr r="G83" s="5"/>
        <tr r="B83" s="5"/>
      </tp>
      <tp t="s">
        <v/>
        <stp/>
        <stp>ContractData</stp>
        <stp>S.PDD</stp>
        <stp>PerCentNetLastTrade</stp>
        <stp/>
        <stp>T</stp>
        <tr r="G77" s="5"/>
        <tr r="B77" s="5"/>
      </tp>
      <tp t="s">
        <v/>
        <stp/>
        <stp>ContractData</stp>
        <stp>S.PEP</stp>
        <stp>PerCentNetLastTrade</stp>
        <stp/>
        <stp>T</stp>
        <tr r="G78" s="5"/>
        <tr r="B78" s="5"/>
      </tp>
      <tp t="s">
        <v/>
        <stp/>
        <stp>ContractData</stp>
        <stp>S.NKE</stp>
        <stp>PerCentNetLastTrade</stp>
        <stp/>
        <stp>T</stp>
        <tr r="B23" s="3"/>
        <tr r="G23" s="3"/>
      </tp>
      <tp t="s">
        <v/>
        <stp/>
        <stp>ContractData</stp>
        <stp>S.MMM</stp>
        <stp>PerCentNetLastTrade</stp>
        <stp/>
        <stp>T</stp>
        <tr r="B2" s="3"/>
        <tr r="G2" s="3"/>
      </tp>
      <tp t="s">
        <v/>
        <stp/>
        <stp>ContractData</stp>
        <stp>S.MCD</stp>
        <stp>PerCentNetLastTrade</stp>
        <stp/>
        <stp>T</stp>
        <tr r="B20" s="3"/>
        <tr r="G20" s="3"/>
      </tp>
      <tp t="s">
        <v/>
        <stp/>
        <stp>ContractData</stp>
        <stp>S.MAR</stp>
        <stp>PerCentNetLastTrade</stp>
        <stp/>
        <stp>T</stp>
        <tr r="G58" s="5"/>
        <tr r="B58" s="5"/>
      </tp>
      <tp t="s">
        <v/>
        <stp/>
        <stp>ContractData</stp>
        <stp>S.MRK</stp>
        <stp>PerCentNetLastTrade</stp>
        <stp/>
        <stp>T</stp>
        <tr r="B21" s="3"/>
        <tr r="G21" s="3"/>
      </tp>
      <tp t="s">
        <v/>
        <stp/>
        <stp>ContractData</stp>
        <stp>S.LIN</stp>
        <stp>PerCentNetLastTrade</stp>
        <stp/>
        <stp>T</stp>
        <tr r="G56" s="5"/>
        <tr r="B56" s="5"/>
      </tp>
      <tp t="s">
        <v/>
        <stp/>
        <stp>ContractData</stp>
        <stp>S.KHC</stp>
        <stp>PerCentNetLastTrade</stp>
        <stp/>
        <stp>T</stp>
        <tr r="G54" s="5"/>
        <tr r="B54" s="5"/>
      </tp>
      <tp t="s">
        <v/>
        <stp/>
        <stp>ContractData</stp>
        <stp>S.KDP</stp>
        <stp>PerCentNetLastTrade</stp>
        <stp/>
        <stp>T</stp>
        <tr r="G53" s="5"/>
        <tr r="B53" s="5"/>
      </tp>
      <tp t="s">
        <v/>
        <stp/>
        <stp>ContractData</stp>
        <stp>S.JNJ</stp>
        <stp>PerCentNetLastTrade</stp>
        <stp/>
        <stp>T</stp>
        <tr r="B17" s="3"/>
        <tr r="G17" s="3"/>
      </tp>
      <tp t="s">
        <v/>
        <stp/>
        <stp>ContractData</stp>
        <stp>S.JPM</stp>
        <stp>PerCentNetLastTrade</stp>
        <stp/>
        <stp>T</stp>
        <tr r="G18" s="3"/>
        <tr r="B18" s="3"/>
      </tp>
      <tp t="s">
        <v/>
        <stp/>
        <stp>ContractData</stp>
        <stp>S.IBM</stp>
        <stp>PerCentNetLastTrade</stp>
        <stp/>
        <stp>T</stp>
        <tr r="G16" s="3"/>
        <tr r="B16" s="3"/>
      </tp>
      <tp t="s">
        <v/>
        <stp/>
        <stp>ContractData</stp>
        <stp>S.HON</stp>
        <stp>PerCentNetLastTrade</stp>
        <stp/>
        <stp>T</stp>
        <tr r="G15" s="3"/>
        <tr r="G47" s="5"/>
        <tr r="B15" s="3"/>
        <tr r="B47" s="5"/>
      </tp>
      <tp t="s">
        <v/>
        <stp/>
        <stp>ContractData</stp>
        <stp>S.FER</stp>
        <stp>PerCentNetLastTrade</stp>
        <stp/>
        <stp>T</stp>
        <tr r="G41" s="5"/>
        <tr r="B41" s="5"/>
      </tp>
      <tp t="s">
        <v/>
        <stp/>
        <stp>ContractData</stp>
        <stp>S.EXC</stp>
        <stp>PerCentNetLastTrade</stp>
        <stp/>
        <stp>T</stp>
        <tr r="G38" s="5"/>
        <tr r="B38" s="5"/>
      </tp>
      <tp t="s">
        <v/>
        <stp/>
        <stp>ContractData</stp>
        <stp>S.DIS</stp>
        <stp>PerCentNetLastTrade</stp>
        <stp/>
        <stp>T</stp>
        <tr r="B12" s="3"/>
        <tr r="G12" s="3"/>
      </tp>
      <tp t="s">
        <v/>
        <stp/>
        <stp>ContractData</stp>
        <stp>S.CEG</stp>
        <stp>PerCentNetLastTrade</stp>
        <stp/>
        <stp>T</stp>
        <tr r="G23" s="5"/>
        <tr r="B23" s="5"/>
      </tp>
      <tp t="s">
        <v/>
        <stp/>
        <stp>ContractData</stp>
        <stp>S.CAT</stp>
        <stp>PerCentNetLastTrade</stp>
        <stp/>
        <stp>T</stp>
        <tr r="B8" s="3"/>
        <tr r="G8" s="3"/>
      </tp>
      <tp t="s">
        <v/>
        <stp/>
        <stp>ContractData</stp>
        <stp>S.CVX</stp>
        <stp>PerCentNetLastTrade</stp>
        <stp/>
        <stp>T</stp>
        <tr r="B11" s="3"/>
        <tr r="G11" s="3"/>
      </tp>
      <tp t="s">
        <v/>
        <stp/>
        <stp>ContractData</stp>
        <stp>S.CRM</stp>
        <stp>PerCentNetLastTrade</stp>
        <stp/>
        <stp>T</stp>
        <tr r="B9" s="3"/>
        <tr r="G9" s="3"/>
      </tp>
      <tp t="s">
        <v/>
        <stp/>
        <stp>ContractData</stp>
        <stp>S.CSX</stp>
        <stp>PerCentNetLastTrade</stp>
        <stp/>
        <stp>T</stp>
        <tr r="G31" s="5"/>
        <tr r="B31" s="5"/>
      </tp>
      <tp t="s">
        <v/>
        <stp/>
        <stp>ContractData</stp>
        <stp>S.BKR</stp>
        <stp>PerCentNetLastTrade</stp>
        <stp/>
        <stp>T</stp>
        <tr r="G20" s="5"/>
        <tr r="B20" s="5"/>
      </tp>
      <tp t="s">
        <v/>
        <stp/>
        <stp>ContractData</stp>
        <stp>S.AMD</stp>
        <stp>PerCentNetLastTrade</stp>
        <stp/>
        <stp>T</stp>
        <tr r="B11" s="5"/>
        <tr r="G11" s="5"/>
      </tp>
      <tp t="s">
        <v/>
        <stp/>
        <stp>ContractData</stp>
        <stp>S.ADI</stp>
        <stp>PerCentNetLastTrade</stp>
        <stp/>
        <stp>T</stp>
        <tr r="G5" s="5"/>
        <tr r="B5" s="5"/>
      </tp>
      <tp t="s">
        <v/>
        <stp/>
        <stp>ContractData</stp>
        <stp>S.ADP</stp>
        <stp>PerCentNetLastTrade</stp>
        <stp/>
        <stp>T</stp>
        <tr r="B6" s="5"/>
        <tr r="G6" s="5"/>
      </tp>
      <tp t="s">
        <v/>
        <stp/>
        <stp>ContractData</stp>
        <stp>S.AEP</stp>
        <stp>PerCentNetLastTrade</stp>
        <stp/>
        <stp>T</stp>
        <tr r="B8" s="5"/>
        <tr r="G8" s="5"/>
      </tp>
      <tp t="s">
        <v/>
        <stp/>
        <stp>ContractData</stp>
        <stp>S.AXP</stp>
        <stp>PerCentNetLastTrade</stp>
        <stp/>
        <stp>T</stp>
        <tr r="B6" s="3"/>
        <tr r="G6" s="3"/>
      </tp>
      <tp t="s">
        <v/>
        <stp/>
        <stp>ContractData</stp>
        <stp>S.ARM</stp>
        <stp>PerCentNetLastTrade</stp>
        <stp/>
        <stp>T</stp>
        <tr r="B15" s="5"/>
        <tr r="G15" s="5"/>
      </tp>
      <tp t="s">
        <v/>
        <stp/>
        <stp>ContractData</stp>
        <stp>S.APP</stp>
        <stp>PerCentNetLastTrade</stp>
        <stp/>
        <stp>T</stp>
        <tr r="B14" s="5"/>
        <tr r="G14" s="5"/>
      </tp>
      <tp>
        <v>608.41</v>
        <stp/>
        <stp>ContractData</stp>
        <stp>S.IDXX</stp>
        <stp>LastTrade</stp>
        <stp/>
        <stp>T</stp>
        <tr r="E48" s="5"/>
      </tp>
      <tp>
        <v>0</v>
        <stp/>
        <stp>ContractData</stp>
        <stp>S.UNH</stp>
        <stp>NetLastTrade</stp>
        <stp/>
        <stp>T</stp>
        <tr r="F28" s="3"/>
      </tp>
      <tp>
        <v>100.85000000000001</v>
        <stp/>
        <stp>ContractData</stp>
        <stp>S.PAYX</stp>
        <stp>LastTrade</stp>
        <stp/>
        <stp>T</stp>
        <tr r="E75" s="5"/>
      </tp>
      <tp>
        <v>0</v>
        <stp/>
        <stp>ContractData</stp>
        <stp>S.TRI</stp>
        <stp>NetLastTrade</stp>
        <stp/>
        <stp>T</stp>
        <tr r="F91" s="5"/>
      </tp>
      <tp>
        <v>6.9999999999993179E-2</v>
        <stp/>
        <stp>ContractData</stp>
        <stp>S.TRV</stp>
        <stp>NetLastTrade</stp>
        <stp/>
        <stp>T</stp>
        <tr r="F27" s="3"/>
      </tp>
      <tp>
        <v>-2.0000000000010232E-2</v>
        <stp/>
        <stp>ContractData</stp>
        <stp>S.TXN</stp>
        <stp>NetLastTrade</stp>
        <stp/>
        <stp>T</stp>
        <tr r="F94" s="5"/>
      </tp>
      <tp>
        <v>213.12</v>
        <stp/>
        <stp>ContractData</stp>
        <stp>S.AMZN</stp>
        <stp>LastTrade</stp>
        <stp/>
        <stp>T</stp>
        <tr r="E13" s="5"/>
        <tr r="E5" s="3"/>
      </tp>
      <tp>
        <v>-1.9999999999999574E-2</v>
        <stp/>
        <stp>ContractData</stp>
        <stp>S.WBD</stp>
        <stp>NetLastTrade</stp>
        <stp/>
        <stp>T</stp>
        <tr r="F97" s="5"/>
      </tp>
      <tp>
        <v>0</v>
        <stp/>
        <stp>ContractData</stp>
        <stp>S.WDC</stp>
        <stp>NetLastTrade</stp>
        <stp/>
        <stp>T</stp>
        <tr r="F99" s="5"/>
      </tp>
      <tp>
        <v>0</v>
        <stp/>
        <stp>ContractData</stp>
        <stp>S.WMT</stp>
        <stp>NetLastTrade</stp>
        <stp/>
        <stp>T</stp>
        <tr r="F100" s="5"/>
        <tr r="F31" s="3"/>
      </tp>
      <tp>
        <v>-0.33999999999991815</v>
        <stp/>
        <stp>ContractData</stp>
        <stp>S.ASML</stp>
        <stp>NetLastTrade</stp>
        <stp/>
        <stp>T</stp>
        <tr r="F16" s="5"/>
      </tp>
      <tp>
        <v>0</v>
        <stp/>
        <stp>ContractData</stp>
        <stp>S.TSLA</stp>
        <stp>NetLastTrade</stp>
        <stp/>
        <stp>T</stp>
        <tr r="F92" s="5"/>
      </tp>
      <tp>
        <v>0</v>
        <stp/>
        <stp>ContractData</stp>
        <stp>S.CSCO</stp>
        <stp>NetLastTrade</stp>
        <stp/>
        <stp>T</stp>
        <tr r="F10" s="3"/>
        <tr r="F29" s="5"/>
      </tp>
      <tp>
        <v>0</v>
        <stp/>
        <stp>ContractData</stp>
        <stp>S.CSGP</stp>
        <stp>NetLastTrade</stp>
        <stp/>
        <stp>T</stp>
        <tr r="F30" s="5"/>
      </tp>
      <tp>
        <v>0</v>
        <stp/>
        <stp>ContractData</stp>
        <stp>S.MSFT</stp>
        <stp>NetLastTrade</stp>
        <stp/>
        <stp>T</stp>
        <tr r="F66" s="5"/>
        <tr r="F22" s="3"/>
      </tp>
      <tp>
        <v>0</v>
        <stp/>
        <stp>ContractData</stp>
        <stp>S.ISRG</stp>
        <stp>NetLastTrade</stp>
        <stp/>
        <stp>T</stp>
        <tr r="F52" s="5"/>
      </tp>
      <tp>
        <v>0</v>
        <stp/>
        <stp>ContractData</stp>
        <stp>S.MSTR</stp>
        <stp>NetLastTrade</stp>
        <stp/>
        <stp>T</stp>
        <tr r="F67" s="5"/>
      </tp>
      <tp>
        <v>644.86</v>
        <stp/>
        <stp>ContractData</stp>
        <stp>S.META</stp>
        <stp>LastTrade</stp>
        <stp/>
        <stp>T</stp>
        <tr r="E62" s="5"/>
      </tp>
      <tp>
        <v>43.42</v>
        <stp/>
        <stp>ContractData</stp>
        <stp>S.INTC</stp>
        <stp>LastTrade</stp>
        <stp/>
        <stp>T</stp>
        <tr r="E50" s="5"/>
      </tp>
      <tp>
        <v>456.69</v>
        <stp/>
        <stp>ContractData</stp>
        <stp>S.VRTX</stp>
        <stp>LastTrade</stp>
        <stp/>
        <stp>T</stp>
        <tr r="E96" s="5"/>
      </tp>
      <tp>
        <v>481.17</v>
        <stp/>
        <stp>ContractData</stp>
        <stp>S.INTU</stp>
        <stp>LastTrade</stp>
        <stp/>
        <stp>T</stp>
        <tr r="E51" s="5"/>
      </tp>
      <tp>
        <v>157.16</v>
        <stp/>
        <stp>ContractData</stp>
        <stp>S.PLTR</stp>
        <stp>LastTrade</stp>
        <stp/>
        <stp>T</stp>
        <tr r="E79" s="5"/>
      </tp>
      <tp>
        <v>232.24</v>
        <stp/>
        <stp>ContractData</stp>
        <stp>S.CHTR</stp>
        <stp>LastTrade</stp>
        <stp/>
        <stp>T</stp>
        <tr r="E24" s="5"/>
      </tp>
      <tp>
        <v>133.53</v>
        <stp/>
        <stp>ContractData</stp>
        <stp>S.MSTR</stp>
        <stp>LastTrade</stp>
        <stp/>
        <stp>T</stp>
        <tr r="E67" s="5"/>
      </tp>
      <tp>
        <v>-8.0000000000012506E-2</v>
        <stp/>
        <stp>ContractData</stp>
        <stp>S.ORLY</stp>
        <stp>NetLastTrade</stp>
        <stp/>
        <stp>T</stp>
        <tr r="F73" s="5"/>
      </tp>
      <tp>
        <v>0</v>
        <stp/>
        <stp>ContractData</stp>
        <stp>S.LRCX</stp>
        <stp>NetLastTrade</stp>
        <stp/>
        <stp>T</stp>
        <tr r="F57" s="5"/>
      </tp>
      <tp>
        <v>-9.0000000000003411E-2</v>
        <stp/>
        <stp>ContractData</stp>
        <stp>S.VRSK</stp>
        <stp>NetLastTrade</stp>
        <stp/>
        <stp>T</stp>
        <tr r="F95" s="5"/>
      </tp>
      <tp>
        <v>0</v>
        <stp/>
        <stp>ContractData</stp>
        <stp>S.VRTX</stp>
        <stp>NetLastTrade</stp>
        <stp/>
        <stp>T</stp>
        <tr r="F96" s="5"/>
      </tp>
      <tp>
        <v>0</v>
        <stp/>
        <stp>ContractData</stp>
        <stp>S.CRWD</stp>
        <stp>NetLastTrade</stp>
        <stp/>
        <stp>T</stp>
        <tr r="F28" s="5"/>
      </tp>
      <tp>
        <v>-0.10999999999999943</v>
        <stp/>
        <stp>ContractData</stp>
        <stp>S.MRVL</stp>
        <stp>NetLastTrade</stp>
        <stp/>
        <stp>T</stp>
        <tr r="F65" s="5"/>
      </tp>
      <tp>
        <v>98.990000000000009</v>
        <stp/>
        <stp>ContractData</stp>
        <stp>S.SBUX</stp>
        <stp>LastTrade</stp>
        <stp/>
        <stp>T</stp>
        <tr r="E85" s="5"/>
      </tp>
      <tp>
        <v>221.57</v>
        <stp/>
        <stp>ContractData</stp>
        <stp>S.TMUS</stp>
        <stp>LastTrade</stp>
        <stp/>
        <stp>T</stp>
        <tr r="E90" s="5"/>
      </tp>
      <tp>
        <v>0</v>
        <stp/>
        <stp>ContractData</stp>
        <stp>S.XEL</stp>
        <stp>NetLastTrade</stp>
        <stp/>
        <stp>T</stp>
        <tr r="F101" s="5"/>
      </tp>
      <tp>
        <v>0</v>
        <stp/>
        <stp>ContractData</stp>
        <stp>S.XLK</stp>
        <stp>NetLastTrade</stp>
        <stp/>
        <stp>T</stp>
        <tr r="F8" s="4"/>
      </tp>
      <tp>
        <v>0</v>
        <stp/>
        <stp>ContractData</stp>
        <stp>S.XLI</stp>
        <stp>NetLastTrade</stp>
        <stp/>
        <stp>T</stp>
        <tr r="F7" s="4"/>
      </tp>
      <tp>
        <v>0</v>
        <stp/>
        <stp>ContractData</stp>
        <stp>S.XLF</stp>
        <stp>NetLastTrade</stp>
        <stp/>
        <stp>T</stp>
        <tr r="F6" s="4"/>
      </tp>
      <tp>
        <v>-1.9999999999996021E-2</v>
        <stp/>
        <stp>ContractData</stp>
        <stp>S.XLE</stp>
        <stp>NetLastTrade</stp>
        <stp/>
        <stp>T</stp>
        <tr r="F5" s="4"/>
      </tp>
      <tp>
        <v>0</v>
        <stp/>
        <stp>ContractData</stp>
        <stp>S.XLC</stp>
        <stp>NetLastTrade</stp>
        <stp/>
        <stp>T</stp>
        <tr r="F4" s="4"/>
      </tp>
      <tp>
        <v>0</v>
        <stp/>
        <stp>ContractData</stp>
        <stp>S.XLB</stp>
        <stp>NetLastTrade</stp>
        <stp/>
        <stp>T</stp>
        <tr r="F3" s="4"/>
      </tp>
      <tp>
        <v>0</v>
        <stp/>
        <stp>ContractData</stp>
        <stp>S.XLY</stp>
        <stp>NetLastTrade</stp>
        <stp/>
        <stp>T</stp>
        <tr r="F13" s="4"/>
      </tp>
      <tp>
        <v>0</v>
        <stp/>
        <stp>ContractData</stp>
        <stp>S.XLV</stp>
        <stp>NetLastTrade</stp>
        <stp/>
        <stp>T</stp>
        <tr r="F12" s="4"/>
      </tp>
      <tp>
        <v>0</v>
        <stp/>
        <stp>ContractData</stp>
        <stp>S.XLU</stp>
        <stp>NetLastTrade</stp>
        <stp/>
        <stp>T</stp>
        <tr r="F11" s="4"/>
      </tp>
      <tp>
        <v>0</v>
        <stp/>
        <stp>ContractData</stp>
        <stp>S.XLP</stp>
        <stp>NetLastTrade</stp>
        <stp/>
        <stp>T</stp>
        <tr r="F9" s="4"/>
      </tp>
      <tp>
        <v>89.460000000000008</v>
        <stp/>
        <stp>ContractData</stp>
        <stp>S.MRVL</stp>
        <stp>LastTrade</stp>
        <stp/>
        <stp>T</stp>
        <tr r="E65" s="5"/>
      </tp>
      <tp>
        <v>0</v>
        <stp/>
        <stp>ContractData</stp>
        <stp>S.CPRT</stp>
        <stp>NetLastTrade</stp>
        <stp/>
        <stp>T</stp>
        <tr r="F27" s="5"/>
      </tp>
      <tp>
        <v>0</v>
        <stp/>
        <stp>ContractData</stp>
        <stp>S.MPWR</stp>
        <stp>NetLastTrade</stp>
        <stp/>
        <stp>T</stp>
        <tr r="F64" s="5"/>
      </tp>
      <tp>
        <v>211.5</v>
        <stp/>
        <stp>ContractData</stp>
        <stp>S.TTWO</stp>
        <stp>LastTrade</stp>
        <stp/>
        <stp>T</stp>
        <tr r="E93" s="5"/>
      </tp>
      <tp>
        <v>428.99</v>
        <stp/>
        <stp>ContractData</stp>
        <stp>S.CRWD</stp>
        <stp>LastTrade</stp>
        <stp/>
        <stp>T</stp>
        <tr r="E28" s="5"/>
      </tp>
      <tp>
        <v>1023.16</v>
        <stp/>
        <stp>ContractData</stp>
        <stp>S.MPWR</stp>
        <stp>LastTrade</stp>
        <stp/>
        <stp>T</stp>
        <tr r="E64" s="5"/>
      </tp>
      <tp>
        <v>46.97</v>
        <stp/>
        <stp>ContractData</stp>
        <stp>S.PYPL</stp>
        <stp>LastTrade</stp>
        <stp/>
        <stp>T</stp>
        <tr r="E80" s="5"/>
      </tp>
      <tp>
        <v>257.45999999999998</v>
        <stp/>
        <stp>ContractData</stp>
        <stp>S.AAPL</stp>
        <stp>LastTrade</stp>
        <stp/>
        <stp>T</stp>
        <tr r="E2" s="5"/>
        <tr r="E3" s="3"/>
      </tp>
      <tp>
        <v>201.74</v>
        <stp/>
        <stp>ContractData</stp>
        <stp>S.NXPI</stp>
        <stp>LastTrade</stp>
        <stp/>
        <stp>T</stp>
        <tr r="E71" s="5"/>
      </tp>
      <tp>
        <v>437.41</v>
        <stp/>
        <stp>ContractData</stp>
        <stp>S.SNPS</stp>
        <stp>LastTrade</stp>
        <stp/>
        <stp>T</stp>
        <tr r="E87" s="5"/>
      </tp>
      <tp>
        <v>6.0000000000002274E-2</v>
        <stp/>
        <stp>ContractData</stp>
        <stp>S.NVDA</stp>
        <stp>NetLastTrade</stp>
        <stp/>
        <stp>T</stp>
        <tr r="F70" s="5"/>
        <tr r="F24" s="3"/>
      </tp>
      <tp>
        <v>-3.0000000000029559E-2</v>
        <stp/>
        <stp>ContractData</stp>
        <stp>S.AVGO</stp>
        <stp>NetLastTrade</stp>
        <stp/>
        <stp>T</stp>
        <tr r="F17" s="5"/>
      </tp>
      <tp>
        <v>42.89</v>
        <stp/>
        <stp>ContractData</stp>
        <stp>S.XLRE</stp>
        <stp>LastTrade</stp>
        <stp/>
        <stp>T</stp>
        <tr r="E10" s="4"/>
      </tp>
      <tp>
        <v>490.16</v>
        <stp/>
        <stp>ContractData</stp>
        <stp>S.ISRG</stp>
        <stp>LastTrade</stp>
        <stp/>
        <stp>T</stp>
        <tr r="E52" s="5"/>
      </tp>
      <tp>
        <v>37.74</v>
        <stp/>
        <stp>ContractData</stp>
        <stp>S.CPRT</stp>
        <stp>LastTrade</stp>
        <stp/>
        <stp>T</stp>
        <tr r="E27" s="5"/>
      </tp>
      <tp t="s">
        <v/>
        <stp/>
        <stp>ContractData</stp>
        <stp>S.V</stp>
        <stp>PerCentNetLastTrade</stp>
        <stp/>
        <stp>T</stp>
        <tr r="B29" s="3"/>
        <tr r="G29" s="3"/>
      </tp>
      <tp>
        <v>0</v>
        <stp/>
        <stp>ContractData</stp>
        <stp>S.FTNT</stp>
        <stp>NetLastTrade</stp>
        <stp/>
        <stp>T</stp>
        <tr r="F42" s="5"/>
      </tp>
      <tp>
        <v>0</v>
        <stp/>
        <stp>ContractData</stp>
        <stp>S.CTAS</stp>
        <stp>NetLastTrade</stp>
        <stp/>
        <stp>T</stp>
        <tr r="F32" s="5"/>
      </tp>
      <tp>
        <v>0</v>
        <stp/>
        <stp>ContractData</stp>
        <stp>S.CTSH</stp>
        <stp>NetLastTrade</stp>
        <stp/>
        <stp>T</stp>
        <tr r="F33" s="5"/>
      </tp>
      <tp>
        <v>0</v>
        <stp/>
        <stp>ContractData</stp>
        <stp>S.TTWO</stp>
        <stp>NetLastTrade</stp>
        <stp/>
        <stp>T</stp>
        <tr r="F93" s="5"/>
      </tp>
      <tp>
        <v>140.13</v>
        <stp/>
        <stp>ContractData</stp>
        <stp>S.INSM</stp>
        <stp>LastTrade</stp>
        <stp/>
        <stp>T</stp>
        <tr r="E49" s="5"/>
      </tp>
      <tp>
        <v>66.260000000000005</v>
        <stp/>
        <stp>ContractData</stp>
        <stp>S.CTSH</stp>
        <stp>LastTrade</stp>
        <stp/>
        <stp>T</stp>
        <tr r="E33" s="5"/>
      </tp>
      <tp>
        <v>179.17000000000002</v>
        <stp/>
        <stp>ContractData</stp>
        <stp>S.DASH</stp>
        <stp>LastTrade</stp>
        <stp/>
        <stp>T</stp>
        <tr r="E34" s="5"/>
      </tp>
      <tp>
        <v>214.75</v>
        <stp/>
        <stp>ContractData</stp>
        <stp>S.VRSK</stp>
        <stp>LastTrade</stp>
        <stp/>
        <stp>T</stp>
        <tr r="E95" s="5"/>
      </tp>
      <tp>
        <v>260.99</v>
        <stp/>
        <stp>ContractData</stp>
        <stp>S.ADSK</stp>
        <stp>LastTrade</stp>
        <stp/>
        <stp>T</stp>
        <tr r="E7" s="5"/>
      </tp>
      <tp>
        <v>211.75</v>
        <stp/>
        <stp>ContractData</stp>
        <stp>S.ROST</stp>
        <stp>LastTrade</stp>
        <stp/>
        <stp>T</stp>
        <tr r="E84" s="5"/>
      </tp>
      <tp>
        <v>998.1</v>
        <stp/>
        <stp>ContractData</stp>
        <stp>S.COST</stp>
        <stp>LastTrade</stp>
        <stp/>
        <stp>T</stp>
        <tr r="E26" s="5"/>
      </tp>
      <tp>
        <v>46.46</v>
        <stp/>
        <stp>ContractData</stp>
        <stp>S.FAST</stp>
        <stp>LastTrade</stp>
        <stp/>
        <stp>T</stp>
        <tr r="E40" s="5"/>
      </tp>
      <tp>
        <v>75.61</v>
        <stp/>
        <stp>ContractData</stp>
        <stp>S.MNST</stp>
        <stp>LastTrade</stp>
        <stp/>
        <stp>T</stp>
        <tr r="E63" s="5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volatileDependencies" Target="volatileDependencies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sga.com/us/en/individual/etfs/state-street-spdr-dow-jones-industrial-average-etf-trust-di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sga.com/us/en/individual/capabilities/equities/sector-investing/select-sector-etf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nvesco.com/us/en/financial-products/etfs/invesco-nasdaq-100-etf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C9387-431D-4350-ADA1-07CD291DF447}">
  <dimension ref="A1:L33"/>
  <sheetViews>
    <sheetView tabSelected="1" workbookViewId="0">
      <selection activeCell="B2" sqref="B2"/>
    </sheetView>
  </sheetViews>
  <sheetFormatPr defaultRowHeight="16.5" x14ac:dyDescent="0.3"/>
  <cols>
    <col min="1" max="1" width="8.5" bestFit="1" customWidth="1"/>
    <col min="2" max="2" width="6.5" bestFit="1" customWidth="1"/>
    <col min="3" max="3" width="8.5" bestFit="1" customWidth="1"/>
    <col min="4" max="4" width="30.375" bestFit="1" customWidth="1"/>
    <col min="5" max="5" width="6.875" bestFit="1" customWidth="1"/>
    <col min="6" max="7" width="6.5" bestFit="1" customWidth="1"/>
  </cols>
  <sheetData>
    <row r="1" spans="1:12" x14ac:dyDescent="0.3">
      <c r="A1" s="2" t="s">
        <v>31</v>
      </c>
      <c r="B1" s="2" t="s">
        <v>35</v>
      </c>
      <c r="C1" s="2" t="s">
        <v>31</v>
      </c>
      <c r="D1" s="2" t="s">
        <v>32</v>
      </c>
      <c r="E1" s="2" t="s">
        <v>33</v>
      </c>
      <c r="F1" s="2" t="s">
        <v>34</v>
      </c>
      <c r="G1" s="2" t="s">
        <v>35</v>
      </c>
      <c r="L1" s="5" t="s">
        <v>143</v>
      </c>
    </row>
    <row r="2" spans="1:12" x14ac:dyDescent="0.3">
      <c r="A2" t="s">
        <v>1</v>
      </c>
      <c r="B2" s="1" t="str">
        <f>IFERROR(RTD("cqg.rtd", ,"ContractData",A2, "PerCentNetLastTrade",, "T")/100,"")</f>
        <v/>
      </c>
      <c r="C2" t="str" cm="1">
        <f t="array" ref="C2:C31">_xlfn.CHOOSECOLS(_xlfn.SORTBY(A2:B31,B2:B31,-1),1)</f>
        <v>S.MMM</v>
      </c>
      <c r="D2" s="1" t="str" cm="1">
        <f t="array" ref="D2">IF(ISERROR(FIND("SPDR",RTD("cqg.rtd",,"ContractData",C2,"LongDescription",,"T"))),IFERROR(_xlfn.IFS(C2="S.AEP","American Electric Power Co Inc",C2="S.ALNY","Alnylam Pharmaceuticals Inc",C2="S.ARM","ARM Holdings PLC",C2="S.ASML","ASML Holding NV",C2="S.CCEP","Coca-Cola Europacific Partners PLC",C2="S.CEG","Constellation Energy Corp",C2="S.CHTR","Charter Communications Inc",C2="S.CSX","CSX Corp",C2="S.CTSH","Cognizant Technology Solutions Corp",C2="S.GEHC","GE HealthCare Technologies Inc",C2="S.KLAC","KLA Corp",C2="S.JPM","JPMorgan Chase &amp; Co.",C2="S.NVDA","NVDA Corporation",C2="S.NXPI","NXP Semiconductors NV",C2="S.PCAR","PACCAR Inc",C2="S.PDD","PDD Holdings Inc",C2="S.QCOM","QUALCOMM Inc"),PROPER(RTD("cqg.rtd",,"ContractData",C2,"LongDescription",,"T"))),RTD("cqg.rtd", ,"ContractData", C2, "LongDescription",, "T"))</f>
        <v>3M Company</v>
      </c>
      <c r="E2" s="7">
        <f>RTD("cqg.rtd", ,"ContractData",C2, "LastTrade",, "T")</f>
        <v>153.41</v>
      </c>
      <c r="F2" s="7">
        <f>RTD("cqg.rtd", ,"ContractData",C2, "NetLastTrade",, "T")</f>
        <v>0</v>
      </c>
      <c r="G2" s="1" t="str">
        <f>IFERROR(RTD("cqg.rtd", ,"ContractData",C2, "PerCentNetLastTrade",, "T")/100,"")</f>
        <v/>
      </c>
      <c r="J2" s="3" t="s">
        <v>36</v>
      </c>
    </row>
    <row r="3" spans="1:12" x14ac:dyDescent="0.3">
      <c r="A3" t="s">
        <v>2</v>
      </c>
      <c r="B3" s="1" t="str">
        <f>IFERROR(RTD("cqg.rtd", ,"ContractData",A3, "PerCentNetLastTrade",, "T")/100,"")</f>
        <v/>
      </c>
      <c r="C3" t="str">
        <v>S.AAPL</v>
      </c>
      <c r="D3" s="1" t="str" cm="1">
        <f t="array" ref="D3">IF(ISERROR(FIND("SPDR",RTD("cqg.rtd",,"ContractData",C3,"LongDescription",,"T"))),IFERROR(_xlfn.IFS(C3="S.AEP","American Electric Power Co Inc",C3="S.ALNY","Alnylam Pharmaceuticals Inc",C3="S.ARM","ARM Holdings PLC",C3="S.ASML","ASML Holding NV",C3="S.CCEP","Coca-Cola Europacific Partners PLC",C3="S.CEG","Constellation Energy Corp",C3="S.CHTR","Charter Communications Inc",C3="S.CSX","CSX Corp",C3="S.CTSH","Cognizant Technology Solutions Corp",C3="S.GEHC","GE HealthCare Technologies Inc",C3="S.KLAC","KLA Corp",C3="S.JPM","JPMorgan Chase &amp; Co.",C3="S.NVDA","NVDA Corporation",C3="S.NXPI","NXP Semiconductors NV",C3="S.PCAR","PACCAR Inc",C3="S.PDD","PDD Holdings Inc",C3="S.QCOM","QUALCOMM Inc"),PROPER(RTD("cqg.rtd",,"ContractData",C3,"LongDescription",,"T"))),RTD("cqg.rtd", ,"ContractData", C3, "LongDescription",, "T"))</f>
        <v>Apple Inc.</v>
      </c>
      <c r="E3" s="7">
        <f>RTD("cqg.rtd", ,"ContractData",C3, "LastTrade",, "T")</f>
        <v>257.45999999999998</v>
      </c>
      <c r="F3" s="7">
        <f>RTD("cqg.rtd", ,"ContractData",C3, "NetLastTrade",, "T")</f>
        <v>0</v>
      </c>
      <c r="G3" s="1" t="str">
        <f>IFERROR(RTD("cqg.rtd", ,"ContractData",C3, "PerCentNetLastTrade",, "T")/100,"")</f>
        <v/>
      </c>
    </row>
    <row r="4" spans="1:12" x14ac:dyDescent="0.3">
      <c r="A4" t="s">
        <v>3</v>
      </c>
      <c r="B4" s="1" t="str">
        <f>IFERROR(RTD("cqg.rtd", ,"ContractData",A4, "PerCentNetLastTrade",, "T")/100,"")</f>
        <v/>
      </c>
      <c r="C4" t="str">
        <v>S.AMGN</v>
      </c>
      <c r="D4" s="1" t="str" cm="1">
        <f t="array" ref="D4">IF(ISERROR(FIND("SPDR",RTD("cqg.rtd",,"ContractData",C4,"LongDescription",,"T"))),IFERROR(_xlfn.IFS(C4="S.AEP","American Electric Power Co Inc",C4="S.ALNY","Alnylam Pharmaceuticals Inc",C4="S.ARM","ARM Holdings PLC",C4="S.ASML","ASML Holding NV",C4="S.CCEP","Coca-Cola Europacific Partners PLC",C4="S.CEG","Constellation Energy Corp",C4="S.CHTR","Charter Communications Inc",C4="S.CSX","CSX Corp",C4="S.CTSH","Cognizant Technology Solutions Corp",C4="S.GEHC","GE HealthCare Technologies Inc",C4="S.KLAC","KLA Corp",C4="S.JPM","JPMorgan Chase &amp; Co.",C4="S.NVDA","NVDA Corporation",C4="S.NXPI","NXP Semiconductors NV",C4="S.PCAR","PACCAR Inc",C4="S.PDD","PDD Holdings Inc",C4="S.QCOM","QUALCOMM Inc"),PROPER(RTD("cqg.rtd",,"ContractData",C4,"LongDescription",,"T"))),RTD("cqg.rtd", ,"ContractData", C4, "LongDescription",, "T"))</f>
        <v>Amgen</v>
      </c>
      <c r="E4" s="7">
        <f>RTD("cqg.rtd", ,"ContractData",C4, "LastTrade",, "T")</f>
        <v>369.53000000000003</v>
      </c>
      <c r="F4" s="7">
        <f>RTD("cqg.rtd", ,"ContractData",C4, "NetLastTrade",, "T")</f>
        <v>0</v>
      </c>
      <c r="G4" s="1" t="str">
        <f>IFERROR(RTD("cqg.rtd", ,"ContractData",C4, "PerCentNetLastTrade",, "T")/100,"")</f>
        <v/>
      </c>
    </row>
    <row r="5" spans="1:12" x14ac:dyDescent="0.3">
      <c r="A5" t="s">
        <v>4</v>
      </c>
      <c r="B5" s="1" t="str">
        <f>IFERROR(RTD("cqg.rtd", ,"ContractData",A5, "PerCentNetLastTrade",, "T")/100,"")</f>
        <v/>
      </c>
      <c r="C5" t="str">
        <v>S.AMZN</v>
      </c>
      <c r="D5" s="1" t="str" cm="1">
        <f t="array" ref="D5">IF(ISERROR(FIND("SPDR",RTD("cqg.rtd",,"ContractData",C5,"LongDescription",,"T"))),IFERROR(_xlfn.IFS(C5="S.AEP","American Electric Power Co Inc",C5="S.ALNY","Alnylam Pharmaceuticals Inc",C5="S.ARM","ARM Holdings PLC",C5="S.ASML","ASML Holding NV",C5="S.CCEP","Coca-Cola Europacific Partners PLC",C5="S.CEG","Constellation Energy Corp",C5="S.CHTR","Charter Communications Inc",C5="S.CSX","CSX Corp",C5="S.CTSH","Cognizant Technology Solutions Corp",C5="S.GEHC","GE HealthCare Technologies Inc",C5="S.KLAC","KLA Corp",C5="S.JPM","JPMorgan Chase &amp; Co.",C5="S.NVDA","NVDA Corporation",C5="S.NXPI","NXP Semiconductors NV",C5="S.PCAR","PACCAR Inc",C5="S.PDD","PDD Holdings Inc",C5="S.QCOM","QUALCOMM Inc"),PROPER(RTD("cqg.rtd",,"ContractData",C5,"LongDescription",,"T"))),RTD("cqg.rtd", ,"ContractData", C5, "LongDescription",, "T"))</f>
        <v>Amazon.Com Inc</v>
      </c>
      <c r="E5" s="7">
        <f>RTD("cqg.rtd", ,"ContractData",C5, "LastTrade",, "T")</f>
        <v>213.12</v>
      </c>
      <c r="F5" s="7">
        <f>RTD("cqg.rtd", ,"ContractData",C5, "NetLastTrade",, "T")</f>
        <v>-9.0000000000003411E-2</v>
      </c>
      <c r="G5" s="1" t="str">
        <f>IFERROR(RTD("cqg.rtd", ,"ContractData",C5, "PerCentNetLastTrade",, "T")/100,"")</f>
        <v/>
      </c>
    </row>
    <row r="6" spans="1:12" x14ac:dyDescent="0.3">
      <c r="A6" t="s">
        <v>5</v>
      </c>
      <c r="B6" s="1" t="str">
        <f>IFERROR(RTD("cqg.rtd", ,"ContractData",A6, "PerCentNetLastTrade",, "T")/100,"")</f>
        <v/>
      </c>
      <c r="C6" t="str">
        <v>S.AXP</v>
      </c>
      <c r="D6" s="1" t="str" cm="1">
        <f t="array" ref="D6">IF(ISERROR(FIND("SPDR",RTD("cqg.rtd",,"ContractData",C6,"LongDescription",,"T"))),IFERROR(_xlfn.IFS(C6="S.AEP","American Electric Power Co Inc",C6="S.ALNY","Alnylam Pharmaceuticals Inc",C6="S.ARM","ARM Holdings PLC",C6="S.ASML","ASML Holding NV",C6="S.CCEP","Coca-Cola Europacific Partners PLC",C6="S.CEG","Constellation Energy Corp",C6="S.CHTR","Charter Communications Inc",C6="S.CSX","CSX Corp",C6="S.CTSH","Cognizant Technology Solutions Corp",C6="S.GEHC","GE HealthCare Technologies Inc",C6="S.KLAC","KLA Corp",C6="S.JPM","JPMorgan Chase &amp; Co.",C6="S.NVDA","NVDA Corporation",C6="S.NXPI","NXP Semiconductors NV",C6="S.PCAR","PACCAR Inc",C6="S.PDD","PDD Holdings Inc",C6="S.QCOM","QUALCOMM Inc"),PROPER(RTD("cqg.rtd",,"ContractData",C6,"LongDescription",,"T"))),RTD("cqg.rtd", ,"ContractData", C6, "LongDescription",, "T"))</f>
        <v>American Express Co</v>
      </c>
      <c r="E6" s="7">
        <f>RTD("cqg.rtd", ,"ContractData",C6, "LastTrade",, "T")</f>
        <v>301</v>
      </c>
      <c r="F6" s="7">
        <f>RTD("cqg.rtd", ,"ContractData",C6, "NetLastTrade",, "T")</f>
        <v>0</v>
      </c>
      <c r="G6" s="1" t="str">
        <f>IFERROR(RTD("cqg.rtd", ,"ContractData",C6, "PerCentNetLastTrade",, "T")/100,"")</f>
        <v/>
      </c>
    </row>
    <row r="7" spans="1:12" x14ac:dyDescent="0.3">
      <c r="A7" t="s">
        <v>6</v>
      </c>
      <c r="B7" s="1" t="str">
        <f>IFERROR(RTD("cqg.rtd", ,"ContractData",A7, "PerCentNetLastTrade",, "T")/100,"")</f>
        <v/>
      </c>
      <c r="C7" t="str">
        <v>S.BA</v>
      </c>
      <c r="D7" s="1" t="str" cm="1">
        <f t="array" ref="D7">IF(ISERROR(FIND("SPDR",RTD("cqg.rtd",,"ContractData",C7,"LongDescription",,"T"))),IFERROR(_xlfn.IFS(C7="S.AEP","American Electric Power Co Inc",C7="S.ALNY","Alnylam Pharmaceuticals Inc",C7="S.ARM","ARM Holdings PLC",C7="S.ASML","ASML Holding NV",C7="S.CCEP","Coca-Cola Europacific Partners PLC",C7="S.CEG","Constellation Energy Corp",C7="S.CHTR","Charter Communications Inc",C7="S.CSX","CSX Corp",C7="S.CTSH","Cognizant Technology Solutions Corp",C7="S.GEHC","GE HealthCare Technologies Inc",C7="S.KLAC","KLA Corp",C7="S.JPM","JPMorgan Chase &amp; Co.",C7="S.NVDA","NVDA Corporation",C7="S.NXPI","NXP Semiconductors NV",C7="S.PCAR","PACCAR Inc",C7="S.PDD","PDD Holdings Inc",C7="S.QCOM","QUALCOMM Inc"),PROPER(RTD("cqg.rtd",,"ContractData",C7,"LongDescription",,"T"))),RTD("cqg.rtd", ,"ContractData", C7, "LongDescription",, "T"))</f>
        <v>Boeing Company</v>
      </c>
      <c r="E7" s="7">
        <f>RTD("cqg.rtd", ,"ContractData",C7, "LastTrade",, "T")</f>
        <v>231.11</v>
      </c>
      <c r="F7" s="7">
        <f>RTD("cqg.rtd", ,"ContractData",C7, "NetLastTrade",, "T")</f>
        <v>0</v>
      </c>
      <c r="G7" s="1" t="str">
        <f>IFERROR(RTD("cqg.rtd", ,"ContractData",C7, "PerCentNetLastTrade",, "T")/100,"")</f>
        <v/>
      </c>
    </row>
    <row r="8" spans="1:12" x14ac:dyDescent="0.3">
      <c r="A8" t="s">
        <v>7</v>
      </c>
      <c r="B8" s="1" t="str">
        <f>IFERROR(RTD("cqg.rtd", ,"ContractData",A8, "PerCentNetLastTrade",, "T")/100,"")</f>
        <v/>
      </c>
      <c r="C8" t="str">
        <v>S.CAT</v>
      </c>
      <c r="D8" s="1" t="str" cm="1">
        <f t="array" ref="D8">IF(ISERROR(FIND("SPDR",RTD("cqg.rtd",,"ContractData",C8,"LongDescription",,"T"))),IFERROR(_xlfn.IFS(C8="S.AEP","American Electric Power Co Inc",C8="S.ALNY","Alnylam Pharmaceuticals Inc",C8="S.ARM","ARM Holdings PLC",C8="S.ASML","ASML Holding NV",C8="S.CCEP","Coca-Cola Europacific Partners PLC",C8="S.CEG","Constellation Energy Corp",C8="S.CHTR","Charter Communications Inc",C8="S.CSX","CSX Corp",C8="S.CTSH","Cognizant Technology Solutions Corp",C8="S.GEHC","GE HealthCare Technologies Inc",C8="S.KLAC","KLA Corp",C8="S.JPM","JPMorgan Chase &amp; Co.",C8="S.NVDA","NVDA Corporation",C8="S.NXPI","NXP Semiconductors NV",C8="S.PCAR","PACCAR Inc",C8="S.PDD","PDD Holdings Inc",C8="S.QCOM","QUALCOMM Inc"),PROPER(RTD("cqg.rtd",,"ContractData",C8,"LongDescription",,"T"))),RTD("cqg.rtd", ,"ContractData", C8, "LongDescription",, "T"))</f>
        <v>Caterpillar Inc</v>
      </c>
      <c r="E8" s="7">
        <f>RTD("cqg.rtd", ,"ContractData",C8, "LastTrade",, "T")</f>
        <v>680.9</v>
      </c>
      <c r="F8" s="7">
        <f>RTD("cqg.rtd", ,"ContractData",C8, "NetLastTrade",, "T")</f>
        <v>0</v>
      </c>
      <c r="G8" s="1" t="str">
        <f>IFERROR(RTD("cqg.rtd", ,"ContractData",C8, "PerCentNetLastTrade",, "T")/100,"")</f>
        <v/>
      </c>
    </row>
    <row r="9" spans="1:12" x14ac:dyDescent="0.3">
      <c r="A9" t="s">
        <v>8</v>
      </c>
      <c r="B9" s="1" t="str">
        <f>IFERROR(RTD("cqg.rtd", ,"ContractData",A9, "PerCentNetLastTrade",, "T")/100,"")</f>
        <v/>
      </c>
      <c r="C9" t="str">
        <v>S.CRM</v>
      </c>
      <c r="D9" s="1" t="str" cm="1">
        <f t="array" ref="D9">IF(ISERROR(FIND("SPDR",RTD("cqg.rtd",,"ContractData",C9,"LongDescription",,"T"))),IFERROR(_xlfn.IFS(C9="S.AEP","American Electric Power Co Inc",C9="S.ALNY","Alnylam Pharmaceuticals Inc",C9="S.ARM","ARM Holdings PLC",C9="S.ASML","ASML Holding NV",C9="S.CCEP","Coca-Cola Europacific Partners PLC",C9="S.CEG","Constellation Energy Corp",C9="S.CHTR","Charter Communications Inc",C9="S.CSX","CSX Corp",C9="S.CTSH","Cognizant Technology Solutions Corp",C9="S.GEHC","GE HealthCare Technologies Inc",C9="S.KLAC","KLA Corp",C9="S.JPM","JPMorgan Chase &amp; Co.",C9="S.NVDA","NVDA Corporation",C9="S.NXPI","NXP Semiconductors NV",C9="S.PCAR","PACCAR Inc",C9="S.PDD","PDD Holdings Inc",C9="S.QCOM","QUALCOMM Inc"),PROPER(RTD("cqg.rtd",,"ContractData",C9,"LongDescription",,"T"))),RTD("cqg.rtd", ,"ContractData", C9, "LongDescription",, "T"))</f>
        <v>Salesforce, Inc.</v>
      </c>
      <c r="E9" s="7">
        <f>RTD("cqg.rtd", ,"ContractData",C9, "LastTrade",, "T")</f>
        <v>202.11</v>
      </c>
      <c r="F9" s="7">
        <f>RTD("cqg.rtd", ,"ContractData",C9, "NetLastTrade",, "T")</f>
        <v>0</v>
      </c>
      <c r="G9" s="1" t="str">
        <f>IFERROR(RTD("cqg.rtd", ,"ContractData",C9, "PerCentNetLastTrade",, "T")/100,"")</f>
        <v/>
      </c>
    </row>
    <row r="10" spans="1:12" x14ac:dyDescent="0.3">
      <c r="A10" t="s">
        <v>9</v>
      </c>
      <c r="B10" s="1" t="str">
        <f>IFERROR(RTD("cqg.rtd", ,"ContractData",A10, "PerCentNetLastTrade",, "T")/100,"")</f>
        <v/>
      </c>
      <c r="C10" t="str">
        <v>S.CSCO</v>
      </c>
      <c r="D10" s="1" t="str" cm="1">
        <f t="array" ref="D10">IF(ISERROR(FIND("SPDR",RTD("cqg.rtd",,"ContractData",C10,"LongDescription",,"T"))),IFERROR(_xlfn.IFS(C10="S.AEP","American Electric Power Co Inc",C10="S.ALNY","Alnylam Pharmaceuticals Inc",C10="S.ARM","ARM Holdings PLC",C10="S.ASML","ASML Holding NV",C10="S.CCEP","Coca-Cola Europacific Partners PLC",C10="S.CEG","Constellation Energy Corp",C10="S.CHTR","Charter Communications Inc",C10="S.CSX","CSX Corp",C10="S.CTSH","Cognizant Technology Solutions Corp",C10="S.GEHC","GE HealthCare Technologies Inc",C10="S.KLAC","KLA Corp",C10="S.JPM","JPMorgan Chase &amp; Co.",C10="S.NVDA","NVDA Corporation",C10="S.NXPI","NXP Semiconductors NV",C10="S.PCAR","PACCAR Inc",C10="S.PDD","PDD Holdings Inc",C10="S.QCOM","QUALCOMM Inc"),PROPER(RTD("cqg.rtd",,"ContractData",C10,"LongDescription",,"T"))),RTD("cqg.rtd", ,"ContractData", C10, "LongDescription",, "T"))</f>
        <v>Cisco Systems Inc.</v>
      </c>
      <c r="E10" s="7">
        <f>RTD("cqg.rtd", ,"ContractData",C10, "LastTrade",, "T")</f>
        <v>78.64</v>
      </c>
      <c r="F10" s="7">
        <f>RTD("cqg.rtd", ,"ContractData",C10, "NetLastTrade",, "T")</f>
        <v>0</v>
      </c>
      <c r="G10" s="1" t="str">
        <f>IFERROR(RTD("cqg.rtd", ,"ContractData",C10, "PerCentNetLastTrade",, "T")/100,"")</f>
        <v/>
      </c>
    </row>
    <row r="11" spans="1:12" x14ac:dyDescent="0.3">
      <c r="A11" t="s">
        <v>10</v>
      </c>
      <c r="B11" s="1" t="str">
        <f>IFERROR(RTD("cqg.rtd", ,"ContractData",A11, "PerCentNetLastTrade",, "T")/100,"")</f>
        <v/>
      </c>
      <c r="C11" t="str">
        <v>S.CVX</v>
      </c>
      <c r="D11" s="1" t="str" cm="1">
        <f t="array" ref="D11">IF(ISERROR(FIND("SPDR",RTD("cqg.rtd",,"ContractData",C11,"LongDescription",,"T"))),IFERROR(_xlfn.IFS(C11="S.AEP","American Electric Power Co Inc",C11="S.ALNY","Alnylam Pharmaceuticals Inc",C11="S.ARM","ARM Holdings PLC",C11="S.ASML","ASML Holding NV",C11="S.CCEP","Coca-Cola Europacific Partners PLC",C11="S.CEG","Constellation Energy Corp",C11="S.CHTR","Charter Communications Inc",C11="S.CSX","CSX Corp",C11="S.CTSH","Cognizant Technology Solutions Corp",C11="S.GEHC","GE HealthCare Technologies Inc",C11="S.KLAC","KLA Corp",C11="S.JPM","JPMorgan Chase &amp; Co.",C11="S.NVDA","NVDA Corporation",C11="S.NXPI","NXP Semiconductors NV",C11="S.PCAR","PACCAR Inc",C11="S.PDD","PDD Holdings Inc",C11="S.QCOM","QUALCOMM Inc"),PROPER(RTD("cqg.rtd",,"ContractData",C11,"LongDescription",,"T"))),RTD("cqg.rtd", ,"ContractData", C11, "LongDescription",, "T"))</f>
        <v>Chevron Corp</v>
      </c>
      <c r="E11" s="7">
        <f>RTD("cqg.rtd", ,"ContractData",C11, "LastTrade",, "T")</f>
        <v>189.94</v>
      </c>
      <c r="F11" s="7">
        <f>RTD("cqg.rtd", ,"ContractData",C11, "NetLastTrade",, "T")</f>
        <v>0</v>
      </c>
      <c r="G11" s="1" t="str">
        <f>IFERROR(RTD("cqg.rtd", ,"ContractData",C11, "PerCentNetLastTrade",, "T")/100,"")</f>
        <v/>
      </c>
    </row>
    <row r="12" spans="1:12" x14ac:dyDescent="0.3">
      <c r="A12" t="s">
        <v>11</v>
      </c>
      <c r="B12" s="1" t="str">
        <f>IFERROR(RTD("cqg.rtd", ,"ContractData",A12, "PerCentNetLastTrade",, "T")/100,"")</f>
        <v/>
      </c>
      <c r="C12" t="str">
        <v>S.DIS</v>
      </c>
      <c r="D12" s="1" t="str" cm="1">
        <f t="array" ref="D12">IF(ISERROR(FIND("SPDR",RTD("cqg.rtd",,"ContractData",C12,"LongDescription",,"T"))),IFERROR(_xlfn.IFS(C12="S.AEP","American Electric Power Co Inc",C12="S.ALNY","Alnylam Pharmaceuticals Inc",C12="S.ARM","ARM Holdings PLC",C12="S.ASML","ASML Holding NV",C12="S.CCEP","Coca-Cola Europacific Partners PLC",C12="S.CEG","Constellation Energy Corp",C12="S.CHTR","Charter Communications Inc",C12="S.CSX","CSX Corp",C12="S.CTSH","Cognizant Technology Solutions Corp",C12="S.GEHC","GE HealthCare Technologies Inc",C12="S.KLAC","KLA Corp",C12="S.JPM","JPMorgan Chase &amp; Co.",C12="S.NVDA","NVDA Corporation",C12="S.NXPI","NXP Semiconductors NV",C12="S.PCAR","PACCAR Inc",C12="S.PDD","PDD Holdings Inc",C12="S.QCOM","QUALCOMM Inc"),PROPER(RTD("cqg.rtd",,"ContractData",C12,"LongDescription",,"T"))),RTD("cqg.rtd", ,"ContractData", C12, "LongDescription",, "T"))</f>
        <v>The Walt Disney Company</v>
      </c>
      <c r="E12" s="7">
        <f>RTD("cqg.rtd", ,"ContractData",C12, "LastTrade",, "T")</f>
        <v>101.54</v>
      </c>
      <c r="F12" s="7">
        <f>RTD("cqg.rtd", ,"ContractData",C12, "NetLastTrade",, "T")</f>
        <v>0</v>
      </c>
      <c r="G12" s="1" t="str">
        <f>IFERROR(RTD("cqg.rtd", ,"ContractData",C12, "PerCentNetLastTrade",, "T")/100,"")</f>
        <v/>
      </c>
    </row>
    <row r="13" spans="1:12" x14ac:dyDescent="0.3">
      <c r="A13" t="s">
        <v>12</v>
      </c>
      <c r="B13" s="1" t="str">
        <f>IFERROR(RTD("cqg.rtd", ,"ContractData",A13, "PerCentNetLastTrade",, "T")/100,"")</f>
        <v/>
      </c>
      <c r="C13" t="str">
        <v>S.GS</v>
      </c>
      <c r="D13" s="1" t="str" cm="1">
        <f t="array" ref="D13">IF(ISERROR(FIND("SPDR",RTD("cqg.rtd",,"ContractData",C13,"LongDescription",,"T"))),IFERROR(_xlfn.IFS(C13="S.AEP","American Electric Power Co Inc",C13="S.ALNY","Alnylam Pharmaceuticals Inc",C13="S.ARM","ARM Holdings PLC",C13="S.ASML","ASML Holding NV",C13="S.CCEP","Coca-Cola Europacific Partners PLC",C13="S.CEG","Constellation Energy Corp",C13="S.CHTR","Charter Communications Inc",C13="S.CSX","CSX Corp",C13="S.CTSH","Cognizant Technology Solutions Corp",C13="S.GEHC","GE HealthCare Technologies Inc",C13="S.KLAC","KLA Corp",C13="S.JPM","JPMorgan Chase &amp; Co.",C13="S.NVDA","NVDA Corporation",C13="S.NXPI","NXP Semiconductors NV",C13="S.PCAR","PACCAR Inc",C13="S.PDD","PDD Holdings Inc",C13="S.QCOM","QUALCOMM Inc"),PROPER(RTD("cqg.rtd",,"ContractData",C13,"LongDescription",,"T"))),RTD("cqg.rtd", ,"ContractData", C13, "LongDescription",, "T"))</f>
        <v>Goldman Sachs Group</v>
      </c>
      <c r="E13" s="7">
        <f>RTD("cqg.rtd", ,"ContractData",C13, "LastTrade",, "T")</f>
        <v>821.08</v>
      </c>
      <c r="F13" s="7">
        <f>RTD("cqg.rtd", ,"ContractData",C13, "NetLastTrade",, "T")</f>
        <v>-0.34000000000003183</v>
      </c>
      <c r="G13" s="1" t="str">
        <f>IFERROR(RTD("cqg.rtd", ,"ContractData",C13, "PerCentNetLastTrade",, "T")/100,"")</f>
        <v/>
      </c>
    </row>
    <row r="14" spans="1:12" x14ac:dyDescent="0.3">
      <c r="A14" t="s">
        <v>13</v>
      </c>
      <c r="B14" s="1" t="str">
        <f>IFERROR(RTD("cqg.rtd", ,"ContractData",A14, "PerCentNetLastTrade",, "T")/100,"")</f>
        <v/>
      </c>
      <c r="C14" t="str">
        <v>S.HD</v>
      </c>
      <c r="D14" s="1" t="str" cm="1">
        <f t="array" ref="D14">IF(ISERROR(FIND("SPDR",RTD("cqg.rtd",,"ContractData",C14,"LongDescription",,"T"))),IFERROR(_xlfn.IFS(C14="S.AEP","American Electric Power Co Inc",C14="S.ALNY","Alnylam Pharmaceuticals Inc",C14="S.ARM","ARM Holdings PLC",C14="S.ASML","ASML Holding NV",C14="S.CCEP","Coca-Cola Europacific Partners PLC",C14="S.CEG","Constellation Energy Corp",C14="S.CHTR","Charter Communications Inc",C14="S.CSX","CSX Corp",C14="S.CTSH","Cognizant Technology Solutions Corp",C14="S.GEHC","GE HealthCare Technologies Inc",C14="S.KLAC","KLA Corp",C14="S.JPM","JPMorgan Chase &amp; Co.",C14="S.NVDA","NVDA Corporation",C14="S.NXPI","NXP Semiconductors NV",C14="S.PCAR","PACCAR Inc",C14="S.PDD","PDD Holdings Inc",C14="S.QCOM","QUALCOMM Inc"),PROPER(RTD("cqg.rtd",,"ContractData",C14,"LongDescription",,"T"))),RTD("cqg.rtd", ,"ContractData", C14, "LongDescription",, "T"))</f>
        <v>Home Depot, Inc.</v>
      </c>
      <c r="E14" s="7">
        <f>RTD("cqg.rtd", ,"ContractData",C14, "LastTrade",, "T")</f>
        <v>357.92</v>
      </c>
      <c r="F14" s="7">
        <f>RTD("cqg.rtd", ,"ContractData",C14, "NetLastTrade",, "T")</f>
        <v>0</v>
      </c>
      <c r="G14" s="1" t="str">
        <f>IFERROR(RTD("cqg.rtd", ,"ContractData",C14, "PerCentNetLastTrade",, "T")/100,"")</f>
        <v/>
      </c>
    </row>
    <row r="15" spans="1:12" x14ac:dyDescent="0.3">
      <c r="A15" t="s">
        <v>14</v>
      </c>
      <c r="B15" s="1" t="str">
        <f>IFERROR(RTD("cqg.rtd", ,"ContractData",A15, "PerCentNetLastTrade",, "T")/100,"")</f>
        <v/>
      </c>
      <c r="C15" t="str">
        <v>S.HON</v>
      </c>
      <c r="D15" s="1" t="str" cm="1">
        <f t="array" ref="D15">IF(ISERROR(FIND("SPDR",RTD("cqg.rtd",,"ContractData",C15,"LongDescription",,"T"))),IFERROR(_xlfn.IFS(C15="S.AEP","American Electric Power Co Inc",C15="S.ALNY","Alnylam Pharmaceuticals Inc",C15="S.ARM","ARM Holdings PLC",C15="S.ASML","ASML Holding NV",C15="S.CCEP","Coca-Cola Europacific Partners PLC",C15="S.CEG","Constellation Energy Corp",C15="S.CHTR","Charter Communications Inc",C15="S.CSX","CSX Corp",C15="S.CTSH","Cognizant Technology Solutions Corp",C15="S.GEHC","GE HealthCare Technologies Inc",C15="S.KLAC","KLA Corp",C15="S.JPM","JPMorgan Chase &amp; Co.",C15="S.NVDA","NVDA Corporation",C15="S.NXPI","NXP Semiconductors NV",C15="S.PCAR","PACCAR Inc",C15="S.PDD","PDD Holdings Inc",C15="S.QCOM","QUALCOMM Inc"),PROPER(RTD("cqg.rtd",,"ContractData",C15,"LongDescription",,"T"))),RTD("cqg.rtd", ,"ContractData", C15, "LongDescription",, "T"))</f>
        <v>Honeywell Intl Inc</v>
      </c>
      <c r="E15" s="7">
        <f>RTD("cqg.rtd", ,"ContractData",C15, "LastTrade",, "T")</f>
        <v>235.29</v>
      </c>
      <c r="F15" s="7">
        <f>RTD("cqg.rtd", ,"ContractData",C15, "NetLastTrade",, "T")</f>
        <v>0</v>
      </c>
      <c r="G15" s="1" t="str">
        <f>IFERROR(RTD("cqg.rtd", ,"ContractData",C15, "PerCentNetLastTrade",, "T")/100,"")</f>
        <v/>
      </c>
    </row>
    <row r="16" spans="1:12" x14ac:dyDescent="0.3">
      <c r="A16" t="s">
        <v>15</v>
      </c>
      <c r="B16" s="1" t="str">
        <f>IFERROR(RTD("cqg.rtd", ,"ContractData",A16, "PerCentNetLastTrade",, "T")/100,"")</f>
        <v/>
      </c>
      <c r="C16" t="str">
        <v>S.IBM</v>
      </c>
      <c r="D16" s="1" t="str" cm="1">
        <f t="array" ref="D16">IF(ISERROR(FIND("SPDR",RTD("cqg.rtd",,"ContractData",C16,"LongDescription",,"T"))),IFERROR(_xlfn.IFS(C16="S.AEP","American Electric Power Co Inc",C16="S.ALNY","Alnylam Pharmaceuticals Inc",C16="S.ARM","ARM Holdings PLC",C16="S.ASML","ASML Holding NV",C16="S.CCEP","Coca-Cola Europacific Partners PLC",C16="S.CEG","Constellation Energy Corp",C16="S.CHTR","Charter Communications Inc",C16="S.CSX","CSX Corp",C16="S.CTSH","Cognizant Technology Solutions Corp",C16="S.GEHC","GE HealthCare Technologies Inc",C16="S.KLAC","KLA Corp",C16="S.JPM","JPMorgan Chase &amp; Co.",C16="S.NVDA","NVDA Corporation",C16="S.NXPI","NXP Semiconductors NV",C16="S.PCAR","PACCAR Inc",C16="S.PDD","PDD Holdings Inc",C16="S.QCOM","QUALCOMM Inc"),PROPER(RTD("cqg.rtd",,"ContractData",C16,"LongDescription",,"T"))),RTD("cqg.rtd", ,"ContractData", C16, "LongDescription",, "T"))</f>
        <v>International Business Machines</v>
      </c>
      <c r="E16" s="7">
        <f>RTD("cqg.rtd", ,"ContractData",C16, "LastTrade",, "T")</f>
        <v>258.85000000000002</v>
      </c>
      <c r="F16" s="7">
        <f>RTD("cqg.rtd", ,"ContractData",C16, "NetLastTrade",, "T")</f>
        <v>0</v>
      </c>
      <c r="G16" s="1" t="str">
        <f>IFERROR(RTD("cqg.rtd", ,"ContractData",C16, "PerCentNetLastTrade",, "T")/100,"")</f>
        <v/>
      </c>
    </row>
    <row r="17" spans="1:7" x14ac:dyDescent="0.3">
      <c r="A17" t="s">
        <v>16</v>
      </c>
      <c r="B17" s="1" t="str">
        <f>IFERROR(RTD("cqg.rtd", ,"ContractData",A17, "PerCentNetLastTrade",, "T")/100,"")</f>
        <v/>
      </c>
      <c r="C17" t="str">
        <v>S.JNJ</v>
      </c>
      <c r="D17" s="1" t="str" cm="1">
        <f t="array" ref="D17">IF(ISERROR(FIND("SPDR",RTD("cqg.rtd",,"ContractData",C17,"LongDescription",,"T"))),IFERROR(_xlfn.IFS(C17="S.AEP","American Electric Power Co Inc",C17="S.ALNY","Alnylam Pharmaceuticals Inc",C17="S.ARM","ARM Holdings PLC",C17="S.ASML","ASML Holding NV",C17="S.CCEP","Coca-Cola Europacific Partners PLC",C17="S.CEG","Constellation Energy Corp",C17="S.CHTR","Charter Communications Inc",C17="S.CSX","CSX Corp",C17="S.CTSH","Cognizant Technology Solutions Corp",C17="S.GEHC","GE HealthCare Technologies Inc",C17="S.KLAC","KLA Corp",C17="S.JPM","JPMorgan Chase &amp; Co.",C17="S.NVDA","NVDA Corporation",C17="S.NXPI","NXP Semiconductors NV",C17="S.PCAR","PACCAR Inc",C17="S.PDD","PDD Holdings Inc",C17="S.QCOM","QUALCOMM Inc"),PROPER(RTD("cqg.rtd",,"ContractData",C17,"LongDescription",,"T"))),RTD("cqg.rtd", ,"ContractData", C17, "LongDescription",, "T"))</f>
        <v>Johnson &amp; Johnson</v>
      </c>
      <c r="E17" s="7">
        <f>RTD("cqg.rtd", ,"ContractData",C17, "LastTrade",, "T")</f>
        <v>240.4</v>
      </c>
      <c r="F17" s="7">
        <f>RTD("cqg.rtd", ,"ContractData",C17, "NetLastTrade",, "T")</f>
        <v>0</v>
      </c>
      <c r="G17" s="1" t="str">
        <f>IFERROR(RTD("cqg.rtd", ,"ContractData",C17, "PerCentNetLastTrade",, "T")/100,"")</f>
        <v/>
      </c>
    </row>
    <row r="18" spans="1:7" x14ac:dyDescent="0.3">
      <c r="A18" t="s">
        <v>17</v>
      </c>
      <c r="B18" s="1" t="str">
        <f>IFERROR(RTD("cqg.rtd", ,"ContractData",A18, "PerCentNetLastTrade",, "T")/100,"")</f>
        <v/>
      </c>
      <c r="C18" t="str">
        <v>S.JPM</v>
      </c>
      <c r="D18" s="1" t="str" cm="1">
        <f t="array" ref="D18">IF(ISERROR(FIND("SPDR",RTD("cqg.rtd",,"ContractData",C18,"LongDescription",,"T"))),IFERROR(_xlfn.IFS(C18="S.AEP","American Electric Power Co Inc",C18="S.ALNY","Alnylam Pharmaceuticals Inc",C18="S.ARM","ARM Holdings PLC",C18="S.ASML","ASML Holding NV",C18="S.CCEP","Coca-Cola Europacific Partners PLC",C18="S.CEG","Constellation Energy Corp",C18="S.CHTR","Charter Communications Inc",C18="S.CSX","CSX Corp",C18="S.CTSH","Cognizant Technology Solutions Corp",C18="S.GEHC","GE HealthCare Technologies Inc",C18="S.KLAC","KLA Corp",C18="S.JPM","JPMorgan Chase &amp; Co.",C18="S.NVDA","NVDA Corporation",C18="S.NXPI","NXP Semiconductors NV",C18="S.PCAR","PACCAR Inc",C18="S.PDD","PDD Holdings Inc",C18="S.QCOM","QUALCOMM Inc"),PROPER(RTD("cqg.rtd",,"ContractData",C18,"LongDescription",,"T"))),RTD("cqg.rtd", ,"ContractData", C18, "LongDescription",, "T"))</f>
        <v>JPMorgan Chase &amp; Co.</v>
      </c>
      <c r="E18" s="7">
        <f>RTD("cqg.rtd", ,"ContractData",C18, "LastTrade",, "T")</f>
        <v>289.40000000000003</v>
      </c>
      <c r="F18" s="7">
        <f>RTD("cqg.rtd", ,"ContractData",C18, "NetLastTrade",, "T")</f>
        <v>-7.9999999999984084E-2</v>
      </c>
      <c r="G18" s="1" t="str">
        <f>IFERROR(RTD("cqg.rtd", ,"ContractData",C18, "PerCentNetLastTrade",, "T")/100,"")</f>
        <v/>
      </c>
    </row>
    <row r="19" spans="1:7" x14ac:dyDescent="0.3">
      <c r="A19" t="s">
        <v>18</v>
      </c>
      <c r="B19" s="1" t="str">
        <f>IFERROR(RTD("cqg.rtd", ,"ContractData",A19, "PerCentNetLastTrade",, "T")/100,"")</f>
        <v/>
      </c>
      <c r="C19" t="str">
        <v>S.KO</v>
      </c>
      <c r="D19" s="1" t="str" cm="1">
        <f t="array" ref="D19">IF(ISERROR(FIND("SPDR",RTD("cqg.rtd",,"ContractData",C19,"LongDescription",,"T"))),IFERROR(_xlfn.IFS(C19="S.AEP","American Electric Power Co Inc",C19="S.ALNY","Alnylam Pharmaceuticals Inc",C19="S.ARM","ARM Holdings PLC",C19="S.ASML","ASML Holding NV",C19="S.CCEP","Coca-Cola Europacific Partners PLC",C19="S.CEG","Constellation Energy Corp",C19="S.CHTR","Charter Communications Inc",C19="S.CSX","CSX Corp",C19="S.CTSH","Cognizant Technology Solutions Corp",C19="S.GEHC","GE HealthCare Technologies Inc",C19="S.KLAC","KLA Corp",C19="S.JPM","JPMorgan Chase &amp; Co.",C19="S.NVDA","NVDA Corporation",C19="S.NXPI","NXP Semiconductors NV",C19="S.PCAR","PACCAR Inc",C19="S.PDD","PDD Holdings Inc",C19="S.QCOM","QUALCOMM Inc"),PROPER(RTD("cqg.rtd",,"ContractData",C19,"LongDescription",,"T"))),RTD("cqg.rtd", ,"ContractData", C19, "LongDescription",, "T"))</f>
        <v>Coca-Cola Company</v>
      </c>
      <c r="E19" s="7">
        <f>RTD("cqg.rtd", ,"ContractData",C19, "LastTrade",, "T")</f>
        <v>77.040000000000006</v>
      </c>
      <c r="F19" s="7">
        <f>RTD("cqg.rtd", ,"ContractData",C19, "NetLastTrade",, "T")</f>
        <v>0</v>
      </c>
      <c r="G19" s="1" t="str">
        <f>IFERROR(RTD("cqg.rtd", ,"ContractData",C19, "PerCentNetLastTrade",, "T")/100,"")</f>
        <v/>
      </c>
    </row>
    <row r="20" spans="1:7" x14ac:dyDescent="0.3">
      <c r="A20" t="s">
        <v>19</v>
      </c>
      <c r="B20" s="1" t="str">
        <f>IFERROR(RTD("cqg.rtd", ,"ContractData",A20, "PerCentNetLastTrade",, "T")/100,"")</f>
        <v/>
      </c>
      <c r="C20" t="str">
        <v>S.MCD</v>
      </c>
      <c r="D20" s="1" t="str" cm="1">
        <f t="array" ref="D20">IF(ISERROR(FIND("SPDR",RTD("cqg.rtd",,"ContractData",C20,"LongDescription",,"T"))),IFERROR(_xlfn.IFS(C20="S.AEP","American Electric Power Co Inc",C20="S.ALNY","Alnylam Pharmaceuticals Inc",C20="S.ARM","ARM Holdings PLC",C20="S.ASML","ASML Holding NV",C20="S.CCEP","Coca-Cola Europacific Partners PLC",C20="S.CEG","Constellation Energy Corp",C20="S.CHTR","Charter Communications Inc",C20="S.CSX","CSX Corp",C20="S.CTSH","Cognizant Technology Solutions Corp",C20="S.GEHC","GE HealthCare Technologies Inc",C20="S.KLAC","KLA Corp",C20="S.JPM","JPMorgan Chase &amp; Co.",C20="S.NVDA","NVDA Corporation",C20="S.NXPI","NXP Semiconductors NV",C20="S.PCAR","PACCAR Inc",C20="S.PDD","PDD Holdings Inc",C20="S.QCOM","QUALCOMM Inc"),PROPER(RTD("cqg.rtd",,"ContractData",C20,"LongDescription",,"T"))),RTD("cqg.rtd", ,"ContractData", C20, "LongDescription",, "T"))</f>
        <v>Mcdonald'S Corporation</v>
      </c>
      <c r="E20" s="7">
        <f>RTD("cqg.rtd", ,"ContractData",C20, "LastTrade",, "T")</f>
        <v>328.06</v>
      </c>
      <c r="F20" s="7">
        <f>RTD("cqg.rtd", ,"ContractData",C20, "NetLastTrade",, "T")</f>
        <v>0</v>
      </c>
      <c r="G20" s="1" t="str">
        <f>IFERROR(RTD("cqg.rtd", ,"ContractData",C20, "PerCentNetLastTrade",, "T")/100,"")</f>
        <v/>
      </c>
    </row>
    <row r="21" spans="1:7" x14ac:dyDescent="0.3">
      <c r="A21" t="s">
        <v>20</v>
      </c>
      <c r="B21" s="1" t="str">
        <f>IFERROR(RTD("cqg.rtd", ,"ContractData",A21, "PerCentNetLastTrade",, "T")/100,"")</f>
        <v/>
      </c>
      <c r="C21" t="str">
        <v>S.MRK</v>
      </c>
      <c r="D21" s="1" t="str" cm="1">
        <f t="array" ref="D21">IF(ISERROR(FIND("SPDR",RTD("cqg.rtd",,"ContractData",C21,"LongDescription",,"T"))),IFERROR(_xlfn.IFS(C21="S.AEP","American Electric Power Co Inc",C21="S.ALNY","Alnylam Pharmaceuticals Inc",C21="S.ARM","ARM Holdings PLC",C21="S.ASML","ASML Holding NV",C21="S.CCEP","Coca-Cola Europacific Partners PLC",C21="S.CEG","Constellation Energy Corp",C21="S.CHTR","Charter Communications Inc",C21="S.CSX","CSX Corp",C21="S.CTSH","Cognizant Technology Solutions Corp",C21="S.GEHC","GE HealthCare Technologies Inc",C21="S.KLAC","KLA Corp",C21="S.JPM","JPMorgan Chase &amp; Co.",C21="S.NVDA","NVDA Corporation",C21="S.NXPI","NXP Semiconductors NV",C21="S.PCAR","PACCAR Inc",C21="S.PDD","PDD Holdings Inc",C21="S.QCOM","QUALCOMM Inc"),PROPER(RTD("cqg.rtd",,"ContractData",C21,"LongDescription",,"T"))),RTD("cqg.rtd", ,"ContractData", C21, "LongDescription",, "T"))</f>
        <v>Merck &amp; Co Inc</v>
      </c>
      <c r="E21" s="7">
        <f>RTD("cqg.rtd", ,"ContractData",C21, "LastTrade",, "T")</f>
        <v>115.79</v>
      </c>
      <c r="F21" s="7">
        <f>RTD("cqg.rtd", ,"ContractData",C21, "NetLastTrade",, "T")</f>
        <v>0</v>
      </c>
      <c r="G21" s="1" t="str">
        <f>IFERROR(RTD("cqg.rtd", ,"ContractData",C21, "PerCentNetLastTrade",, "T")/100,"")</f>
        <v/>
      </c>
    </row>
    <row r="22" spans="1:7" x14ac:dyDescent="0.3">
      <c r="A22" t="s">
        <v>21</v>
      </c>
      <c r="B22" s="1" t="str">
        <f>IFERROR(RTD("cqg.rtd", ,"ContractData",A22, "PerCentNetLastTrade",, "T")/100,"")</f>
        <v/>
      </c>
      <c r="C22" t="str">
        <v>S.MSFT</v>
      </c>
      <c r="D22" s="1" t="str" cm="1">
        <f t="array" ref="D22">IF(ISERROR(FIND("SPDR",RTD("cqg.rtd",,"ContractData",C22,"LongDescription",,"T"))),IFERROR(_xlfn.IFS(C22="S.AEP","American Electric Power Co Inc",C22="S.ALNY","Alnylam Pharmaceuticals Inc",C22="S.ARM","ARM Holdings PLC",C22="S.ASML","ASML Holding NV",C22="S.CCEP","Coca-Cola Europacific Partners PLC",C22="S.CEG","Constellation Energy Corp",C22="S.CHTR","Charter Communications Inc",C22="S.CSX","CSX Corp",C22="S.CTSH","Cognizant Technology Solutions Corp",C22="S.GEHC","GE HealthCare Technologies Inc",C22="S.KLAC","KLA Corp",C22="S.JPM","JPMorgan Chase &amp; Co.",C22="S.NVDA","NVDA Corporation",C22="S.NXPI","NXP Semiconductors NV",C22="S.PCAR","PACCAR Inc",C22="S.PDD","PDD Holdings Inc",C22="S.QCOM","QUALCOMM Inc"),PROPER(RTD("cqg.rtd",,"ContractData",C22,"LongDescription",,"T"))),RTD("cqg.rtd", ,"ContractData", C22, "LongDescription",, "T"))</f>
        <v>Microsoft Corp</v>
      </c>
      <c r="E22" s="7">
        <f>RTD("cqg.rtd", ,"ContractData",C22, "LastTrade",, "T")</f>
        <v>408.96000000000004</v>
      </c>
      <c r="F22" s="7">
        <f>RTD("cqg.rtd", ,"ContractData",C22, "NetLastTrade",, "T")</f>
        <v>0</v>
      </c>
      <c r="G22" s="1" t="str">
        <f>IFERROR(RTD("cqg.rtd", ,"ContractData",C22, "PerCentNetLastTrade",, "T")/100,"")</f>
        <v/>
      </c>
    </row>
    <row r="23" spans="1:7" x14ac:dyDescent="0.3">
      <c r="A23" t="s">
        <v>22</v>
      </c>
      <c r="B23" s="1" t="str">
        <f>IFERROR(RTD("cqg.rtd", ,"ContractData",A23, "PerCentNetLastTrade",, "T")/100,"")</f>
        <v/>
      </c>
      <c r="C23" t="str">
        <v>S.NKE</v>
      </c>
      <c r="D23" s="1" t="str" cm="1">
        <f t="array" ref="D23">IF(ISERROR(FIND("SPDR",RTD("cqg.rtd",,"ContractData",C23,"LongDescription",,"T"))),IFERROR(_xlfn.IFS(C23="S.AEP","American Electric Power Co Inc",C23="S.ALNY","Alnylam Pharmaceuticals Inc",C23="S.ARM","ARM Holdings PLC",C23="S.ASML","ASML Holding NV",C23="S.CCEP","Coca-Cola Europacific Partners PLC",C23="S.CEG","Constellation Energy Corp",C23="S.CHTR","Charter Communications Inc",C23="S.CSX","CSX Corp",C23="S.CTSH","Cognizant Technology Solutions Corp",C23="S.GEHC","GE HealthCare Technologies Inc",C23="S.KLAC","KLA Corp",C23="S.JPM","JPMorgan Chase &amp; Co.",C23="S.NVDA","NVDA Corporation",C23="S.NXPI","NXP Semiconductors NV",C23="S.PCAR","PACCAR Inc",C23="S.PDD","PDD Holdings Inc",C23="S.QCOM","QUALCOMM Inc"),PROPER(RTD("cqg.rtd",,"ContractData",C23,"LongDescription",,"T"))),RTD("cqg.rtd", ,"ContractData", C23, "LongDescription",, "T"))</f>
        <v>Nike Inc Clsb</v>
      </c>
      <c r="E23" s="7">
        <f>RTD("cqg.rtd", ,"ContractData",C23, "LastTrade",, "T")</f>
        <v>57.01</v>
      </c>
      <c r="F23" s="7">
        <f>RTD("cqg.rtd", ,"ContractData",C23, "NetLastTrade",, "T")</f>
        <v>0</v>
      </c>
      <c r="G23" s="1" t="str">
        <f>IFERROR(RTD("cqg.rtd", ,"ContractData",C23, "PerCentNetLastTrade",, "T")/100,"")</f>
        <v/>
      </c>
    </row>
    <row r="24" spans="1:7" x14ac:dyDescent="0.3">
      <c r="A24" t="s">
        <v>23</v>
      </c>
      <c r="B24" s="1" t="str">
        <f>IFERROR(RTD("cqg.rtd", ,"ContractData",A24, "PerCentNetLastTrade",, "T")/100,"")</f>
        <v/>
      </c>
      <c r="C24" t="str">
        <v>S.NVDA</v>
      </c>
      <c r="D24" s="1" t="str" cm="1">
        <f t="array" ref="D24">IF(ISERROR(FIND("SPDR",RTD("cqg.rtd",,"ContractData",C24,"LongDescription",,"T"))),IFERROR(_xlfn.IFS(C24="S.AEP","American Electric Power Co Inc",C24="S.ALNY","Alnylam Pharmaceuticals Inc",C24="S.ARM","ARM Holdings PLC",C24="S.ASML","ASML Holding NV",C24="S.CCEP","Coca-Cola Europacific Partners PLC",C24="S.CEG","Constellation Energy Corp",C24="S.CHTR","Charter Communications Inc",C24="S.CSX","CSX Corp",C24="S.CTSH","Cognizant Technology Solutions Corp",C24="S.GEHC","GE HealthCare Technologies Inc",C24="S.KLAC","KLA Corp",C24="S.JPM","JPMorgan Chase &amp; Co.",C24="S.NVDA","NVDA Corporation",C24="S.NXPI","NXP Semiconductors NV",C24="S.PCAR","PACCAR Inc",C24="S.PDD","PDD Holdings Inc",C24="S.QCOM","QUALCOMM Inc"),PROPER(RTD("cqg.rtd",,"ContractData",C24,"LongDescription",,"T"))),RTD("cqg.rtd", ,"ContractData", C24, "LongDescription",, "T"))</f>
        <v>NVDA Corporation</v>
      </c>
      <c r="E24" s="7">
        <f>RTD("cqg.rtd", ,"ContractData",C24, "LastTrade",, "T")</f>
        <v>177.88</v>
      </c>
      <c r="F24" s="7">
        <f>RTD("cqg.rtd", ,"ContractData",C24, "NetLastTrade",, "T")</f>
        <v>6.0000000000002274E-2</v>
      </c>
      <c r="G24" s="1" t="str">
        <f>IFERROR(RTD("cqg.rtd", ,"ContractData",C24, "PerCentNetLastTrade",, "T")/100,"")</f>
        <v/>
      </c>
    </row>
    <row r="25" spans="1:7" x14ac:dyDescent="0.3">
      <c r="A25" t="s">
        <v>24</v>
      </c>
      <c r="B25" s="1" t="str">
        <f>IFERROR(RTD("cqg.rtd", ,"ContractData",A25, "PerCentNetLastTrade",, "T")/100,"")</f>
        <v/>
      </c>
      <c r="C25" t="str">
        <v>S.PG</v>
      </c>
      <c r="D25" s="1" t="str" cm="1">
        <f t="array" ref="D25">IF(ISERROR(FIND("SPDR",RTD("cqg.rtd",,"ContractData",C25,"LongDescription",,"T"))),IFERROR(_xlfn.IFS(C25="S.AEP","American Electric Power Co Inc",C25="S.ALNY","Alnylam Pharmaceuticals Inc",C25="S.ARM","ARM Holdings PLC",C25="S.ASML","ASML Holding NV",C25="S.CCEP","Coca-Cola Europacific Partners PLC",C25="S.CEG","Constellation Energy Corp",C25="S.CHTR","Charter Communications Inc",C25="S.CSX","CSX Corp",C25="S.CTSH","Cognizant Technology Solutions Corp",C25="S.GEHC","GE HealthCare Technologies Inc",C25="S.KLAC","KLA Corp",C25="S.JPM","JPMorgan Chase &amp; Co.",C25="S.NVDA","NVDA Corporation",C25="S.NXPI","NXP Semiconductors NV",C25="S.PCAR","PACCAR Inc",C25="S.PDD","PDD Holdings Inc",C25="S.QCOM","QUALCOMM Inc"),PROPER(RTD("cqg.rtd",,"ContractData",C25,"LongDescription",,"T"))),RTD("cqg.rtd", ,"ContractData", C25, "LongDescription",, "T"))</f>
        <v>Procter &amp; Gamble Co</v>
      </c>
      <c r="E25" s="7">
        <f>RTD("cqg.rtd", ,"ContractData",C25, "LastTrade",, "T")</f>
        <v>153.63</v>
      </c>
      <c r="F25" s="7">
        <f>RTD("cqg.rtd", ,"ContractData",C25, "NetLastTrade",, "T")</f>
        <v>0</v>
      </c>
      <c r="G25" s="1" t="str">
        <f>IFERROR(RTD("cqg.rtd", ,"ContractData",C25, "PerCentNetLastTrade",, "T")/100,"")</f>
        <v/>
      </c>
    </row>
    <row r="26" spans="1:7" x14ac:dyDescent="0.3">
      <c r="A26" t="s">
        <v>25</v>
      </c>
      <c r="B26" s="1" t="str">
        <f>IFERROR(RTD("cqg.rtd", ,"ContractData",A26, "PerCentNetLastTrade",, "T")/100,"")</f>
        <v/>
      </c>
      <c r="C26" t="str">
        <v>S.SHW</v>
      </c>
      <c r="D26" s="1" t="str" cm="1">
        <f t="array" ref="D26">IF(ISERROR(FIND("SPDR",RTD("cqg.rtd",,"ContractData",C26,"LongDescription",,"T"))),IFERROR(_xlfn.IFS(C26="S.AEP","American Electric Power Co Inc",C26="S.ALNY","Alnylam Pharmaceuticals Inc",C26="S.ARM","ARM Holdings PLC",C26="S.ASML","ASML Holding NV",C26="S.CCEP","Coca-Cola Europacific Partners PLC",C26="S.CEG","Constellation Energy Corp",C26="S.CHTR","Charter Communications Inc",C26="S.CSX","CSX Corp",C26="S.CTSH","Cognizant Technology Solutions Corp",C26="S.GEHC","GE HealthCare Technologies Inc",C26="S.KLAC","KLA Corp",C26="S.JPM","JPMorgan Chase &amp; Co.",C26="S.NVDA","NVDA Corporation",C26="S.NXPI","NXP Semiconductors NV",C26="S.PCAR","PACCAR Inc",C26="S.PDD","PDD Holdings Inc",C26="S.QCOM","QUALCOMM Inc"),PROPER(RTD("cqg.rtd",,"ContractData",C26,"LongDescription",,"T"))),RTD("cqg.rtd", ,"ContractData", C26, "LongDescription",, "T"))</f>
        <v>Sherwin-Williams Co</v>
      </c>
      <c r="E26" s="7">
        <f>RTD("cqg.rtd", ,"ContractData",C26, "LastTrade",, "T")</f>
        <v>329.88</v>
      </c>
      <c r="F26" s="7">
        <f>RTD("cqg.rtd", ,"ContractData",C26, "NetLastTrade",, "T")</f>
        <v>0</v>
      </c>
      <c r="G26" s="1" t="str">
        <f>IFERROR(RTD("cqg.rtd", ,"ContractData",C26, "PerCentNetLastTrade",, "T")/100,"")</f>
        <v/>
      </c>
    </row>
    <row r="27" spans="1:7" x14ac:dyDescent="0.3">
      <c r="A27" t="s">
        <v>26</v>
      </c>
      <c r="B27" s="1" t="str">
        <f>IFERROR(RTD("cqg.rtd", ,"ContractData",A27, "PerCentNetLastTrade",, "T")/100,"")</f>
        <v/>
      </c>
      <c r="C27" t="str">
        <v>S.TRV</v>
      </c>
      <c r="D27" s="1" t="str" cm="1">
        <f t="array" ref="D27">IF(ISERROR(FIND("SPDR",RTD("cqg.rtd",,"ContractData",C27,"LongDescription",,"T"))),IFERROR(_xlfn.IFS(C27="S.AEP","American Electric Power Co Inc",C27="S.ALNY","Alnylam Pharmaceuticals Inc",C27="S.ARM","ARM Holdings PLC",C27="S.ASML","ASML Holding NV",C27="S.CCEP","Coca-Cola Europacific Partners PLC",C27="S.CEG","Constellation Energy Corp",C27="S.CHTR","Charter Communications Inc",C27="S.CSX","CSX Corp",C27="S.CTSH","Cognizant Technology Solutions Corp",C27="S.GEHC","GE HealthCare Technologies Inc",C27="S.KLAC","KLA Corp",C27="S.JPM","JPMorgan Chase &amp; Co.",C27="S.NVDA","NVDA Corporation",C27="S.NXPI","NXP Semiconductors NV",C27="S.PCAR","PACCAR Inc",C27="S.PDD","PDD Holdings Inc",C27="S.QCOM","QUALCOMM Inc"),PROPER(RTD("cqg.rtd",,"ContractData",C27,"LongDescription",,"T"))),RTD("cqg.rtd", ,"ContractData", C27, "LongDescription",, "T"))</f>
        <v>Travelers Companies, Inc</v>
      </c>
      <c r="E27" s="7">
        <f>RTD("cqg.rtd", ,"ContractData",C27, "LastTrade",, "T")</f>
        <v>306.38</v>
      </c>
      <c r="F27" s="7">
        <f>RTD("cqg.rtd", ,"ContractData",C27, "NetLastTrade",, "T")</f>
        <v>6.9999999999993179E-2</v>
      </c>
      <c r="G27" s="1" t="str">
        <f>IFERROR(RTD("cqg.rtd", ,"ContractData",C27, "PerCentNetLastTrade",, "T")/100,"")</f>
        <v/>
      </c>
    </row>
    <row r="28" spans="1:7" x14ac:dyDescent="0.3">
      <c r="A28" t="s">
        <v>27</v>
      </c>
      <c r="B28" s="1" t="str">
        <f>IFERROR(RTD("cqg.rtd", ,"ContractData",A28, "PerCentNetLastTrade",, "T")/100,"")</f>
        <v/>
      </c>
      <c r="C28" t="str">
        <v>S.UNH</v>
      </c>
      <c r="D28" s="1" t="str" cm="1">
        <f t="array" ref="D28">IF(ISERROR(FIND("SPDR",RTD("cqg.rtd",,"ContractData",C28,"LongDescription",,"T"))),IFERROR(_xlfn.IFS(C28="S.AEP","American Electric Power Co Inc",C28="S.ALNY","Alnylam Pharmaceuticals Inc",C28="S.ARM","ARM Holdings PLC",C28="S.ASML","ASML Holding NV",C28="S.CCEP","Coca-Cola Europacific Partners PLC",C28="S.CEG","Constellation Energy Corp",C28="S.CHTR","Charter Communications Inc",C28="S.CSX","CSX Corp",C28="S.CTSH","Cognizant Technology Solutions Corp",C28="S.GEHC","GE HealthCare Technologies Inc",C28="S.KLAC","KLA Corp",C28="S.JPM","JPMorgan Chase &amp; Co.",C28="S.NVDA","NVDA Corporation",C28="S.NXPI","NXP Semiconductors NV",C28="S.PCAR","PACCAR Inc",C28="S.PDD","PDD Holdings Inc",C28="S.QCOM","QUALCOMM Inc"),PROPER(RTD("cqg.rtd",,"ContractData",C28,"LongDescription",,"T"))),RTD("cqg.rtd", ,"ContractData", C28, "LongDescription",, "T"))</f>
        <v>United Health Group Inc</v>
      </c>
      <c r="E28" s="7">
        <f>RTD("cqg.rtd", ,"ContractData",C28, "LastTrade",, "T")</f>
        <v>286.48</v>
      </c>
      <c r="F28" s="7">
        <f>RTD("cqg.rtd", ,"ContractData",C28, "NetLastTrade",, "T")</f>
        <v>0</v>
      </c>
      <c r="G28" s="1" t="str">
        <f>IFERROR(RTD("cqg.rtd", ,"ContractData",C28, "PerCentNetLastTrade",, "T")/100,"")</f>
        <v/>
      </c>
    </row>
    <row r="29" spans="1:7" x14ac:dyDescent="0.3">
      <c r="A29" t="s">
        <v>28</v>
      </c>
      <c r="B29" s="1" t="str">
        <f>IFERROR(RTD("cqg.rtd", ,"ContractData",A29, "PerCentNetLastTrade",, "T")/100,"")</f>
        <v/>
      </c>
      <c r="C29" t="str">
        <v>S.V</v>
      </c>
      <c r="D29" s="1" t="str" cm="1">
        <f t="array" ref="D29">IF(ISERROR(FIND("SPDR",RTD("cqg.rtd",,"ContractData",C29,"LongDescription",,"T"))),IFERROR(_xlfn.IFS(C29="S.AEP","American Electric Power Co Inc",C29="S.ALNY","Alnylam Pharmaceuticals Inc",C29="S.ARM","ARM Holdings PLC",C29="S.ASML","ASML Holding NV",C29="S.CCEP","Coca-Cola Europacific Partners PLC",C29="S.CEG","Constellation Energy Corp",C29="S.CHTR","Charter Communications Inc",C29="S.CSX","CSX Corp",C29="S.CTSH","Cognizant Technology Solutions Corp",C29="S.GEHC","GE HealthCare Technologies Inc",C29="S.KLAC","KLA Corp",C29="S.JPM","JPMorgan Chase &amp; Co.",C29="S.NVDA","NVDA Corporation",C29="S.NXPI","NXP Semiconductors NV",C29="S.PCAR","PACCAR Inc",C29="S.PDD","PDD Holdings Inc",C29="S.QCOM","QUALCOMM Inc"),PROPER(RTD("cqg.rtd",,"ContractData",C29,"LongDescription",,"T"))),RTD("cqg.rtd", ,"ContractData", C29, "LongDescription",, "T"))</f>
        <v>Visa Inc.</v>
      </c>
      <c r="E29" s="7">
        <f>RTD("cqg.rtd", ,"ContractData",C29, "LastTrade",, "T")</f>
        <v>317.36</v>
      </c>
      <c r="F29" s="7">
        <f>RTD("cqg.rtd", ,"ContractData",C29, "NetLastTrade",, "T")</f>
        <v>0</v>
      </c>
      <c r="G29" s="1" t="str">
        <f>IFERROR(RTD("cqg.rtd", ,"ContractData",C29, "PerCentNetLastTrade",, "T")/100,"")</f>
        <v/>
      </c>
    </row>
    <row r="30" spans="1:7" x14ac:dyDescent="0.3">
      <c r="A30" t="s">
        <v>29</v>
      </c>
      <c r="B30" s="1" t="str">
        <f>IFERROR(RTD("cqg.rtd", ,"ContractData",A30, "PerCentNetLastTrade",, "T")/100,"")</f>
        <v/>
      </c>
      <c r="C30" t="str">
        <v>S.VZ</v>
      </c>
      <c r="D30" s="1" t="str" cm="1">
        <f t="array" ref="D30">IF(ISERROR(FIND("SPDR",RTD("cqg.rtd",,"ContractData",C30,"LongDescription",,"T"))),IFERROR(_xlfn.IFS(C30="S.AEP","American Electric Power Co Inc",C30="S.ALNY","Alnylam Pharmaceuticals Inc",C30="S.ARM","ARM Holdings PLC",C30="S.ASML","ASML Holding NV",C30="S.CCEP","Coca-Cola Europacific Partners PLC",C30="S.CEG","Constellation Energy Corp",C30="S.CHTR","Charter Communications Inc",C30="S.CSX","CSX Corp",C30="S.CTSH","Cognizant Technology Solutions Corp",C30="S.GEHC","GE HealthCare Technologies Inc",C30="S.KLAC","KLA Corp",C30="S.JPM","JPMorgan Chase &amp; Co.",C30="S.NVDA","NVDA Corporation",C30="S.NXPI","NXP Semiconductors NV",C30="S.PCAR","PACCAR Inc",C30="S.PDD","PDD Holdings Inc",C30="S.QCOM","QUALCOMM Inc"),PROPER(RTD("cqg.rtd",,"ContractData",C30,"LongDescription",,"T"))),RTD("cqg.rtd", ,"ContractData", C30, "LongDescription",, "T"))</f>
        <v>Verizon Communications</v>
      </c>
      <c r="E30" s="7">
        <f>RTD("cqg.rtd", ,"ContractData",C30, "LastTrade",, "T")</f>
        <v>51.120000000000005</v>
      </c>
      <c r="F30" s="7">
        <f>RTD("cqg.rtd", ,"ContractData",C30, "NetLastTrade",, "T")</f>
        <v>0</v>
      </c>
      <c r="G30" s="1" t="str">
        <f>IFERROR(RTD("cqg.rtd", ,"ContractData",C30, "PerCentNetLastTrade",, "T")/100,"")</f>
        <v/>
      </c>
    </row>
    <row r="31" spans="1:7" x14ac:dyDescent="0.3">
      <c r="A31" t="s">
        <v>30</v>
      </c>
      <c r="B31" s="1" t="str">
        <f>IFERROR(RTD("cqg.rtd", ,"ContractData",A31, "PerCentNetLastTrade",, "T")/100,"")</f>
        <v/>
      </c>
      <c r="C31" t="str">
        <v>S.WMT</v>
      </c>
      <c r="D31" s="1" t="str" cm="1">
        <f t="array" ref="D31">IF(ISERROR(FIND("SPDR",RTD("cqg.rtd",,"ContractData",C31,"LongDescription",,"T"))),IFERROR(_xlfn.IFS(C31="S.AEP","American Electric Power Co Inc",C31="S.ALNY","Alnylam Pharmaceuticals Inc",C31="S.ARM","ARM Holdings PLC",C31="S.ASML","ASML Holding NV",C31="S.CCEP","Coca-Cola Europacific Partners PLC",C31="S.CEG","Constellation Energy Corp",C31="S.CHTR","Charter Communications Inc",C31="S.CSX","CSX Corp",C31="S.CTSH","Cognizant Technology Solutions Corp",C31="S.GEHC","GE HealthCare Technologies Inc",C31="S.KLAC","KLA Corp",C31="S.JPM","JPMorgan Chase &amp; Co.",C31="S.NVDA","NVDA Corporation",C31="S.NXPI","NXP Semiconductors NV",C31="S.PCAR","PACCAR Inc",C31="S.PDD","PDD Holdings Inc",C31="S.QCOM","QUALCOMM Inc"),PROPER(RTD("cqg.rtd",,"ContractData",C31,"LongDescription",,"T"))),RTD("cqg.rtd", ,"ContractData", C31, "LongDescription",, "T"))</f>
        <v>Walmart Inc Cmn</v>
      </c>
      <c r="E31" s="7">
        <f>RTD("cqg.rtd", ,"ContractData",C31, "LastTrade",, "T")</f>
        <v>123.8</v>
      </c>
      <c r="F31" s="7">
        <f>RTD("cqg.rtd", ,"ContractData",C31, "NetLastTrade",, "T")</f>
        <v>0</v>
      </c>
      <c r="G31" s="1" t="str">
        <f>IFERROR(RTD("cqg.rtd", ,"ContractData",C31, "PerCentNetLastTrade",, "T")/100,"")</f>
        <v/>
      </c>
    </row>
    <row r="32" spans="1:7" x14ac:dyDescent="0.3">
      <c r="B32" s="1"/>
      <c r="D32" s="1"/>
    </row>
    <row r="33" spans="2:4" x14ac:dyDescent="0.3">
      <c r="B33" s="1"/>
      <c r="D33" s="1"/>
    </row>
  </sheetData>
  <hyperlinks>
    <hyperlink ref="J2" r:id="rId1" xr:uid="{828A5F7B-8996-4427-B795-29C7F7A8AFBC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71ACA-782E-4500-8920-B87A594CB878}">
  <dimension ref="A1:L17"/>
  <sheetViews>
    <sheetView workbookViewId="0">
      <selection activeCell="B2" sqref="B2"/>
    </sheetView>
  </sheetViews>
  <sheetFormatPr defaultRowHeight="16.5" x14ac:dyDescent="0.3"/>
  <cols>
    <col min="1" max="1" width="7.75" bestFit="1" customWidth="1"/>
    <col min="2" max="2" width="6.5" bestFit="1" customWidth="1"/>
    <col min="3" max="3" width="7.75" bestFit="1" customWidth="1"/>
    <col min="4" max="4" width="42" bestFit="1" customWidth="1"/>
    <col min="5" max="5" width="6.875" bestFit="1" customWidth="1"/>
    <col min="6" max="6" width="5.5" bestFit="1" customWidth="1"/>
    <col min="7" max="7" width="6.5" bestFit="1" customWidth="1"/>
  </cols>
  <sheetData>
    <row r="1" spans="1:12" x14ac:dyDescent="0.3">
      <c r="A1" s="2" t="s">
        <v>31</v>
      </c>
      <c r="B1" s="2" t="s">
        <v>35</v>
      </c>
      <c r="C1" s="2" t="s">
        <v>31</v>
      </c>
      <c r="D1" s="2" t="s">
        <v>32</v>
      </c>
      <c r="E1" s="2" t="s">
        <v>33</v>
      </c>
      <c r="F1" s="2" t="s">
        <v>34</v>
      </c>
      <c r="G1" s="2" t="s">
        <v>35</v>
      </c>
      <c r="L1" s="5" t="s">
        <v>143</v>
      </c>
    </row>
    <row r="2" spans="1:12" x14ac:dyDescent="0.3">
      <c r="A2" s="5" t="s">
        <v>0</v>
      </c>
      <c r="B2" s="1" t="str">
        <f>IFERROR(RTD("cqg.rtd", ,"ContractData",A2, "PerCentNetLastTrade",, "T")/100,"")</f>
        <v/>
      </c>
      <c r="C2" t="str" cm="1">
        <f t="array" ref="C2:C13">_xlfn.CHOOSECOLS(_xlfn.SORTBY(A2:B13,B2:B13,-1),1)</f>
        <v>S.SPY</v>
      </c>
      <c r="D2" t="str" cm="1">
        <f t="array" ref="D2">IF(ISERROR(FIND("SPDR",RTD("cqg.rtd",,"ContractData",C2,"LongDescription",,"T"))),IFERROR(_xlfn.IFS(C2="S.AEP","American Electric Power Co Inc",C2="S.ALNY","Alnylam Pharmaceuticals Inc",C2="S.ARM","ARM Holdings PLC",C2="S.ASML","ASML Holding NV",C2="S.CCEP","Coca-Cola Europacific Partners PLC",C2="S.CEG","Constellation Energy Corp",C2="S.CHTR","Charter Communications Inc",C2="S.CSX","CSX Corp",C2="S.CTSH","Cognizant Technology Solutions Corp",C2="S.GEHC","GE HealthCare Technologies Inc",C2="S.KLAC","KLA Corp",C2="S.JPM","JPMorgan Chase &amp; Co.",C2="S.NVDA","NVDA Corporation",C2="S.NXPI","NXP Semiconductors NV",C2="S.PCAR","PACCAR Inc",C2="S.PDD","PDD Holdings Inc",C2="S.QCOM","QUALCOMM Inc"),PROPER(RTD("cqg.rtd",,"ContractData",C2,"LongDescription",,"T"))),RTD("cqg.rtd", ,"ContractData", C2, "LongDescription",, "T"))</f>
        <v>State Street SPDR S&amp;P 500 ETF</v>
      </c>
      <c r="E2" s="7">
        <f>RTD("cqg.rtd", ,"ContractData",C2, "LastTrade",, "T")</f>
        <v>672.21</v>
      </c>
      <c r="F2" s="7">
        <f>RTD("cqg.rtd", ,"ContractData",C2, "NetLastTrade",, "T")</f>
        <v>0</v>
      </c>
      <c r="G2" s="1" t="str">
        <f>IFERROR(RTD("cqg.rtd", ,"ContractData",C2, "PerCentNetLastTrade",, "T")/100,"")</f>
        <v/>
      </c>
      <c r="J2" s="3" t="s">
        <v>48</v>
      </c>
    </row>
    <row r="3" spans="1:12" x14ac:dyDescent="0.3">
      <c r="A3" s="5" t="s">
        <v>37</v>
      </c>
      <c r="B3" s="1" t="str">
        <f>IFERROR(RTD("cqg.rtd", ,"ContractData",A3, "PerCentNetLastTrade",, "T")/100,"")</f>
        <v/>
      </c>
      <c r="C3" t="str">
        <v>S.XLB</v>
      </c>
      <c r="D3" t="str" cm="1">
        <f t="array" ref="D3">IF(ISERROR(FIND("SPDR",RTD("cqg.rtd",,"ContractData",C3,"LongDescription",,"T"))),IFERROR(_xlfn.IFS(C3="S.AEP","American Electric Power Co Inc",C3="S.ALNY","Alnylam Pharmaceuticals Inc",C3="S.ARM","ARM Holdings PLC",C3="S.ASML","ASML Holding NV",C3="S.CCEP","Coca-Cola Europacific Partners PLC",C3="S.CEG","Constellation Energy Corp",C3="S.CHTR","Charter Communications Inc",C3="S.CSX","CSX Corp",C3="S.CTSH","Cognizant Technology Solutions Corp",C3="S.GEHC","GE HealthCare Technologies Inc",C3="S.KLAC","KLA Corp",C3="S.JPM","JPMorgan Chase &amp; Co.",C3="S.NVDA","NVDA Corporation",C3="S.NXPI","NXP Semiconductors NV",C3="S.PCAR","PACCAR Inc",C3="S.PDD","PDD Holdings Inc",C3="S.QCOM","QUALCOMM Inc"),PROPER(RTD("cqg.rtd",,"ContractData",C3,"LongDescription",,"T"))),RTD("cqg.rtd", ,"ContractData", C3, "LongDescription",, "T"))</f>
        <v>Materials Select Sector SPDR</v>
      </c>
      <c r="E3" s="7">
        <f>RTD("cqg.rtd", ,"ContractData",C3, "LastTrade",, "T")</f>
        <v>49.86</v>
      </c>
      <c r="F3" s="7">
        <f>RTD("cqg.rtd", ,"ContractData",C3, "NetLastTrade",, "T")</f>
        <v>0</v>
      </c>
      <c r="G3" s="1" t="str">
        <f>IFERROR(RTD("cqg.rtd", ,"ContractData",C3, "PerCentNetLastTrade",, "T")/100,"")</f>
        <v/>
      </c>
    </row>
    <row r="4" spans="1:12" x14ac:dyDescent="0.3">
      <c r="A4" s="5" t="s">
        <v>38</v>
      </c>
      <c r="B4" s="1" t="str">
        <f>IFERROR(RTD("cqg.rtd", ,"ContractData",A4, "PerCentNetLastTrade",, "T")/100,"")</f>
        <v/>
      </c>
      <c r="C4" t="str">
        <v>S.XLC</v>
      </c>
      <c r="D4" t="str" cm="1">
        <f t="array" ref="D4">IF(ISERROR(FIND("SPDR",RTD("cqg.rtd",,"ContractData",C4,"LongDescription",,"T"))),IFERROR(_xlfn.IFS(C4="S.AEP","American Electric Power Co Inc",C4="S.ALNY","Alnylam Pharmaceuticals Inc",C4="S.ARM","ARM Holdings PLC",C4="S.ASML","ASML Holding NV",C4="S.CCEP","Coca-Cola Europacific Partners PLC",C4="S.CEG","Constellation Energy Corp",C4="S.CHTR","Charter Communications Inc",C4="S.CSX","CSX Corp",C4="S.CTSH","Cognizant Technology Solutions Corp",C4="S.GEHC","GE HealthCare Technologies Inc",C4="S.KLAC","KLA Corp",C4="S.JPM","JPMorgan Chase &amp; Co.",C4="S.NVDA","NVDA Corporation",C4="S.NXPI","NXP Semiconductors NV",C4="S.PCAR","PACCAR Inc",C4="S.PDD","PDD Holdings Inc",C4="S.QCOM","QUALCOMM Inc"),PROPER(RTD("cqg.rtd",,"ContractData",C4,"LongDescription",,"T"))),RTD("cqg.rtd", ,"ContractData", C4, "LongDescription",, "T"))</f>
        <v>Communication Services Select Sector SPDR</v>
      </c>
      <c r="E4" s="7">
        <f>RTD("cqg.rtd", ,"ContractData",C4, "LastTrade",, "T")</f>
        <v>117.46000000000001</v>
      </c>
      <c r="F4" s="7">
        <f>RTD("cqg.rtd", ,"ContractData",C4, "NetLastTrade",, "T")</f>
        <v>0</v>
      </c>
      <c r="G4" s="1" t="str">
        <f>IFERROR(RTD("cqg.rtd", ,"ContractData",C4, "PerCentNetLastTrade",, "T")/100,"")</f>
        <v/>
      </c>
    </row>
    <row r="5" spans="1:12" x14ac:dyDescent="0.3">
      <c r="A5" s="5" t="s">
        <v>39</v>
      </c>
      <c r="B5" s="1" t="str">
        <f>IFERROR(RTD("cqg.rtd", ,"ContractData",A5, "PerCentNetLastTrade",, "T")/100,"")</f>
        <v/>
      </c>
      <c r="C5" t="str">
        <v>S.XLE</v>
      </c>
      <c r="D5" t="str" cm="1">
        <f t="array" ref="D5">IF(ISERROR(FIND("SPDR",RTD("cqg.rtd",,"ContractData",C5,"LongDescription",,"T"))),IFERROR(_xlfn.IFS(C5="S.AEP","American Electric Power Co Inc",C5="S.ALNY","Alnylam Pharmaceuticals Inc",C5="S.ARM","ARM Holdings PLC",C5="S.ASML","ASML Holding NV",C5="S.CCEP","Coca-Cola Europacific Partners PLC",C5="S.CEG","Constellation Energy Corp",C5="S.CHTR","Charter Communications Inc",C5="S.CSX","CSX Corp",C5="S.CTSH","Cognizant Technology Solutions Corp",C5="S.GEHC","GE HealthCare Technologies Inc",C5="S.KLAC","KLA Corp",C5="S.JPM","JPMorgan Chase &amp; Co.",C5="S.NVDA","NVDA Corporation",C5="S.NXPI","NXP Semiconductors NV",C5="S.PCAR","PACCAR Inc",C5="S.PDD","PDD Holdings Inc",C5="S.QCOM","QUALCOMM Inc"),PROPER(RTD("cqg.rtd",,"ContractData",C5,"LongDescription",,"T"))),RTD("cqg.rtd", ,"ContractData", C5, "LongDescription",, "T"))</f>
        <v>Energy Select Sector SPDR</v>
      </c>
      <c r="E5" s="7">
        <f>RTD("cqg.rtd", ,"ContractData",C5, "LastTrade",, "T")</f>
        <v>56.550000000000004</v>
      </c>
      <c r="F5" s="7">
        <f>RTD("cqg.rtd", ,"ContractData",C5, "NetLastTrade",, "T")</f>
        <v>-1.9999999999996021E-2</v>
      </c>
      <c r="G5" s="1" t="str">
        <f>IFERROR(RTD("cqg.rtd", ,"ContractData",C5, "PerCentNetLastTrade",, "T")/100,"")</f>
        <v/>
      </c>
    </row>
    <row r="6" spans="1:12" x14ac:dyDescent="0.3">
      <c r="A6" s="5" t="s">
        <v>40</v>
      </c>
      <c r="B6" s="1" t="str">
        <f>IFERROR(RTD("cqg.rtd", ,"ContractData",A6, "PerCentNetLastTrade",, "T")/100,"")</f>
        <v/>
      </c>
      <c r="C6" t="str">
        <v>S.XLF</v>
      </c>
      <c r="D6" t="str" cm="1">
        <f t="array" ref="D6">IF(ISERROR(FIND("SPDR",RTD("cqg.rtd",,"ContractData",C6,"LongDescription",,"T"))),IFERROR(_xlfn.IFS(C6="S.AEP","American Electric Power Co Inc",C6="S.ALNY","Alnylam Pharmaceuticals Inc",C6="S.ARM","ARM Holdings PLC",C6="S.ASML","ASML Holding NV",C6="S.CCEP","Coca-Cola Europacific Partners PLC",C6="S.CEG","Constellation Energy Corp",C6="S.CHTR","Charter Communications Inc",C6="S.CSX","CSX Corp",C6="S.CTSH","Cognizant Technology Solutions Corp",C6="S.GEHC","GE HealthCare Technologies Inc",C6="S.KLAC","KLA Corp",C6="S.JPM","JPMorgan Chase &amp; Co.",C6="S.NVDA","NVDA Corporation",C6="S.NXPI","NXP Semiconductors NV",C6="S.PCAR","PACCAR Inc",C6="S.PDD","PDD Holdings Inc",C6="S.QCOM","QUALCOMM Inc"),PROPER(RTD("cqg.rtd",,"ContractData",C6,"LongDescription",,"T"))),RTD("cqg.rtd", ,"ContractData", C6, "LongDescription",, "T"))</f>
        <v>Financial Select Sector SPDR</v>
      </c>
      <c r="E6" s="7">
        <f>RTD("cqg.rtd", ,"ContractData",C6, "LastTrade",, "T")</f>
        <v>50.57</v>
      </c>
      <c r="F6" s="7">
        <f>RTD("cqg.rtd", ,"ContractData",C6, "NetLastTrade",, "T")</f>
        <v>0</v>
      </c>
      <c r="G6" s="1" t="str">
        <f>IFERROR(RTD("cqg.rtd", ,"ContractData",C6, "PerCentNetLastTrade",, "T")/100,"")</f>
        <v/>
      </c>
    </row>
    <row r="7" spans="1:12" x14ac:dyDescent="0.3">
      <c r="A7" s="5" t="s">
        <v>41</v>
      </c>
      <c r="B7" s="1" t="str">
        <f>IFERROR(RTD("cqg.rtd", ,"ContractData",A7, "PerCentNetLastTrade",, "T")/100,"")</f>
        <v/>
      </c>
      <c r="C7" t="str">
        <v>S.XLI</v>
      </c>
      <c r="D7" t="str" cm="1">
        <f t="array" ref="D7">IF(ISERROR(FIND("SPDR",RTD("cqg.rtd",,"ContractData",C7,"LongDescription",,"T"))),IFERROR(_xlfn.IFS(C7="S.AEP","American Electric Power Co Inc",C7="S.ALNY","Alnylam Pharmaceuticals Inc",C7="S.ARM","ARM Holdings PLC",C7="S.ASML","ASML Holding NV",C7="S.CCEP","Coca-Cola Europacific Partners PLC",C7="S.CEG","Constellation Energy Corp",C7="S.CHTR","Charter Communications Inc",C7="S.CSX","CSX Corp",C7="S.CTSH","Cognizant Technology Solutions Corp",C7="S.GEHC","GE HealthCare Technologies Inc",C7="S.KLAC","KLA Corp",C7="S.JPM","JPMorgan Chase &amp; Co.",C7="S.NVDA","NVDA Corporation",C7="S.NXPI","NXP Semiconductors NV",C7="S.PCAR","PACCAR Inc",C7="S.PDD","PDD Holdings Inc",C7="S.QCOM","QUALCOMM Inc"),PROPER(RTD("cqg.rtd",,"ContractData",C7,"LongDescription",,"T"))),RTD("cqg.rtd", ,"ContractData", C7, "LongDescription",, "T"))</f>
        <v>Industrial Select Sector SPDR</v>
      </c>
      <c r="E7" s="7">
        <f>RTD("cqg.rtd", ,"ContractData",C7, "LastTrade",, "T")</f>
        <v>169.94</v>
      </c>
      <c r="F7" s="7">
        <f>RTD("cqg.rtd", ,"ContractData",C7, "NetLastTrade",, "T")</f>
        <v>0</v>
      </c>
      <c r="G7" s="1" t="str">
        <f>IFERROR(RTD("cqg.rtd", ,"ContractData",C7, "PerCentNetLastTrade",, "T")/100,"")</f>
        <v/>
      </c>
    </row>
    <row r="8" spans="1:12" x14ac:dyDescent="0.3">
      <c r="A8" s="5" t="s">
        <v>42</v>
      </c>
      <c r="B8" s="1" t="str">
        <f>IFERROR(RTD("cqg.rtd", ,"ContractData",A8, "PerCentNetLastTrade",, "T")/100,"")</f>
        <v/>
      </c>
      <c r="C8" t="str">
        <v>S.XLK</v>
      </c>
      <c r="D8" t="str" cm="1">
        <f t="array" ref="D8">IF(ISERROR(FIND("SPDR",RTD("cqg.rtd",,"ContractData",C8,"LongDescription",,"T"))),IFERROR(_xlfn.IFS(C8="S.AEP","American Electric Power Co Inc",C8="S.ALNY","Alnylam Pharmaceuticals Inc",C8="S.ARM","ARM Holdings PLC",C8="S.ASML","ASML Holding NV",C8="S.CCEP","Coca-Cola Europacific Partners PLC",C8="S.CEG","Constellation Energy Corp",C8="S.CHTR","Charter Communications Inc",C8="S.CSX","CSX Corp",C8="S.CTSH","Cognizant Technology Solutions Corp",C8="S.GEHC","GE HealthCare Technologies Inc",C8="S.KLAC","KLA Corp",C8="S.JPM","JPMorgan Chase &amp; Co.",C8="S.NVDA","NVDA Corporation",C8="S.NXPI","NXP Semiconductors NV",C8="S.PCAR","PACCAR Inc",C8="S.PDD","PDD Holdings Inc",C8="S.QCOM","QUALCOMM Inc"),PROPER(RTD("cqg.rtd",,"ContractData",C8,"LongDescription",,"T"))),RTD("cqg.rtd", ,"ContractData", C8, "LongDescription",, "T"))</f>
        <v>Technology Sector SPDR Fund</v>
      </c>
      <c r="E8" s="7">
        <f>RTD("cqg.rtd", ,"ContractData",C8, "LastTrade",, "T")</f>
        <v>137.29</v>
      </c>
      <c r="F8" s="7">
        <f>RTD("cqg.rtd", ,"ContractData",C8, "NetLastTrade",, "T")</f>
        <v>0</v>
      </c>
      <c r="G8" s="1" t="str">
        <f>IFERROR(RTD("cqg.rtd", ,"ContractData",C8, "PerCentNetLastTrade",, "T")/100,"")</f>
        <v/>
      </c>
    </row>
    <row r="9" spans="1:12" x14ac:dyDescent="0.3">
      <c r="A9" s="5" t="s">
        <v>43</v>
      </c>
      <c r="B9" s="1" t="str">
        <f>IFERROR(RTD("cqg.rtd", ,"ContractData",A9, "PerCentNetLastTrade",, "T")/100,"")</f>
        <v/>
      </c>
      <c r="C9" t="str">
        <v>S.XLP</v>
      </c>
      <c r="D9" t="str" cm="1">
        <f t="array" ref="D9">IF(ISERROR(FIND("SPDR",RTD("cqg.rtd",,"ContractData",C9,"LongDescription",,"T"))),IFERROR(_xlfn.IFS(C9="S.AEP","American Electric Power Co Inc",C9="S.ALNY","Alnylam Pharmaceuticals Inc",C9="S.ARM","ARM Holdings PLC",C9="S.ASML","ASML Holding NV",C9="S.CCEP","Coca-Cola Europacific Partners PLC",C9="S.CEG","Constellation Energy Corp",C9="S.CHTR","Charter Communications Inc",C9="S.CSX","CSX Corp",C9="S.CTSH","Cognizant Technology Solutions Corp",C9="S.GEHC","GE HealthCare Technologies Inc",C9="S.KLAC","KLA Corp",C9="S.JPM","JPMorgan Chase &amp; Co.",C9="S.NVDA","NVDA Corporation",C9="S.NXPI","NXP Semiconductors NV",C9="S.PCAR","PACCAR Inc",C9="S.PDD","PDD Holdings Inc",C9="S.QCOM","QUALCOMM Inc"),PROPER(RTD("cqg.rtd",,"ContractData",C9,"LongDescription",,"T"))),RTD("cqg.rtd", ,"ContractData", C9, "LongDescription",, "T"))</f>
        <v>Consumer Staples Select Sector SPDR</v>
      </c>
      <c r="E9" s="7">
        <f>RTD("cqg.rtd", ,"ContractData",C9, "LastTrade",, "T")</f>
        <v>85.78</v>
      </c>
      <c r="F9" s="7">
        <f>RTD("cqg.rtd", ,"ContractData",C9, "NetLastTrade",, "T")</f>
        <v>0</v>
      </c>
      <c r="G9" s="1" t="str">
        <f>IFERROR(RTD("cqg.rtd", ,"ContractData",C9, "PerCentNetLastTrade",, "T")/100,"")</f>
        <v/>
      </c>
    </row>
    <row r="10" spans="1:12" x14ac:dyDescent="0.3">
      <c r="A10" s="5" t="s">
        <v>44</v>
      </c>
      <c r="B10" s="1" t="str">
        <f>IFERROR(RTD("cqg.rtd", ,"ContractData",A10, "PerCentNetLastTrade",, "T")/100,"")</f>
        <v/>
      </c>
      <c r="C10" t="str">
        <v>S.XLRE</v>
      </c>
      <c r="D10" t="str" cm="1">
        <f t="array" ref="D10">IF(ISERROR(FIND("SPDR",RTD("cqg.rtd",,"ContractData",C10,"LongDescription",,"T"))),IFERROR(_xlfn.IFS(C10="S.AEP","American Electric Power Co Inc",C10="S.ALNY","Alnylam Pharmaceuticals Inc",C10="S.ARM","ARM Holdings PLC",C10="S.ASML","ASML Holding NV",C10="S.CCEP","Coca-Cola Europacific Partners PLC",C10="S.CEG","Constellation Energy Corp",C10="S.CHTR","Charter Communications Inc",C10="S.CSX","CSX Corp",C10="S.CTSH","Cognizant Technology Solutions Corp",C10="S.GEHC","GE HealthCare Technologies Inc",C10="S.KLAC","KLA Corp",C10="S.JPM","JPMorgan Chase &amp; Co.",C10="S.NVDA","NVDA Corporation",C10="S.NXPI","NXP Semiconductors NV",C10="S.PCAR","PACCAR Inc",C10="S.PDD","PDD Holdings Inc",C10="S.QCOM","QUALCOMM Inc"),PROPER(RTD("cqg.rtd",,"ContractData",C10,"LongDescription",,"T"))),RTD("cqg.rtd", ,"ContractData", C10, "LongDescription",, "T"))</f>
        <v>Real Estate Select Sector SPDR</v>
      </c>
      <c r="E10" s="7">
        <f>RTD("cqg.rtd", ,"ContractData",C10, "LastTrade",, "T")</f>
        <v>42.89</v>
      </c>
      <c r="F10" s="7">
        <f>RTD("cqg.rtd", ,"ContractData",C10, "NetLastTrade",, "T")</f>
        <v>0</v>
      </c>
      <c r="G10" s="1" t="str">
        <f>IFERROR(RTD("cqg.rtd", ,"ContractData",C10, "PerCentNetLastTrade",, "T")/100,"")</f>
        <v/>
      </c>
    </row>
    <row r="11" spans="1:12" x14ac:dyDescent="0.3">
      <c r="A11" s="5" t="s">
        <v>45</v>
      </c>
      <c r="B11" s="1" t="str">
        <f>IFERROR(RTD("cqg.rtd", ,"ContractData",A11, "PerCentNetLastTrade",, "T")/100,"")</f>
        <v/>
      </c>
      <c r="C11" t="str">
        <v>S.XLU</v>
      </c>
      <c r="D11" t="str" cm="1">
        <f t="array" ref="D11">IF(ISERROR(FIND("SPDR",RTD("cqg.rtd",,"ContractData",C11,"LongDescription",,"T"))),IFERROR(_xlfn.IFS(C11="S.AEP","American Electric Power Co Inc",C11="S.ALNY","Alnylam Pharmaceuticals Inc",C11="S.ARM","ARM Holdings PLC",C11="S.ASML","ASML Holding NV",C11="S.CCEP","Coca-Cola Europacific Partners PLC",C11="S.CEG","Constellation Energy Corp",C11="S.CHTR","Charter Communications Inc",C11="S.CSX","CSX Corp",C11="S.CTSH","Cognizant Technology Solutions Corp",C11="S.GEHC","GE HealthCare Technologies Inc",C11="S.KLAC","KLA Corp",C11="S.JPM","JPMorgan Chase &amp; Co.",C11="S.NVDA","NVDA Corporation",C11="S.NXPI","NXP Semiconductors NV",C11="S.PCAR","PACCAR Inc",C11="S.PDD","PDD Holdings Inc",C11="S.QCOM","QUALCOMM Inc"),PROPER(RTD("cqg.rtd",,"ContractData",C11,"LongDescription",,"T"))),RTD("cqg.rtd", ,"ContractData", C11, "LongDescription",, "T"))</f>
        <v>Utilities Select Sector SPDR</v>
      </c>
      <c r="E11" s="7">
        <f>RTD("cqg.rtd", ,"ContractData",C11, "LastTrade",, "T")</f>
        <v>46.74</v>
      </c>
      <c r="F11" s="7">
        <f>RTD("cqg.rtd", ,"ContractData",C11, "NetLastTrade",, "T")</f>
        <v>0</v>
      </c>
      <c r="G11" s="1" t="str">
        <f>IFERROR(RTD("cqg.rtd", ,"ContractData",C11, "PerCentNetLastTrade",, "T")/100,"")</f>
        <v/>
      </c>
    </row>
    <row r="12" spans="1:12" x14ac:dyDescent="0.3">
      <c r="A12" s="5" t="s">
        <v>46</v>
      </c>
      <c r="B12" s="1" t="str">
        <f>IFERROR(RTD("cqg.rtd", ,"ContractData",A12, "PerCentNetLastTrade",, "T")/100,"")</f>
        <v/>
      </c>
      <c r="C12" t="str">
        <v>S.XLV</v>
      </c>
      <c r="D12" t="str" cm="1">
        <f t="array" ref="D12">IF(ISERROR(FIND("SPDR",RTD("cqg.rtd",,"ContractData",C12,"LongDescription",,"T"))),IFERROR(_xlfn.IFS(C12="S.AEP","American Electric Power Co Inc",C12="S.ALNY","Alnylam Pharmaceuticals Inc",C12="S.ARM","ARM Holdings PLC",C12="S.ASML","ASML Holding NV",C12="S.CCEP","Coca-Cola Europacific Partners PLC",C12="S.CEG","Constellation Energy Corp",C12="S.CHTR","Charter Communications Inc",C12="S.CSX","CSX Corp",C12="S.CTSH","Cognizant Technology Solutions Corp",C12="S.GEHC","GE HealthCare Technologies Inc",C12="S.KLAC","KLA Corp",C12="S.JPM","JPMorgan Chase &amp; Co.",C12="S.NVDA","NVDA Corporation",C12="S.NXPI","NXP Semiconductors NV",C12="S.PCAR","PACCAR Inc",C12="S.PDD","PDD Holdings Inc",C12="S.QCOM","QUALCOMM Inc"),PROPER(RTD("cqg.rtd",,"ContractData",C12,"LongDescription",,"T"))),RTD("cqg.rtd", ,"ContractData", C12, "LongDescription",, "T"))</f>
        <v>Health Care Select Sector SPDR</v>
      </c>
      <c r="E12" s="7">
        <f>RTD("cqg.rtd", ,"ContractData",C12, "LastTrade",, "T")</f>
        <v>152.70000000000002</v>
      </c>
      <c r="F12" s="7">
        <f>RTD("cqg.rtd", ,"ContractData",C12, "NetLastTrade",, "T")</f>
        <v>0</v>
      </c>
      <c r="G12" s="1" t="str">
        <f>IFERROR(RTD("cqg.rtd", ,"ContractData",C12, "PerCentNetLastTrade",, "T")/100,"")</f>
        <v/>
      </c>
    </row>
    <row r="13" spans="1:12" x14ac:dyDescent="0.3">
      <c r="A13" s="5" t="s">
        <v>47</v>
      </c>
      <c r="B13" s="1" t="str">
        <f>IFERROR(RTD("cqg.rtd", ,"ContractData",A13, "PerCentNetLastTrade",, "T")/100,"")</f>
        <v/>
      </c>
      <c r="C13" t="str">
        <v>S.XLY</v>
      </c>
      <c r="D13" t="str" cm="1">
        <f t="array" ref="D13">IF(ISERROR(FIND("SPDR",RTD("cqg.rtd",,"ContractData",C13,"LongDescription",,"T"))),IFERROR(_xlfn.IFS(C13="S.AEP","American Electric Power Co Inc",C13="S.ALNY","Alnylam Pharmaceuticals Inc",C13="S.ARM","ARM Holdings PLC",C13="S.ASML","ASML Holding NV",C13="S.CCEP","Coca-Cola Europacific Partners PLC",C13="S.CEG","Constellation Energy Corp",C13="S.CHTR","Charter Communications Inc",C13="S.CSX","CSX Corp",C13="S.CTSH","Cognizant Technology Solutions Corp",C13="S.GEHC","GE HealthCare Technologies Inc",C13="S.KLAC","KLA Corp",C13="S.JPM","JPMorgan Chase &amp; Co.",C13="S.NVDA","NVDA Corporation",C13="S.NXPI","NXP Semiconductors NV",C13="S.PCAR","PACCAR Inc",C13="S.PDD","PDD Holdings Inc",C13="S.QCOM","QUALCOMM Inc"),PROPER(RTD("cqg.rtd",,"ContractData",C13,"LongDescription",,"T"))),RTD("cqg.rtd", ,"ContractData", C13, "LongDescription",, "T"))</f>
        <v>Consumer Discretionary Select SectorSPDR</v>
      </c>
      <c r="E13" s="7">
        <f>RTD("cqg.rtd", ,"ContractData",C13, "LastTrade",, "T")</f>
        <v>114.44</v>
      </c>
      <c r="F13" s="7">
        <f>RTD("cqg.rtd", ,"ContractData",C13, "NetLastTrade",, "T")</f>
        <v>0</v>
      </c>
      <c r="G13" s="1" t="str">
        <f>IFERROR(RTD("cqg.rtd", ,"ContractData",C13, "PerCentNetLastTrade",, "T")/100,"")</f>
        <v/>
      </c>
    </row>
    <row r="17" spans="4:4" x14ac:dyDescent="0.3">
      <c r="D17" s="6"/>
    </row>
  </sheetData>
  <hyperlinks>
    <hyperlink ref="J2" r:id="rId1" xr:uid="{0EE52942-9AF8-449A-B2FE-43D38D5F2388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F55BB-8B03-4957-9084-CDC7592D4238}">
  <dimension ref="A1:T102"/>
  <sheetViews>
    <sheetView workbookViewId="0">
      <selection activeCell="B2" sqref="B2"/>
    </sheetView>
  </sheetViews>
  <sheetFormatPr defaultRowHeight="16.5" x14ac:dyDescent="0.3"/>
  <cols>
    <col min="1" max="1" width="9.625" bestFit="1" customWidth="1"/>
    <col min="2" max="2" width="6.875" bestFit="1" customWidth="1"/>
    <col min="3" max="3" width="9.625" bestFit="1" customWidth="1"/>
    <col min="4" max="4" width="23.25" customWidth="1"/>
    <col min="5" max="5" width="7.875" bestFit="1" customWidth="1"/>
    <col min="6" max="6" width="6.5" bestFit="1" customWidth="1"/>
    <col min="7" max="7" width="6.875" bestFit="1" customWidth="1"/>
  </cols>
  <sheetData>
    <row r="1" spans="1:20" x14ac:dyDescent="0.3">
      <c r="A1" s="2" t="s">
        <v>31</v>
      </c>
      <c r="B1" s="2" t="s">
        <v>35</v>
      </c>
      <c r="C1" s="2" t="s">
        <v>31</v>
      </c>
      <c r="D1" s="2" t="s">
        <v>32</v>
      </c>
      <c r="E1" s="2" t="s">
        <v>33</v>
      </c>
      <c r="F1" s="2" t="s">
        <v>34</v>
      </c>
      <c r="G1" s="2" t="s">
        <v>35</v>
      </c>
      <c r="I1" s="5"/>
      <c r="M1" s="5" t="s">
        <v>143</v>
      </c>
    </row>
    <row r="2" spans="1:20" x14ac:dyDescent="0.3">
      <c r="A2" t="s">
        <v>2</v>
      </c>
      <c r="B2" s="1" t="str">
        <f>IFERROR(RTD("cqg.rtd", ,"ContractData",A2, "PerCentNetLastTrade",, "T")/100,"")</f>
        <v/>
      </c>
      <c r="C2" t="str" cm="1">
        <f t="array" ref="C2:C102">_xlfn.CHOOSECOLS(_xlfn.SORTBY(A2:B102,B2:B102,-1),1)</f>
        <v>S.AAPL</v>
      </c>
      <c r="D2" t="str" cm="1">
        <f t="array" ref="D2">IF(ISERROR(FIND("SPDR",RTD("cqg.rtd",,"ContractData",C2,"LongDescription",,"T"))),IFERROR(_xlfn.IFS(C2="S.AEP","American Electric Power Co Inc",C2="S.ALNY","Alnylam Pharmaceuticals Inc",C2="S.ARM","ARM Holdings PLC",C2="S.ASML","ASML Holding NV",C2="S.CCEP","Coca-Cola Europacific Partners PLC",C2="S.CEG","Constellation Energy Corp",C2="S.CHTR","Charter Communications Inc",C2="S.CSX","CSX Corp",C2="S.CTSH","Cognizant Technology Solutions Corp",C2="S.GEHC","GE HealthCare Technologies Inc",C2="S.KLAC","KLA Corp",C2="S.JPM","JPMorgan Chase &amp; Co.",C2="S.NVDA","NVDA Corporation",C2="S.NXPI","NXP Semiconductors NV",C2="S.PCAR","PACCAR Inc",C2="S.PDD","PDD Holdings Inc",C2="S.QCOM","QUALCOMM Inc"),PROPER(RTD("cqg.rtd",,"ContractData",C2,"LongDescription",,"T"))),RTD("cqg.rtd", ,"ContractData", C2, "LongDescription",, "T"))</f>
        <v>Apple Inc.</v>
      </c>
      <c r="E2" s="7">
        <f>RTD("cqg.rtd", ,"ContractData",C2, "LastTrade",, "T")</f>
        <v>257.45999999999998</v>
      </c>
      <c r="F2" s="7">
        <f>RTD("cqg.rtd", ,"ContractData",C2, "NetLastTrade",, "T")</f>
        <v>0</v>
      </c>
      <c r="G2" s="1" t="str">
        <f>IFERROR(RTD("cqg.rtd", ,"ContractData",C2, "PerCentNetLastTrade",, "T")/100,"")</f>
        <v/>
      </c>
      <c r="K2" s="3" t="s">
        <v>49</v>
      </c>
      <c r="T2" s="6"/>
    </row>
    <row r="3" spans="1:20" x14ac:dyDescent="0.3">
      <c r="A3" t="s">
        <v>50</v>
      </c>
      <c r="B3" s="1" t="str">
        <f>IFERROR(RTD("cqg.rtd", ,"ContractData",A3, "PerCentNetLastTrade",, "T")/100,"")</f>
        <v/>
      </c>
      <c r="C3" t="str">
        <v>S.ABNB</v>
      </c>
      <c r="D3" t="str" cm="1">
        <f t="array" ref="D3">IF(ISERROR(FIND("SPDR",RTD("cqg.rtd",,"ContractData",C3,"LongDescription",,"T"))),IFERROR(_xlfn.IFS(C3="S.AEP","American Electric Power Co Inc",C3="S.ALNY","Alnylam Pharmaceuticals Inc",C3="S.ARM","ARM Holdings PLC",C3="S.ASML","ASML Holding NV",C3="S.CCEP","Coca-Cola Europacific Partners PLC",C3="S.CEG","Constellation Energy Corp",C3="S.CHTR","Charter Communications Inc",C3="S.CSX","CSX Corp",C3="S.CTSH","Cognizant Technology Solutions Corp",C3="S.GEHC","GE HealthCare Technologies Inc",C3="S.KLAC","KLA Corp",C3="S.JPM","JPMorgan Chase &amp; Co.",C3="S.NVDA","NVDA Corporation",C3="S.NXPI","NXP Semiconductors NV",C3="S.PCAR","PACCAR Inc",C3="S.PDD","PDD Holdings Inc",C3="S.QCOM","QUALCOMM Inc"),PROPER(RTD("cqg.rtd",,"ContractData",C3,"LongDescription",,"T"))),RTD("cqg.rtd", ,"ContractData", C3, "LongDescription",, "T"))</f>
        <v>Airbnb, Inc. Class A</v>
      </c>
      <c r="E3" s="7">
        <f>RTD("cqg.rtd", ,"ContractData",C3, "LastTrade",, "T")</f>
        <v>133.22999999999999</v>
      </c>
      <c r="F3" s="7">
        <f>RTD("cqg.rtd", ,"ContractData",C3, "NetLastTrade",, "T")</f>
        <v>0</v>
      </c>
      <c r="G3" s="1" t="str">
        <f>IFERROR(RTD("cqg.rtd", ,"ContractData",C3, "PerCentNetLastTrade",, "T")/100,"")</f>
        <v/>
      </c>
    </row>
    <row r="4" spans="1:20" x14ac:dyDescent="0.3">
      <c r="A4" t="s">
        <v>51</v>
      </c>
      <c r="B4" s="1" t="str">
        <f>IFERROR(RTD("cqg.rtd", ,"ContractData",A4, "PerCentNetLastTrade",, "T")/100,"")</f>
        <v/>
      </c>
      <c r="C4" t="str">
        <v>S.ADBE</v>
      </c>
      <c r="D4" t="str" cm="1">
        <f t="array" ref="D4">IF(ISERROR(FIND("SPDR",RTD("cqg.rtd",,"ContractData",C4,"LongDescription",,"T"))),IFERROR(_xlfn.IFS(C4="S.AEP","American Electric Power Co Inc",C4="S.ALNY","Alnylam Pharmaceuticals Inc",C4="S.ARM","ARM Holdings PLC",C4="S.ASML","ASML Holding NV",C4="S.CCEP","Coca-Cola Europacific Partners PLC",C4="S.CEG","Constellation Energy Corp",C4="S.CHTR","Charter Communications Inc",C4="S.CSX","CSX Corp",C4="S.CTSH","Cognizant Technology Solutions Corp",C4="S.GEHC","GE HealthCare Technologies Inc",C4="S.KLAC","KLA Corp",C4="S.JPM","JPMorgan Chase &amp; Co.",C4="S.NVDA","NVDA Corporation",C4="S.NXPI","NXP Semiconductors NV",C4="S.PCAR","PACCAR Inc",C4="S.PDD","PDD Holdings Inc",C4="S.QCOM","QUALCOMM Inc"),PROPER(RTD("cqg.rtd",,"ContractData",C4,"LongDescription",,"T"))),RTD("cqg.rtd", ,"ContractData", C4, "LongDescription",, "T"))</f>
        <v>Adobe Inc.</v>
      </c>
      <c r="E4" s="7">
        <f>RTD("cqg.rtd", ,"ContractData",C4, "LastTrade",, "T")</f>
        <v>283.62</v>
      </c>
      <c r="F4" s="7">
        <f>RTD("cqg.rtd", ,"ContractData",C4, "NetLastTrade",, "T")</f>
        <v>0</v>
      </c>
      <c r="G4" s="1" t="str">
        <f>IFERROR(RTD("cqg.rtd", ,"ContractData",C4, "PerCentNetLastTrade",, "T")/100,"")</f>
        <v/>
      </c>
    </row>
    <row r="5" spans="1:20" x14ac:dyDescent="0.3">
      <c r="A5" t="s">
        <v>52</v>
      </c>
      <c r="B5" s="1" t="str">
        <f>IFERROR(RTD("cqg.rtd", ,"ContractData",A5, "PerCentNetLastTrade",, "T")/100,"")</f>
        <v/>
      </c>
      <c r="C5" t="str">
        <v>S.ADI</v>
      </c>
      <c r="D5" t="str" cm="1">
        <f t="array" ref="D5">IF(ISERROR(FIND("SPDR",RTD("cqg.rtd",,"ContractData",C5,"LongDescription",,"T"))),IFERROR(_xlfn.IFS(C5="S.AEP","American Electric Power Co Inc",C5="S.ALNY","Alnylam Pharmaceuticals Inc",C5="S.ARM","ARM Holdings PLC",C5="S.ASML","ASML Holding NV",C5="S.CCEP","Coca-Cola Europacific Partners PLC",C5="S.CEG","Constellation Energy Corp",C5="S.CHTR","Charter Communications Inc",C5="S.CSX","CSX Corp",C5="S.CTSH","Cognizant Technology Solutions Corp",C5="S.GEHC","GE HealthCare Technologies Inc",C5="S.KLAC","KLA Corp",C5="S.JPM","JPMorgan Chase &amp; Co.",C5="S.NVDA","NVDA Corporation",C5="S.NXPI","NXP Semiconductors NV",C5="S.PCAR","PACCAR Inc",C5="S.PDD","PDD Holdings Inc",C5="S.QCOM","QUALCOMM Inc"),PROPER(RTD("cqg.rtd",,"ContractData",C5,"LongDescription",,"T"))),RTD("cqg.rtd", ,"ContractData", C5, "LongDescription",, "T"))</f>
        <v>Analog Devices Inc</v>
      </c>
      <c r="E5" s="7">
        <f>RTD("cqg.rtd", ,"ContractData",C5, "LastTrade",, "T")</f>
        <v>315.81</v>
      </c>
      <c r="F5" s="7">
        <f>RTD("cqg.rtd", ,"ContractData",C5, "NetLastTrade",, "T")</f>
        <v>0</v>
      </c>
      <c r="G5" s="1" t="str">
        <f>IFERROR(RTD("cqg.rtd", ,"ContractData",C5, "PerCentNetLastTrade",, "T")/100,"")</f>
        <v/>
      </c>
    </row>
    <row r="6" spans="1:20" x14ac:dyDescent="0.3">
      <c r="A6" t="s">
        <v>53</v>
      </c>
      <c r="B6" s="1" t="str">
        <f>IFERROR(RTD("cqg.rtd", ,"ContractData",A6, "PerCentNetLastTrade",, "T")/100,"")</f>
        <v/>
      </c>
      <c r="C6" t="str">
        <v>S.ADP</v>
      </c>
      <c r="D6" t="str" cm="1">
        <f t="array" ref="D6">IF(ISERROR(FIND("SPDR",RTD("cqg.rtd",,"ContractData",C6,"LongDescription",,"T"))),IFERROR(_xlfn.IFS(C6="S.AEP","American Electric Power Co Inc",C6="S.ALNY","Alnylam Pharmaceuticals Inc",C6="S.ARM","ARM Holdings PLC",C6="S.ASML","ASML Holding NV",C6="S.CCEP","Coca-Cola Europacific Partners PLC",C6="S.CEG","Constellation Energy Corp",C6="S.CHTR","Charter Communications Inc",C6="S.CSX","CSX Corp",C6="S.CTSH","Cognizant Technology Solutions Corp",C6="S.GEHC","GE HealthCare Technologies Inc",C6="S.KLAC","KLA Corp",C6="S.JPM","JPMorgan Chase &amp; Co.",C6="S.NVDA","NVDA Corporation",C6="S.NXPI","NXP Semiconductors NV",C6="S.PCAR","PACCAR Inc",C6="S.PDD","PDD Holdings Inc",C6="S.QCOM","QUALCOMM Inc"),PROPER(RTD("cqg.rtd",,"ContractData",C6,"LongDescription",,"T"))),RTD("cqg.rtd", ,"ContractData", C6, "LongDescription",, "T"))</f>
        <v>Automatic Data Procs</v>
      </c>
      <c r="E6" s="7">
        <f>RTD("cqg.rtd", ,"ContractData",C6, "LastTrade",, "T")</f>
        <v>226.25</v>
      </c>
      <c r="F6" s="7">
        <f>RTD("cqg.rtd", ,"ContractData",C6, "NetLastTrade",, "T")</f>
        <v>9.9999999999909051E-3</v>
      </c>
      <c r="G6" s="1" t="str">
        <f>IFERROR(RTD("cqg.rtd", ,"ContractData",C6, "PerCentNetLastTrade",, "T")/100,"")</f>
        <v/>
      </c>
    </row>
    <row r="7" spans="1:20" x14ac:dyDescent="0.3">
      <c r="A7" t="s">
        <v>54</v>
      </c>
      <c r="B7" s="1" t="str">
        <f>IFERROR(RTD("cqg.rtd", ,"ContractData",A7, "PerCentNetLastTrade",, "T")/100,"")</f>
        <v/>
      </c>
      <c r="C7" t="str">
        <v>S.ADSK</v>
      </c>
      <c r="D7" t="str" cm="1">
        <f t="array" ref="D7">IF(ISERROR(FIND("SPDR",RTD("cqg.rtd",,"ContractData",C7,"LongDescription",,"T"))),IFERROR(_xlfn.IFS(C7="S.AEP","American Electric Power Co Inc",C7="S.ALNY","Alnylam Pharmaceuticals Inc",C7="S.ARM","ARM Holdings PLC",C7="S.ASML","ASML Holding NV",C7="S.CCEP","Coca-Cola Europacific Partners PLC",C7="S.CEG","Constellation Energy Corp",C7="S.CHTR","Charter Communications Inc",C7="S.CSX","CSX Corp",C7="S.CTSH","Cognizant Technology Solutions Corp",C7="S.GEHC","GE HealthCare Technologies Inc",C7="S.KLAC","KLA Corp",C7="S.JPM","JPMorgan Chase &amp; Co.",C7="S.NVDA","NVDA Corporation",C7="S.NXPI","NXP Semiconductors NV",C7="S.PCAR","PACCAR Inc",C7="S.PDD","PDD Holdings Inc",C7="S.QCOM","QUALCOMM Inc"),PROPER(RTD("cqg.rtd",,"ContractData",C7,"LongDescription",,"T"))),RTD("cqg.rtd", ,"ContractData", C7, "LongDescription",, "T"))</f>
        <v>Autodesk Inc</v>
      </c>
      <c r="E7" s="7">
        <f>RTD("cqg.rtd", ,"ContractData",C7, "LastTrade",, "T")</f>
        <v>260.99</v>
      </c>
      <c r="F7" s="7">
        <f>RTD("cqg.rtd", ,"ContractData",C7, "NetLastTrade",, "T")</f>
        <v>0</v>
      </c>
      <c r="G7" s="1" t="str">
        <f>IFERROR(RTD("cqg.rtd", ,"ContractData",C7, "PerCentNetLastTrade",, "T")/100,"")</f>
        <v/>
      </c>
    </row>
    <row r="8" spans="1:20" x14ac:dyDescent="0.3">
      <c r="A8" t="s">
        <v>55</v>
      </c>
      <c r="B8" s="1" t="str">
        <f>IFERROR(RTD("cqg.rtd", ,"ContractData",A8, "PerCentNetLastTrade",, "T")/100,"")</f>
        <v/>
      </c>
      <c r="C8" t="str">
        <v>S.AEP</v>
      </c>
      <c r="D8" t="str" cm="1">
        <f t="array" ref="D8">IF(ISERROR(FIND("SPDR",RTD("cqg.rtd",,"ContractData",C8,"LongDescription",,"T"))),IFERROR(_xlfn.IFS(C8="S.AEP","American Electric Power Co Inc",C8="S.ALNY","Alnylam Pharmaceuticals Inc",C8="S.ARM","ARM Holdings PLC",C8="S.ASML","ASML Holding NV",C8="S.CCEP","Coca-Cola Europacific Partners PLC",C8="S.CEG","Constellation Energy Corp",C8="S.CHTR","Charter Communications Inc",C8="S.CSX","CSX Corp",C8="S.CTSH","Cognizant Technology Solutions Corp",C8="S.GEHC","GE HealthCare Technologies Inc",C8="S.KLAC","KLA Corp",C8="S.JPM","JPMorgan Chase &amp; Co.",C8="S.NVDA","NVDA Corporation",C8="S.NXPI","NXP Semiconductors NV",C8="S.PCAR","PACCAR Inc",C8="S.PDD","PDD Holdings Inc",C8="S.QCOM","QUALCOMM Inc"),PROPER(RTD("cqg.rtd",,"ContractData",C8,"LongDescription",,"T"))),RTD("cqg.rtd", ,"ContractData", C8, "LongDescription",, "T"))</f>
        <v>American Electric Power Co Inc</v>
      </c>
      <c r="E8" s="7">
        <f>RTD("cqg.rtd", ,"ContractData",C8, "LastTrade",, "T")</f>
        <v>131.87</v>
      </c>
      <c r="F8" s="7">
        <f>RTD("cqg.rtd", ,"ContractData",C8, "NetLastTrade",, "T")</f>
        <v>0</v>
      </c>
      <c r="G8" s="1" t="str">
        <f>IFERROR(RTD("cqg.rtd", ,"ContractData",C8, "PerCentNetLastTrade",, "T")/100,"")</f>
        <v/>
      </c>
      <c r="T8" s="4"/>
    </row>
    <row r="9" spans="1:20" x14ac:dyDescent="0.3">
      <c r="A9" t="s">
        <v>56</v>
      </c>
      <c r="B9" s="1" t="str">
        <f>IFERROR(RTD("cqg.rtd", ,"ContractData",A9, "PerCentNetLastTrade",, "T")/100,"")</f>
        <v/>
      </c>
      <c r="C9" t="str">
        <v>S.ALNY</v>
      </c>
      <c r="D9" t="str" cm="1">
        <f t="array" ref="D9">IF(ISERROR(FIND("SPDR",RTD("cqg.rtd",,"ContractData",C9,"LongDescription",,"T"))),IFERROR(_xlfn.IFS(C9="S.AEP","American Electric Power Co Inc",C9="S.ALNY","Alnylam Pharmaceuticals Inc",C9="S.ARM","ARM Holdings PLC",C9="S.ASML","ASML Holding NV",C9="S.CCEP","Coca-Cola Europacific Partners PLC",C9="S.CEG","Constellation Energy Corp",C9="S.CHTR","Charter Communications Inc",C9="S.CSX","CSX Corp",C9="S.CTSH","Cognizant Technology Solutions Corp",C9="S.GEHC","GE HealthCare Technologies Inc",C9="S.KLAC","KLA Corp",C9="S.JPM","JPMorgan Chase &amp; Co.",C9="S.NVDA","NVDA Corporation",C9="S.NXPI","NXP Semiconductors NV",C9="S.PCAR","PACCAR Inc",C9="S.PDD","PDD Holdings Inc",C9="S.QCOM","QUALCOMM Inc"),PROPER(RTD("cqg.rtd",,"ContractData",C9,"LongDescription",,"T"))),RTD("cqg.rtd", ,"ContractData", C9, "LongDescription",, "T"))</f>
        <v>Alnylam Pharmaceuticals Inc</v>
      </c>
      <c r="E9" s="7">
        <f>RTD("cqg.rtd", ,"ContractData",C9, "LastTrade",, "T")</f>
        <v>320.66000000000003</v>
      </c>
      <c r="F9" s="7">
        <f>RTD("cqg.rtd", ,"ContractData",C9, "NetLastTrade",, "T")</f>
        <v>0</v>
      </c>
      <c r="G9" s="1" t="str">
        <f>IFERROR(RTD("cqg.rtd", ,"ContractData",C9, "PerCentNetLastTrade",, "T")/100,"")</f>
        <v/>
      </c>
      <c r="T9" s="4"/>
    </row>
    <row r="10" spans="1:20" x14ac:dyDescent="0.3">
      <c r="A10" t="s">
        <v>57</v>
      </c>
      <c r="B10" s="1" t="str">
        <f>IFERROR(RTD("cqg.rtd", ,"ContractData",A10, "PerCentNetLastTrade",, "T")/100,"")</f>
        <v/>
      </c>
      <c r="C10" t="str">
        <v>S.AMAT</v>
      </c>
      <c r="D10" t="str" cm="1">
        <f t="array" ref="D10">IF(ISERROR(FIND("SPDR",RTD("cqg.rtd",,"ContractData",C10,"LongDescription",,"T"))),IFERROR(_xlfn.IFS(C10="S.AEP","American Electric Power Co Inc",C10="S.ALNY","Alnylam Pharmaceuticals Inc",C10="S.ARM","ARM Holdings PLC",C10="S.ASML","ASML Holding NV",C10="S.CCEP","Coca-Cola Europacific Partners PLC",C10="S.CEG","Constellation Energy Corp",C10="S.CHTR","Charter Communications Inc",C10="S.CSX","CSX Corp",C10="S.CTSH","Cognizant Technology Solutions Corp",C10="S.GEHC","GE HealthCare Technologies Inc",C10="S.KLAC","KLA Corp",C10="S.JPM","JPMorgan Chase &amp; Co.",C10="S.NVDA","NVDA Corporation",C10="S.NXPI","NXP Semiconductors NV",C10="S.PCAR","PACCAR Inc",C10="S.PDD","PDD Holdings Inc",C10="S.QCOM","QUALCOMM Inc"),PROPER(RTD("cqg.rtd",,"ContractData",C10,"LongDescription",,"T"))),RTD("cqg.rtd", ,"ContractData", C10, "LongDescription",, "T"))</f>
        <v>Applied Materials</v>
      </c>
      <c r="E10" s="7">
        <f>RTD("cqg.rtd", ,"ContractData",C10, "LastTrade",, "T")</f>
        <v>324.74</v>
      </c>
      <c r="F10" s="7">
        <f>RTD("cqg.rtd", ,"ContractData",C10, "NetLastTrade",, "T")</f>
        <v>0</v>
      </c>
      <c r="G10" s="1" t="str">
        <f>IFERROR(RTD("cqg.rtd", ,"ContractData",C10, "PerCentNetLastTrade",, "T")/100,"")</f>
        <v/>
      </c>
      <c r="T10" s="4"/>
    </row>
    <row r="11" spans="1:20" x14ac:dyDescent="0.3">
      <c r="A11" t="s">
        <v>58</v>
      </c>
      <c r="B11" s="1" t="str">
        <f>IFERROR(RTD("cqg.rtd", ,"ContractData",A11, "PerCentNetLastTrade",, "T")/100,"")</f>
        <v/>
      </c>
      <c r="C11" t="str">
        <v>S.AMD</v>
      </c>
      <c r="D11" t="str" cm="1">
        <f t="array" ref="D11">IF(ISERROR(FIND("SPDR",RTD("cqg.rtd",,"ContractData",C11,"LongDescription",,"T"))),IFERROR(_xlfn.IFS(C11="S.AEP","American Electric Power Co Inc",C11="S.ALNY","Alnylam Pharmaceuticals Inc",C11="S.ARM","ARM Holdings PLC",C11="S.ASML","ASML Holding NV",C11="S.CCEP","Coca-Cola Europacific Partners PLC",C11="S.CEG","Constellation Energy Corp",C11="S.CHTR","Charter Communications Inc",C11="S.CSX","CSX Corp",C11="S.CTSH","Cognizant Technology Solutions Corp",C11="S.GEHC","GE HealthCare Technologies Inc",C11="S.KLAC","KLA Corp",C11="S.JPM","JPMorgan Chase &amp; Co.",C11="S.NVDA","NVDA Corporation",C11="S.NXPI","NXP Semiconductors NV",C11="S.PCAR","PACCAR Inc",C11="S.PDD","PDD Holdings Inc",C11="S.QCOM","QUALCOMM Inc"),PROPER(RTD("cqg.rtd",,"ContractData",C11,"LongDescription",,"T"))),RTD("cqg.rtd", ,"ContractData", C11, "LongDescription",, "T"))</f>
        <v>Adv Micro Devices</v>
      </c>
      <c r="E11" s="7">
        <f>RTD("cqg.rtd", ,"ContractData",C11, "LastTrade",, "T")</f>
        <v>192.44</v>
      </c>
      <c r="F11" s="7">
        <f>RTD("cqg.rtd", ,"ContractData",C11, "NetLastTrade",, "T")</f>
        <v>9.9999999999909051E-3</v>
      </c>
      <c r="G11" s="1" t="str">
        <f>IFERROR(RTD("cqg.rtd", ,"ContractData",C11, "PerCentNetLastTrade",, "T")/100,"")</f>
        <v/>
      </c>
      <c r="T11" s="4"/>
    </row>
    <row r="12" spans="1:20" x14ac:dyDescent="0.3">
      <c r="A12" t="s">
        <v>3</v>
      </c>
      <c r="B12" s="1" t="str">
        <f>IFERROR(RTD("cqg.rtd", ,"ContractData",A12, "PerCentNetLastTrade",, "T")/100,"")</f>
        <v/>
      </c>
      <c r="C12" t="str">
        <v>S.AMGN</v>
      </c>
      <c r="D12" t="str" cm="1">
        <f t="array" ref="D12">IF(ISERROR(FIND("SPDR",RTD("cqg.rtd",,"ContractData",C12,"LongDescription",,"T"))),IFERROR(_xlfn.IFS(C12="S.AEP","American Electric Power Co Inc",C12="S.ALNY","Alnylam Pharmaceuticals Inc",C12="S.ARM","ARM Holdings PLC",C12="S.ASML","ASML Holding NV",C12="S.CCEP","Coca-Cola Europacific Partners PLC",C12="S.CEG","Constellation Energy Corp",C12="S.CHTR","Charter Communications Inc",C12="S.CSX","CSX Corp",C12="S.CTSH","Cognizant Technology Solutions Corp",C12="S.GEHC","GE HealthCare Technologies Inc",C12="S.KLAC","KLA Corp",C12="S.JPM","JPMorgan Chase &amp; Co.",C12="S.NVDA","NVDA Corporation",C12="S.NXPI","NXP Semiconductors NV",C12="S.PCAR","PACCAR Inc",C12="S.PDD","PDD Holdings Inc",C12="S.QCOM","QUALCOMM Inc"),PROPER(RTD("cqg.rtd",,"ContractData",C12,"LongDescription",,"T"))),RTD("cqg.rtd", ,"ContractData", C12, "LongDescription",, "T"))</f>
        <v>Amgen</v>
      </c>
      <c r="E12" s="7">
        <f>RTD("cqg.rtd", ,"ContractData",C12, "LastTrade",, "T")</f>
        <v>369.53000000000003</v>
      </c>
      <c r="F12" s="7">
        <f>RTD("cqg.rtd", ,"ContractData",C12, "NetLastTrade",, "T")</f>
        <v>0</v>
      </c>
      <c r="G12" s="1" t="str">
        <f>IFERROR(RTD("cqg.rtd", ,"ContractData",C12, "PerCentNetLastTrade",, "T")/100,"")</f>
        <v/>
      </c>
      <c r="T12" s="4"/>
    </row>
    <row r="13" spans="1:20" x14ac:dyDescent="0.3">
      <c r="A13" t="s">
        <v>4</v>
      </c>
      <c r="B13" s="1" t="str">
        <f>IFERROR(RTD("cqg.rtd", ,"ContractData",A13, "PerCentNetLastTrade",, "T")/100,"")</f>
        <v/>
      </c>
      <c r="C13" t="str">
        <v>S.AMZN</v>
      </c>
      <c r="D13" t="str" cm="1">
        <f t="array" ref="D13">IF(ISERROR(FIND("SPDR",RTD("cqg.rtd",,"ContractData",C13,"LongDescription",,"T"))),IFERROR(_xlfn.IFS(C13="S.AEP","American Electric Power Co Inc",C13="S.ALNY","Alnylam Pharmaceuticals Inc",C13="S.ARM","ARM Holdings PLC",C13="S.ASML","ASML Holding NV",C13="S.CCEP","Coca-Cola Europacific Partners PLC",C13="S.CEG","Constellation Energy Corp",C13="S.CHTR","Charter Communications Inc",C13="S.CSX","CSX Corp",C13="S.CTSH","Cognizant Technology Solutions Corp",C13="S.GEHC","GE HealthCare Technologies Inc",C13="S.KLAC","KLA Corp",C13="S.JPM","JPMorgan Chase &amp; Co.",C13="S.NVDA","NVDA Corporation",C13="S.NXPI","NXP Semiconductors NV",C13="S.PCAR","PACCAR Inc",C13="S.PDD","PDD Holdings Inc",C13="S.QCOM","QUALCOMM Inc"),PROPER(RTD("cqg.rtd",,"ContractData",C13,"LongDescription",,"T"))),RTD("cqg.rtd", ,"ContractData", C13, "LongDescription",, "T"))</f>
        <v>Amazon.Com Inc</v>
      </c>
      <c r="E13" s="7">
        <f>RTD("cqg.rtd", ,"ContractData",C13, "LastTrade",, "T")</f>
        <v>213.12</v>
      </c>
      <c r="F13" s="7">
        <f>RTD("cqg.rtd", ,"ContractData",C13, "NetLastTrade",, "T")</f>
        <v>-9.0000000000003411E-2</v>
      </c>
      <c r="G13" s="1" t="str">
        <f>IFERROR(RTD("cqg.rtd", ,"ContractData",C13, "PerCentNetLastTrade",, "T")/100,"")</f>
        <v/>
      </c>
      <c r="T13" s="4"/>
    </row>
    <row r="14" spans="1:20" x14ac:dyDescent="0.3">
      <c r="A14" t="s">
        <v>59</v>
      </c>
      <c r="B14" s="1" t="str">
        <f>IFERROR(RTD("cqg.rtd", ,"ContractData",A14, "PerCentNetLastTrade",, "T")/100,"")</f>
        <v/>
      </c>
      <c r="C14" t="str">
        <v>S.APP</v>
      </c>
      <c r="D14" t="str" cm="1">
        <f t="array" ref="D14">IF(ISERROR(FIND("SPDR",RTD("cqg.rtd",,"ContractData",C14,"LongDescription",,"T"))),IFERROR(_xlfn.IFS(C14="S.AEP","American Electric Power Co Inc",C14="S.ALNY","Alnylam Pharmaceuticals Inc",C14="S.ARM","ARM Holdings PLC",C14="S.ASML","ASML Holding NV",C14="S.CCEP","Coca-Cola Europacific Partners PLC",C14="S.CEG","Constellation Energy Corp",C14="S.CHTR","Charter Communications Inc",C14="S.CSX","CSX Corp",C14="S.CTSH","Cognizant Technology Solutions Corp",C14="S.GEHC","GE HealthCare Technologies Inc",C14="S.KLAC","KLA Corp",C14="S.JPM","JPMorgan Chase &amp; Co.",C14="S.NVDA","NVDA Corporation",C14="S.NXPI","NXP Semiconductors NV",C14="S.PCAR","PACCAR Inc",C14="S.PDD","PDD Holdings Inc",C14="S.QCOM","QUALCOMM Inc"),PROPER(RTD("cqg.rtd",,"ContractData",C14,"LongDescription",,"T"))),RTD("cqg.rtd", ,"ContractData", C14, "LongDescription",, "T"))</f>
        <v>Applovin Corp Cla Cm</v>
      </c>
      <c r="E14" s="7">
        <f>RTD("cqg.rtd", ,"ContractData",C14, "LastTrade",, "T")</f>
        <v>502.14</v>
      </c>
      <c r="F14" s="7">
        <f>RTD("cqg.rtd", ,"ContractData",C14, "NetLastTrade",, "T")</f>
        <v>0</v>
      </c>
      <c r="G14" s="1" t="str">
        <f>IFERROR(RTD("cqg.rtd", ,"ContractData",C14, "PerCentNetLastTrade",, "T")/100,"")</f>
        <v/>
      </c>
      <c r="T14" s="4"/>
    </row>
    <row r="15" spans="1:20" x14ac:dyDescent="0.3">
      <c r="A15" t="s">
        <v>60</v>
      </c>
      <c r="B15" s="1" t="str">
        <f>IFERROR(RTD("cqg.rtd", ,"ContractData",A15, "PerCentNetLastTrade",, "T")/100,"")</f>
        <v/>
      </c>
      <c r="C15" t="str">
        <v>S.ARM</v>
      </c>
      <c r="D15" t="str" cm="1">
        <f t="array" ref="D15">IF(ISERROR(FIND("SPDR",RTD("cqg.rtd",,"ContractData",C15,"LongDescription",,"T"))),IFERROR(_xlfn.IFS(C15="S.AEP","American Electric Power Co Inc",C15="S.ALNY","Alnylam Pharmaceuticals Inc",C15="S.ARM","ARM Holdings PLC",C15="S.ASML","ASML Holding NV",C15="S.CCEP","Coca-Cola Europacific Partners PLC",C15="S.CEG","Constellation Energy Corp",C15="S.CHTR","Charter Communications Inc",C15="S.CSX","CSX Corp",C15="S.CTSH","Cognizant Technology Solutions Corp",C15="S.GEHC","GE HealthCare Technologies Inc",C15="S.KLAC","KLA Corp",C15="S.JPM","JPMorgan Chase &amp; Co.",C15="S.NVDA","NVDA Corporation",C15="S.NXPI","NXP Semiconductors NV",C15="S.PCAR","PACCAR Inc",C15="S.PDD","PDD Holdings Inc",C15="S.QCOM","QUALCOMM Inc"),PROPER(RTD("cqg.rtd",,"ContractData",C15,"LongDescription",,"T"))),RTD("cqg.rtd", ,"ContractData", C15, "LongDescription",, "T"))</f>
        <v>ARM Holdings PLC</v>
      </c>
      <c r="E15" s="7">
        <f>RTD("cqg.rtd", ,"ContractData",C15, "LastTrade",, "T")</f>
        <v>114.42</v>
      </c>
      <c r="F15" s="7">
        <f>RTD("cqg.rtd", ,"ContractData",C15, "NetLastTrade",, "T")</f>
        <v>4.0000000000006253E-2</v>
      </c>
      <c r="G15" s="1" t="str">
        <f>IFERROR(RTD("cqg.rtd", ,"ContractData",C15, "PerCentNetLastTrade",, "T")/100,"")</f>
        <v/>
      </c>
      <c r="T15" s="4"/>
    </row>
    <row r="16" spans="1:20" x14ac:dyDescent="0.3">
      <c r="A16" t="s">
        <v>61</v>
      </c>
      <c r="B16" s="1" t="str">
        <f>IFERROR(RTD("cqg.rtd", ,"ContractData",A16, "PerCentNetLastTrade",, "T")/100,"")</f>
        <v/>
      </c>
      <c r="C16" t="str">
        <v>S.ASML</v>
      </c>
      <c r="D16" t="str" cm="1">
        <f t="array" ref="D16">IF(ISERROR(FIND("SPDR",RTD("cqg.rtd",,"ContractData",C16,"LongDescription",,"T"))),IFERROR(_xlfn.IFS(C16="S.AEP","American Electric Power Co Inc",C16="S.ALNY","Alnylam Pharmaceuticals Inc",C16="S.ARM","ARM Holdings PLC",C16="S.ASML","ASML Holding NV",C16="S.CCEP","Coca-Cola Europacific Partners PLC",C16="S.CEG","Constellation Energy Corp",C16="S.CHTR","Charter Communications Inc",C16="S.CSX","CSX Corp",C16="S.CTSH","Cognizant Technology Solutions Corp",C16="S.GEHC","GE HealthCare Technologies Inc",C16="S.KLAC","KLA Corp",C16="S.JPM","JPMorgan Chase &amp; Co.",C16="S.NVDA","NVDA Corporation",C16="S.NXPI","NXP Semiconductors NV",C16="S.PCAR","PACCAR Inc",C16="S.PDD","PDD Holdings Inc",C16="S.QCOM","QUALCOMM Inc"),PROPER(RTD("cqg.rtd",,"ContractData",C16,"LongDescription",,"T"))),RTD("cqg.rtd", ,"ContractData", C16, "LongDescription",, "T"))</f>
        <v>ASML Holding NV</v>
      </c>
      <c r="E16" s="7">
        <f>RTD("cqg.rtd", ,"ContractData",C16, "LastTrade",, "T")</f>
        <v>1292.46</v>
      </c>
      <c r="F16" s="7">
        <f>RTD("cqg.rtd", ,"ContractData",C16, "NetLastTrade",, "T")</f>
        <v>-0.33999999999991815</v>
      </c>
      <c r="G16" s="1" t="str">
        <f>IFERROR(RTD("cqg.rtd", ,"ContractData",C16, "PerCentNetLastTrade",, "T")/100,"")</f>
        <v/>
      </c>
      <c r="T16" s="4"/>
    </row>
    <row r="17" spans="1:20" x14ac:dyDescent="0.3">
      <c r="A17" t="s">
        <v>62</v>
      </c>
      <c r="B17" s="1" t="str">
        <f>IFERROR(RTD("cqg.rtd", ,"ContractData",A17, "PerCentNetLastTrade",, "T")/100,"")</f>
        <v/>
      </c>
      <c r="C17" t="str">
        <v>S.AVGO</v>
      </c>
      <c r="D17" t="str" cm="1">
        <f t="array" ref="D17">IF(ISERROR(FIND("SPDR",RTD("cqg.rtd",,"ContractData",C17,"LongDescription",,"T"))),IFERROR(_xlfn.IFS(C17="S.AEP","American Electric Power Co Inc",C17="S.ALNY","Alnylam Pharmaceuticals Inc",C17="S.ARM","ARM Holdings PLC",C17="S.ASML","ASML Holding NV",C17="S.CCEP","Coca-Cola Europacific Partners PLC",C17="S.CEG","Constellation Energy Corp",C17="S.CHTR","Charter Communications Inc",C17="S.CSX","CSX Corp",C17="S.CTSH","Cognizant Technology Solutions Corp",C17="S.GEHC","GE HealthCare Technologies Inc",C17="S.KLAC","KLA Corp",C17="S.JPM","JPMorgan Chase &amp; Co.",C17="S.NVDA","NVDA Corporation",C17="S.NXPI","NXP Semiconductors NV",C17="S.PCAR","PACCAR Inc",C17="S.PDD","PDD Holdings Inc",C17="S.QCOM","QUALCOMM Inc"),PROPER(RTD("cqg.rtd",,"ContractData",C17,"LongDescription",,"T"))),RTD("cqg.rtd", ,"ContractData", C17, "LongDescription",, "T"))</f>
        <v>Broadcom Inc.</v>
      </c>
      <c r="E17" s="7">
        <f>RTD("cqg.rtd", ,"ContractData",C17, "LastTrade",, "T")</f>
        <v>330.45</v>
      </c>
      <c r="F17" s="7">
        <f>RTD("cqg.rtd", ,"ContractData",C17, "NetLastTrade",, "T")</f>
        <v>-3.0000000000029559E-2</v>
      </c>
      <c r="G17" s="1" t="str">
        <f>IFERROR(RTD("cqg.rtd", ,"ContractData",C17, "PerCentNetLastTrade",, "T")/100,"")</f>
        <v/>
      </c>
      <c r="T17" s="4"/>
    </row>
    <row r="18" spans="1:20" x14ac:dyDescent="0.3">
      <c r="A18" t="s">
        <v>63</v>
      </c>
      <c r="B18" s="1" t="str">
        <f>IFERROR(RTD("cqg.rtd", ,"ContractData",A18, "PerCentNetLastTrade",, "T")/100,"")</f>
        <v/>
      </c>
      <c r="C18" t="str">
        <v>S.AXON</v>
      </c>
      <c r="D18" t="str" cm="1">
        <f t="array" ref="D18">IF(ISERROR(FIND("SPDR",RTD("cqg.rtd",,"ContractData",C18,"LongDescription",,"T"))),IFERROR(_xlfn.IFS(C18="S.AEP","American Electric Power Co Inc",C18="S.ALNY","Alnylam Pharmaceuticals Inc",C18="S.ARM","ARM Holdings PLC",C18="S.ASML","ASML Holding NV",C18="S.CCEP","Coca-Cola Europacific Partners PLC",C18="S.CEG","Constellation Energy Corp",C18="S.CHTR","Charter Communications Inc",C18="S.CSX","CSX Corp",C18="S.CTSH","Cognizant Technology Solutions Corp",C18="S.GEHC","GE HealthCare Technologies Inc",C18="S.KLAC","KLA Corp",C18="S.JPM","JPMorgan Chase &amp; Co.",C18="S.NVDA","NVDA Corporation",C18="S.NXPI","NXP Semiconductors NV",C18="S.PCAR","PACCAR Inc",C18="S.PDD","PDD Holdings Inc",C18="S.QCOM","QUALCOMM Inc"),PROPER(RTD("cqg.rtd",,"ContractData",C18,"LongDescription",,"T"))),RTD("cqg.rtd", ,"ContractData", C18, "LongDescription",, "T"))</f>
        <v>Axon Enterprise, Inc</v>
      </c>
      <c r="E18" s="7">
        <f>RTD("cqg.rtd", ,"ContractData",C18, "LastTrade",, "T")</f>
        <v>574.01</v>
      </c>
      <c r="F18" s="7">
        <f>RTD("cqg.rtd", ,"ContractData",C18, "NetLastTrade",, "T")</f>
        <v>0</v>
      </c>
      <c r="G18" s="1" t="str">
        <f>IFERROR(RTD("cqg.rtd", ,"ContractData",C18, "PerCentNetLastTrade",, "T")/100,"")</f>
        <v/>
      </c>
      <c r="T18" s="4"/>
    </row>
    <row r="19" spans="1:20" x14ac:dyDescent="0.3">
      <c r="A19" t="s">
        <v>64</v>
      </c>
      <c r="B19" s="1" t="str">
        <f>IFERROR(RTD("cqg.rtd", ,"ContractData",A19, "PerCentNetLastTrade",, "T")/100,"")</f>
        <v/>
      </c>
      <c r="C19" t="str">
        <v>S.BKNG</v>
      </c>
      <c r="D19" t="str" cm="1">
        <f t="array" ref="D19">IF(ISERROR(FIND("SPDR",RTD("cqg.rtd",,"ContractData",C19,"LongDescription",,"T"))),IFERROR(_xlfn.IFS(C19="S.AEP","American Electric Power Co Inc",C19="S.ALNY","Alnylam Pharmaceuticals Inc",C19="S.ARM","ARM Holdings PLC",C19="S.ASML","ASML Holding NV",C19="S.CCEP","Coca-Cola Europacific Partners PLC",C19="S.CEG","Constellation Energy Corp",C19="S.CHTR","Charter Communications Inc",C19="S.CSX","CSX Corp",C19="S.CTSH","Cognizant Technology Solutions Corp",C19="S.GEHC","GE HealthCare Technologies Inc",C19="S.KLAC","KLA Corp",C19="S.JPM","JPMorgan Chase &amp; Co.",C19="S.NVDA","NVDA Corporation",C19="S.NXPI","NXP Semiconductors NV",C19="S.PCAR","PACCAR Inc",C19="S.PDD","PDD Holdings Inc",C19="S.QCOM","QUALCOMM Inc"),PROPER(RTD("cqg.rtd",,"ContractData",C19,"LongDescription",,"T"))),RTD("cqg.rtd", ,"ContractData", C19, "LongDescription",, "T"))</f>
        <v>Booking Holdings Inc</v>
      </c>
      <c r="E19" s="7">
        <f>RTD("cqg.rtd", ,"ContractData",C19, "LastTrade",, "T")</f>
        <v>4550.43</v>
      </c>
      <c r="F19" s="7">
        <f>RTD("cqg.rtd", ,"ContractData",C19, "NetLastTrade",, "T")</f>
        <v>0</v>
      </c>
      <c r="G19" s="1" t="str">
        <f>IFERROR(RTD("cqg.rtd", ,"ContractData",C19, "PerCentNetLastTrade",, "T")/100,"")</f>
        <v/>
      </c>
      <c r="T19" s="4"/>
    </row>
    <row r="20" spans="1:20" x14ac:dyDescent="0.3">
      <c r="A20" t="s">
        <v>65</v>
      </c>
      <c r="B20" s="1" t="str">
        <f>IFERROR(RTD("cqg.rtd", ,"ContractData",A20, "PerCentNetLastTrade",, "T")/100,"")</f>
        <v/>
      </c>
      <c r="C20" t="str">
        <v>S.BKR</v>
      </c>
      <c r="D20" t="str" cm="1">
        <f t="array" ref="D20">IF(ISERROR(FIND("SPDR",RTD("cqg.rtd",,"ContractData",C20,"LongDescription",,"T"))),IFERROR(_xlfn.IFS(C20="S.AEP","American Electric Power Co Inc",C20="S.ALNY","Alnylam Pharmaceuticals Inc",C20="S.ARM","ARM Holdings PLC",C20="S.ASML","ASML Holding NV",C20="S.CCEP","Coca-Cola Europacific Partners PLC",C20="S.CEG","Constellation Energy Corp",C20="S.CHTR","Charter Communications Inc",C20="S.CSX","CSX Corp",C20="S.CTSH","Cognizant Technology Solutions Corp",C20="S.GEHC","GE HealthCare Technologies Inc",C20="S.KLAC","KLA Corp",C20="S.JPM","JPMorgan Chase &amp; Co.",C20="S.NVDA","NVDA Corporation",C20="S.NXPI","NXP Semiconductors NV",C20="S.PCAR","PACCAR Inc",C20="S.PDD","PDD Holdings Inc",C20="S.QCOM","QUALCOMM Inc"),PROPER(RTD("cqg.rtd",,"ContractData",C20,"LongDescription",,"T"))),RTD("cqg.rtd", ,"ContractData", C20, "LongDescription",, "T"))</f>
        <v>Baker Hughes Co</v>
      </c>
      <c r="E20" s="7">
        <f>RTD("cqg.rtd", ,"ContractData",C20, "LastTrade",, "T")</f>
        <v>59.81</v>
      </c>
      <c r="F20" s="7">
        <f>RTD("cqg.rtd", ,"ContractData",C20, "NetLastTrade",, "T")</f>
        <v>0</v>
      </c>
      <c r="G20" s="1" t="str">
        <f>IFERROR(RTD("cqg.rtd", ,"ContractData",C20, "PerCentNetLastTrade",, "T")/100,"")</f>
        <v/>
      </c>
      <c r="T20" s="4"/>
    </row>
    <row r="21" spans="1:20" x14ac:dyDescent="0.3">
      <c r="A21" t="s">
        <v>66</v>
      </c>
      <c r="B21" s="1" t="str">
        <f>IFERROR(RTD("cqg.rtd", ,"ContractData",A21, "PerCentNetLastTrade",, "T")/100,"")</f>
        <v/>
      </c>
      <c r="C21" t="str">
        <v>S.CCEP</v>
      </c>
      <c r="D21" t="str" cm="1">
        <f t="array" ref="D21">IF(ISERROR(FIND("SPDR",RTD("cqg.rtd",,"ContractData",C21,"LongDescription",,"T"))),IFERROR(_xlfn.IFS(C21="S.AEP","American Electric Power Co Inc",C21="S.ALNY","Alnylam Pharmaceuticals Inc",C21="S.ARM","ARM Holdings PLC",C21="S.ASML","ASML Holding NV",C21="S.CCEP","Coca-Cola Europacific Partners PLC",C21="S.CEG","Constellation Energy Corp",C21="S.CHTR","Charter Communications Inc",C21="S.CSX","CSX Corp",C21="S.CTSH","Cognizant Technology Solutions Corp",C21="S.GEHC","GE HealthCare Technologies Inc",C21="S.KLAC","KLA Corp",C21="S.JPM","JPMorgan Chase &amp; Co.",C21="S.NVDA","NVDA Corporation",C21="S.NXPI","NXP Semiconductors NV",C21="S.PCAR","PACCAR Inc",C21="S.PDD","PDD Holdings Inc",C21="S.QCOM","QUALCOMM Inc"),PROPER(RTD("cqg.rtd",,"ContractData",C21,"LongDescription",,"T"))),RTD("cqg.rtd", ,"ContractData", C21, "LongDescription",, "T"))</f>
        <v>Coca-Cola Europacific Partners PLC</v>
      </c>
      <c r="E21" s="7">
        <f>RTD("cqg.rtd", ,"ContractData",C21, "LastTrade",, "T")</f>
        <v>100.22</v>
      </c>
      <c r="F21" s="7">
        <f>RTD("cqg.rtd", ,"ContractData",C21, "NetLastTrade",, "T")</f>
        <v>0</v>
      </c>
      <c r="G21" s="1" t="str">
        <f>IFERROR(RTD("cqg.rtd", ,"ContractData",C21, "PerCentNetLastTrade",, "T")/100,"")</f>
        <v/>
      </c>
      <c r="T21" s="4"/>
    </row>
    <row r="22" spans="1:20" x14ac:dyDescent="0.3">
      <c r="A22" t="s">
        <v>67</v>
      </c>
      <c r="B22" s="1" t="str">
        <f>IFERROR(RTD("cqg.rtd", ,"ContractData",A22, "PerCentNetLastTrade",, "T")/100,"")</f>
        <v/>
      </c>
      <c r="C22" t="str">
        <v>S.CDNS</v>
      </c>
      <c r="D22" t="str" cm="1">
        <f t="array" ref="D22">IF(ISERROR(FIND("SPDR",RTD("cqg.rtd",,"ContractData",C22,"LongDescription",,"T"))),IFERROR(_xlfn.IFS(C22="S.AEP","American Electric Power Co Inc",C22="S.ALNY","Alnylam Pharmaceuticals Inc",C22="S.ARM","ARM Holdings PLC",C22="S.ASML","ASML Holding NV",C22="S.CCEP","Coca-Cola Europacific Partners PLC",C22="S.CEG","Constellation Energy Corp",C22="S.CHTR","Charter Communications Inc",C22="S.CSX","CSX Corp",C22="S.CTSH","Cognizant Technology Solutions Corp",C22="S.GEHC","GE HealthCare Technologies Inc",C22="S.KLAC","KLA Corp",C22="S.JPM","JPMorgan Chase &amp; Co.",C22="S.NVDA","NVDA Corporation",C22="S.NXPI","NXP Semiconductors NV",C22="S.PCAR","PACCAR Inc",C22="S.PDD","PDD Holdings Inc",C22="S.QCOM","QUALCOMM Inc"),PROPER(RTD("cqg.rtd",,"ContractData",C22,"LongDescription",,"T"))),RTD("cqg.rtd", ,"ContractData", C22, "LongDescription",, "T"))</f>
        <v>Cadence Design Sys</v>
      </c>
      <c r="E22" s="7">
        <f>RTD("cqg.rtd", ,"ContractData",C22, "LastTrade",, "T")</f>
        <v>296.94</v>
      </c>
      <c r="F22" s="7">
        <f>RTD("cqg.rtd", ,"ContractData",C22, "NetLastTrade",, "T")</f>
        <v>0</v>
      </c>
      <c r="G22" s="1" t="str">
        <f>IFERROR(RTD("cqg.rtd", ,"ContractData",C22, "PerCentNetLastTrade",, "T")/100,"")</f>
        <v/>
      </c>
      <c r="T22" s="4"/>
    </row>
    <row r="23" spans="1:20" x14ac:dyDescent="0.3">
      <c r="A23" t="s">
        <v>68</v>
      </c>
      <c r="B23" s="1" t="str">
        <f>IFERROR(RTD("cqg.rtd", ,"ContractData",A23, "PerCentNetLastTrade",, "T")/100,"")</f>
        <v/>
      </c>
      <c r="C23" t="str">
        <v>S.CEG</v>
      </c>
      <c r="D23" t="str" cm="1">
        <f t="array" ref="D23">IF(ISERROR(FIND("SPDR",RTD("cqg.rtd",,"ContractData",C23,"LongDescription",,"T"))),IFERROR(_xlfn.IFS(C23="S.AEP","American Electric Power Co Inc",C23="S.ALNY","Alnylam Pharmaceuticals Inc",C23="S.ARM","ARM Holdings PLC",C23="S.ASML","ASML Holding NV",C23="S.CCEP","Coca-Cola Europacific Partners PLC",C23="S.CEG","Constellation Energy Corp",C23="S.CHTR","Charter Communications Inc",C23="S.CSX","CSX Corp",C23="S.CTSH","Cognizant Technology Solutions Corp",C23="S.GEHC","GE HealthCare Technologies Inc",C23="S.KLAC","KLA Corp",C23="S.JPM","JPMorgan Chase &amp; Co.",C23="S.NVDA","NVDA Corporation",C23="S.NXPI","NXP Semiconductors NV",C23="S.PCAR","PACCAR Inc",C23="S.PDD","PDD Holdings Inc",C23="S.QCOM","QUALCOMM Inc"),PROPER(RTD("cqg.rtd",,"ContractData",C23,"LongDescription",,"T"))),RTD("cqg.rtd", ,"ContractData", C23, "LongDescription",, "T"))</f>
        <v>Constellation Energy Corp</v>
      </c>
      <c r="E23" s="7">
        <f>RTD("cqg.rtd", ,"ContractData",C23, "LastTrade",, "T")</f>
        <v>319.06</v>
      </c>
      <c r="F23" s="7">
        <f>RTD("cqg.rtd", ,"ContractData",C23, "NetLastTrade",, "T")</f>
        <v>0</v>
      </c>
      <c r="G23" s="1" t="str">
        <f>IFERROR(RTD("cqg.rtd", ,"ContractData",C23, "PerCentNetLastTrade",, "T")/100,"")</f>
        <v/>
      </c>
      <c r="T23" s="4"/>
    </row>
    <row r="24" spans="1:20" x14ac:dyDescent="0.3">
      <c r="A24" t="s">
        <v>69</v>
      </c>
      <c r="B24" s="1" t="str">
        <f>IFERROR(RTD("cqg.rtd", ,"ContractData",A24, "PerCentNetLastTrade",, "T")/100,"")</f>
        <v/>
      </c>
      <c r="C24" t="str">
        <v>S.CHTR</v>
      </c>
      <c r="D24" t="str" cm="1">
        <f t="array" ref="D24">IF(ISERROR(FIND("SPDR",RTD("cqg.rtd",,"ContractData",C24,"LongDescription",,"T"))),IFERROR(_xlfn.IFS(C24="S.AEP","American Electric Power Co Inc",C24="S.ALNY","Alnylam Pharmaceuticals Inc",C24="S.ARM","ARM Holdings PLC",C24="S.ASML","ASML Holding NV",C24="S.CCEP","Coca-Cola Europacific Partners PLC",C24="S.CEG","Constellation Energy Corp",C24="S.CHTR","Charter Communications Inc",C24="S.CSX","CSX Corp",C24="S.CTSH","Cognizant Technology Solutions Corp",C24="S.GEHC","GE HealthCare Technologies Inc",C24="S.KLAC","KLA Corp",C24="S.JPM","JPMorgan Chase &amp; Co.",C24="S.NVDA","NVDA Corporation",C24="S.NXPI","NXP Semiconductors NV",C24="S.PCAR","PACCAR Inc",C24="S.PDD","PDD Holdings Inc",C24="S.QCOM","QUALCOMM Inc"),PROPER(RTD("cqg.rtd",,"ContractData",C24,"LongDescription",,"T"))),RTD("cqg.rtd", ,"ContractData", C24, "LongDescription",, "T"))</f>
        <v>Charter Communications Inc</v>
      </c>
      <c r="E24" s="7">
        <f>RTD("cqg.rtd", ,"ContractData",C24, "LastTrade",, "T")</f>
        <v>232.24</v>
      </c>
      <c r="F24" s="7">
        <f>RTD("cqg.rtd", ,"ContractData",C24, "NetLastTrade",, "T")</f>
        <v>0</v>
      </c>
      <c r="G24" s="1" t="str">
        <f>IFERROR(RTD("cqg.rtd", ,"ContractData",C24, "PerCentNetLastTrade",, "T")/100,"")</f>
        <v/>
      </c>
      <c r="T24" s="4"/>
    </row>
    <row r="25" spans="1:20" x14ac:dyDescent="0.3">
      <c r="A25" t="s">
        <v>70</v>
      </c>
      <c r="B25" s="1" t="str">
        <f>IFERROR(RTD("cqg.rtd", ,"ContractData",A25, "PerCentNetLastTrade",, "T")/100,"")</f>
        <v/>
      </c>
      <c r="C25" t="str">
        <v>S.CMCSA</v>
      </c>
      <c r="D25" t="str" cm="1">
        <f t="array" ref="D25">IF(ISERROR(FIND("SPDR",RTD("cqg.rtd",,"ContractData",C25,"LongDescription",,"T"))),IFERROR(_xlfn.IFS(C25="S.AEP","American Electric Power Co Inc",C25="S.ALNY","Alnylam Pharmaceuticals Inc",C25="S.ARM","ARM Holdings PLC",C25="S.ASML","ASML Holding NV",C25="S.CCEP","Coca-Cola Europacific Partners PLC",C25="S.CEG","Constellation Energy Corp",C25="S.CHTR","Charter Communications Inc",C25="S.CSX","CSX Corp",C25="S.CTSH","Cognizant Technology Solutions Corp",C25="S.GEHC","GE HealthCare Technologies Inc",C25="S.KLAC","KLA Corp",C25="S.JPM","JPMorgan Chase &amp; Co.",C25="S.NVDA","NVDA Corporation",C25="S.NXPI","NXP Semiconductors NV",C25="S.PCAR","PACCAR Inc",C25="S.PDD","PDD Holdings Inc",C25="S.QCOM","QUALCOMM Inc"),PROPER(RTD("cqg.rtd",,"ContractData",C25,"LongDescription",,"T"))),RTD("cqg.rtd", ,"ContractData", C25, "LongDescription",, "T"))</f>
        <v>Comcast Corp A</v>
      </c>
      <c r="E25" s="7">
        <f>RTD("cqg.rtd", ,"ContractData",C25, "LastTrade",, "T")</f>
        <v>31.91</v>
      </c>
      <c r="F25" s="7">
        <f>RTD("cqg.rtd", ,"ContractData",C25, "NetLastTrade",, "T")</f>
        <v>0</v>
      </c>
      <c r="G25" s="1" t="str">
        <f>IFERROR(RTD("cqg.rtd", ,"ContractData",C25, "PerCentNetLastTrade",, "T")/100,"")</f>
        <v/>
      </c>
    </row>
    <row r="26" spans="1:20" x14ac:dyDescent="0.3">
      <c r="A26" t="s">
        <v>71</v>
      </c>
      <c r="B26" s="1" t="str">
        <f>IFERROR(RTD("cqg.rtd", ,"ContractData",A26, "PerCentNetLastTrade",, "T")/100,"")</f>
        <v/>
      </c>
      <c r="C26" t="str">
        <v>S.COST</v>
      </c>
      <c r="D26" t="str" cm="1">
        <f t="array" ref="D26">IF(ISERROR(FIND("SPDR",RTD("cqg.rtd",,"ContractData",C26,"LongDescription",,"T"))),IFERROR(_xlfn.IFS(C26="S.AEP","American Electric Power Co Inc",C26="S.ALNY","Alnylam Pharmaceuticals Inc",C26="S.ARM","ARM Holdings PLC",C26="S.ASML","ASML Holding NV",C26="S.CCEP","Coca-Cola Europacific Partners PLC",C26="S.CEG","Constellation Energy Corp",C26="S.CHTR","Charter Communications Inc",C26="S.CSX","CSX Corp",C26="S.CTSH","Cognizant Technology Solutions Corp",C26="S.GEHC","GE HealthCare Technologies Inc",C26="S.KLAC","KLA Corp",C26="S.JPM","JPMorgan Chase &amp; Co.",C26="S.NVDA","NVDA Corporation",C26="S.NXPI","NXP Semiconductors NV",C26="S.PCAR","PACCAR Inc",C26="S.PDD","PDD Holdings Inc",C26="S.QCOM","QUALCOMM Inc"),PROPER(RTD("cqg.rtd",,"ContractData",C26,"LongDescription",,"T"))),RTD("cqg.rtd", ,"ContractData", C26, "LongDescription",, "T"))</f>
        <v>Costco Wholesale</v>
      </c>
      <c r="E26" s="7">
        <f>RTD("cqg.rtd", ,"ContractData",C26, "LastTrade",, "T")</f>
        <v>998.1</v>
      </c>
      <c r="F26" s="7">
        <f>RTD("cqg.rtd", ,"ContractData",C26, "NetLastTrade",, "T")</f>
        <v>0</v>
      </c>
      <c r="G26" s="1" t="str">
        <f>IFERROR(RTD("cqg.rtd", ,"ContractData",C26, "PerCentNetLastTrade",, "T")/100,"")</f>
        <v/>
      </c>
    </row>
    <row r="27" spans="1:20" x14ac:dyDescent="0.3">
      <c r="A27" t="s">
        <v>72</v>
      </c>
      <c r="B27" s="1" t="str">
        <f>IFERROR(RTD("cqg.rtd", ,"ContractData",A27, "PerCentNetLastTrade",, "T")/100,"")</f>
        <v/>
      </c>
      <c r="C27" t="str">
        <v>S.CPRT</v>
      </c>
      <c r="D27" t="str" cm="1">
        <f t="array" ref="D27">IF(ISERROR(FIND("SPDR",RTD("cqg.rtd",,"ContractData",C27,"LongDescription",,"T"))),IFERROR(_xlfn.IFS(C27="S.AEP","American Electric Power Co Inc",C27="S.ALNY","Alnylam Pharmaceuticals Inc",C27="S.ARM","ARM Holdings PLC",C27="S.ASML","ASML Holding NV",C27="S.CCEP","Coca-Cola Europacific Partners PLC",C27="S.CEG","Constellation Energy Corp",C27="S.CHTR","Charter Communications Inc",C27="S.CSX","CSX Corp",C27="S.CTSH","Cognizant Technology Solutions Corp",C27="S.GEHC","GE HealthCare Technologies Inc",C27="S.KLAC","KLA Corp",C27="S.JPM","JPMorgan Chase &amp; Co.",C27="S.NVDA","NVDA Corporation",C27="S.NXPI","NXP Semiconductors NV",C27="S.PCAR","PACCAR Inc",C27="S.PDD","PDD Holdings Inc",C27="S.QCOM","QUALCOMM Inc"),PROPER(RTD("cqg.rtd",,"ContractData",C27,"LongDescription",,"T"))),RTD("cqg.rtd", ,"ContractData", C27, "LongDescription",, "T"))</f>
        <v>Copart, Inc.</v>
      </c>
      <c r="E27" s="7">
        <f>RTD("cqg.rtd", ,"ContractData",C27, "LastTrade",, "T")</f>
        <v>37.74</v>
      </c>
      <c r="F27" s="7">
        <f>RTD("cqg.rtd", ,"ContractData",C27, "NetLastTrade",, "T")</f>
        <v>0</v>
      </c>
      <c r="G27" s="1" t="str">
        <f>IFERROR(RTD("cqg.rtd", ,"ContractData",C27, "PerCentNetLastTrade",, "T")/100,"")</f>
        <v/>
      </c>
    </row>
    <row r="28" spans="1:20" x14ac:dyDescent="0.3">
      <c r="A28" t="s">
        <v>73</v>
      </c>
      <c r="B28" s="1" t="str">
        <f>IFERROR(RTD("cqg.rtd", ,"ContractData",A28, "PerCentNetLastTrade",, "T")/100,"")</f>
        <v/>
      </c>
      <c r="C28" t="str">
        <v>S.CRWD</v>
      </c>
      <c r="D28" t="str" cm="1">
        <f t="array" ref="D28">IF(ISERROR(FIND("SPDR",RTD("cqg.rtd",,"ContractData",C28,"LongDescription",,"T"))),IFERROR(_xlfn.IFS(C28="S.AEP","American Electric Power Co Inc",C28="S.ALNY","Alnylam Pharmaceuticals Inc",C28="S.ARM","ARM Holdings PLC",C28="S.ASML","ASML Holding NV",C28="S.CCEP","Coca-Cola Europacific Partners PLC",C28="S.CEG","Constellation Energy Corp",C28="S.CHTR","Charter Communications Inc",C28="S.CSX","CSX Corp",C28="S.CTSH","Cognizant Technology Solutions Corp",C28="S.GEHC","GE HealthCare Technologies Inc",C28="S.KLAC","KLA Corp",C28="S.JPM","JPMorgan Chase &amp; Co.",C28="S.NVDA","NVDA Corporation",C28="S.NXPI","NXP Semiconductors NV",C28="S.PCAR","PACCAR Inc",C28="S.PDD","PDD Holdings Inc",C28="S.QCOM","QUALCOMM Inc"),PROPER(RTD("cqg.rtd",,"ContractData",C28,"LongDescription",,"T"))),RTD("cqg.rtd", ,"ContractData", C28, "LongDescription",, "T"))</f>
        <v>Crowdstrike Hld Cm A</v>
      </c>
      <c r="E28" s="7">
        <f>RTD("cqg.rtd", ,"ContractData",C28, "LastTrade",, "T")</f>
        <v>428.99</v>
      </c>
      <c r="F28" s="7">
        <f>RTD("cqg.rtd", ,"ContractData",C28, "NetLastTrade",, "T")</f>
        <v>0</v>
      </c>
      <c r="G28" s="1" t="str">
        <f>IFERROR(RTD("cqg.rtd", ,"ContractData",C28, "PerCentNetLastTrade",, "T")/100,"")</f>
        <v/>
      </c>
    </row>
    <row r="29" spans="1:20" x14ac:dyDescent="0.3">
      <c r="A29" t="s">
        <v>9</v>
      </c>
      <c r="B29" s="1" t="str">
        <f>IFERROR(RTD("cqg.rtd", ,"ContractData",A29, "PerCentNetLastTrade",, "T")/100,"")</f>
        <v/>
      </c>
      <c r="C29" t="str">
        <v>S.CSCO</v>
      </c>
      <c r="D29" t="str" cm="1">
        <f t="array" ref="D29">IF(ISERROR(FIND("SPDR",RTD("cqg.rtd",,"ContractData",C29,"LongDescription",,"T"))),IFERROR(_xlfn.IFS(C29="S.AEP","American Electric Power Co Inc",C29="S.ALNY","Alnylam Pharmaceuticals Inc",C29="S.ARM","ARM Holdings PLC",C29="S.ASML","ASML Holding NV",C29="S.CCEP","Coca-Cola Europacific Partners PLC",C29="S.CEG","Constellation Energy Corp",C29="S.CHTR","Charter Communications Inc",C29="S.CSX","CSX Corp",C29="S.CTSH","Cognizant Technology Solutions Corp",C29="S.GEHC","GE HealthCare Technologies Inc",C29="S.KLAC","KLA Corp",C29="S.JPM","JPMorgan Chase &amp; Co.",C29="S.NVDA","NVDA Corporation",C29="S.NXPI","NXP Semiconductors NV",C29="S.PCAR","PACCAR Inc",C29="S.PDD","PDD Holdings Inc",C29="S.QCOM","QUALCOMM Inc"),PROPER(RTD("cqg.rtd",,"ContractData",C29,"LongDescription",,"T"))),RTD("cqg.rtd", ,"ContractData", C29, "LongDescription",, "T"))</f>
        <v>Cisco Systems Inc.</v>
      </c>
      <c r="E29" s="7">
        <f>RTD("cqg.rtd", ,"ContractData",C29, "LastTrade",, "T")</f>
        <v>78.64</v>
      </c>
      <c r="F29" s="7">
        <f>RTD("cqg.rtd", ,"ContractData",C29, "NetLastTrade",, "T")</f>
        <v>0</v>
      </c>
      <c r="G29" s="1" t="str">
        <f>IFERROR(RTD("cqg.rtd", ,"ContractData",C29, "PerCentNetLastTrade",, "T")/100,"")</f>
        <v/>
      </c>
    </row>
    <row r="30" spans="1:20" x14ac:dyDescent="0.3">
      <c r="A30" t="s">
        <v>74</v>
      </c>
      <c r="B30" s="1" t="str">
        <f>IFERROR(RTD("cqg.rtd", ,"ContractData",A30, "PerCentNetLastTrade",, "T")/100,"")</f>
        <v/>
      </c>
      <c r="C30" t="str">
        <v>S.CSGP</v>
      </c>
      <c r="D30" t="str" cm="1">
        <f t="array" ref="D30">IF(ISERROR(FIND("SPDR",RTD("cqg.rtd",,"ContractData",C30,"LongDescription",,"T"))),IFERROR(_xlfn.IFS(C30="S.AEP","American Electric Power Co Inc",C30="S.ALNY","Alnylam Pharmaceuticals Inc",C30="S.ARM","ARM Holdings PLC",C30="S.ASML","ASML Holding NV",C30="S.CCEP","Coca-Cola Europacific Partners PLC",C30="S.CEG","Constellation Energy Corp",C30="S.CHTR","Charter Communications Inc",C30="S.CSX","CSX Corp",C30="S.CTSH","Cognizant Technology Solutions Corp",C30="S.GEHC","GE HealthCare Technologies Inc",C30="S.KLAC","KLA Corp",C30="S.JPM","JPMorgan Chase &amp; Co.",C30="S.NVDA","NVDA Corporation",C30="S.NXPI","NXP Semiconductors NV",C30="S.PCAR","PACCAR Inc",C30="S.PDD","PDD Holdings Inc",C30="S.QCOM","QUALCOMM Inc"),PROPER(RTD("cqg.rtd",,"ContractData",C30,"LongDescription",,"T"))),RTD("cqg.rtd", ,"ContractData", C30, "LongDescription",, "T"))</f>
        <v>Costar Group Inc ##</v>
      </c>
      <c r="E30" s="7">
        <f>RTD("cqg.rtd", ,"ContractData",C30, "LastTrade",, "T")</f>
        <v>48.38</v>
      </c>
      <c r="F30" s="7">
        <f>RTD("cqg.rtd", ,"ContractData",C30, "NetLastTrade",, "T")</f>
        <v>0</v>
      </c>
      <c r="G30" s="1" t="str">
        <f>IFERROR(RTD("cqg.rtd", ,"ContractData",C30, "PerCentNetLastTrade",, "T")/100,"")</f>
        <v/>
      </c>
    </row>
    <row r="31" spans="1:20" x14ac:dyDescent="0.3">
      <c r="A31" t="s">
        <v>75</v>
      </c>
      <c r="B31" s="1" t="str">
        <f>IFERROR(RTD("cqg.rtd", ,"ContractData",A31, "PerCentNetLastTrade",, "T")/100,"")</f>
        <v/>
      </c>
      <c r="C31" t="str">
        <v>S.CSX</v>
      </c>
      <c r="D31" t="str" cm="1">
        <f t="array" ref="D31">IF(ISERROR(FIND("SPDR",RTD("cqg.rtd",,"ContractData",C31,"LongDescription",,"T"))),IFERROR(_xlfn.IFS(C31="S.AEP","American Electric Power Co Inc",C31="S.ALNY","Alnylam Pharmaceuticals Inc",C31="S.ARM","ARM Holdings PLC",C31="S.ASML","ASML Holding NV",C31="S.CCEP","Coca-Cola Europacific Partners PLC",C31="S.CEG","Constellation Energy Corp",C31="S.CHTR","Charter Communications Inc",C31="S.CSX","CSX Corp",C31="S.CTSH","Cognizant Technology Solutions Corp",C31="S.GEHC","GE HealthCare Technologies Inc",C31="S.KLAC","KLA Corp",C31="S.JPM","JPMorgan Chase &amp; Co.",C31="S.NVDA","NVDA Corporation",C31="S.NXPI","NXP Semiconductors NV",C31="S.PCAR","PACCAR Inc",C31="S.PDD","PDD Holdings Inc",C31="S.QCOM","QUALCOMM Inc"),PROPER(RTD("cqg.rtd",,"ContractData",C31,"LongDescription",,"T"))),RTD("cqg.rtd", ,"ContractData", C31, "LongDescription",, "T"))</f>
        <v>CSX Corp</v>
      </c>
      <c r="E31" s="7">
        <f>RTD("cqg.rtd", ,"ContractData",C31, "LastTrade",, "T")</f>
        <v>39.950000000000003</v>
      </c>
      <c r="F31" s="7">
        <f>RTD("cqg.rtd", ,"ContractData",C31, "NetLastTrade",, "T")</f>
        <v>0</v>
      </c>
      <c r="G31" s="1" t="str">
        <f>IFERROR(RTD("cqg.rtd", ,"ContractData",C31, "PerCentNetLastTrade",, "T")/100,"")</f>
        <v/>
      </c>
    </row>
    <row r="32" spans="1:20" x14ac:dyDescent="0.3">
      <c r="A32" t="s">
        <v>76</v>
      </c>
      <c r="B32" s="1" t="str">
        <f>IFERROR(RTD("cqg.rtd", ,"ContractData",A32, "PerCentNetLastTrade",, "T")/100,"")</f>
        <v/>
      </c>
      <c r="C32" t="str">
        <v>S.CTAS</v>
      </c>
      <c r="D32" t="str" cm="1">
        <f t="array" ref="D32">IF(ISERROR(FIND("SPDR",RTD("cqg.rtd",,"ContractData",C32,"LongDescription",,"T"))),IFERROR(_xlfn.IFS(C32="S.AEP","American Electric Power Co Inc",C32="S.ALNY","Alnylam Pharmaceuticals Inc",C32="S.ARM","ARM Holdings PLC",C32="S.ASML","ASML Holding NV",C32="S.CCEP","Coca-Cola Europacific Partners PLC",C32="S.CEG","Constellation Energy Corp",C32="S.CHTR","Charter Communications Inc",C32="S.CSX","CSX Corp",C32="S.CTSH","Cognizant Technology Solutions Corp",C32="S.GEHC","GE HealthCare Technologies Inc",C32="S.KLAC","KLA Corp",C32="S.JPM","JPMorgan Chase &amp; Co.",C32="S.NVDA","NVDA Corporation",C32="S.NXPI","NXP Semiconductors NV",C32="S.PCAR","PACCAR Inc",C32="S.PDD","PDD Holdings Inc",C32="S.QCOM","QUALCOMM Inc"),PROPER(RTD("cqg.rtd",,"ContractData",C32,"LongDescription",,"T"))),RTD("cqg.rtd", ,"ContractData", C32, "LongDescription",, "T"))</f>
        <v>Cintas Corp</v>
      </c>
      <c r="E32" s="7">
        <f>RTD("cqg.rtd", ,"ContractData",C32, "LastTrade",, "T")</f>
        <v>203.61</v>
      </c>
      <c r="F32" s="7">
        <f>RTD("cqg.rtd", ,"ContractData",C32, "NetLastTrade",, "T")</f>
        <v>0</v>
      </c>
      <c r="G32" s="1" t="str">
        <f>IFERROR(RTD("cqg.rtd", ,"ContractData",C32, "PerCentNetLastTrade",, "T")/100,"")</f>
        <v/>
      </c>
    </row>
    <row r="33" spans="1:7" x14ac:dyDescent="0.3">
      <c r="A33" t="s">
        <v>77</v>
      </c>
      <c r="B33" s="1" t="str">
        <f>IFERROR(RTD("cqg.rtd", ,"ContractData",A33, "PerCentNetLastTrade",, "T")/100,"")</f>
        <v/>
      </c>
      <c r="C33" t="str">
        <v>S.CTSH</v>
      </c>
      <c r="D33" t="str" cm="1">
        <f t="array" ref="D33">IF(ISERROR(FIND("SPDR",RTD("cqg.rtd",,"ContractData",C33,"LongDescription",,"T"))),IFERROR(_xlfn.IFS(C33="S.AEP","American Electric Power Co Inc",C33="S.ALNY","Alnylam Pharmaceuticals Inc",C33="S.ARM","ARM Holdings PLC",C33="S.ASML","ASML Holding NV",C33="S.CCEP","Coca-Cola Europacific Partners PLC",C33="S.CEG","Constellation Energy Corp",C33="S.CHTR","Charter Communications Inc",C33="S.CSX","CSX Corp",C33="S.CTSH","Cognizant Technology Solutions Corp",C33="S.GEHC","GE HealthCare Technologies Inc",C33="S.KLAC","KLA Corp",C33="S.JPM","JPMorgan Chase &amp; Co.",C33="S.NVDA","NVDA Corporation",C33="S.NXPI","NXP Semiconductors NV",C33="S.PCAR","PACCAR Inc",C33="S.PDD","PDD Holdings Inc",C33="S.QCOM","QUALCOMM Inc"),PROPER(RTD("cqg.rtd",,"ContractData",C33,"LongDescription",,"T"))),RTD("cqg.rtd", ,"ContractData", C33, "LongDescription",, "T"))</f>
        <v>Cognizant Technology Solutions Corp</v>
      </c>
      <c r="E33" s="7">
        <f>RTD("cqg.rtd", ,"ContractData",C33, "LastTrade",, "T")</f>
        <v>66.260000000000005</v>
      </c>
      <c r="F33" s="7">
        <f>RTD("cqg.rtd", ,"ContractData",C33, "NetLastTrade",, "T")</f>
        <v>0</v>
      </c>
      <c r="G33" s="1" t="str">
        <f>IFERROR(RTD("cqg.rtd", ,"ContractData",C33, "PerCentNetLastTrade",, "T")/100,"")</f>
        <v/>
      </c>
    </row>
    <row r="34" spans="1:7" x14ac:dyDescent="0.3">
      <c r="A34" t="s">
        <v>78</v>
      </c>
      <c r="B34" s="1" t="str">
        <f>IFERROR(RTD("cqg.rtd", ,"ContractData",A34, "PerCentNetLastTrade",, "T")/100,"")</f>
        <v/>
      </c>
      <c r="C34" t="str">
        <v>S.DASH</v>
      </c>
      <c r="D34" t="str" cm="1">
        <f t="array" ref="D34">IF(ISERROR(FIND("SPDR",RTD("cqg.rtd",,"ContractData",C34,"LongDescription",,"T"))),IFERROR(_xlfn.IFS(C34="S.AEP","American Electric Power Co Inc",C34="S.ALNY","Alnylam Pharmaceuticals Inc",C34="S.ARM","ARM Holdings PLC",C34="S.ASML","ASML Holding NV",C34="S.CCEP","Coca-Cola Europacific Partners PLC",C34="S.CEG","Constellation Energy Corp",C34="S.CHTR","Charter Communications Inc",C34="S.CSX","CSX Corp",C34="S.CTSH","Cognizant Technology Solutions Corp",C34="S.GEHC","GE HealthCare Technologies Inc",C34="S.KLAC","KLA Corp",C34="S.JPM","JPMorgan Chase &amp; Co.",C34="S.NVDA","NVDA Corporation",C34="S.NXPI","NXP Semiconductors NV",C34="S.PCAR","PACCAR Inc",C34="S.PDD","PDD Holdings Inc",C34="S.QCOM","QUALCOMM Inc"),PROPER(RTD("cqg.rtd",,"ContractData",C34,"LongDescription",,"T"))),RTD("cqg.rtd", ,"ContractData", C34, "LongDescription",, "T"))</f>
        <v>Doordash, Inc. Cl A</v>
      </c>
      <c r="E34" s="7">
        <f>RTD("cqg.rtd", ,"ContractData",C34, "LastTrade",, "T")</f>
        <v>179.17000000000002</v>
      </c>
      <c r="F34" s="7">
        <f>RTD("cqg.rtd", ,"ContractData",C34, "NetLastTrade",, "T")</f>
        <v>0</v>
      </c>
      <c r="G34" s="1" t="str">
        <f>IFERROR(RTD("cqg.rtd", ,"ContractData",C34, "PerCentNetLastTrade",, "T")/100,"")</f>
        <v/>
      </c>
    </row>
    <row r="35" spans="1:7" x14ac:dyDescent="0.3">
      <c r="A35" t="s">
        <v>79</v>
      </c>
      <c r="B35" s="1" t="str">
        <f>IFERROR(RTD("cqg.rtd", ,"ContractData",A35, "PerCentNetLastTrade",, "T")/100,"")</f>
        <v/>
      </c>
      <c r="C35" t="str">
        <v>S.DDOG</v>
      </c>
      <c r="D35" t="str" cm="1">
        <f t="array" ref="D35">IF(ISERROR(FIND("SPDR",RTD("cqg.rtd",,"ContractData",C35,"LongDescription",,"T"))),IFERROR(_xlfn.IFS(C35="S.AEP","American Electric Power Co Inc",C35="S.ALNY","Alnylam Pharmaceuticals Inc",C35="S.ARM","ARM Holdings PLC",C35="S.ASML","ASML Holding NV",C35="S.CCEP","Coca-Cola Europacific Partners PLC",C35="S.CEG","Constellation Energy Corp",C35="S.CHTR","Charter Communications Inc",C35="S.CSX","CSX Corp",C35="S.CTSH","Cognizant Technology Solutions Corp",C35="S.GEHC","GE HealthCare Technologies Inc",C35="S.KLAC","KLA Corp",C35="S.JPM","JPMorgan Chase &amp; Co.",C35="S.NVDA","NVDA Corporation",C35="S.NXPI","NXP Semiconductors NV",C35="S.PCAR","PACCAR Inc",C35="S.PDD","PDD Holdings Inc",C35="S.QCOM","QUALCOMM Inc"),PROPER(RTD("cqg.rtd",,"ContractData",C35,"LongDescription",,"T"))),RTD("cqg.rtd", ,"ContractData", C35, "LongDescription",, "T"))</f>
        <v>Datadog Inc.L A Cm</v>
      </c>
      <c r="E35" s="7">
        <f>RTD("cqg.rtd", ,"ContractData",C35, "LastTrade",, "T")</f>
        <v>125.75</v>
      </c>
      <c r="F35" s="7">
        <f>RTD("cqg.rtd", ,"ContractData",C35, "NetLastTrade",, "T")</f>
        <v>0</v>
      </c>
      <c r="G35" s="1" t="str">
        <f>IFERROR(RTD("cqg.rtd", ,"ContractData",C35, "PerCentNetLastTrade",, "T")/100,"")</f>
        <v/>
      </c>
    </row>
    <row r="36" spans="1:7" x14ac:dyDescent="0.3">
      <c r="A36" t="s">
        <v>80</v>
      </c>
      <c r="B36" s="1" t="str">
        <f>IFERROR(RTD("cqg.rtd", ,"ContractData",A36, "PerCentNetLastTrade",, "T")/100,"")</f>
        <v/>
      </c>
      <c r="C36" t="str">
        <v>S.DXCM</v>
      </c>
      <c r="D36" t="str" cm="1">
        <f t="array" ref="D36">IF(ISERROR(FIND("SPDR",RTD("cqg.rtd",,"ContractData",C36,"LongDescription",,"T"))),IFERROR(_xlfn.IFS(C36="S.AEP","American Electric Power Co Inc",C36="S.ALNY","Alnylam Pharmaceuticals Inc",C36="S.ARM","ARM Holdings PLC",C36="S.ASML","ASML Holding NV",C36="S.CCEP","Coca-Cola Europacific Partners PLC",C36="S.CEG","Constellation Energy Corp",C36="S.CHTR","Charter Communications Inc",C36="S.CSX","CSX Corp",C36="S.CTSH","Cognizant Technology Solutions Corp",C36="S.GEHC","GE HealthCare Technologies Inc",C36="S.KLAC","KLA Corp",C36="S.JPM","JPMorgan Chase &amp; Co.",C36="S.NVDA","NVDA Corporation",C36="S.NXPI","NXP Semiconductors NV",C36="S.PCAR","PACCAR Inc",C36="S.PDD","PDD Holdings Inc",C36="S.QCOM","QUALCOMM Inc"),PROPER(RTD("cqg.rtd",,"ContractData",C36,"LongDescription",,"T"))),RTD("cqg.rtd", ,"ContractData", C36, "LongDescription",, "T"))</f>
        <v>Dexcom</v>
      </c>
      <c r="E36" s="7">
        <f>RTD("cqg.rtd", ,"ContractData",C36, "LastTrade",, "T")</f>
        <v>68.099999999999994</v>
      </c>
      <c r="F36" s="7">
        <f>RTD("cqg.rtd", ,"ContractData",C36, "NetLastTrade",, "T")</f>
        <v>0</v>
      </c>
      <c r="G36" s="1" t="str">
        <f>IFERROR(RTD("cqg.rtd", ,"ContractData",C36, "PerCentNetLastTrade",, "T")/100,"")</f>
        <v/>
      </c>
    </row>
    <row r="37" spans="1:7" x14ac:dyDescent="0.3">
      <c r="A37" t="s">
        <v>81</v>
      </c>
      <c r="B37" s="1" t="str">
        <f>IFERROR(RTD("cqg.rtd", ,"ContractData",A37, "PerCentNetLastTrade",, "T")/100,"")</f>
        <v/>
      </c>
      <c r="C37" t="str">
        <v>S.EA</v>
      </c>
      <c r="D37" t="str" cm="1">
        <f t="array" ref="D37">IF(ISERROR(FIND("SPDR",RTD("cqg.rtd",,"ContractData",C37,"LongDescription",,"T"))),IFERROR(_xlfn.IFS(C37="S.AEP","American Electric Power Co Inc",C37="S.ALNY","Alnylam Pharmaceuticals Inc",C37="S.ARM","ARM Holdings PLC",C37="S.ASML","ASML Holding NV",C37="S.CCEP","Coca-Cola Europacific Partners PLC",C37="S.CEG","Constellation Energy Corp",C37="S.CHTR","Charter Communications Inc",C37="S.CSX","CSX Corp",C37="S.CTSH","Cognizant Technology Solutions Corp",C37="S.GEHC","GE HealthCare Technologies Inc",C37="S.KLAC","KLA Corp",C37="S.JPM","JPMorgan Chase &amp; Co.",C37="S.NVDA","NVDA Corporation",C37="S.NXPI","NXP Semiconductors NV",C37="S.PCAR","PACCAR Inc",C37="S.PDD","PDD Holdings Inc",C37="S.QCOM","QUALCOMM Inc"),PROPER(RTD("cqg.rtd",,"ContractData",C37,"LongDescription",,"T"))),RTD("cqg.rtd", ,"ContractData", C37, "LongDescription",, "T"))</f>
        <v>Electronic Arts Inc</v>
      </c>
      <c r="E37" s="7">
        <f>RTD("cqg.rtd", ,"ContractData",C37, "LastTrade",, "T")</f>
        <v>198</v>
      </c>
      <c r="F37" s="7">
        <f>RTD("cqg.rtd", ,"ContractData",C37, "NetLastTrade",, "T")</f>
        <v>0</v>
      </c>
      <c r="G37" s="1" t="str">
        <f>IFERROR(RTD("cqg.rtd", ,"ContractData",C37, "PerCentNetLastTrade",, "T")/100,"")</f>
        <v/>
      </c>
    </row>
    <row r="38" spans="1:7" x14ac:dyDescent="0.3">
      <c r="A38" t="s">
        <v>82</v>
      </c>
      <c r="B38" s="1" t="str">
        <f>IFERROR(RTD("cqg.rtd", ,"ContractData",A38, "PerCentNetLastTrade",, "T")/100,"")</f>
        <v/>
      </c>
      <c r="C38" t="str">
        <v>S.EXC</v>
      </c>
      <c r="D38" t="str" cm="1">
        <f t="array" ref="D38">IF(ISERROR(FIND("SPDR",RTD("cqg.rtd",,"ContractData",C38,"LongDescription",,"T"))),IFERROR(_xlfn.IFS(C38="S.AEP","American Electric Power Co Inc",C38="S.ALNY","Alnylam Pharmaceuticals Inc",C38="S.ARM","ARM Holdings PLC",C38="S.ASML","ASML Holding NV",C38="S.CCEP","Coca-Cola Europacific Partners PLC",C38="S.CEG","Constellation Energy Corp",C38="S.CHTR","Charter Communications Inc",C38="S.CSX","CSX Corp",C38="S.CTSH","Cognizant Technology Solutions Corp",C38="S.GEHC","GE HealthCare Technologies Inc",C38="S.KLAC","KLA Corp",C38="S.JPM","JPMorgan Chase &amp; Co.",C38="S.NVDA","NVDA Corporation",C38="S.NXPI","NXP Semiconductors NV",C38="S.PCAR","PACCAR Inc",C38="S.PDD","PDD Holdings Inc",C38="S.QCOM","QUALCOMM Inc"),PROPER(RTD("cqg.rtd",,"ContractData",C38,"LongDescription",,"T"))),RTD("cqg.rtd", ,"ContractData", C38, "LongDescription",, "T"))</f>
        <v>Exelon Corp Cmn Stk</v>
      </c>
      <c r="E38" s="7">
        <f>RTD("cqg.rtd", ,"ContractData",C38, "LastTrade",, "T")</f>
        <v>49.36</v>
      </c>
      <c r="F38" s="7">
        <f>RTD("cqg.rtd", ,"ContractData",C38, "NetLastTrade",, "T")</f>
        <v>0</v>
      </c>
      <c r="G38" s="1" t="str">
        <f>IFERROR(RTD("cqg.rtd", ,"ContractData",C38, "PerCentNetLastTrade",, "T")/100,"")</f>
        <v/>
      </c>
    </row>
    <row r="39" spans="1:7" x14ac:dyDescent="0.3">
      <c r="A39" t="s">
        <v>83</v>
      </c>
      <c r="B39" s="1" t="str">
        <f>IFERROR(RTD("cqg.rtd", ,"ContractData",A39, "PerCentNetLastTrade",, "T")/100,"")</f>
        <v/>
      </c>
      <c r="C39" t="str">
        <v>S.FANG</v>
      </c>
      <c r="D39" t="str" cm="1">
        <f t="array" ref="D39">IF(ISERROR(FIND("SPDR",RTD("cqg.rtd",,"ContractData",C39,"LongDescription",,"T"))),IFERROR(_xlfn.IFS(C39="S.AEP","American Electric Power Co Inc",C39="S.ALNY","Alnylam Pharmaceuticals Inc",C39="S.ARM","ARM Holdings PLC",C39="S.ASML","ASML Holding NV",C39="S.CCEP","Coca-Cola Europacific Partners PLC",C39="S.CEG","Constellation Energy Corp",C39="S.CHTR","Charter Communications Inc",C39="S.CSX","CSX Corp",C39="S.CTSH","Cognizant Technology Solutions Corp",C39="S.GEHC","GE HealthCare Technologies Inc",C39="S.KLAC","KLA Corp",C39="S.JPM","JPMorgan Chase &amp; Co.",C39="S.NVDA","NVDA Corporation",C39="S.NXPI","NXP Semiconductors NV",C39="S.PCAR","PACCAR Inc",C39="S.PDD","PDD Holdings Inc",C39="S.QCOM","QUALCOMM Inc"),PROPER(RTD("cqg.rtd",,"ContractData",C39,"LongDescription",,"T"))),RTD("cqg.rtd", ,"ContractData", C39, "LongDescription",, "T"))</f>
        <v>Diamondback Energy</v>
      </c>
      <c r="E39" s="7">
        <f>RTD("cqg.rtd", ,"ContractData",C39, "LastTrade",, "T")</f>
        <v>180.54</v>
      </c>
      <c r="F39" s="7">
        <f>RTD("cqg.rtd", ,"ContractData",C39, "NetLastTrade",, "T")</f>
        <v>0</v>
      </c>
      <c r="G39" s="1" t="str">
        <f>IFERROR(RTD("cqg.rtd", ,"ContractData",C39, "PerCentNetLastTrade",, "T")/100,"")</f>
        <v/>
      </c>
    </row>
    <row r="40" spans="1:7" x14ac:dyDescent="0.3">
      <c r="A40" t="s">
        <v>84</v>
      </c>
      <c r="B40" s="1" t="str">
        <f>IFERROR(RTD("cqg.rtd", ,"ContractData",A40, "PerCentNetLastTrade",, "T")/100,"")</f>
        <v/>
      </c>
      <c r="C40" t="str">
        <v>S.FAST</v>
      </c>
      <c r="D40" t="str" cm="1">
        <f t="array" ref="D40">IF(ISERROR(FIND("SPDR",RTD("cqg.rtd",,"ContractData",C40,"LongDescription",,"T"))),IFERROR(_xlfn.IFS(C40="S.AEP","American Electric Power Co Inc",C40="S.ALNY","Alnylam Pharmaceuticals Inc",C40="S.ARM","ARM Holdings PLC",C40="S.ASML","ASML Holding NV",C40="S.CCEP","Coca-Cola Europacific Partners PLC",C40="S.CEG","Constellation Energy Corp",C40="S.CHTR","Charter Communications Inc",C40="S.CSX","CSX Corp",C40="S.CTSH","Cognizant Technology Solutions Corp",C40="S.GEHC","GE HealthCare Technologies Inc",C40="S.KLAC","KLA Corp",C40="S.JPM","JPMorgan Chase &amp; Co.",C40="S.NVDA","NVDA Corporation",C40="S.NXPI","NXP Semiconductors NV",C40="S.PCAR","PACCAR Inc",C40="S.PDD","PDD Holdings Inc",C40="S.QCOM","QUALCOMM Inc"),PROPER(RTD("cqg.rtd",,"ContractData",C40,"LongDescription",,"T"))),RTD("cqg.rtd", ,"ContractData", C40, "LongDescription",, "T"))</f>
        <v>Fastenal Co</v>
      </c>
      <c r="E40" s="7">
        <f>RTD("cqg.rtd", ,"ContractData",C40, "LastTrade",, "T")</f>
        <v>46.46</v>
      </c>
      <c r="F40" s="7">
        <f>RTD("cqg.rtd", ,"ContractData",C40, "NetLastTrade",, "T")</f>
        <v>0</v>
      </c>
      <c r="G40" s="1" t="str">
        <f>IFERROR(RTD("cqg.rtd", ,"ContractData",C40, "PerCentNetLastTrade",, "T")/100,"")</f>
        <v/>
      </c>
    </row>
    <row r="41" spans="1:7" x14ac:dyDescent="0.3">
      <c r="A41" t="s">
        <v>85</v>
      </c>
      <c r="B41" s="1" t="str">
        <f>IFERROR(RTD("cqg.rtd", ,"ContractData",A41, "PerCentNetLastTrade",, "T")/100,"")</f>
        <v/>
      </c>
      <c r="C41" t="str">
        <v>S.FER</v>
      </c>
      <c r="D41" t="str" cm="1">
        <f t="array" ref="D41">IF(ISERROR(FIND("SPDR",RTD("cqg.rtd",,"ContractData",C41,"LongDescription",,"T"))),IFERROR(_xlfn.IFS(C41="S.AEP","American Electric Power Co Inc",C41="S.ALNY","Alnylam Pharmaceuticals Inc",C41="S.ARM","ARM Holdings PLC",C41="S.ASML","ASML Holding NV",C41="S.CCEP","Coca-Cola Europacific Partners PLC",C41="S.CEG","Constellation Energy Corp",C41="S.CHTR","Charter Communications Inc",C41="S.CSX","CSX Corp",C41="S.CTSH","Cognizant Technology Solutions Corp",C41="S.GEHC","GE HealthCare Technologies Inc",C41="S.KLAC","KLA Corp",C41="S.JPM","JPMorgan Chase &amp; Co.",C41="S.NVDA","NVDA Corporation",C41="S.NXPI","NXP Semiconductors NV",C41="S.PCAR","PACCAR Inc",C41="S.PDD","PDD Holdings Inc",C41="S.QCOM","QUALCOMM Inc"),PROPER(RTD("cqg.rtd",,"ContractData",C41,"LongDescription",,"T"))),RTD("cqg.rtd", ,"ContractData", C41, "LongDescription",, "T"))</f>
        <v>Ferrovial Se Os</v>
      </c>
      <c r="E41" s="7">
        <f>RTD("cqg.rtd", ,"ContractData",C41, "LastTrade",, "T")</f>
        <v>66.16</v>
      </c>
      <c r="F41" s="7">
        <f>RTD("cqg.rtd", ,"ContractData",C41, "NetLastTrade",, "T")</f>
        <v>0</v>
      </c>
      <c r="G41" s="1" t="str">
        <f>IFERROR(RTD("cqg.rtd", ,"ContractData",C41, "PerCentNetLastTrade",, "T")/100,"")</f>
        <v/>
      </c>
    </row>
    <row r="42" spans="1:7" x14ac:dyDescent="0.3">
      <c r="A42" t="s">
        <v>86</v>
      </c>
      <c r="B42" s="1" t="str">
        <f>IFERROR(RTD("cqg.rtd", ,"ContractData",A42, "PerCentNetLastTrade",, "T")/100,"")</f>
        <v/>
      </c>
      <c r="C42" t="str">
        <v>S.FTNT</v>
      </c>
      <c r="D42" t="str" cm="1">
        <f t="array" ref="D42">IF(ISERROR(FIND("SPDR",RTD("cqg.rtd",,"ContractData",C42,"LongDescription",,"T"))),IFERROR(_xlfn.IFS(C42="S.AEP","American Electric Power Co Inc",C42="S.ALNY","Alnylam Pharmaceuticals Inc",C42="S.ARM","ARM Holdings PLC",C42="S.ASML","ASML Holding NV",C42="S.CCEP","Coca-Cola Europacific Partners PLC",C42="S.CEG","Constellation Energy Corp",C42="S.CHTR","Charter Communications Inc",C42="S.CSX","CSX Corp",C42="S.CTSH","Cognizant Technology Solutions Corp",C42="S.GEHC","GE HealthCare Technologies Inc",C42="S.KLAC","KLA Corp",C42="S.JPM","JPMorgan Chase &amp; Co.",C42="S.NVDA","NVDA Corporation",C42="S.NXPI","NXP Semiconductors NV",C42="S.PCAR","PACCAR Inc",C42="S.PDD","PDD Holdings Inc",C42="S.QCOM","QUALCOMM Inc"),PROPER(RTD("cqg.rtd",,"ContractData",C42,"LongDescription",,"T"))),RTD("cqg.rtd", ,"ContractData", C42, "LongDescription",, "T"))</f>
        <v>Fortinet, Inc.</v>
      </c>
      <c r="E42" s="7">
        <f>RTD("cqg.rtd", ,"ContractData",C42, "LastTrade",, "T")</f>
        <v>83.67</v>
      </c>
      <c r="F42" s="7">
        <f>RTD("cqg.rtd", ,"ContractData",C42, "NetLastTrade",, "T")</f>
        <v>0</v>
      </c>
      <c r="G42" s="1" t="str">
        <f>IFERROR(RTD("cqg.rtd", ,"ContractData",C42, "PerCentNetLastTrade",, "T")/100,"")</f>
        <v/>
      </c>
    </row>
    <row r="43" spans="1:7" x14ac:dyDescent="0.3">
      <c r="A43" t="s">
        <v>87</v>
      </c>
      <c r="B43" s="1" t="str">
        <f>IFERROR(RTD("cqg.rtd", ,"ContractData",A43, "PerCentNetLastTrade",, "T")/100,"")</f>
        <v/>
      </c>
      <c r="C43" t="str">
        <v>S.GEHC</v>
      </c>
      <c r="D43" t="str" cm="1">
        <f t="array" ref="D43">IF(ISERROR(FIND("SPDR",RTD("cqg.rtd",,"ContractData",C43,"LongDescription",,"T"))),IFERROR(_xlfn.IFS(C43="S.AEP","American Electric Power Co Inc",C43="S.ALNY","Alnylam Pharmaceuticals Inc",C43="S.ARM","ARM Holdings PLC",C43="S.ASML","ASML Holding NV",C43="S.CCEP","Coca-Cola Europacific Partners PLC",C43="S.CEG","Constellation Energy Corp",C43="S.CHTR","Charter Communications Inc",C43="S.CSX","CSX Corp",C43="S.CTSH","Cognizant Technology Solutions Corp",C43="S.GEHC","GE HealthCare Technologies Inc",C43="S.KLAC","KLA Corp",C43="S.JPM","JPMorgan Chase &amp; Co.",C43="S.NVDA","NVDA Corporation",C43="S.NXPI","NXP Semiconductors NV",C43="S.PCAR","PACCAR Inc",C43="S.PDD","PDD Holdings Inc",C43="S.QCOM","QUALCOMM Inc"),PROPER(RTD("cqg.rtd",,"ContractData",C43,"LongDescription",,"T"))),RTD("cqg.rtd", ,"ContractData", C43, "LongDescription",, "T"))</f>
        <v>GE HealthCare Technologies Inc</v>
      </c>
      <c r="E43" s="7">
        <f>RTD("cqg.rtd", ,"ContractData",C43, "LastTrade",, "T")</f>
        <v>74.27</v>
      </c>
      <c r="F43" s="7">
        <f>RTD("cqg.rtd", ,"ContractData",C43, "NetLastTrade",, "T")</f>
        <v>0</v>
      </c>
      <c r="G43" s="1" t="str">
        <f>IFERROR(RTD("cqg.rtd", ,"ContractData",C43, "PerCentNetLastTrade",, "T")/100,"")</f>
        <v/>
      </c>
    </row>
    <row r="44" spans="1:7" x14ac:dyDescent="0.3">
      <c r="A44" t="s">
        <v>88</v>
      </c>
      <c r="B44" s="1" t="str">
        <f>IFERROR(RTD("cqg.rtd", ,"ContractData",A44, "PerCentNetLastTrade",, "T")/100,"")</f>
        <v/>
      </c>
      <c r="C44" t="str">
        <v>S.GILD</v>
      </c>
      <c r="D44" t="str" cm="1">
        <f t="array" ref="D44">IF(ISERROR(FIND("SPDR",RTD("cqg.rtd",,"ContractData",C44,"LongDescription",,"T"))),IFERROR(_xlfn.IFS(C44="S.AEP","American Electric Power Co Inc",C44="S.ALNY","Alnylam Pharmaceuticals Inc",C44="S.ARM","ARM Holdings PLC",C44="S.ASML","ASML Holding NV",C44="S.CCEP","Coca-Cola Europacific Partners PLC",C44="S.CEG","Constellation Energy Corp",C44="S.CHTR","Charter Communications Inc",C44="S.CSX","CSX Corp",C44="S.CTSH","Cognizant Technology Solutions Corp",C44="S.GEHC","GE HealthCare Technologies Inc",C44="S.KLAC","KLA Corp",C44="S.JPM","JPMorgan Chase &amp; Co.",C44="S.NVDA","NVDA Corporation",C44="S.NXPI","NXP Semiconductors NV",C44="S.PCAR","PACCAR Inc",C44="S.PDD","PDD Holdings Inc",C44="S.QCOM","QUALCOMM Inc"),PROPER(RTD("cqg.rtd",,"ContractData",C44,"LongDescription",,"T"))),RTD("cqg.rtd", ,"ContractData", C44, "LongDescription",, "T"))</f>
        <v>Gilead Sciences, Inc</v>
      </c>
      <c r="E44" s="7">
        <f>RTD("cqg.rtd", ,"ContractData",C44, "LastTrade",, "T")</f>
        <v>143.96</v>
      </c>
      <c r="F44" s="7">
        <f>RTD("cqg.rtd", ,"ContractData",C44, "NetLastTrade",, "T")</f>
        <v>3.0000000000001137E-2</v>
      </c>
      <c r="G44" s="1" t="str">
        <f>IFERROR(RTD("cqg.rtd", ,"ContractData",C44, "PerCentNetLastTrade",, "T")/100,"")</f>
        <v/>
      </c>
    </row>
    <row r="45" spans="1:7" x14ac:dyDescent="0.3">
      <c r="A45" t="s">
        <v>89</v>
      </c>
      <c r="B45" s="1" t="str">
        <f>IFERROR(RTD("cqg.rtd", ,"ContractData",A45, "PerCentNetLastTrade",, "T")/100,"")</f>
        <v/>
      </c>
      <c r="C45" t="str">
        <v>S.GOOG</v>
      </c>
      <c r="D45" t="str" cm="1">
        <f t="array" ref="D45">IF(ISERROR(FIND("SPDR",RTD("cqg.rtd",,"ContractData",C45,"LongDescription",,"T"))),IFERROR(_xlfn.IFS(C45="S.AEP","American Electric Power Co Inc",C45="S.ALNY","Alnylam Pharmaceuticals Inc",C45="S.ARM","ARM Holdings PLC",C45="S.ASML","ASML Holding NV",C45="S.CCEP","Coca-Cola Europacific Partners PLC",C45="S.CEG","Constellation Energy Corp",C45="S.CHTR","Charter Communications Inc",C45="S.CSX","CSX Corp",C45="S.CTSH","Cognizant Technology Solutions Corp",C45="S.GEHC","GE HealthCare Technologies Inc",C45="S.KLAC","KLA Corp",C45="S.JPM","JPMorgan Chase &amp; Co.",C45="S.NVDA","NVDA Corporation",C45="S.NXPI","NXP Semiconductors NV",C45="S.PCAR","PACCAR Inc",C45="S.PDD","PDD Holdings Inc",C45="S.QCOM","QUALCOMM Inc"),PROPER(RTD("cqg.rtd",,"ContractData",C45,"LongDescription",,"T"))),RTD("cqg.rtd", ,"ContractData", C45, "LongDescription",, "T"))</f>
        <v>Alphabet Cl C Cap</v>
      </c>
      <c r="E45" s="7">
        <f>RTD("cqg.rtd", ,"ContractData",C45, "LastTrade",, "T")</f>
        <v>298.3</v>
      </c>
      <c r="F45" s="7">
        <f>RTD("cqg.rtd", ,"ContractData",C45, "NetLastTrade",, "T")</f>
        <v>0</v>
      </c>
      <c r="G45" s="1" t="str">
        <f>IFERROR(RTD("cqg.rtd", ,"ContractData",C45, "PerCentNetLastTrade",, "T")/100,"")</f>
        <v/>
      </c>
    </row>
    <row r="46" spans="1:7" x14ac:dyDescent="0.3">
      <c r="A46" t="s">
        <v>90</v>
      </c>
      <c r="B46" s="1" t="str">
        <f>IFERROR(RTD("cqg.rtd", ,"ContractData",A46, "PerCentNetLastTrade",, "T")/100,"")</f>
        <v/>
      </c>
      <c r="C46" t="str">
        <v>S.GOOGL</v>
      </c>
      <c r="D46" t="str" cm="1">
        <f t="array" ref="D46">IF(ISERROR(FIND("SPDR",RTD("cqg.rtd",,"ContractData",C46,"LongDescription",,"T"))),IFERROR(_xlfn.IFS(C46="S.AEP","American Electric Power Co Inc",C46="S.ALNY","Alnylam Pharmaceuticals Inc",C46="S.ARM","ARM Holdings PLC",C46="S.ASML","ASML Holding NV",C46="S.CCEP","Coca-Cola Europacific Partners PLC",C46="S.CEG","Constellation Energy Corp",C46="S.CHTR","Charter Communications Inc",C46="S.CSX","CSX Corp",C46="S.CTSH","Cognizant Technology Solutions Corp",C46="S.GEHC","GE HealthCare Technologies Inc",C46="S.KLAC","KLA Corp",C46="S.JPM","JPMorgan Chase &amp; Co.",C46="S.NVDA","NVDA Corporation",C46="S.NXPI","NXP Semiconductors NV",C46="S.PCAR","PACCAR Inc",C46="S.PDD","PDD Holdings Inc",C46="S.QCOM","QUALCOMM Inc"),PROPER(RTD("cqg.rtd",,"ContractData",C46,"LongDescription",,"T"))),RTD("cqg.rtd", ,"ContractData", C46, "LongDescription",, "T"))</f>
        <v>Alphabet Cl A Cmn</v>
      </c>
      <c r="E46" s="7">
        <f>RTD("cqg.rtd", ,"ContractData",C46, "LastTrade",, "T")</f>
        <v>298.48</v>
      </c>
      <c r="F46" s="7">
        <f>RTD("cqg.rtd", ,"ContractData",C46, "NetLastTrade",, "T")</f>
        <v>-3.999999999996362E-2</v>
      </c>
      <c r="G46" s="1" t="str">
        <f>IFERROR(RTD("cqg.rtd", ,"ContractData",C46, "PerCentNetLastTrade",, "T")/100,"")</f>
        <v/>
      </c>
    </row>
    <row r="47" spans="1:7" x14ac:dyDescent="0.3">
      <c r="A47" t="s">
        <v>14</v>
      </c>
      <c r="B47" s="1" t="str">
        <f>IFERROR(RTD("cqg.rtd", ,"ContractData",A47, "PerCentNetLastTrade",, "T")/100,"")</f>
        <v/>
      </c>
      <c r="C47" t="str">
        <v>S.HON</v>
      </c>
      <c r="D47" t="str" cm="1">
        <f t="array" ref="D47">IF(ISERROR(FIND("SPDR",RTD("cqg.rtd",,"ContractData",C47,"LongDescription",,"T"))),IFERROR(_xlfn.IFS(C47="S.AEP","American Electric Power Co Inc",C47="S.ALNY","Alnylam Pharmaceuticals Inc",C47="S.ARM","ARM Holdings PLC",C47="S.ASML","ASML Holding NV",C47="S.CCEP","Coca-Cola Europacific Partners PLC",C47="S.CEG","Constellation Energy Corp",C47="S.CHTR","Charter Communications Inc",C47="S.CSX","CSX Corp",C47="S.CTSH","Cognizant Technology Solutions Corp",C47="S.GEHC","GE HealthCare Technologies Inc",C47="S.KLAC","KLA Corp",C47="S.JPM","JPMorgan Chase &amp; Co.",C47="S.NVDA","NVDA Corporation",C47="S.NXPI","NXP Semiconductors NV",C47="S.PCAR","PACCAR Inc",C47="S.PDD","PDD Holdings Inc",C47="S.QCOM","QUALCOMM Inc"),PROPER(RTD("cqg.rtd",,"ContractData",C47,"LongDescription",,"T"))),RTD("cqg.rtd", ,"ContractData", C47, "LongDescription",, "T"))</f>
        <v>Honeywell Intl Inc</v>
      </c>
      <c r="E47" s="7">
        <f>RTD("cqg.rtd", ,"ContractData",C47, "LastTrade",, "T")</f>
        <v>235.29</v>
      </c>
      <c r="F47" s="7">
        <f>RTD("cqg.rtd", ,"ContractData",C47, "NetLastTrade",, "T")</f>
        <v>0</v>
      </c>
      <c r="G47" s="1" t="str">
        <f>IFERROR(RTD("cqg.rtd", ,"ContractData",C47, "PerCentNetLastTrade",, "T")/100,"")</f>
        <v/>
      </c>
    </row>
    <row r="48" spans="1:7" x14ac:dyDescent="0.3">
      <c r="A48" t="s">
        <v>91</v>
      </c>
      <c r="B48" s="1" t="str">
        <f>IFERROR(RTD("cqg.rtd", ,"ContractData",A48, "PerCentNetLastTrade",, "T")/100,"")</f>
        <v/>
      </c>
      <c r="C48" t="str">
        <v>S.IDXX</v>
      </c>
      <c r="D48" t="str" cm="1">
        <f t="array" ref="D48">IF(ISERROR(FIND("SPDR",RTD("cqg.rtd",,"ContractData",C48,"LongDescription",,"T"))),IFERROR(_xlfn.IFS(C48="S.AEP","American Electric Power Co Inc",C48="S.ALNY","Alnylam Pharmaceuticals Inc",C48="S.ARM","ARM Holdings PLC",C48="S.ASML","ASML Holding NV",C48="S.CCEP","Coca-Cola Europacific Partners PLC",C48="S.CEG","Constellation Energy Corp",C48="S.CHTR","Charter Communications Inc",C48="S.CSX","CSX Corp",C48="S.CTSH","Cognizant Technology Solutions Corp",C48="S.GEHC","GE HealthCare Technologies Inc",C48="S.KLAC","KLA Corp",C48="S.JPM","JPMorgan Chase &amp; Co.",C48="S.NVDA","NVDA Corporation",C48="S.NXPI","NXP Semiconductors NV",C48="S.PCAR","PACCAR Inc",C48="S.PDD","PDD Holdings Inc",C48="S.QCOM","QUALCOMM Inc"),PROPER(RTD("cqg.rtd",,"ContractData",C48,"LongDescription",,"T"))),RTD("cqg.rtd", ,"ContractData", C48, "LongDescription",, "T"))</f>
        <v>Idexx Laboratories</v>
      </c>
      <c r="E48" s="7">
        <f>RTD("cqg.rtd", ,"ContractData",C48, "LastTrade",, "T")</f>
        <v>608.41</v>
      </c>
      <c r="F48" s="7">
        <f>RTD("cqg.rtd", ,"ContractData",C48, "NetLastTrade",, "T")</f>
        <v>0</v>
      </c>
      <c r="G48" s="1" t="str">
        <f>IFERROR(RTD("cqg.rtd", ,"ContractData",C48, "PerCentNetLastTrade",, "T")/100,"")</f>
        <v/>
      </c>
    </row>
    <row r="49" spans="1:7" x14ac:dyDescent="0.3">
      <c r="A49" t="s">
        <v>92</v>
      </c>
      <c r="B49" s="1" t="str">
        <f>IFERROR(RTD("cqg.rtd", ,"ContractData",A49, "PerCentNetLastTrade",, "T")/100,"")</f>
        <v/>
      </c>
      <c r="C49" t="str">
        <v>S.INSM</v>
      </c>
      <c r="D49" t="str" cm="1">
        <f t="array" ref="D49">IF(ISERROR(FIND("SPDR",RTD("cqg.rtd",,"ContractData",C49,"LongDescription",,"T"))),IFERROR(_xlfn.IFS(C49="S.AEP","American Electric Power Co Inc",C49="S.ALNY","Alnylam Pharmaceuticals Inc",C49="S.ARM","ARM Holdings PLC",C49="S.ASML","ASML Holding NV",C49="S.CCEP","Coca-Cola Europacific Partners PLC",C49="S.CEG","Constellation Energy Corp",C49="S.CHTR","Charter Communications Inc",C49="S.CSX","CSX Corp",C49="S.CTSH","Cognizant Technology Solutions Corp",C49="S.GEHC","GE HealthCare Technologies Inc",C49="S.KLAC","KLA Corp",C49="S.JPM","JPMorgan Chase &amp; Co.",C49="S.NVDA","NVDA Corporation",C49="S.NXPI","NXP Semiconductors NV",C49="S.PCAR","PACCAR Inc",C49="S.PDD","PDD Holdings Inc",C49="S.QCOM","QUALCOMM Inc"),PROPER(RTD("cqg.rtd",,"ContractData",C49,"LongDescription",,"T"))),RTD("cqg.rtd", ,"ContractData", C49, "LongDescription",, "T"))</f>
        <v>Insmed Incorporated</v>
      </c>
      <c r="E49" s="7">
        <f>RTD("cqg.rtd", ,"ContractData",C49, "LastTrade",, "T")</f>
        <v>140.13</v>
      </c>
      <c r="F49" s="7">
        <f>RTD("cqg.rtd", ,"ContractData",C49, "NetLastTrade",, "T")</f>
        <v>0</v>
      </c>
      <c r="G49" s="1" t="str">
        <f>IFERROR(RTD("cqg.rtd", ,"ContractData",C49, "PerCentNetLastTrade",, "T")/100,"")</f>
        <v/>
      </c>
    </row>
    <row r="50" spans="1:7" x14ac:dyDescent="0.3">
      <c r="A50" t="s">
        <v>93</v>
      </c>
      <c r="B50" s="1" t="str">
        <f>IFERROR(RTD("cqg.rtd", ,"ContractData",A50, "PerCentNetLastTrade",, "T")/100,"")</f>
        <v/>
      </c>
      <c r="C50" t="str">
        <v>S.INTC</v>
      </c>
      <c r="D50" t="str" cm="1">
        <f t="array" ref="D50">IF(ISERROR(FIND("SPDR",RTD("cqg.rtd",,"ContractData",C50,"LongDescription",,"T"))),IFERROR(_xlfn.IFS(C50="S.AEP","American Electric Power Co Inc",C50="S.ALNY","Alnylam Pharmaceuticals Inc",C50="S.ARM","ARM Holdings PLC",C50="S.ASML","ASML Holding NV",C50="S.CCEP","Coca-Cola Europacific Partners PLC",C50="S.CEG","Constellation Energy Corp",C50="S.CHTR","Charter Communications Inc",C50="S.CSX","CSX Corp",C50="S.CTSH","Cognizant Technology Solutions Corp",C50="S.GEHC","GE HealthCare Technologies Inc",C50="S.KLAC","KLA Corp",C50="S.JPM","JPMorgan Chase &amp; Co.",C50="S.NVDA","NVDA Corporation",C50="S.NXPI","NXP Semiconductors NV",C50="S.PCAR","PACCAR Inc",C50="S.PDD","PDD Holdings Inc",C50="S.QCOM","QUALCOMM Inc"),PROPER(RTD("cqg.rtd",,"ContractData",C50,"LongDescription",,"T"))),RTD("cqg.rtd", ,"ContractData", C50, "LongDescription",, "T"))</f>
        <v>Intel Corp</v>
      </c>
      <c r="E50" s="7">
        <f>RTD("cqg.rtd", ,"ContractData",C50, "LastTrade",, "T")</f>
        <v>43.42</v>
      </c>
      <c r="F50" s="7">
        <f>RTD("cqg.rtd", ,"ContractData",C50, "NetLastTrade",, "T")</f>
        <v>0</v>
      </c>
      <c r="G50" s="1" t="str">
        <f>IFERROR(RTD("cqg.rtd", ,"ContractData",C50, "PerCentNetLastTrade",, "T")/100,"")</f>
        <v/>
      </c>
    </row>
    <row r="51" spans="1:7" x14ac:dyDescent="0.3">
      <c r="A51" t="s">
        <v>94</v>
      </c>
      <c r="B51" s="1" t="str">
        <f>IFERROR(RTD("cqg.rtd", ,"ContractData",A51, "PerCentNetLastTrade",, "T")/100,"")</f>
        <v/>
      </c>
      <c r="C51" t="str">
        <v>S.INTU</v>
      </c>
      <c r="D51" t="str" cm="1">
        <f t="array" ref="D51">IF(ISERROR(FIND("SPDR",RTD("cqg.rtd",,"ContractData",C51,"LongDescription",,"T"))),IFERROR(_xlfn.IFS(C51="S.AEP","American Electric Power Co Inc",C51="S.ALNY","Alnylam Pharmaceuticals Inc",C51="S.ARM","ARM Holdings PLC",C51="S.ASML","ASML Holding NV",C51="S.CCEP","Coca-Cola Europacific Partners PLC",C51="S.CEG","Constellation Energy Corp",C51="S.CHTR","Charter Communications Inc",C51="S.CSX","CSX Corp",C51="S.CTSH","Cognizant Technology Solutions Corp",C51="S.GEHC","GE HealthCare Technologies Inc",C51="S.KLAC","KLA Corp",C51="S.JPM","JPMorgan Chase &amp; Co.",C51="S.NVDA","NVDA Corporation",C51="S.NXPI","NXP Semiconductors NV",C51="S.PCAR","PACCAR Inc",C51="S.PDD","PDD Holdings Inc",C51="S.QCOM","QUALCOMM Inc"),PROPER(RTD("cqg.rtd",,"ContractData",C51,"LongDescription",,"T"))),RTD("cqg.rtd", ,"ContractData", C51, "LongDescription",, "T"))</f>
        <v>Intuit Inc</v>
      </c>
      <c r="E51" s="7">
        <f>RTD("cqg.rtd", ,"ContractData",C51, "LastTrade",, "T")</f>
        <v>481.17</v>
      </c>
      <c r="F51" s="7">
        <f>RTD("cqg.rtd", ,"ContractData",C51, "NetLastTrade",, "T")</f>
        <v>0</v>
      </c>
      <c r="G51" s="1" t="str">
        <f>IFERROR(RTD("cqg.rtd", ,"ContractData",C51, "PerCentNetLastTrade",, "T")/100,"")</f>
        <v/>
      </c>
    </row>
    <row r="52" spans="1:7" x14ac:dyDescent="0.3">
      <c r="A52" t="s">
        <v>95</v>
      </c>
      <c r="B52" s="1" t="str">
        <f>IFERROR(RTD("cqg.rtd", ,"ContractData",A52, "PerCentNetLastTrade",, "T")/100,"")</f>
        <v/>
      </c>
      <c r="C52" t="str">
        <v>S.ISRG</v>
      </c>
      <c r="D52" t="str" cm="1">
        <f t="array" ref="D52">IF(ISERROR(FIND("SPDR",RTD("cqg.rtd",,"ContractData",C52,"LongDescription",,"T"))),IFERROR(_xlfn.IFS(C52="S.AEP","American Electric Power Co Inc",C52="S.ALNY","Alnylam Pharmaceuticals Inc",C52="S.ARM","ARM Holdings PLC",C52="S.ASML","ASML Holding NV",C52="S.CCEP","Coca-Cola Europacific Partners PLC",C52="S.CEG","Constellation Energy Corp",C52="S.CHTR","Charter Communications Inc",C52="S.CSX","CSX Corp",C52="S.CTSH","Cognizant Technology Solutions Corp",C52="S.GEHC","GE HealthCare Technologies Inc",C52="S.KLAC","KLA Corp",C52="S.JPM","JPMorgan Chase &amp; Co.",C52="S.NVDA","NVDA Corporation",C52="S.NXPI","NXP Semiconductors NV",C52="S.PCAR","PACCAR Inc",C52="S.PDD","PDD Holdings Inc",C52="S.QCOM","QUALCOMM Inc"),PROPER(RTD("cqg.rtd",,"ContractData",C52,"LongDescription",,"T"))),RTD("cqg.rtd", ,"ContractData", C52, "LongDescription",, "T"))</f>
        <v>Intuitive Surg, Inc.</v>
      </c>
      <c r="E52" s="7">
        <f>RTD("cqg.rtd", ,"ContractData",C52, "LastTrade",, "T")</f>
        <v>490.16</v>
      </c>
      <c r="F52" s="7">
        <f>RTD("cqg.rtd", ,"ContractData",C52, "NetLastTrade",, "T")</f>
        <v>0</v>
      </c>
      <c r="G52" s="1" t="str">
        <f>IFERROR(RTD("cqg.rtd", ,"ContractData",C52, "PerCentNetLastTrade",, "T")/100,"")</f>
        <v/>
      </c>
    </row>
    <row r="53" spans="1:7" x14ac:dyDescent="0.3">
      <c r="A53" t="s">
        <v>96</v>
      </c>
      <c r="B53" s="1" t="str">
        <f>IFERROR(RTD("cqg.rtd", ,"ContractData",A53, "PerCentNetLastTrade",, "T")/100,"")</f>
        <v/>
      </c>
      <c r="C53" t="str">
        <v>S.KDP</v>
      </c>
      <c r="D53" t="str" cm="1">
        <f t="array" ref="D53">IF(ISERROR(FIND("SPDR",RTD("cqg.rtd",,"ContractData",C53,"LongDescription",,"T"))),IFERROR(_xlfn.IFS(C53="S.AEP","American Electric Power Co Inc",C53="S.ALNY","Alnylam Pharmaceuticals Inc",C53="S.ARM","ARM Holdings PLC",C53="S.ASML","ASML Holding NV",C53="S.CCEP","Coca-Cola Europacific Partners PLC",C53="S.CEG","Constellation Energy Corp",C53="S.CHTR","Charter Communications Inc",C53="S.CSX","CSX Corp",C53="S.CTSH","Cognizant Technology Solutions Corp",C53="S.GEHC","GE HealthCare Technologies Inc",C53="S.KLAC","KLA Corp",C53="S.JPM","JPMorgan Chase &amp; Co.",C53="S.NVDA","NVDA Corporation",C53="S.NXPI","NXP Semiconductors NV",C53="S.PCAR","PACCAR Inc",C53="S.PDD","PDD Holdings Inc",C53="S.QCOM","QUALCOMM Inc"),PROPER(RTD("cqg.rtd",,"ContractData",C53,"LongDescription",,"T"))),RTD("cqg.rtd", ,"ContractData", C53, "LongDescription",, "T"))</f>
        <v>Keurig Dr Pepper Inc</v>
      </c>
      <c r="E53" s="7">
        <f>RTD("cqg.rtd", ,"ContractData",C53, "LastTrade",, "T")</f>
        <v>28.25</v>
      </c>
      <c r="F53" s="7">
        <f>RTD("cqg.rtd", ,"ContractData",C53, "NetLastTrade",, "T")</f>
        <v>0</v>
      </c>
      <c r="G53" s="1" t="str">
        <f>IFERROR(RTD("cqg.rtd", ,"ContractData",C53, "PerCentNetLastTrade",, "T")/100,"")</f>
        <v/>
      </c>
    </row>
    <row r="54" spans="1:7" x14ac:dyDescent="0.3">
      <c r="A54" t="s">
        <v>97</v>
      </c>
      <c r="B54" s="1" t="str">
        <f>IFERROR(RTD("cqg.rtd", ,"ContractData",A54, "PerCentNetLastTrade",, "T")/100,"")</f>
        <v/>
      </c>
      <c r="C54" t="str">
        <v>S.KHC</v>
      </c>
      <c r="D54" t="str" cm="1">
        <f t="array" ref="D54">IF(ISERROR(FIND("SPDR",RTD("cqg.rtd",,"ContractData",C54,"LongDescription",,"T"))),IFERROR(_xlfn.IFS(C54="S.AEP","American Electric Power Co Inc",C54="S.ALNY","Alnylam Pharmaceuticals Inc",C54="S.ARM","ARM Holdings PLC",C54="S.ASML","ASML Holding NV",C54="S.CCEP","Coca-Cola Europacific Partners PLC",C54="S.CEG","Constellation Energy Corp",C54="S.CHTR","Charter Communications Inc",C54="S.CSX","CSX Corp",C54="S.CTSH","Cognizant Technology Solutions Corp",C54="S.GEHC","GE HealthCare Technologies Inc",C54="S.KLAC","KLA Corp",C54="S.JPM","JPMorgan Chase &amp; Co.",C54="S.NVDA","NVDA Corporation",C54="S.NXPI","NXP Semiconductors NV",C54="S.PCAR","PACCAR Inc",C54="S.PDD","PDD Holdings Inc",C54="S.QCOM","QUALCOMM Inc"),PROPER(RTD("cqg.rtd",,"ContractData",C54,"LongDescription",,"T"))),RTD("cqg.rtd", ,"ContractData", C54, "LongDescription",, "T"))</f>
        <v>Kraft Heinz Co Cmn</v>
      </c>
      <c r="E54" s="7">
        <f>RTD("cqg.rtd", ,"ContractData",C54, "LastTrade",, "T")</f>
        <v>24.54</v>
      </c>
      <c r="F54" s="7">
        <f>RTD("cqg.rtd", ,"ContractData",C54, "NetLastTrade",, "T")</f>
        <v>0</v>
      </c>
      <c r="G54" s="1" t="str">
        <f>IFERROR(RTD("cqg.rtd", ,"ContractData",C54, "PerCentNetLastTrade",, "T")/100,"")</f>
        <v/>
      </c>
    </row>
    <row r="55" spans="1:7" x14ac:dyDescent="0.3">
      <c r="A55" t="s">
        <v>98</v>
      </c>
      <c r="B55" s="1" t="str">
        <f>IFERROR(RTD("cqg.rtd", ,"ContractData",A55, "PerCentNetLastTrade",, "T")/100,"")</f>
        <v/>
      </c>
      <c r="C55" t="str">
        <v>S.KLAC</v>
      </c>
      <c r="D55" t="str" cm="1">
        <f t="array" ref="D55">IF(ISERROR(FIND("SPDR",RTD("cqg.rtd",,"ContractData",C55,"LongDescription",,"T"))),IFERROR(_xlfn.IFS(C55="S.AEP","American Electric Power Co Inc",C55="S.ALNY","Alnylam Pharmaceuticals Inc",C55="S.ARM","ARM Holdings PLC",C55="S.ASML","ASML Holding NV",C55="S.CCEP","Coca-Cola Europacific Partners PLC",C55="S.CEG","Constellation Energy Corp",C55="S.CHTR","Charter Communications Inc",C55="S.CSX","CSX Corp",C55="S.CTSH","Cognizant Technology Solutions Corp",C55="S.GEHC","GE HealthCare Technologies Inc",C55="S.KLAC","KLA Corp",C55="S.JPM","JPMorgan Chase &amp; Co.",C55="S.NVDA","NVDA Corporation",C55="S.NXPI","NXP Semiconductors NV",C55="S.PCAR","PACCAR Inc",C55="S.PDD","PDD Holdings Inc",C55="S.QCOM","QUALCOMM Inc"),PROPER(RTD("cqg.rtd",,"ContractData",C55,"LongDescription",,"T"))),RTD("cqg.rtd", ,"ContractData", C55, "LongDescription",, "T"))</f>
        <v>KLA Corp</v>
      </c>
      <c r="E55" s="7">
        <f>RTD("cqg.rtd", ,"ContractData",C55, "LastTrade",, "T")</f>
        <v>1344.55</v>
      </c>
      <c r="F55" s="7">
        <f>RTD("cqg.rtd", ,"ContractData",C55, "NetLastTrade",, "T")</f>
        <v>0</v>
      </c>
      <c r="G55" s="1" t="str">
        <f>IFERROR(RTD("cqg.rtd", ,"ContractData",C55, "PerCentNetLastTrade",, "T")/100,"")</f>
        <v/>
      </c>
    </row>
    <row r="56" spans="1:7" x14ac:dyDescent="0.3">
      <c r="A56" t="s">
        <v>99</v>
      </c>
      <c r="B56" s="1" t="str">
        <f>IFERROR(RTD("cqg.rtd", ,"ContractData",A56, "PerCentNetLastTrade",, "T")/100,"")</f>
        <v/>
      </c>
      <c r="C56" t="str">
        <v>S.LIN</v>
      </c>
      <c r="D56" t="str" cm="1">
        <f t="array" ref="D56">IF(ISERROR(FIND("SPDR",RTD("cqg.rtd",,"ContractData",C56,"LongDescription",,"T"))),IFERROR(_xlfn.IFS(C56="S.AEP","American Electric Power Co Inc",C56="S.ALNY","Alnylam Pharmaceuticals Inc",C56="S.ARM","ARM Holdings PLC",C56="S.ASML","ASML Holding NV",C56="S.CCEP","Coca-Cola Europacific Partners PLC",C56="S.CEG","Constellation Energy Corp",C56="S.CHTR","Charter Communications Inc",C56="S.CSX","CSX Corp",C56="S.CTSH","Cognizant Technology Solutions Corp",C56="S.GEHC","GE HealthCare Technologies Inc",C56="S.KLAC","KLA Corp",C56="S.JPM","JPMorgan Chase &amp; Co.",C56="S.NVDA","NVDA Corporation",C56="S.NXPI","NXP Semiconductors NV",C56="S.PCAR","PACCAR Inc",C56="S.PDD","PDD Holdings Inc",C56="S.QCOM","QUALCOMM Inc"),PROPER(RTD("cqg.rtd",,"ContractData",C56,"LongDescription",,"T"))),RTD("cqg.rtd", ,"ContractData", C56, "LongDescription",, "T"))</f>
        <v>Linde Plc</v>
      </c>
      <c r="E56" s="7">
        <f>RTD("cqg.rtd", ,"ContractData",C56, "LastTrade",, "T")</f>
        <v>484.74</v>
      </c>
      <c r="F56" s="7">
        <f>RTD("cqg.rtd", ,"ContractData",C56, "NetLastTrade",, "T")</f>
        <v>0</v>
      </c>
      <c r="G56" s="1" t="str">
        <f>IFERROR(RTD("cqg.rtd", ,"ContractData",C56, "PerCentNetLastTrade",, "T")/100,"")</f>
        <v/>
      </c>
    </row>
    <row r="57" spans="1:7" x14ac:dyDescent="0.3">
      <c r="A57" t="s">
        <v>100</v>
      </c>
      <c r="B57" s="1" t="str">
        <f>IFERROR(RTD("cqg.rtd", ,"ContractData",A57, "PerCentNetLastTrade",, "T")/100,"")</f>
        <v/>
      </c>
      <c r="C57" t="str">
        <v>S.LRCX</v>
      </c>
      <c r="D57" t="str" cm="1">
        <f t="array" ref="D57">IF(ISERROR(FIND("SPDR",RTD("cqg.rtd",,"ContractData",C57,"LongDescription",,"T"))),IFERROR(_xlfn.IFS(C57="S.AEP","American Electric Power Co Inc",C57="S.ALNY","Alnylam Pharmaceuticals Inc",C57="S.ARM","ARM Holdings PLC",C57="S.ASML","ASML Holding NV",C57="S.CCEP","Coca-Cola Europacific Partners PLC",C57="S.CEG","Constellation Energy Corp",C57="S.CHTR","Charter Communications Inc",C57="S.CSX","CSX Corp",C57="S.CTSH","Cognizant Technology Solutions Corp",C57="S.GEHC","GE HealthCare Technologies Inc",C57="S.KLAC","KLA Corp",C57="S.JPM","JPMorgan Chase &amp; Co.",C57="S.NVDA","NVDA Corporation",C57="S.NXPI","NXP Semiconductors NV",C57="S.PCAR","PACCAR Inc",C57="S.PDD","PDD Holdings Inc",C57="S.QCOM","QUALCOMM Inc"),PROPER(RTD("cqg.rtd",,"ContractData",C57,"LongDescription",,"T"))),RTD("cqg.rtd", ,"ContractData", C57, "LongDescription",, "T"))</f>
        <v>Lam Research Corp</v>
      </c>
      <c r="E57" s="7">
        <f>RTD("cqg.rtd", ,"ContractData",C57, "LastTrade",, "T")</f>
        <v>199.33</v>
      </c>
      <c r="F57" s="7">
        <f>RTD("cqg.rtd", ,"ContractData",C57, "NetLastTrade",, "T")</f>
        <v>0</v>
      </c>
      <c r="G57" s="1" t="str">
        <f>IFERROR(RTD("cqg.rtd", ,"ContractData",C57, "PerCentNetLastTrade",, "T")/100,"")</f>
        <v/>
      </c>
    </row>
    <row r="58" spans="1:7" x14ac:dyDescent="0.3">
      <c r="A58" t="s">
        <v>101</v>
      </c>
      <c r="B58" s="1" t="str">
        <f>IFERROR(RTD("cqg.rtd", ,"ContractData",A58, "PerCentNetLastTrade",, "T")/100,"")</f>
        <v/>
      </c>
      <c r="C58" t="str">
        <v>S.MAR</v>
      </c>
      <c r="D58" t="str" cm="1">
        <f t="array" ref="D58">IF(ISERROR(FIND("SPDR",RTD("cqg.rtd",,"ContractData",C58,"LongDescription",,"T"))),IFERROR(_xlfn.IFS(C58="S.AEP","American Electric Power Co Inc",C58="S.ALNY","Alnylam Pharmaceuticals Inc",C58="S.ARM","ARM Holdings PLC",C58="S.ASML","ASML Holding NV",C58="S.CCEP","Coca-Cola Europacific Partners PLC",C58="S.CEG","Constellation Energy Corp",C58="S.CHTR","Charter Communications Inc",C58="S.CSX","CSX Corp",C58="S.CTSH","Cognizant Technology Solutions Corp",C58="S.GEHC","GE HealthCare Technologies Inc",C58="S.KLAC","KLA Corp",C58="S.JPM","JPMorgan Chase &amp; Co.",C58="S.NVDA","NVDA Corporation",C58="S.NXPI","NXP Semiconductors NV",C58="S.PCAR","PACCAR Inc",C58="S.PDD","PDD Holdings Inc",C58="S.QCOM","QUALCOMM Inc"),PROPER(RTD("cqg.rtd",,"ContractData",C58,"LongDescription",,"T"))),RTD("cqg.rtd", ,"ContractData", C58, "LongDescription",, "T"))</f>
        <v>Marriott Int Cl A Cm</v>
      </c>
      <c r="E58" s="7">
        <f>RTD("cqg.rtd", ,"ContractData",C58, "LastTrade",, "T")</f>
        <v>323.8</v>
      </c>
      <c r="F58" s="7">
        <f>RTD("cqg.rtd", ,"ContractData",C58, "NetLastTrade",, "T")</f>
        <v>0</v>
      </c>
      <c r="G58" s="1" t="str">
        <f>IFERROR(RTD("cqg.rtd", ,"ContractData",C58, "PerCentNetLastTrade",, "T")/100,"")</f>
        <v/>
      </c>
    </row>
    <row r="59" spans="1:7" x14ac:dyDescent="0.3">
      <c r="A59" t="s">
        <v>102</v>
      </c>
      <c r="B59" s="1" t="str">
        <f>IFERROR(RTD("cqg.rtd", ,"ContractData",A59, "PerCentNetLastTrade",, "T")/100,"")</f>
        <v/>
      </c>
      <c r="C59" t="str">
        <v>S.MCHP</v>
      </c>
      <c r="D59" t="str" cm="1">
        <f t="array" ref="D59">IF(ISERROR(FIND("SPDR",RTD("cqg.rtd",,"ContractData",C59,"LongDescription",,"T"))),IFERROR(_xlfn.IFS(C59="S.AEP","American Electric Power Co Inc",C59="S.ALNY","Alnylam Pharmaceuticals Inc",C59="S.ARM","ARM Holdings PLC",C59="S.ASML","ASML Holding NV",C59="S.CCEP","Coca-Cola Europacific Partners PLC",C59="S.CEG","Constellation Energy Corp",C59="S.CHTR","Charter Communications Inc",C59="S.CSX","CSX Corp",C59="S.CTSH","Cognizant Technology Solutions Corp",C59="S.GEHC","GE HealthCare Technologies Inc",C59="S.KLAC","KLA Corp",C59="S.JPM","JPMorgan Chase &amp; Co.",C59="S.NVDA","NVDA Corporation",C59="S.NXPI","NXP Semiconductors NV",C59="S.PCAR","PACCAR Inc",C59="S.PDD","PDD Holdings Inc",C59="S.QCOM","QUALCOMM Inc"),PROPER(RTD("cqg.rtd",,"ContractData",C59,"LongDescription",,"T"))),RTD("cqg.rtd", ,"ContractData", C59, "LongDescription",, "T"))</f>
        <v>Microchip Technology</v>
      </c>
      <c r="E59" s="7">
        <f>RTD("cqg.rtd", ,"ContractData",C59, "LastTrade",, "T")</f>
        <v>64.7</v>
      </c>
      <c r="F59" s="7">
        <f>RTD("cqg.rtd", ,"ContractData",C59, "NetLastTrade",, "T")</f>
        <v>-6.9999999999993179E-2</v>
      </c>
      <c r="G59" s="1" t="str">
        <f>IFERROR(RTD("cqg.rtd", ,"ContractData",C59, "PerCentNetLastTrade",, "T")/100,"")</f>
        <v/>
      </c>
    </row>
    <row r="60" spans="1:7" x14ac:dyDescent="0.3">
      <c r="A60" t="s">
        <v>103</v>
      </c>
      <c r="B60" s="1" t="str">
        <f>IFERROR(RTD("cqg.rtd", ,"ContractData",A60, "PerCentNetLastTrade",, "T")/100,"")</f>
        <v/>
      </c>
      <c r="C60" t="str">
        <v>S.MDLZ</v>
      </c>
      <c r="D60" t="str" cm="1">
        <f t="array" ref="D60">IF(ISERROR(FIND("SPDR",RTD("cqg.rtd",,"ContractData",C60,"LongDescription",,"T"))),IFERROR(_xlfn.IFS(C60="S.AEP","American Electric Power Co Inc",C60="S.ALNY","Alnylam Pharmaceuticals Inc",C60="S.ARM","ARM Holdings PLC",C60="S.ASML","ASML Holding NV",C60="S.CCEP","Coca-Cola Europacific Partners PLC",C60="S.CEG","Constellation Energy Corp",C60="S.CHTR","Charter Communications Inc",C60="S.CSX","CSX Corp",C60="S.CTSH","Cognizant Technology Solutions Corp",C60="S.GEHC","GE HealthCare Technologies Inc",C60="S.KLAC","KLA Corp",C60="S.JPM","JPMorgan Chase &amp; Co.",C60="S.NVDA","NVDA Corporation",C60="S.NXPI","NXP Semiconductors NV",C60="S.PCAR","PACCAR Inc",C60="S.PDD","PDD Holdings Inc",C60="S.QCOM","QUALCOMM Inc"),PROPER(RTD("cqg.rtd",,"ContractData",C60,"LongDescription",,"T"))),RTD("cqg.rtd", ,"ContractData", C60, "LongDescription",, "T"))</f>
        <v>Mondelez Intl Cmn A</v>
      </c>
      <c r="E60" s="7">
        <f>RTD("cqg.rtd", ,"ContractData",C60, "LastTrade",, "T")</f>
        <v>58.4</v>
      </c>
      <c r="F60" s="7">
        <f>RTD("cqg.rtd", ,"ContractData",C60, "NetLastTrade",, "T")</f>
        <v>0</v>
      </c>
      <c r="G60" s="1" t="str">
        <f>IFERROR(RTD("cqg.rtd", ,"ContractData",C60, "PerCentNetLastTrade",, "T")/100,"")</f>
        <v/>
      </c>
    </row>
    <row r="61" spans="1:7" x14ac:dyDescent="0.3">
      <c r="A61" t="s">
        <v>104</v>
      </c>
      <c r="B61" s="1" t="str">
        <f>IFERROR(RTD("cqg.rtd", ,"ContractData",A61, "PerCentNetLastTrade",, "T")/100,"")</f>
        <v/>
      </c>
      <c r="C61" t="str">
        <v>S.MELI</v>
      </c>
      <c r="D61" t="str" cm="1">
        <f t="array" ref="D61">IF(ISERROR(FIND("SPDR",RTD("cqg.rtd",,"ContractData",C61,"LongDescription",,"T"))),IFERROR(_xlfn.IFS(C61="S.AEP","American Electric Power Co Inc",C61="S.ALNY","Alnylam Pharmaceuticals Inc",C61="S.ARM","ARM Holdings PLC",C61="S.ASML","ASML Holding NV",C61="S.CCEP","Coca-Cola Europacific Partners PLC",C61="S.CEG","Constellation Energy Corp",C61="S.CHTR","Charter Communications Inc",C61="S.CSX","CSX Corp",C61="S.CTSH","Cognizant Technology Solutions Corp",C61="S.GEHC","GE HealthCare Technologies Inc",C61="S.KLAC","KLA Corp",C61="S.JPM","JPMorgan Chase &amp; Co.",C61="S.NVDA","NVDA Corporation",C61="S.NXPI","NXP Semiconductors NV",C61="S.PCAR","PACCAR Inc",C61="S.PDD","PDD Holdings Inc",C61="S.QCOM","QUALCOMM Inc"),PROPER(RTD("cqg.rtd",,"ContractData",C61,"LongDescription",,"T"))),RTD("cqg.rtd", ,"ContractData", C61, "LongDescription",, "T"))</f>
        <v>Mercadolibre, Inc.</v>
      </c>
      <c r="E61" s="7">
        <f>RTD("cqg.rtd", ,"ContractData",C61, "LastTrade",, "T")</f>
        <v>1787.8600000000001</v>
      </c>
      <c r="F61" s="7">
        <f>RTD("cqg.rtd", ,"ContractData",C61, "NetLastTrade",, "T")</f>
        <v>0</v>
      </c>
      <c r="G61" s="1" t="str">
        <f>IFERROR(RTD("cqg.rtd", ,"ContractData",C61, "PerCentNetLastTrade",, "T")/100,"")</f>
        <v/>
      </c>
    </row>
    <row r="62" spans="1:7" x14ac:dyDescent="0.3">
      <c r="A62" t="s">
        <v>105</v>
      </c>
      <c r="B62" s="1" t="str">
        <f>IFERROR(RTD("cqg.rtd", ,"ContractData",A62, "PerCentNetLastTrade",, "T")/100,"")</f>
        <v/>
      </c>
      <c r="C62" t="str">
        <v>S.META</v>
      </c>
      <c r="D62" t="str" cm="1">
        <f t="array" ref="D62">IF(ISERROR(FIND("SPDR",RTD("cqg.rtd",,"ContractData",C62,"LongDescription",,"T"))),IFERROR(_xlfn.IFS(C62="S.AEP","American Electric Power Co Inc",C62="S.ALNY","Alnylam Pharmaceuticals Inc",C62="S.ARM","ARM Holdings PLC",C62="S.ASML","ASML Holding NV",C62="S.CCEP","Coca-Cola Europacific Partners PLC",C62="S.CEG","Constellation Energy Corp",C62="S.CHTR","Charter Communications Inc",C62="S.CSX","CSX Corp",C62="S.CTSH","Cognizant Technology Solutions Corp",C62="S.GEHC","GE HealthCare Technologies Inc",C62="S.KLAC","KLA Corp",C62="S.JPM","JPMorgan Chase &amp; Co.",C62="S.NVDA","NVDA Corporation",C62="S.NXPI","NXP Semiconductors NV",C62="S.PCAR","PACCAR Inc",C62="S.PDD","PDD Holdings Inc",C62="S.QCOM","QUALCOMM Inc"),PROPER(RTD("cqg.rtd",,"ContractData",C62,"LongDescription",,"T"))),RTD("cqg.rtd", ,"ContractData", C62, "LongDescription",, "T"))</f>
        <v>Meta Platforms, Inc.</v>
      </c>
      <c r="E62" s="7">
        <f>RTD("cqg.rtd", ,"ContractData",C62, "LastTrade",, "T")</f>
        <v>644.86</v>
      </c>
      <c r="F62" s="7">
        <f>RTD("cqg.rtd", ,"ContractData",C62, "NetLastTrade",, "T")</f>
        <v>0</v>
      </c>
      <c r="G62" s="1" t="str">
        <f>IFERROR(RTD("cqg.rtd", ,"ContractData",C62, "PerCentNetLastTrade",, "T")/100,"")</f>
        <v/>
      </c>
    </row>
    <row r="63" spans="1:7" x14ac:dyDescent="0.3">
      <c r="A63" t="s">
        <v>106</v>
      </c>
      <c r="B63" s="1" t="str">
        <f>IFERROR(RTD("cqg.rtd", ,"ContractData",A63, "PerCentNetLastTrade",, "T")/100,"")</f>
        <v/>
      </c>
      <c r="C63" t="str">
        <v>S.MNST</v>
      </c>
      <c r="D63" t="str" cm="1">
        <f t="array" ref="D63">IF(ISERROR(FIND("SPDR",RTD("cqg.rtd",,"ContractData",C63,"LongDescription",,"T"))),IFERROR(_xlfn.IFS(C63="S.AEP","American Electric Power Co Inc",C63="S.ALNY","Alnylam Pharmaceuticals Inc",C63="S.ARM","ARM Holdings PLC",C63="S.ASML","ASML Holding NV",C63="S.CCEP","Coca-Cola Europacific Partners PLC",C63="S.CEG","Constellation Energy Corp",C63="S.CHTR","Charter Communications Inc",C63="S.CSX","CSX Corp",C63="S.CTSH","Cognizant Technology Solutions Corp",C63="S.GEHC","GE HealthCare Technologies Inc",C63="S.KLAC","KLA Corp",C63="S.JPM","JPMorgan Chase &amp; Co.",C63="S.NVDA","NVDA Corporation",C63="S.NXPI","NXP Semiconductors NV",C63="S.PCAR","PACCAR Inc",C63="S.PDD","PDD Holdings Inc",C63="S.QCOM","QUALCOMM Inc"),PROPER(RTD("cqg.rtd",,"ContractData",C63,"LongDescription",,"T"))),RTD("cqg.rtd", ,"ContractData", C63, "LongDescription",, "T"))</f>
        <v>Monster Beverage Cp</v>
      </c>
      <c r="E63" s="7">
        <f>RTD("cqg.rtd", ,"ContractData",C63, "LastTrade",, "T")</f>
        <v>75.61</v>
      </c>
      <c r="F63" s="7">
        <f>RTD("cqg.rtd", ,"ContractData",C63, "NetLastTrade",, "T")</f>
        <v>0</v>
      </c>
      <c r="G63" s="1" t="str">
        <f>IFERROR(RTD("cqg.rtd", ,"ContractData",C63, "PerCentNetLastTrade",, "T")/100,"")</f>
        <v/>
      </c>
    </row>
    <row r="64" spans="1:7" x14ac:dyDescent="0.3">
      <c r="A64" t="s">
        <v>107</v>
      </c>
      <c r="B64" s="1" t="str">
        <f>IFERROR(RTD("cqg.rtd", ,"ContractData",A64, "PerCentNetLastTrade",, "T")/100,"")</f>
        <v/>
      </c>
      <c r="C64" t="str">
        <v>S.MPWR</v>
      </c>
      <c r="D64" t="str" cm="1">
        <f t="array" ref="D64">IF(ISERROR(FIND("SPDR",RTD("cqg.rtd",,"ContractData",C64,"LongDescription",,"T"))),IFERROR(_xlfn.IFS(C64="S.AEP","American Electric Power Co Inc",C64="S.ALNY","Alnylam Pharmaceuticals Inc",C64="S.ARM","ARM Holdings PLC",C64="S.ASML","ASML Holding NV",C64="S.CCEP","Coca-Cola Europacific Partners PLC",C64="S.CEG","Constellation Energy Corp",C64="S.CHTR","Charter Communications Inc",C64="S.CSX","CSX Corp",C64="S.CTSH","Cognizant Technology Solutions Corp",C64="S.GEHC","GE HealthCare Technologies Inc",C64="S.KLAC","KLA Corp",C64="S.JPM","JPMorgan Chase &amp; Co.",C64="S.NVDA","NVDA Corporation",C64="S.NXPI","NXP Semiconductors NV",C64="S.PCAR","PACCAR Inc",C64="S.PDD","PDD Holdings Inc",C64="S.QCOM","QUALCOMM Inc"),PROPER(RTD("cqg.rtd",,"ContractData",C64,"LongDescription",,"T"))),RTD("cqg.rtd", ,"ContractData", C64, "LongDescription",, "T"))</f>
        <v>Monolithic Power Sys</v>
      </c>
      <c r="E64" s="7">
        <f>RTD("cqg.rtd", ,"ContractData",C64, "LastTrade",, "T")</f>
        <v>1023.16</v>
      </c>
      <c r="F64" s="7">
        <f>RTD("cqg.rtd", ,"ContractData",C64, "NetLastTrade",, "T")</f>
        <v>0</v>
      </c>
      <c r="G64" s="1" t="str">
        <f>IFERROR(RTD("cqg.rtd", ,"ContractData",C64, "PerCentNetLastTrade",, "T")/100,"")</f>
        <v/>
      </c>
    </row>
    <row r="65" spans="1:7" x14ac:dyDescent="0.3">
      <c r="A65" t="s">
        <v>108</v>
      </c>
      <c r="B65" s="1" t="str">
        <f>IFERROR(RTD("cqg.rtd", ,"ContractData",A65, "PerCentNetLastTrade",, "T")/100,"")</f>
        <v/>
      </c>
      <c r="C65" t="str">
        <v>S.MRVL</v>
      </c>
      <c r="D65" t="str" cm="1">
        <f t="array" ref="D65">IF(ISERROR(FIND("SPDR",RTD("cqg.rtd",,"ContractData",C65,"LongDescription",,"T"))),IFERROR(_xlfn.IFS(C65="S.AEP","American Electric Power Co Inc",C65="S.ALNY","Alnylam Pharmaceuticals Inc",C65="S.ARM","ARM Holdings PLC",C65="S.ASML","ASML Holding NV",C65="S.CCEP","Coca-Cola Europacific Partners PLC",C65="S.CEG","Constellation Energy Corp",C65="S.CHTR","Charter Communications Inc",C65="S.CSX","CSX Corp",C65="S.CTSH","Cognizant Technology Solutions Corp",C65="S.GEHC","GE HealthCare Technologies Inc",C65="S.KLAC","KLA Corp",C65="S.JPM","JPMorgan Chase &amp; Co.",C65="S.NVDA","NVDA Corporation",C65="S.NXPI","NXP Semiconductors NV",C65="S.PCAR","PACCAR Inc",C65="S.PDD","PDD Holdings Inc",C65="S.QCOM","QUALCOMM Inc"),PROPER(RTD("cqg.rtd",,"ContractData",C65,"LongDescription",,"T"))),RTD("cqg.rtd", ,"ContractData", C65, "LongDescription",, "T"))</f>
        <v>Marvell Tech Inc Cmn</v>
      </c>
      <c r="E65" s="7">
        <f>RTD("cqg.rtd", ,"ContractData",C65, "LastTrade",, "T")</f>
        <v>89.460000000000008</v>
      </c>
      <c r="F65" s="7">
        <f>RTD("cqg.rtd", ,"ContractData",C65, "NetLastTrade",, "T")</f>
        <v>-0.10999999999999943</v>
      </c>
      <c r="G65" s="1" t="str">
        <f>IFERROR(RTD("cqg.rtd", ,"ContractData",C65, "PerCentNetLastTrade",, "T")/100,"")</f>
        <v/>
      </c>
    </row>
    <row r="66" spans="1:7" x14ac:dyDescent="0.3">
      <c r="A66" t="s">
        <v>21</v>
      </c>
      <c r="B66" s="1" t="str">
        <f>IFERROR(RTD("cqg.rtd", ,"ContractData",A66, "PerCentNetLastTrade",, "T")/100,"")</f>
        <v/>
      </c>
      <c r="C66" t="str">
        <v>S.MSFT</v>
      </c>
      <c r="D66" t="str" cm="1">
        <f t="array" ref="D66">IF(ISERROR(FIND("SPDR",RTD("cqg.rtd",,"ContractData",C66,"LongDescription",,"T"))),IFERROR(_xlfn.IFS(C66="S.AEP","American Electric Power Co Inc",C66="S.ALNY","Alnylam Pharmaceuticals Inc",C66="S.ARM","ARM Holdings PLC",C66="S.ASML","ASML Holding NV",C66="S.CCEP","Coca-Cola Europacific Partners PLC",C66="S.CEG","Constellation Energy Corp",C66="S.CHTR","Charter Communications Inc",C66="S.CSX","CSX Corp",C66="S.CTSH","Cognizant Technology Solutions Corp",C66="S.GEHC","GE HealthCare Technologies Inc",C66="S.KLAC","KLA Corp",C66="S.JPM","JPMorgan Chase &amp; Co.",C66="S.NVDA","NVDA Corporation",C66="S.NXPI","NXP Semiconductors NV",C66="S.PCAR","PACCAR Inc",C66="S.PDD","PDD Holdings Inc",C66="S.QCOM","QUALCOMM Inc"),PROPER(RTD("cqg.rtd",,"ContractData",C66,"LongDescription",,"T"))),RTD("cqg.rtd", ,"ContractData", C66, "LongDescription",, "T"))</f>
        <v>Microsoft Corp</v>
      </c>
      <c r="E66" s="7">
        <f>RTD("cqg.rtd", ,"ContractData",C66, "LastTrade",, "T")</f>
        <v>408.96000000000004</v>
      </c>
      <c r="F66" s="7">
        <f>RTD("cqg.rtd", ,"ContractData",C66, "NetLastTrade",, "T")</f>
        <v>0</v>
      </c>
      <c r="G66" s="1" t="str">
        <f>IFERROR(RTD("cqg.rtd", ,"ContractData",C66, "PerCentNetLastTrade",, "T")/100,"")</f>
        <v/>
      </c>
    </row>
    <row r="67" spans="1:7" x14ac:dyDescent="0.3">
      <c r="A67" t="s">
        <v>109</v>
      </c>
      <c r="B67" s="1" t="str">
        <f>IFERROR(RTD("cqg.rtd", ,"ContractData",A67, "PerCentNetLastTrade",, "T")/100,"")</f>
        <v/>
      </c>
      <c r="C67" t="str">
        <v>S.MSTR</v>
      </c>
      <c r="D67" t="str" cm="1">
        <f t="array" ref="D67">IF(ISERROR(FIND("SPDR",RTD("cqg.rtd",,"ContractData",C67,"LongDescription",,"T"))),IFERROR(_xlfn.IFS(C67="S.AEP","American Electric Power Co Inc",C67="S.ALNY","Alnylam Pharmaceuticals Inc",C67="S.ARM","ARM Holdings PLC",C67="S.ASML","ASML Holding NV",C67="S.CCEP","Coca-Cola Europacific Partners PLC",C67="S.CEG","Constellation Energy Corp",C67="S.CHTR","Charter Communications Inc",C67="S.CSX","CSX Corp",C67="S.CTSH","Cognizant Technology Solutions Corp",C67="S.GEHC","GE HealthCare Technologies Inc",C67="S.KLAC","KLA Corp",C67="S.JPM","JPMorgan Chase &amp; Co.",C67="S.NVDA","NVDA Corporation",C67="S.NXPI","NXP Semiconductors NV",C67="S.PCAR","PACCAR Inc",C67="S.PDD","PDD Holdings Inc",C67="S.QCOM","QUALCOMM Inc"),PROPER(RTD("cqg.rtd",,"ContractData",C67,"LongDescription",,"T"))),RTD("cqg.rtd", ,"ContractData", C67, "LongDescription",, "T"))</f>
        <v>Strategy Inc Cl A Cs</v>
      </c>
      <c r="E67" s="7">
        <f>RTD("cqg.rtd", ,"ContractData",C67, "LastTrade",, "T")</f>
        <v>133.53</v>
      </c>
      <c r="F67" s="7">
        <f>RTD("cqg.rtd", ,"ContractData",C67, "NetLastTrade",, "T")</f>
        <v>0</v>
      </c>
      <c r="G67" s="1" t="str">
        <f>IFERROR(RTD("cqg.rtd", ,"ContractData",C67, "PerCentNetLastTrade",, "T")/100,"")</f>
        <v/>
      </c>
    </row>
    <row r="68" spans="1:7" x14ac:dyDescent="0.3">
      <c r="A68" t="s">
        <v>110</v>
      </c>
      <c r="B68" s="1" t="str">
        <f>IFERROR(RTD("cqg.rtd", ,"ContractData",A68, "PerCentNetLastTrade",, "T")/100,"")</f>
        <v/>
      </c>
      <c r="C68" t="str">
        <v>S.MU</v>
      </c>
      <c r="D68" t="str" cm="1">
        <f t="array" ref="D68">IF(ISERROR(FIND("SPDR",RTD("cqg.rtd",,"ContractData",C68,"LongDescription",,"T"))),IFERROR(_xlfn.IFS(C68="S.AEP","American Electric Power Co Inc",C68="S.ALNY","Alnylam Pharmaceuticals Inc",C68="S.ARM","ARM Holdings PLC",C68="S.ASML","ASML Holding NV",C68="S.CCEP","Coca-Cola Europacific Partners PLC",C68="S.CEG","Constellation Energy Corp",C68="S.CHTR","Charter Communications Inc",C68="S.CSX","CSX Corp",C68="S.CTSH","Cognizant Technology Solutions Corp",C68="S.GEHC","GE HealthCare Technologies Inc",C68="S.KLAC","KLA Corp",C68="S.JPM","JPMorgan Chase &amp; Co.",C68="S.NVDA","NVDA Corporation",C68="S.NXPI","NXP Semiconductors NV",C68="S.PCAR","PACCAR Inc",C68="S.PDD","PDD Holdings Inc",C68="S.QCOM","QUALCOMM Inc"),PROPER(RTD("cqg.rtd",,"ContractData",C68,"LongDescription",,"T"))),RTD("cqg.rtd", ,"ContractData", C68, "LongDescription",, "T"))</f>
        <v>Micron Technology</v>
      </c>
      <c r="E68" s="7">
        <f>RTD("cqg.rtd", ,"ContractData",C68, "LastTrade",, "T")</f>
        <v>370.3</v>
      </c>
      <c r="F68" s="7">
        <f>RTD("cqg.rtd", ,"ContractData",C68, "NetLastTrade",, "T")</f>
        <v>0</v>
      </c>
      <c r="G68" s="1" t="str">
        <f>IFERROR(RTD("cqg.rtd", ,"ContractData",C68, "PerCentNetLastTrade",, "T")/100,"")</f>
        <v/>
      </c>
    </row>
    <row r="69" spans="1:7" x14ac:dyDescent="0.3">
      <c r="A69" t="s">
        <v>111</v>
      </c>
      <c r="B69" s="1" t="str">
        <f>IFERROR(RTD("cqg.rtd", ,"ContractData",A69, "PerCentNetLastTrade",, "T")/100,"")</f>
        <v/>
      </c>
      <c r="C69" t="str">
        <v>S.NFLX</v>
      </c>
      <c r="D69" t="str" cm="1">
        <f t="array" ref="D69">IF(ISERROR(FIND("SPDR",RTD("cqg.rtd",,"ContractData",C69,"LongDescription",,"T"))),IFERROR(_xlfn.IFS(C69="S.AEP","American Electric Power Co Inc",C69="S.ALNY","Alnylam Pharmaceuticals Inc",C69="S.ARM","ARM Holdings PLC",C69="S.ASML","ASML Holding NV",C69="S.CCEP","Coca-Cola Europacific Partners PLC",C69="S.CEG","Constellation Energy Corp",C69="S.CHTR","Charter Communications Inc",C69="S.CSX","CSX Corp",C69="S.CTSH","Cognizant Technology Solutions Corp",C69="S.GEHC","GE HealthCare Technologies Inc",C69="S.KLAC","KLA Corp",C69="S.JPM","JPMorgan Chase &amp; Co.",C69="S.NVDA","NVDA Corporation",C69="S.NXPI","NXP Semiconductors NV",C69="S.PCAR","PACCAR Inc",C69="S.PDD","PDD Holdings Inc",C69="S.QCOM","QUALCOMM Inc"),PROPER(RTD("cqg.rtd",,"ContractData",C69,"LongDescription",,"T"))),RTD("cqg.rtd", ,"ContractData", C69, "LongDescription",, "T"))</f>
        <v>Netflix, Inc.</v>
      </c>
      <c r="E69" s="7">
        <f>RTD("cqg.rtd", ,"ContractData",C69, "LastTrade",, "T")</f>
        <v>99.02</v>
      </c>
      <c r="F69" s="7">
        <f>RTD("cqg.rtd", ,"ContractData",C69, "NetLastTrade",, "T")</f>
        <v>0</v>
      </c>
      <c r="G69" s="1" t="str">
        <f>IFERROR(RTD("cqg.rtd", ,"ContractData",C69, "PerCentNetLastTrade",, "T")/100,"")</f>
        <v/>
      </c>
    </row>
    <row r="70" spans="1:7" x14ac:dyDescent="0.3">
      <c r="A70" t="s">
        <v>23</v>
      </c>
      <c r="B70" s="1" t="str">
        <f>IFERROR(RTD("cqg.rtd", ,"ContractData",A70, "PerCentNetLastTrade",, "T")/100,"")</f>
        <v/>
      </c>
      <c r="C70" t="str">
        <v>S.NVDA</v>
      </c>
      <c r="D70" t="str" cm="1">
        <f t="array" ref="D70">IF(ISERROR(FIND("SPDR",RTD("cqg.rtd",,"ContractData",C70,"LongDescription",,"T"))),IFERROR(_xlfn.IFS(C70="S.AEP","American Electric Power Co Inc",C70="S.ALNY","Alnylam Pharmaceuticals Inc",C70="S.ARM","ARM Holdings PLC",C70="S.ASML","ASML Holding NV",C70="S.CCEP","Coca-Cola Europacific Partners PLC",C70="S.CEG","Constellation Energy Corp",C70="S.CHTR","Charter Communications Inc",C70="S.CSX","CSX Corp",C70="S.CTSH","Cognizant Technology Solutions Corp",C70="S.GEHC","GE HealthCare Technologies Inc",C70="S.KLAC","KLA Corp",C70="S.JPM","JPMorgan Chase &amp; Co.",C70="S.NVDA","NVDA Corporation",C70="S.NXPI","NXP Semiconductors NV",C70="S.PCAR","PACCAR Inc",C70="S.PDD","PDD Holdings Inc",C70="S.QCOM","QUALCOMM Inc"),PROPER(RTD("cqg.rtd",,"ContractData",C70,"LongDescription",,"T"))),RTD("cqg.rtd", ,"ContractData", C70, "LongDescription",, "T"))</f>
        <v>NVDA Corporation</v>
      </c>
      <c r="E70" s="7">
        <f>RTD("cqg.rtd", ,"ContractData",C70, "LastTrade",, "T")</f>
        <v>177.88</v>
      </c>
      <c r="F70" s="7">
        <f>RTD("cqg.rtd", ,"ContractData",C70, "NetLastTrade",, "T")</f>
        <v>6.0000000000002274E-2</v>
      </c>
      <c r="G70" s="1" t="str">
        <f>IFERROR(RTD("cqg.rtd", ,"ContractData",C70, "PerCentNetLastTrade",, "T")/100,"")</f>
        <v/>
      </c>
    </row>
    <row r="71" spans="1:7" x14ac:dyDescent="0.3">
      <c r="A71" t="s">
        <v>112</v>
      </c>
      <c r="B71" s="1" t="str">
        <f>IFERROR(RTD("cqg.rtd", ,"ContractData",A71, "PerCentNetLastTrade",, "T")/100,"")</f>
        <v/>
      </c>
      <c r="C71" t="str">
        <v>S.NXPI</v>
      </c>
      <c r="D71" t="str" cm="1">
        <f t="array" ref="D71">IF(ISERROR(FIND("SPDR",RTD("cqg.rtd",,"ContractData",C71,"LongDescription",,"T"))),IFERROR(_xlfn.IFS(C71="S.AEP","American Electric Power Co Inc",C71="S.ALNY","Alnylam Pharmaceuticals Inc",C71="S.ARM","ARM Holdings PLC",C71="S.ASML","ASML Holding NV",C71="S.CCEP","Coca-Cola Europacific Partners PLC",C71="S.CEG","Constellation Energy Corp",C71="S.CHTR","Charter Communications Inc",C71="S.CSX","CSX Corp",C71="S.CTSH","Cognizant Technology Solutions Corp",C71="S.GEHC","GE HealthCare Technologies Inc",C71="S.KLAC","KLA Corp",C71="S.JPM","JPMorgan Chase &amp; Co.",C71="S.NVDA","NVDA Corporation",C71="S.NXPI","NXP Semiconductors NV",C71="S.PCAR","PACCAR Inc",C71="S.PDD","PDD Holdings Inc",C71="S.QCOM","QUALCOMM Inc"),PROPER(RTD("cqg.rtd",,"ContractData",C71,"LongDescription",,"T"))),RTD("cqg.rtd", ,"ContractData", C71, "LongDescription",, "T"))</f>
        <v>NXP Semiconductors NV</v>
      </c>
      <c r="E71" s="7">
        <f>RTD("cqg.rtd", ,"ContractData",C71, "LastTrade",, "T")</f>
        <v>201.74</v>
      </c>
      <c r="F71" s="7">
        <f>RTD("cqg.rtd", ,"ContractData",C71, "NetLastTrade",, "T")</f>
        <v>0</v>
      </c>
      <c r="G71" s="1" t="str">
        <f>IFERROR(RTD("cqg.rtd", ,"ContractData",C71, "PerCentNetLastTrade",, "T")/100,"")</f>
        <v/>
      </c>
    </row>
    <row r="72" spans="1:7" x14ac:dyDescent="0.3">
      <c r="A72" t="s">
        <v>113</v>
      </c>
      <c r="B72" s="1" t="str">
        <f>IFERROR(RTD("cqg.rtd", ,"ContractData",A72, "PerCentNetLastTrade",, "T")/100,"")</f>
        <v/>
      </c>
      <c r="C72" t="str">
        <v>S.ODFL</v>
      </c>
      <c r="D72" t="str" cm="1">
        <f t="array" ref="D72">IF(ISERROR(FIND("SPDR",RTD("cqg.rtd",,"ContractData",C72,"LongDescription",,"T"))),IFERROR(_xlfn.IFS(C72="S.AEP","American Electric Power Co Inc",C72="S.ALNY","Alnylam Pharmaceuticals Inc",C72="S.ARM","ARM Holdings PLC",C72="S.ASML","ASML Holding NV",C72="S.CCEP","Coca-Cola Europacific Partners PLC",C72="S.CEG","Constellation Energy Corp",C72="S.CHTR","Charter Communications Inc",C72="S.CSX","CSX Corp",C72="S.CTSH","Cognizant Technology Solutions Corp",C72="S.GEHC","GE HealthCare Technologies Inc",C72="S.KLAC","KLA Corp",C72="S.JPM","JPMorgan Chase &amp; Co.",C72="S.NVDA","NVDA Corporation",C72="S.NXPI","NXP Semiconductors NV",C72="S.PCAR","PACCAR Inc",C72="S.PDD","PDD Holdings Inc",C72="S.QCOM","QUALCOMM Inc"),PROPER(RTD("cqg.rtd",,"ContractData",C72,"LongDescription",,"T"))),RTD("cqg.rtd", ,"ContractData", C72, "LongDescription",, "T"))</f>
        <v>Old Dominion Freig##</v>
      </c>
      <c r="E72" s="7">
        <f>RTD("cqg.rtd", ,"ContractData",C72, "LastTrade",, "T")</f>
        <v>193.97</v>
      </c>
      <c r="F72" s="7">
        <f>RTD("cqg.rtd", ,"ContractData",C72, "NetLastTrade",, "T")</f>
        <v>0</v>
      </c>
      <c r="G72" s="1" t="str">
        <f>IFERROR(RTD("cqg.rtd", ,"ContractData",C72, "PerCentNetLastTrade",, "T")/100,"")</f>
        <v/>
      </c>
    </row>
    <row r="73" spans="1:7" x14ac:dyDescent="0.3">
      <c r="A73" t="s">
        <v>114</v>
      </c>
      <c r="B73" s="1" t="str">
        <f>IFERROR(RTD("cqg.rtd", ,"ContractData",A73, "PerCentNetLastTrade",, "T")/100,"")</f>
        <v/>
      </c>
      <c r="C73" t="str">
        <v>S.ORLY</v>
      </c>
      <c r="D73" t="str" cm="1">
        <f t="array" ref="D73">IF(ISERROR(FIND("SPDR",RTD("cqg.rtd",,"ContractData",C73,"LongDescription",,"T"))),IFERROR(_xlfn.IFS(C73="S.AEP","American Electric Power Co Inc",C73="S.ALNY","Alnylam Pharmaceuticals Inc",C73="S.ARM","ARM Holdings PLC",C73="S.ASML","ASML Holding NV",C73="S.CCEP","Coca-Cola Europacific Partners PLC",C73="S.CEG","Constellation Energy Corp",C73="S.CHTR","Charter Communications Inc",C73="S.CSX","CSX Corp",C73="S.CTSH","Cognizant Technology Solutions Corp",C73="S.GEHC","GE HealthCare Technologies Inc",C73="S.KLAC","KLA Corp",C73="S.JPM","JPMorgan Chase &amp; Co.",C73="S.NVDA","NVDA Corporation",C73="S.NXPI","NXP Semiconductors NV",C73="S.PCAR","PACCAR Inc",C73="S.PDD","PDD Holdings Inc",C73="S.QCOM","QUALCOMM Inc"),PROPER(RTD("cqg.rtd",,"ContractData",C73,"LongDescription",,"T"))),RTD("cqg.rtd", ,"ContractData", C73, "LongDescription",, "T"))</f>
        <v>O'Reilly Automotive</v>
      </c>
      <c r="E73" s="7">
        <f>RTD("cqg.rtd", ,"ContractData",C73, "LastTrade",, "T")</f>
        <v>94.52</v>
      </c>
      <c r="F73" s="7">
        <f>RTD("cqg.rtd", ,"ContractData",C73, "NetLastTrade",, "T")</f>
        <v>-8.0000000000012506E-2</v>
      </c>
      <c r="G73" s="1" t="str">
        <f>IFERROR(RTD("cqg.rtd", ,"ContractData",C73, "PerCentNetLastTrade",, "T")/100,"")</f>
        <v/>
      </c>
    </row>
    <row r="74" spans="1:7" x14ac:dyDescent="0.3">
      <c r="A74" t="s">
        <v>115</v>
      </c>
      <c r="B74" s="1" t="str">
        <f>IFERROR(RTD("cqg.rtd", ,"ContractData",A74, "PerCentNetLastTrade",, "T")/100,"")</f>
        <v/>
      </c>
      <c r="C74" t="str">
        <v>S.PANW</v>
      </c>
      <c r="D74" t="str" cm="1">
        <f t="array" ref="D74">IF(ISERROR(FIND("SPDR",RTD("cqg.rtd",,"ContractData",C74,"LongDescription",,"T"))),IFERROR(_xlfn.IFS(C74="S.AEP","American Electric Power Co Inc",C74="S.ALNY","Alnylam Pharmaceuticals Inc",C74="S.ARM","ARM Holdings PLC",C74="S.ASML","ASML Holding NV",C74="S.CCEP","Coca-Cola Europacific Partners PLC",C74="S.CEG","Constellation Energy Corp",C74="S.CHTR","Charter Communications Inc",C74="S.CSX","CSX Corp",C74="S.CTSH","Cognizant Technology Solutions Corp",C74="S.GEHC","GE HealthCare Technologies Inc",C74="S.KLAC","KLA Corp",C74="S.JPM","JPMorgan Chase &amp; Co.",C74="S.NVDA","NVDA Corporation",C74="S.NXPI","NXP Semiconductors NV",C74="S.PCAR","PACCAR Inc",C74="S.PDD","PDD Holdings Inc",C74="S.QCOM","QUALCOMM Inc"),PROPER(RTD("cqg.rtd",,"ContractData",C74,"LongDescription",,"T"))),RTD("cqg.rtd", ,"ContractData", C74, "LongDescription",, "T"))</f>
        <v>Palo Alto Ntwks Cm</v>
      </c>
      <c r="E74" s="7">
        <f>RTD("cqg.rtd", ,"ContractData",C74, "LastTrade",, "T")</f>
        <v>165.05</v>
      </c>
      <c r="F74" s="7">
        <f>RTD("cqg.rtd", ,"ContractData",C74, "NetLastTrade",, "T")</f>
        <v>0</v>
      </c>
      <c r="G74" s="1" t="str">
        <f>IFERROR(RTD("cqg.rtd", ,"ContractData",C74, "PerCentNetLastTrade",, "T")/100,"")</f>
        <v/>
      </c>
    </row>
    <row r="75" spans="1:7" x14ac:dyDescent="0.3">
      <c r="A75" t="s">
        <v>116</v>
      </c>
      <c r="B75" s="1" t="str">
        <f>IFERROR(RTD("cqg.rtd", ,"ContractData",A75, "PerCentNetLastTrade",, "T")/100,"")</f>
        <v/>
      </c>
      <c r="C75" t="str">
        <v>S.PAYX</v>
      </c>
      <c r="D75" t="str" cm="1">
        <f t="array" ref="D75">IF(ISERROR(FIND("SPDR",RTD("cqg.rtd",,"ContractData",C75,"LongDescription",,"T"))),IFERROR(_xlfn.IFS(C75="S.AEP","American Electric Power Co Inc",C75="S.ALNY","Alnylam Pharmaceuticals Inc",C75="S.ARM","ARM Holdings PLC",C75="S.ASML","ASML Holding NV",C75="S.CCEP","Coca-Cola Europacific Partners PLC",C75="S.CEG","Constellation Energy Corp",C75="S.CHTR","Charter Communications Inc",C75="S.CSX","CSX Corp",C75="S.CTSH","Cognizant Technology Solutions Corp",C75="S.GEHC","GE HealthCare Technologies Inc",C75="S.KLAC","KLA Corp",C75="S.JPM","JPMorgan Chase &amp; Co.",C75="S.NVDA","NVDA Corporation",C75="S.NXPI","NXP Semiconductors NV",C75="S.PCAR","PACCAR Inc",C75="S.PDD","PDD Holdings Inc",C75="S.QCOM","QUALCOMM Inc"),PROPER(RTD("cqg.rtd",,"ContractData",C75,"LongDescription",,"T"))),RTD("cqg.rtd", ,"ContractData", C75, "LongDescription",, "T"))</f>
        <v>Paychex, Inc.</v>
      </c>
      <c r="E75" s="7">
        <f>RTD("cqg.rtd", ,"ContractData",C75, "LastTrade",, "T")</f>
        <v>100.85000000000001</v>
      </c>
      <c r="F75" s="7">
        <f>RTD("cqg.rtd", ,"ContractData",C75, "NetLastTrade",, "T")</f>
        <v>0</v>
      </c>
      <c r="G75" s="1" t="str">
        <f>IFERROR(RTD("cqg.rtd", ,"ContractData",C75, "PerCentNetLastTrade",, "T")/100,"")</f>
        <v/>
      </c>
    </row>
    <row r="76" spans="1:7" x14ac:dyDescent="0.3">
      <c r="A76" t="s">
        <v>117</v>
      </c>
      <c r="B76" s="1" t="str">
        <f>IFERROR(RTD("cqg.rtd", ,"ContractData",A76, "PerCentNetLastTrade",, "T")/100,"")</f>
        <v/>
      </c>
      <c r="C76" t="str">
        <v>S.PCAR</v>
      </c>
      <c r="D76" t="str" cm="1">
        <f t="array" ref="D76">IF(ISERROR(FIND("SPDR",RTD("cqg.rtd",,"ContractData",C76,"LongDescription",,"T"))),IFERROR(_xlfn.IFS(C76="S.AEP","American Electric Power Co Inc",C76="S.ALNY","Alnylam Pharmaceuticals Inc",C76="S.ARM","ARM Holdings PLC",C76="S.ASML","ASML Holding NV",C76="S.CCEP","Coca-Cola Europacific Partners PLC",C76="S.CEG","Constellation Energy Corp",C76="S.CHTR","Charter Communications Inc",C76="S.CSX","CSX Corp",C76="S.CTSH","Cognizant Technology Solutions Corp",C76="S.GEHC","GE HealthCare Technologies Inc",C76="S.KLAC","KLA Corp",C76="S.JPM","JPMorgan Chase &amp; Co.",C76="S.NVDA","NVDA Corporation",C76="S.NXPI","NXP Semiconductors NV",C76="S.PCAR","PACCAR Inc",C76="S.PDD","PDD Holdings Inc",C76="S.QCOM","QUALCOMM Inc"),PROPER(RTD("cqg.rtd",,"ContractData",C76,"LongDescription",,"T"))),RTD("cqg.rtd", ,"ContractData", C76, "LongDescription",, "T"))</f>
        <v>PACCAR Inc</v>
      </c>
      <c r="E76" s="7">
        <f>RTD("cqg.rtd", ,"ContractData",C76, "LastTrade",, "T")</f>
        <v>120.43</v>
      </c>
      <c r="F76" s="7">
        <f>RTD("cqg.rtd", ,"ContractData",C76, "NetLastTrade",, "T")</f>
        <v>0</v>
      </c>
      <c r="G76" s="1" t="str">
        <f>IFERROR(RTD("cqg.rtd", ,"ContractData",C76, "PerCentNetLastTrade",, "T")/100,"")</f>
        <v/>
      </c>
    </row>
    <row r="77" spans="1:7" x14ac:dyDescent="0.3">
      <c r="A77" t="s">
        <v>118</v>
      </c>
      <c r="B77" s="1" t="str">
        <f>IFERROR(RTD("cqg.rtd", ,"ContractData",A77, "PerCentNetLastTrade",, "T")/100,"")</f>
        <v/>
      </c>
      <c r="C77" t="str">
        <v>S.PDD</v>
      </c>
      <c r="D77" t="str" cm="1">
        <f t="array" ref="D77">IF(ISERROR(FIND("SPDR",RTD("cqg.rtd",,"ContractData",C77,"LongDescription",,"T"))),IFERROR(_xlfn.IFS(C77="S.AEP","American Electric Power Co Inc",C77="S.ALNY","Alnylam Pharmaceuticals Inc",C77="S.ARM","ARM Holdings PLC",C77="S.ASML","ASML Holding NV",C77="S.CCEP","Coca-Cola Europacific Partners PLC",C77="S.CEG","Constellation Energy Corp",C77="S.CHTR","Charter Communications Inc",C77="S.CSX","CSX Corp",C77="S.CTSH","Cognizant Technology Solutions Corp",C77="S.GEHC","GE HealthCare Technologies Inc",C77="S.KLAC","KLA Corp",C77="S.JPM","JPMorgan Chase &amp; Co.",C77="S.NVDA","NVDA Corporation",C77="S.NXPI","NXP Semiconductors NV",C77="S.PCAR","PACCAR Inc",C77="S.PDD","PDD Holdings Inc",C77="S.QCOM","QUALCOMM Inc"),PROPER(RTD("cqg.rtd",,"ContractData",C77,"LongDescription",,"T"))),RTD("cqg.rtd", ,"ContractData", C77, "LongDescription",, "T"))</f>
        <v>PDD Holdings Inc</v>
      </c>
      <c r="E77" s="7">
        <f>RTD("cqg.rtd", ,"ContractData",C77, "LastTrade",, "T")</f>
        <v>101.97</v>
      </c>
      <c r="F77" s="7">
        <f>RTD("cqg.rtd", ,"ContractData",C77, "NetLastTrade",, "T")</f>
        <v>0</v>
      </c>
      <c r="G77" s="1" t="str">
        <f>IFERROR(RTD("cqg.rtd", ,"ContractData",C77, "PerCentNetLastTrade",, "T")/100,"")</f>
        <v/>
      </c>
    </row>
    <row r="78" spans="1:7" x14ac:dyDescent="0.3">
      <c r="A78" t="s">
        <v>119</v>
      </c>
      <c r="B78" s="1" t="str">
        <f>IFERROR(RTD("cqg.rtd", ,"ContractData",A78, "PerCentNetLastTrade",, "T")/100,"")</f>
        <v/>
      </c>
      <c r="C78" t="str">
        <v>S.PEP</v>
      </c>
      <c r="D78" t="str" cm="1">
        <f t="array" ref="D78">IF(ISERROR(FIND("SPDR",RTD("cqg.rtd",,"ContractData",C78,"LongDescription",,"T"))),IFERROR(_xlfn.IFS(C78="S.AEP","American Electric Power Co Inc",C78="S.ALNY","Alnylam Pharmaceuticals Inc",C78="S.ARM","ARM Holdings PLC",C78="S.ASML","ASML Holding NV",C78="S.CCEP","Coca-Cola Europacific Partners PLC",C78="S.CEG","Constellation Energy Corp",C78="S.CHTR","Charter Communications Inc",C78="S.CSX","CSX Corp",C78="S.CTSH","Cognizant Technology Solutions Corp",C78="S.GEHC","GE HealthCare Technologies Inc",C78="S.KLAC","KLA Corp",C78="S.JPM","JPMorgan Chase &amp; Co.",C78="S.NVDA","NVDA Corporation",C78="S.NXPI","NXP Semiconductors NV",C78="S.PCAR","PACCAR Inc",C78="S.PDD","PDD Holdings Inc",C78="S.QCOM","QUALCOMM Inc"),PROPER(RTD("cqg.rtd",,"ContractData",C78,"LongDescription",,"T"))),RTD("cqg.rtd", ,"ContractData", C78, "LongDescription",, "T"))</f>
        <v>Pepsico Inc</v>
      </c>
      <c r="E78" s="7">
        <f>RTD("cqg.rtd", ,"ContractData",C78, "LastTrade",, "T")</f>
        <v>159.43</v>
      </c>
      <c r="F78" s="7">
        <f>RTD("cqg.rtd", ,"ContractData",C78, "NetLastTrade",, "T")</f>
        <v>0</v>
      </c>
      <c r="G78" s="1" t="str">
        <f>IFERROR(RTD("cqg.rtd", ,"ContractData",C78, "PerCentNetLastTrade",, "T")/100,"")</f>
        <v/>
      </c>
    </row>
    <row r="79" spans="1:7" x14ac:dyDescent="0.3">
      <c r="A79" t="s">
        <v>120</v>
      </c>
      <c r="B79" s="1" t="str">
        <f>IFERROR(RTD("cqg.rtd", ,"ContractData",A79, "PerCentNetLastTrade",, "T")/100,"")</f>
        <v/>
      </c>
      <c r="C79" t="str">
        <v>S.PLTR</v>
      </c>
      <c r="D79" t="str" cm="1">
        <f t="array" ref="D79">IF(ISERROR(FIND("SPDR",RTD("cqg.rtd",,"ContractData",C79,"LongDescription",,"T"))),IFERROR(_xlfn.IFS(C79="S.AEP","American Electric Power Co Inc",C79="S.ALNY","Alnylam Pharmaceuticals Inc",C79="S.ARM","ARM Holdings PLC",C79="S.ASML","ASML Holding NV",C79="S.CCEP","Coca-Cola Europacific Partners PLC",C79="S.CEG","Constellation Energy Corp",C79="S.CHTR","Charter Communications Inc",C79="S.CSX","CSX Corp",C79="S.CTSH","Cognizant Technology Solutions Corp",C79="S.GEHC","GE HealthCare Technologies Inc",C79="S.KLAC","KLA Corp",C79="S.JPM","JPMorgan Chase &amp; Co.",C79="S.NVDA","NVDA Corporation",C79="S.NXPI","NXP Semiconductors NV",C79="S.PCAR","PACCAR Inc",C79="S.PDD","PDD Holdings Inc",C79="S.QCOM","QUALCOMM Inc"),PROPER(RTD("cqg.rtd",,"ContractData",C79,"LongDescription",,"T"))),RTD("cqg.rtd", ,"ContractData", C79, "LongDescription",, "T"))</f>
        <v>Palantir Tech Cl A</v>
      </c>
      <c r="E79" s="7">
        <f>RTD("cqg.rtd", ,"ContractData",C79, "LastTrade",, "T")</f>
        <v>157.16</v>
      </c>
      <c r="F79" s="7">
        <f>RTD("cqg.rtd", ,"ContractData",C79, "NetLastTrade",, "T")</f>
        <v>0</v>
      </c>
      <c r="G79" s="1" t="str">
        <f>IFERROR(RTD("cqg.rtd", ,"ContractData",C79, "PerCentNetLastTrade",, "T")/100,"")</f>
        <v/>
      </c>
    </row>
    <row r="80" spans="1:7" x14ac:dyDescent="0.3">
      <c r="A80" t="s">
        <v>121</v>
      </c>
      <c r="B80" s="1" t="str">
        <f>IFERROR(RTD("cqg.rtd", ,"ContractData",A80, "PerCentNetLastTrade",, "T")/100,"")</f>
        <v/>
      </c>
      <c r="C80" t="str">
        <v>S.PYPL</v>
      </c>
      <c r="D80" t="str" cm="1">
        <f t="array" ref="D80">IF(ISERROR(FIND("SPDR",RTD("cqg.rtd",,"ContractData",C80,"LongDescription",,"T"))),IFERROR(_xlfn.IFS(C80="S.AEP","American Electric Power Co Inc",C80="S.ALNY","Alnylam Pharmaceuticals Inc",C80="S.ARM","ARM Holdings PLC",C80="S.ASML","ASML Holding NV",C80="S.CCEP","Coca-Cola Europacific Partners PLC",C80="S.CEG","Constellation Energy Corp",C80="S.CHTR","Charter Communications Inc",C80="S.CSX","CSX Corp",C80="S.CTSH","Cognizant Technology Solutions Corp",C80="S.GEHC","GE HealthCare Technologies Inc",C80="S.KLAC","KLA Corp",C80="S.JPM","JPMorgan Chase &amp; Co.",C80="S.NVDA","NVDA Corporation",C80="S.NXPI","NXP Semiconductors NV",C80="S.PCAR","PACCAR Inc",C80="S.PDD","PDD Holdings Inc",C80="S.QCOM","QUALCOMM Inc"),PROPER(RTD("cqg.rtd",,"ContractData",C80,"LongDescription",,"T"))),RTD("cqg.rtd", ,"ContractData", C80, "LongDescription",, "T"))</f>
        <v>Paypal Holdings</v>
      </c>
      <c r="E80" s="7">
        <f>RTD("cqg.rtd", ,"ContractData",C80, "LastTrade",, "T")</f>
        <v>46.97</v>
      </c>
      <c r="F80" s="7">
        <f>RTD("cqg.rtd", ,"ContractData",C80, "NetLastTrade",, "T")</f>
        <v>0</v>
      </c>
      <c r="G80" s="1" t="str">
        <f>IFERROR(RTD("cqg.rtd", ,"ContractData",C80, "PerCentNetLastTrade",, "T")/100,"")</f>
        <v/>
      </c>
    </row>
    <row r="81" spans="1:7" x14ac:dyDescent="0.3">
      <c r="A81" t="s">
        <v>122</v>
      </c>
      <c r="B81" s="1" t="str">
        <f>IFERROR(RTD("cqg.rtd", ,"ContractData",A81, "PerCentNetLastTrade",, "T")/100,"")</f>
        <v/>
      </c>
      <c r="C81" t="str">
        <v>S.QCOM</v>
      </c>
      <c r="D81" t="str" cm="1">
        <f t="array" ref="D81">IF(ISERROR(FIND("SPDR",RTD("cqg.rtd",,"ContractData",C81,"LongDescription",,"T"))),IFERROR(_xlfn.IFS(C81="S.AEP","American Electric Power Co Inc",C81="S.ALNY","Alnylam Pharmaceuticals Inc",C81="S.ARM","ARM Holdings PLC",C81="S.ASML","ASML Holding NV",C81="S.CCEP","Coca-Cola Europacific Partners PLC",C81="S.CEG","Constellation Energy Corp",C81="S.CHTR","Charter Communications Inc",C81="S.CSX","CSX Corp",C81="S.CTSH","Cognizant Technology Solutions Corp",C81="S.GEHC","GE HealthCare Technologies Inc",C81="S.KLAC","KLA Corp",C81="S.JPM","JPMorgan Chase &amp; Co.",C81="S.NVDA","NVDA Corporation",C81="S.NXPI","NXP Semiconductors NV",C81="S.PCAR","PACCAR Inc",C81="S.PDD","PDD Holdings Inc",C81="S.QCOM","QUALCOMM Inc"),PROPER(RTD("cqg.rtd",,"ContractData",C81,"LongDescription",,"T"))),RTD("cqg.rtd", ,"ContractData", C81, "LongDescription",, "T"))</f>
        <v>QUALCOMM Inc</v>
      </c>
      <c r="E81" s="7">
        <f>RTD("cqg.rtd", ,"ContractData",C81, "LastTrade",, "T")</f>
        <v>135.65</v>
      </c>
      <c r="F81" s="7">
        <f>RTD("cqg.rtd", ,"ContractData",C81, "NetLastTrade",, "T")</f>
        <v>-3.9999999999992042E-2</v>
      </c>
      <c r="G81" s="1" t="str">
        <f>IFERROR(RTD("cqg.rtd", ,"ContractData",C81, "PerCentNetLastTrade",, "T")/100,"")</f>
        <v/>
      </c>
    </row>
    <row r="82" spans="1:7" x14ac:dyDescent="0.3">
      <c r="A82" t="s">
        <v>123</v>
      </c>
      <c r="B82" s="1" t="str">
        <f>IFERROR(RTD("cqg.rtd", ,"ContractData",A82, "PerCentNetLastTrade",, "T")/100,"")</f>
        <v/>
      </c>
      <c r="C82" t="str">
        <v>S.REGN</v>
      </c>
      <c r="D82" t="str" cm="1">
        <f t="array" ref="D82">IF(ISERROR(FIND("SPDR",RTD("cqg.rtd",,"ContractData",C82,"LongDescription",,"T"))),IFERROR(_xlfn.IFS(C82="S.AEP","American Electric Power Co Inc",C82="S.ALNY","Alnylam Pharmaceuticals Inc",C82="S.ARM","ARM Holdings PLC",C82="S.ASML","ASML Holding NV",C82="S.CCEP","Coca-Cola Europacific Partners PLC",C82="S.CEG","Constellation Energy Corp",C82="S.CHTR","Charter Communications Inc",C82="S.CSX","CSX Corp",C82="S.CTSH","Cognizant Technology Solutions Corp",C82="S.GEHC","GE HealthCare Technologies Inc",C82="S.KLAC","KLA Corp",C82="S.JPM","JPMorgan Chase &amp; Co.",C82="S.NVDA","NVDA Corporation",C82="S.NXPI","NXP Semiconductors NV",C82="S.PCAR","PACCAR Inc",C82="S.PDD","PDD Holdings Inc",C82="S.QCOM","QUALCOMM Inc"),PROPER(RTD("cqg.rtd",,"ContractData",C82,"LongDescription",,"T"))),RTD("cqg.rtd", ,"ContractData", C82, "LongDescription",, "T"))</f>
        <v>Regeneron Pharmaceut</v>
      </c>
      <c r="E82" s="7">
        <f>RTD("cqg.rtd", ,"ContractData",C82, "LastTrade",, "T")</f>
        <v>759.82</v>
      </c>
      <c r="F82" s="7">
        <f>RTD("cqg.rtd", ,"ContractData",C82, "NetLastTrade",, "T")</f>
        <v>-3.999999999996362E-2</v>
      </c>
      <c r="G82" s="1" t="str">
        <f>IFERROR(RTD("cqg.rtd", ,"ContractData",C82, "PerCentNetLastTrade",, "T")/100,"")</f>
        <v/>
      </c>
    </row>
    <row r="83" spans="1:7" x14ac:dyDescent="0.3">
      <c r="A83" t="s">
        <v>124</v>
      </c>
      <c r="B83" s="1" t="str">
        <f>IFERROR(RTD("cqg.rtd", ,"ContractData",A83, "PerCentNetLastTrade",, "T")/100,"")</f>
        <v/>
      </c>
      <c r="C83" t="str">
        <v>S.ROP</v>
      </c>
      <c r="D83" t="str" cm="1">
        <f t="array" ref="D83">IF(ISERROR(FIND("SPDR",RTD("cqg.rtd",,"ContractData",C83,"LongDescription",,"T"))),IFERROR(_xlfn.IFS(C83="S.AEP","American Electric Power Co Inc",C83="S.ALNY","Alnylam Pharmaceuticals Inc",C83="S.ARM","ARM Holdings PLC",C83="S.ASML","ASML Holding NV",C83="S.CCEP","Coca-Cola Europacific Partners PLC",C83="S.CEG","Constellation Energy Corp",C83="S.CHTR","Charter Communications Inc",C83="S.CSX","CSX Corp",C83="S.CTSH","Cognizant Technology Solutions Corp",C83="S.GEHC","GE HealthCare Technologies Inc",C83="S.KLAC","KLA Corp",C83="S.JPM","JPMorgan Chase &amp; Co.",C83="S.NVDA","NVDA Corporation",C83="S.NXPI","NXP Semiconductors NV",C83="S.PCAR","PACCAR Inc",C83="S.PDD","PDD Holdings Inc",C83="S.QCOM","QUALCOMM Inc"),PROPER(RTD("cqg.rtd",,"ContractData",C83,"LongDescription",,"T"))),RTD("cqg.rtd", ,"ContractData", C83, "LongDescription",, "T"))</f>
        <v>Roper Tech Cmn</v>
      </c>
      <c r="E83" s="7">
        <f>RTD("cqg.rtd", ,"ContractData",C83, "LastTrade",, "T")</f>
        <v>367.5</v>
      </c>
      <c r="F83" s="7">
        <f>RTD("cqg.rtd", ,"ContractData",C83, "NetLastTrade",, "T")</f>
        <v>0</v>
      </c>
      <c r="G83" s="1" t="str">
        <f>IFERROR(RTD("cqg.rtd", ,"ContractData",C83, "PerCentNetLastTrade",, "T")/100,"")</f>
        <v/>
      </c>
    </row>
    <row r="84" spans="1:7" x14ac:dyDescent="0.3">
      <c r="A84" t="s">
        <v>125</v>
      </c>
      <c r="B84" s="1" t="str">
        <f>IFERROR(RTD("cqg.rtd", ,"ContractData",A84, "PerCentNetLastTrade",, "T")/100,"")</f>
        <v/>
      </c>
      <c r="C84" t="str">
        <v>S.ROST</v>
      </c>
      <c r="D84" t="str" cm="1">
        <f t="array" ref="D84">IF(ISERROR(FIND("SPDR",RTD("cqg.rtd",,"ContractData",C84,"LongDescription",,"T"))),IFERROR(_xlfn.IFS(C84="S.AEP","American Electric Power Co Inc",C84="S.ALNY","Alnylam Pharmaceuticals Inc",C84="S.ARM","ARM Holdings PLC",C84="S.ASML","ASML Holding NV",C84="S.CCEP","Coca-Cola Europacific Partners PLC",C84="S.CEG","Constellation Energy Corp",C84="S.CHTR","Charter Communications Inc",C84="S.CSX","CSX Corp",C84="S.CTSH","Cognizant Technology Solutions Corp",C84="S.GEHC","GE HealthCare Technologies Inc",C84="S.KLAC","KLA Corp",C84="S.JPM","JPMorgan Chase &amp; Co.",C84="S.NVDA","NVDA Corporation",C84="S.NXPI","NXP Semiconductors NV",C84="S.PCAR","PACCAR Inc",C84="S.PDD","PDD Holdings Inc",C84="S.QCOM","QUALCOMM Inc"),PROPER(RTD("cqg.rtd",,"ContractData",C84,"LongDescription",,"T"))),RTD("cqg.rtd", ,"ContractData", C84, "LongDescription",, "T"))</f>
        <v>Ross Stores, Inc.</v>
      </c>
      <c r="E84" s="7">
        <f>RTD("cqg.rtd", ,"ContractData",C84, "LastTrade",, "T")</f>
        <v>211.75</v>
      </c>
      <c r="F84" s="7">
        <f>RTD("cqg.rtd", ,"ContractData",C84, "NetLastTrade",, "T")</f>
        <v>0</v>
      </c>
      <c r="G84" s="1" t="str">
        <f>IFERROR(RTD("cqg.rtd", ,"ContractData",C84, "PerCentNetLastTrade",, "T")/100,"")</f>
        <v/>
      </c>
    </row>
    <row r="85" spans="1:7" x14ac:dyDescent="0.3">
      <c r="A85" t="s">
        <v>126</v>
      </c>
      <c r="B85" s="1" t="str">
        <f>IFERROR(RTD("cqg.rtd", ,"ContractData",A85, "PerCentNetLastTrade",, "T")/100,"")</f>
        <v/>
      </c>
      <c r="C85" t="str">
        <v>S.SBUX</v>
      </c>
      <c r="D85" t="str" cm="1">
        <f t="array" ref="D85">IF(ISERROR(FIND("SPDR",RTD("cqg.rtd",,"ContractData",C85,"LongDescription",,"T"))),IFERROR(_xlfn.IFS(C85="S.AEP","American Electric Power Co Inc",C85="S.ALNY","Alnylam Pharmaceuticals Inc",C85="S.ARM","ARM Holdings PLC",C85="S.ASML","ASML Holding NV",C85="S.CCEP","Coca-Cola Europacific Partners PLC",C85="S.CEG","Constellation Energy Corp",C85="S.CHTR","Charter Communications Inc",C85="S.CSX","CSX Corp",C85="S.CTSH","Cognizant Technology Solutions Corp",C85="S.GEHC","GE HealthCare Technologies Inc",C85="S.KLAC","KLA Corp",C85="S.JPM","JPMorgan Chase &amp; Co.",C85="S.NVDA","NVDA Corporation",C85="S.NXPI","NXP Semiconductors NV",C85="S.PCAR","PACCAR Inc",C85="S.PDD","PDD Holdings Inc",C85="S.QCOM","QUALCOMM Inc"),PROPER(RTD("cqg.rtd",,"ContractData",C85,"LongDescription",,"T"))),RTD("cqg.rtd", ,"ContractData", C85, "LongDescription",, "T"))</f>
        <v>Starbucks Corp</v>
      </c>
      <c r="E85" s="7">
        <f>RTD("cqg.rtd", ,"ContractData",C85, "LastTrade",, "T")</f>
        <v>98.990000000000009</v>
      </c>
      <c r="F85" s="7">
        <f>RTD("cqg.rtd", ,"ContractData",C85, "NetLastTrade",, "T")</f>
        <v>0</v>
      </c>
      <c r="G85" s="1" t="str">
        <f>IFERROR(RTD("cqg.rtd", ,"ContractData",C85, "PerCentNetLastTrade",, "T")/100,"")</f>
        <v/>
      </c>
    </row>
    <row r="86" spans="1:7" x14ac:dyDescent="0.3">
      <c r="A86" t="s">
        <v>127</v>
      </c>
      <c r="B86" s="1" t="str">
        <f>IFERROR(RTD("cqg.rtd", ,"ContractData",A86, "PerCentNetLastTrade",, "T")/100,"")</f>
        <v/>
      </c>
      <c r="C86" t="str">
        <v>S.SHOP</v>
      </c>
      <c r="D86" t="str" cm="1">
        <f t="array" ref="D86">IF(ISERROR(FIND("SPDR",RTD("cqg.rtd",,"ContractData",C86,"LongDescription",,"T"))),IFERROR(_xlfn.IFS(C86="S.AEP","American Electric Power Co Inc",C86="S.ALNY","Alnylam Pharmaceuticals Inc",C86="S.ARM","ARM Holdings PLC",C86="S.ASML","ASML Holding NV",C86="S.CCEP","Coca-Cola Europacific Partners PLC",C86="S.CEG","Constellation Energy Corp",C86="S.CHTR","Charter Communications Inc",C86="S.CSX","CSX Corp",C86="S.CTSH","Cognizant Technology Solutions Corp",C86="S.GEHC","GE HealthCare Technologies Inc",C86="S.KLAC","KLA Corp",C86="S.JPM","JPMorgan Chase &amp; Co.",C86="S.NVDA","NVDA Corporation",C86="S.NXPI","NXP Semiconductors NV",C86="S.PCAR","PACCAR Inc",C86="S.PDD","PDD Holdings Inc",C86="S.QCOM","QUALCOMM Inc"),PROPER(RTD("cqg.rtd",,"ContractData",C86,"LongDescription",,"T"))),RTD("cqg.rtd", ,"ContractData", C86, "LongDescription",, "T"))</f>
        <v>Shopify Inc.</v>
      </c>
      <c r="E86" s="7">
        <f>RTD("cqg.rtd", ,"ContractData",C86, "LastTrade",, "T")</f>
        <v>130.19999999999999</v>
      </c>
      <c r="F86" s="7">
        <f>RTD("cqg.rtd", ,"ContractData",C86, "NetLastTrade",, "T")</f>
        <v>0</v>
      </c>
      <c r="G86" s="1" t="str">
        <f>IFERROR(RTD("cqg.rtd", ,"ContractData",C86, "PerCentNetLastTrade",, "T")/100,"")</f>
        <v/>
      </c>
    </row>
    <row r="87" spans="1:7" x14ac:dyDescent="0.3">
      <c r="A87" t="s">
        <v>128</v>
      </c>
      <c r="B87" s="1" t="str">
        <f>IFERROR(RTD("cqg.rtd", ,"ContractData",A87, "PerCentNetLastTrade",, "T")/100,"")</f>
        <v/>
      </c>
      <c r="C87" t="str">
        <v>S.SNPS</v>
      </c>
      <c r="D87" t="str" cm="1">
        <f t="array" ref="D87">IF(ISERROR(FIND("SPDR",RTD("cqg.rtd",,"ContractData",C87,"LongDescription",,"T"))),IFERROR(_xlfn.IFS(C87="S.AEP","American Electric Power Co Inc",C87="S.ALNY","Alnylam Pharmaceuticals Inc",C87="S.ARM","ARM Holdings PLC",C87="S.ASML","ASML Holding NV",C87="S.CCEP","Coca-Cola Europacific Partners PLC",C87="S.CEG","Constellation Energy Corp",C87="S.CHTR","Charter Communications Inc",C87="S.CSX","CSX Corp",C87="S.CTSH","Cognizant Technology Solutions Corp",C87="S.GEHC","GE HealthCare Technologies Inc",C87="S.KLAC","KLA Corp",C87="S.JPM","JPMorgan Chase &amp; Co.",C87="S.NVDA","NVDA Corporation",C87="S.NXPI","NXP Semiconductors NV",C87="S.PCAR","PACCAR Inc",C87="S.PDD","PDD Holdings Inc",C87="S.QCOM","QUALCOMM Inc"),PROPER(RTD("cqg.rtd",,"ContractData",C87,"LongDescription",,"T"))),RTD("cqg.rtd", ,"ContractData", C87, "LongDescription",, "T"))</f>
        <v>Synopsys, Inc.</v>
      </c>
      <c r="E87" s="7">
        <f>RTD("cqg.rtd", ,"ContractData",C87, "LastTrade",, "T")</f>
        <v>437.41</v>
      </c>
      <c r="F87" s="7">
        <f>RTD("cqg.rtd", ,"ContractData",C87, "NetLastTrade",, "T")</f>
        <v>0</v>
      </c>
      <c r="G87" s="1" t="str">
        <f>IFERROR(RTD("cqg.rtd", ,"ContractData",C87, "PerCentNetLastTrade",, "T")/100,"")</f>
        <v/>
      </c>
    </row>
    <row r="88" spans="1:7" x14ac:dyDescent="0.3">
      <c r="A88" t="s">
        <v>129</v>
      </c>
      <c r="B88" s="1" t="str">
        <f>IFERROR(RTD("cqg.rtd", ,"ContractData",A88, "PerCentNetLastTrade",, "T")/100,"")</f>
        <v/>
      </c>
      <c r="C88" t="str">
        <v>S.STX</v>
      </c>
      <c r="D88" t="str" cm="1">
        <f t="array" ref="D88">IF(ISERROR(FIND("SPDR",RTD("cqg.rtd",,"ContractData",C88,"LongDescription",,"T"))),IFERROR(_xlfn.IFS(C88="S.AEP","American Electric Power Co Inc",C88="S.ALNY","Alnylam Pharmaceuticals Inc",C88="S.ARM","ARM Holdings PLC",C88="S.ASML","ASML Holding NV",C88="S.CCEP","Coca-Cola Europacific Partners PLC",C88="S.CEG","Constellation Energy Corp",C88="S.CHTR","Charter Communications Inc",C88="S.CSX","CSX Corp",C88="S.CTSH","Cognizant Technology Solutions Corp",C88="S.GEHC","GE HealthCare Technologies Inc",C88="S.KLAC","KLA Corp",C88="S.JPM","JPMorgan Chase &amp; Co.",C88="S.NVDA","NVDA Corporation",C88="S.NXPI","NXP Semiconductors NV",C88="S.PCAR","PACCAR Inc",C88="S.PDD","PDD Holdings Inc",C88="S.QCOM","QUALCOMM Inc"),PROPER(RTD("cqg.rtd",,"ContractData",C88,"LongDescription",,"T"))),RTD("cqg.rtd", ,"ContractData", C88, "LongDescription",, "T"))</f>
        <v>Seagate Tch Hldgs Or</v>
      </c>
      <c r="E88" s="7">
        <f>RTD("cqg.rtd", ,"ContractData",C88, "LastTrade",, "T")</f>
        <v>352.8</v>
      </c>
      <c r="F88" s="7">
        <f>RTD("cqg.rtd", ,"ContractData",C88, "NetLastTrade",, "T")</f>
        <v>0</v>
      </c>
      <c r="G88" s="1" t="str">
        <f>IFERROR(RTD("cqg.rtd", ,"ContractData",C88, "PerCentNetLastTrade",, "T")/100,"")</f>
        <v/>
      </c>
    </row>
    <row r="89" spans="1:7" x14ac:dyDescent="0.3">
      <c r="A89" t="s">
        <v>130</v>
      </c>
      <c r="B89" s="1" t="str">
        <f>IFERROR(RTD("cqg.rtd", ,"ContractData",A89, "PerCentNetLastTrade",, "T")/100,"")</f>
        <v/>
      </c>
      <c r="C89" t="str">
        <v>S.TEAM</v>
      </c>
      <c r="D89" t="str" cm="1">
        <f t="array" ref="D89">IF(ISERROR(FIND("SPDR",RTD("cqg.rtd",,"ContractData",C89,"LongDescription",,"T"))),IFERROR(_xlfn.IFS(C89="S.AEP","American Electric Power Co Inc",C89="S.ALNY","Alnylam Pharmaceuticals Inc",C89="S.ARM","ARM Holdings PLC",C89="S.ASML","ASML Holding NV",C89="S.CCEP","Coca-Cola Europacific Partners PLC",C89="S.CEG","Constellation Energy Corp",C89="S.CHTR","Charter Communications Inc",C89="S.CSX","CSX Corp",C89="S.CTSH","Cognizant Technology Solutions Corp",C89="S.GEHC","GE HealthCare Technologies Inc",C89="S.KLAC","KLA Corp",C89="S.JPM","JPMorgan Chase &amp; Co.",C89="S.NVDA","NVDA Corporation",C89="S.NXPI","NXP Semiconductors NV",C89="S.PCAR","PACCAR Inc",C89="S.PDD","PDD Holdings Inc",C89="S.QCOM","QUALCOMM Inc"),PROPER(RTD("cqg.rtd",,"ContractData",C89,"LongDescription",,"T"))),RTD("cqg.rtd", ,"ContractData", C89, "LongDescription",, "T"))</f>
        <v>Atlassian Cls A Cs</v>
      </c>
      <c r="E89" s="7">
        <f>RTD("cqg.rtd", ,"ContractData",C89, "LastTrade",, "T")</f>
        <v>83.62</v>
      </c>
      <c r="F89" s="7">
        <f>RTD("cqg.rtd", ,"ContractData",C89, "NetLastTrade",, "T")</f>
        <v>0</v>
      </c>
      <c r="G89" s="1" t="str">
        <f>IFERROR(RTD("cqg.rtd", ,"ContractData",C89, "PerCentNetLastTrade",, "T")/100,"")</f>
        <v/>
      </c>
    </row>
    <row r="90" spans="1:7" x14ac:dyDescent="0.3">
      <c r="A90" t="s">
        <v>131</v>
      </c>
      <c r="B90" s="1" t="str">
        <f>IFERROR(RTD("cqg.rtd", ,"ContractData",A90, "PerCentNetLastTrade",, "T")/100,"")</f>
        <v/>
      </c>
      <c r="C90" t="str">
        <v>S.TMUS</v>
      </c>
      <c r="D90" t="str" cm="1">
        <f t="array" ref="D90">IF(ISERROR(FIND("SPDR",RTD("cqg.rtd",,"ContractData",C90,"LongDescription",,"T"))),IFERROR(_xlfn.IFS(C90="S.AEP","American Electric Power Co Inc",C90="S.ALNY","Alnylam Pharmaceuticals Inc",C90="S.ARM","ARM Holdings PLC",C90="S.ASML","ASML Holding NV",C90="S.CCEP","Coca-Cola Europacific Partners PLC",C90="S.CEG","Constellation Energy Corp",C90="S.CHTR","Charter Communications Inc",C90="S.CSX","CSX Corp",C90="S.CTSH","Cognizant Technology Solutions Corp",C90="S.GEHC","GE HealthCare Technologies Inc",C90="S.KLAC","KLA Corp",C90="S.JPM","JPMorgan Chase &amp; Co.",C90="S.NVDA","NVDA Corporation",C90="S.NXPI","NXP Semiconductors NV",C90="S.PCAR","PACCAR Inc",C90="S.PDD","PDD Holdings Inc",C90="S.QCOM","QUALCOMM Inc"),PROPER(RTD("cqg.rtd",,"ContractData",C90,"LongDescription",,"T"))),RTD("cqg.rtd", ,"ContractData", C90, "LongDescription",, "T"))</f>
        <v>T-Mobile Us Cmn</v>
      </c>
      <c r="E90" s="7">
        <f>RTD("cqg.rtd", ,"ContractData",C90, "LastTrade",, "T")</f>
        <v>221.57</v>
      </c>
      <c r="F90" s="7">
        <f>RTD("cqg.rtd", ,"ContractData",C90, "NetLastTrade",, "T")</f>
        <v>0</v>
      </c>
      <c r="G90" s="1" t="str">
        <f>IFERROR(RTD("cqg.rtd", ,"ContractData",C90, "PerCentNetLastTrade",, "T")/100,"")</f>
        <v/>
      </c>
    </row>
    <row r="91" spans="1:7" x14ac:dyDescent="0.3">
      <c r="A91" t="s">
        <v>132</v>
      </c>
      <c r="B91" s="1" t="str">
        <f>IFERROR(RTD("cqg.rtd", ,"ContractData",A91, "PerCentNetLastTrade",, "T")/100,"")</f>
        <v/>
      </c>
      <c r="C91" t="str">
        <v>S.TRI</v>
      </c>
      <c r="D91" t="str" cm="1">
        <f t="array" ref="D91">IF(ISERROR(FIND("SPDR",RTD("cqg.rtd",,"ContractData",C91,"LongDescription",,"T"))),IFERROR(_xlfn.IFS(C91="S.AEP","American Electric Power Co Inc",C91="S.ALNY","Alnylam Pharmaceuticals Inc",C91="S.ARM","ARM Holdings PLC",C91="S.ASML","ASML Holding NV",C91="S.CCEP","Coca-Cola Europacific Partners PLC",C91="S.CEG","Constellation Energy Corp",C91="S.CHTR","Charter Communications Inc",C91="S.CSX","CSX Corp",C91="S.CTSH","Cognizant Technology Solutions Corp",C91="S.GEHC","GE HealthCare Technologies Inc",C91="S.KLAC","KLA Corp",C91="S.JPM","JPMorgan Chase &amp; Co.",C91="S.NVDA","NVDA Corporation",C91="S.NXPI","NXP Semiconductors NV",C91="S.PCAR","PACCAR Inc",C91="S.PDD","PDD Holdings Inc",C91="S.QCOM","QUALCOMM Inc"),PROPER(RTD("cqg.rtd",,"ContractData",C91,"LongDescription",,"T"))),RTD("cqg.rtd", ,"ContractData", C91, "LongDescription",, "T"))</f>
        <v>Thomson Reuters Cmn</v>
      </c>
      <c r="E91" s="7">
        <f>RTD("cqg.rtd", ,"ContractData",C91, "LastTrade",, "T")</f>
        <v>111.46000000000001</v>
      </c>
      <c r="F91" s="7">
        <f>RTD("cqg.rtd", ,"ContractData",C91, "NetLastTrade",, "T")</f>
        <v>0</v>
      </c>
      <c r="G91" s="1" t="str">
        <f>IFERROR(RTD("cqg.rtd", ,"ContractData",C91, "PerCentNetLastTrade",, "T")/100,"")</f>
        <v/>
      </c>
    </row>
    <row r="92" spans="1:7" x14ac:dyDescent="0.3">
      <c r="A92" t="s">
        <v>133</v>
      </c>
      <c r="B92" s="1" t="str">
        <f>IFERROR(RTD("cqg.rtd", ,"ContractData",A92, "PerCentNetLastTrade",, "T")/100,"")</f>
        <v/>
      </c>
      <c r="C92" t="str">
        <v>S.TSLA</v>
      </c>
      <c r="D92" t="str" cm="1">
        <f t="array" ref="D92">IF(ISERROR(FIND("SPDR",RTD("cqg.rtd",,"ContractData",C92,"LongDescription",,"T"))),IFERROR(_xlfn.IFS(C92="S.AEP","American Electric Power Co Inc",C92="S.ALNY","Alnylam Pharmaceuticals Inc",C92="S.ARM","ARM Holdings PLC",C92="S.ASML","ASML Holding NV",C92="S.CCEP","Coca-Cola Europacific Partners PLC",C92="S.CEG","Constellation Energy Corp",C92="S.CHTR","Charter Communications Inc",C92="S.CSX","CSX Corp",C92="S.CTSH","Cognizant Technology Solutions Corp",C92="S.GEHC","GE HealthCare Technologies Inc",C92="S.KLAC","KLA Corp",C92="S.JPM","JPMorgan Chase &amp; Co.",C92="S.NVDA","NVDA Corporation",C92="S.NXPI","NXP Semiconductors NV",C92="S.PCAR","PACCAR Inc",C92="S.PDD","PDD Holdings Inc",C92="S.QCOM","QUALCOMM Inc"),PROPER(RTD("cqg.rtd",,"ContractData",C92,"LongDescription",,"T"))),RTD("cqg.rtd", ,"ContractData", C92, "LongDescription",, "T"))</f>
        <v>Tesla, Inc.</v>
      </c>
      <c r="E92" s="7">
        <f>RTD("cqg.rtd", ,"ContractData",C92, "LastTrade",, "T")</f>
        <v>396.73</v>
      </c>
      <c r="F92" s="7">
        <f>RTD("cqg.rtd", ,"ContractData",C92, "NetLastTrade",, "T")</f>
        <v>0</v>
      </c>
      <c r="G92" s="1" t="str">
        <f>IFERROR(RTD("cqg.rtd", ,"ContractData",C92, "PerCentNetLastTrade",, "T")/100,"")</f>
        <v/>
      </c>
    </row>
    <row r="93" spans="1:7" x14ac:dyDescent="0.3">
      <c r="A93" t="s">
        <v>134</v>
      </c>
      <c r="B93" s="1" t="str">
        <f>IFERROR(RTD("cqg.rtd", ,"ContractData",A93, "PerCentNetLastTrade",, "T")/100,"")</f>
        <v/>
      </c>
      <c r="C93" t="str">
        <v>S.TTWO</v>
      </c>
      <c r="D93" t="str" cm="1">
        <f t="array" ref="D93">IF(ISERROR(FIND("SPDR",RTD("cqg.rtd",,"ContractData",C93,"LongDescription",,"T"))),IFERROR(_xlfn.IFS(C93="S.AEP","American Electric Power Co Inc",C93="S.ALNY","Alnylam Pharmaceuticals Inc",C93="S.ARM","ARM Holdings PLC",C93="S.ASML","ASML Holding NV",C93="S.CCEP","Coca-Cola Europacific Partners PLC",C93="S.CEG","Constellation Energy Corp",C93="S.CHTR","Charter Communications Inc",C93="S.CSX","CSX Corp",C93="S.CTSH","Cognizant Technology Solutions Corp",C93="S.GEHC","GE HealthCare Technologies Inc",C93="S.KLAC","KLA Corp",C93="S.JPM","JPMorgan Chase &amp; Co.",C93="S.NVDA","NVDA Corporation",C93="S.NXPI","NXP Semiconductors NV",C93="S.PCAR","PACCAR Inc",C93="S.PDD","PDD Holdings Inc",C93="S.QCOM","QUALCOMM Inc"),PROPER(RTD("cqg.rtd",,"ContractData",C93,"LongDescription",,"T"))),RTD("cqg.rtd", ,"ContractData", C93, "LongDescription",, "T"))</f>
        <v>Take-Two Interacti##</v>
      </c>
      <c r="E93" s="7">
        <f>RTD("cqg.rtd", ,"ContractData",C93, "LastTrade",, "T")</f>
        <v>211.5</v>
      </c>
      <c r="F93" s="7">
        <f>RTD("cqg.rtd", ,"ContractData",C93, "NetLastTrade",, "T")</f>
        <v>0</v>
      </c>
      <c r="G93" s="1" t="str">
        <f>IFERROR(RTD("cqg.rtd", ,"ContractData",C93, "PerCentNetLastTrade",, "T")/100,"")</f>
        <v/>
      </c>
    </row>
    <row r="94" spans="1:7" x14ac:dyDescent="0.3">
      <c r="A94" t="s">
        <v>135</v>
      </c>
      <c r="B94" s="1" t="str">
        <f>IFERROR(RTD("cqg.rtd", ,"ContractData",A94, "PerCentNetLastTrade",, "T")/100,"")</f>
        <v/>
      </c>
      <c r="C94" t="str">
        <v>S.TXN</v>
      </c>
      <c r="D94" t="str" cm="1">
        <f t="array" ref="D94">IF(ISERROR(FIND("SPDR",RTD("cqg.rtd",,"ContractData",C94,"LongDescription",,"T"))),IFERROR(_xlfn.IFS(C94="S.AEP","American Electric Power Co Inc",C94="S.ALNY","Alnylam Pharmaceuticals Inc",C94="S.ARM","ARM Holdings PLC",C94="S.ASML","ASML Holding NV",C94="S.CCEP","Coca-Cola Europacific Partners PLC",C94="S.CEG","Constellation Energy Corp",C94="S.CHTR","Charter Communications Inc",C94="S.CSX","CSX Corp",C94="S.CTSH","Cognizant Technology Solutions Corp",C94="S.GEHC","GE HealthCare Technologies Inc",C94="S.KLAC","KLA Corp",C94="S.JPM","JPMorgan Chase &amp; Co.",C94="S.NVDA","NVDA Corporation",C94="S.NXPI","NXP Semiconductors NV",C94="S.PCAR","PACCAR Inc",C94="S.PDD","PDD Holdings Inc",C94="S.QCOM","QUALCOMM Inc"),PROPER(RTD("cqg.rtd",,"ContractData",C94,"LongDescription",,"T"))),RTD("cqg.rtd", ,"ContractData", C94, "LongDescription",, "T"))</f>
        <v>Texas Instruments</v>
      </c>
      <c r="E94" s="7">
        <f>RTD("cqg.rtd", ,"ContractData",C94, "LastTrade",, "T")</f>
        <v>193.21</v>
      </c>
      <c r="F94" s="7">
        <f>RTD("cqg.rtd", ,"ContractData",C94, "NetLastTrade",, "T")</f>
        <v>-2.0000000000010232E-2</v>
      </c>
      <c r="G94" s="1" t="str">
        <f>IFERROR(RTD("cqg.rtd", ,"ContractData",C94, "PerCentNetLastTrade",, "T")/100,"")</f>
        <v/>
      </c>
    </row>
    <row r="95" spans="1:7" x14ac:dyDescent="0.3">
      <c r="A95" t="s">
        <v>136</v>
      </c>
      <c r="B95" s="1" t="str">
        <f>IFERROR(RTD("cqg.rtd", ,"ContractData",A95, "PerCentNetLastTrade",, "T")/100,"")</f>
        <v/>
      </c>
      <c r="C95" t="str">
        <v>S.VRSK</v>
      </c>
      <c r="D95" t="str" cm="1">
        <f t="array" ref="D95">IF(ISERROR(FIND("SPDR",RTD("cqg.rtd",,"ContractData",C95,"LongDescription",,"T"))),IFERROR(_xlfn.IFS(C95="S.AEP","American Electric Power Co Inc",C95="S.ALNY","Alnylam Pharmaceuticals Inc",C95="S.ARM","ARM Holdings PLC",C95="S.ASML","ASML Holding NV",C95="S.CCEP","Coca-Cola Europacific Partners PLC",C95="S.CEG","Constellation Energy Corp",C95="S.CHTR","Charter Communications Inc",C95="S.CSX","CSX Corp",C95="S.CTSH","Cognizant Technology Solutions Corp",C95="S.GEHC","GE HealthCare Technologies Inc",C95="S.KLAC","KLA Corp",C95="S.JPM","JPMorgan Chase &amp; Co.",C95="S.NVDA","NVDA Corporation",C95="S.NXPI","NXP Semiconductors NV",C95="S.PCAR","PACCAR Inc",C95="S.PDD","PDD Holdings Inc",C95="S.QCOM","QUALCOMM Inc"),PROPER(RTD("cqg.rtd",,"ContractData",C95,"LongDescription",,"T"))),RTD("cqg.rtd", ,"ContractData", C95, "LongDescription",, "T"))</f>
        <v>Verisk Analytics Inc</v>
      </c>
      <c r="E95" s="7">
        <f>RTD("cqg.rtd", ,"ContractData",C95, "LastTrade",, "T")</f>
        <v>214.75</v>
      </c>
      <c r="F95" s="7">
        <f>RTD("cqg.rtd", ,"ContractData",C95, "NetLastTrade",, "T")</f>
        <v>-9.0000000000003411E-2</v>
      </c>
      <c r="G95" s="1" t="str">
        <f>IFERROR(RTD("cqg.rtd", ,"ContractData",C95, "PerCentNetLastTrade",, "T")/100,"")</f>
        <v/>
      </c>
    </row>
    <row r="96" spans="1:7" x14ac:dyDescent="0.3">
      <c r="A96" t="s">
        <v>137</v>
      </c>
      <c r="B96" s="1" t="str">
        <f>IFERROR(RTD("cqg.rtd", ,"ContractData",A96, "PerCentNetLastTrade",, "T")/100,"")</f>
        <v/>
      </c>
      <c r="C96" t="str">
        <v>S.VRTX</v>
      </c>
      <c r="D96" t="str" cm="1">
        <f t="array" ref="D96">IF(ISERROR(FIND("SPDR",RTD("cqg.rtd",,"ContractData",C96,"LongDescription",,"T"))),IFERROR(_xlfn.IFS(C96="S.AEP","American Electric Power Co Inc",C96="S.ALNY","Alnylam Pharmaceuticals Inc",C96="S.ARM","ARM Holdings PLC",C96="S.ASML","ASML Holding NV",C96="S.CCEP","Coca-Cola Europacific Partners PLC",C96="S.CEG","Constellation Energy Corp",C96="S.CHTR","Charter Communications Inc",C96="S.CSX","CSX Corp",C96="S.CTSH","Cognizant Technology Solutions Corp",C96="S.GEHC","GE HealthCare Technologies Inc",C96="S.KLAC","KLA Corp",C96="S.JPM","JPMorgan Chase &amp; Co.",C96="S.NVDA","NVDA Corporation",C96="S.NXPI","NXP Semiconductors NV",C96="S.PCAR","PACCAR Inc",C96="S.PDD","PDD Holdings Inc",C96="S.QCOM","QUALCOMM Inc"),PROPER(RTD("cqg.rtd",,"ContractData",C96,"LongDescription",,"T"))),RTD("cqg.rtd", ,"ContractData", C96, "LongDescription",, "T"))</f>
        <v>Vertex Pharmaceutic</v>
      </c>
      <c r="E96" s="7">
        <f>RTD("cqg.rtd", ,"ContractData",C96, "LastTrade",, "T")</f>
        <v>456.69</v>
      </c>
      <c r="F96" s="7">
        <f>RTD("cqg.rtd", ,"ContractData",C96, "NetLastTrade",, "T")</f>
        <v>0</v>
      </c>
      <c r="G96" s="1" t="str">
        <f>IFERROR(RTD("cqg.rtd", ,"ContractData",C96, "PerCentNetLastTrade",, "T")/100,"")</f>
        <v/>
      </c>
    </row>
    <row r="97" spans="1:7" x14ac:dyDescent="0.3">
      <c r="A97" t="s">
        <v>138</v>
      </c>
      <c r="B97" s="1" t="str">
        <f>IFERROR(RTD("cqg.rtd", ,"ContractData",A97, "PerCentNetLastTrade",, "T")/100,"")</f>
        <v/>
      </c>
      <c r="C97" t="str">
        <v>S.WBD</v>
      </c>
      <c r="D97" t="str" cm="1">
        <f t="array" ref="D97">IF(ISERROR(FIND("SPDR",RTD("cqg.rtd",,"ContractData",C97,"LongDescription",,"T"))),IFERROR(_xlfn.IFS(C97="S.AEP","American Electric Power Co Inc",C97="S.ALNY","Alnylam Pharmaceuticals Inc",C97="S.ARM","ARM Holdings PLC",C97="S.ASML","ASML Holding NV",C97="S.CCEP","Coca-Cola Europacific Partners PLC",C97="S.CEG","Constellation Energy Corp",C97="S.CHTR","Charter Communications Inc",C97="S.CSX","CSX Corp",C97="S.CTSH","Cognizant Technology Solutions Corp",C97="S.GEHC","GE HealthCare Technologies Inc",C97="S.KLAC","KLA Corp",C97="S.JPM","JPMorgan Chase &amp; Co.",C97="S.NVDA","NVDA Corporation",C97="S.NXPI","NXP Semiconductors NV",C97="S.PCAR","PACCAR Inc",C97="S.PDD","PDD Holdings Inc",C97="S.QCOM","QUALCOMM Inc"),PROPER(RTD("cqg.rtd",,"ContractData",C97,"LongDescription",,"T"))),RTD("cqg.rtd", ,"ContractData", C97, "LongDescription",, "T"))</f>
        <v>Wrnr Brs Ds Cm Wi</v>
      </c>
      <c r="E97" s="7">
        <f>RTD("cqg.rtd", ,"ContractData",C97, "LastTrade",, "T")</f>
        <v>27.93</v>
      </c>
      <c r="F97" s="7">
        <f>RTD("cqg.rtd", ,"ContractData",C97, "NetLastTrade",, "T")</f>
        <v>-1.9999999999999574E-2</v>
      </c>
      <c r="G97" s="1" t="str">
        <f>IFERROR(RTD("cqg.rtd", ,"ContractData",C97, "PerCentNetLastTrade",, "T")/100,"")</f>
        <v/>
      </c>
    </row>
    <row r="98" spans="1:7" x14ac:dyDescent="0.3">
      <c r="A98" t="s">
        <v>139</v>
      </c>
      <c r="B98" s="1" t="str">
        <f>IFERROR(RTD("cqg.rtd", ,"ContractData",A98, "PerCentNetLastTrade",, "T")/100,"")</f>
        <v/>
      </c>
      <c r="C98" t="str">
        <v>S.WDAY</v>
      </c>
      <c r="D98" t="str" cm="1">
        <f t="array" ref="D98">IF(ISERROR(FIND("SPDR",RTD("cqg.rtd",,"ContractData",C98,"LongDescription",,"T"))),IFERROR(_xlfn.IFS(C98="S.AEP","American Electric Power Co Inc",C98="S.ALNY","Alnylam Pharmaceuticals Inc",C98="S.ARM","ARM Holdings PLC",C98="S.ASML","ASML Holding NV",C98="S.CCEP","Coca-Cola Europacific Partners PLC",C98="S.CEG","Constellation Energy Corp",C98="S.CHTR","Charter Communications Inc",C98="S.CSX","CSX Corp",C98="S.CTSH","Cognizant Technology Solutions Corp",C98="S.GEHC","GE HealthCare Technologies Inc",C98="S.KLAC","KLA Corp",C98="S.JPM","JPMorgan Chase &amp; Co.",C98="S.NVDA","NVDA Corporation",C98="S.NXPI","NXP Semiconductors NV",C98="S.PCAR","PACCAR Inc",C98="S.PDD","PDD Holdings Inc",C98="S.QCOM","QUALCOMM Inc"),PROPER(RTD("cqg.rtd",,"ContractData",C98,"LongDescription",,"T"))),RTD("cqg.rtd", ,"ContractData", C98, "LongDescription",, "T"))</f>
        <v>Workday Inc Cl A</v>
      </c>
      <c r="E98" s="7">
        <f>RTD("cqg.rtd", ,"ContractData",C98, "LastTrade",, "T")</f>
        <v>151.04</v>
      </c>
      <c r="F98" s="7">
        <f>RTD("cqg.rtd", ,"ContractData",C98, "NetLastTrade",, "T")</f>
        <v>0</v>
      </c>
      <c r="G98" s="1" t="str">
        <f>IFERROR(RTD("cqg.rtd", ,"ContractData",C98, "PerCentNetLastTrade",, "T")/100,"")</f>
        <v/>
      </c>
    </row>
    <row r="99" spans="1:7" x14ac:dyDescent="0.3">
      <c r="A99" t="s">
        <v>140</v>
      </c>
      <c r="B99" s="1" t="str">
        <f>IFERROR(RTD("cqg.rtd", ,"ContractData",A99, "PerCentNetLastTrade",, "T")/100,"")</f>
        <v/>
      </c>
      <c r="C99" t="str">
        <v>S.WDC</v>
      </c>
      <c r="D99" t="str" cm="1">
        <f t="array" ref="D99">IF(ISERROR(FIND("SPDR",RTD("cqg.rtd",,"ContractData",C99,"LongDescription",,"T"))),IFERROR(_xlfn.IFS(C99="S.AEP","American Electric Power Co Inc",C99="S.ALNY","Alnylam Pharmaceuticals Inc",C99="S.ARM","ARM Holdings PLC",C99="S.ASML","ASML Holding NV",C99="S.CCEP","Coca-Cola Europacific Partners PLC",C99="S.CEG","Constellation Energy Corp",C99="S.CHTR","Charter Communications Inc",C99="S.CSX","CSX Corp",C99="S.CTSH","Cognizant Technology Solutions Corp",C99="S.GEHC","GE HealthCare Technologies Inc",C99="S.KLAC","KLA Corp",C99="S.JPM","JPMorgan Chase &amp; Co.",C99="S.NVDA","NVDA Corporation",C99="S.NXPI","NXP Semiconductors NV",C99="S.PCAR","PACCAR Inc",C99="S.PDD","PDD Holdings Inc",C99="S.QCOM","QUALCOMM Inc"),PROPER(RTD("cqg.rtd",,"ContractData",C99,"LongDescription",,"T"))),RTD("cqg.rtd", ,"ContractData", C99, "LongDescription",, "T"))</f>
        <v>Western Digital Cp</v>
      </c>
      <c r="E99" s="7">
        <f>RTD("cqg.rtd", ,"ContractData",C99, "LastTrade",, "T")</f>
        <v>245.25</v>
      </c>
      <c r="F99" s="7">
        <f>RTD("cqg.rtd", ,"ContractData",C99, "NetLastTrade",, "T")</f>
        <v>0</v>
      </c>
      <c r="G99" s="1" t="str">
        <f>IFERROR(RTD("cqg.rtd", ,"ContractData",C99, "PerCentNetLastTrade",, "T")/100,"")</f>
        <v/>
      </c>
    </row>
    <row r="100" spans="1:7" x14ac:dyDescent="0.3">
      <c r="A100" t="s">
        <v>30</v>
      </c>
      <c r="B100" s="1" t="str">
        <f>IFERROR(RTD("cqg.rtd", ,"ContractData",A100, "PerCentNetLastTrade",, "T")/100,"")</f>
        <v/>
      </c>
      <c r="C100" t="str">
        <v>S.WMT</v>
      </c>
      <c r="D100" t="str" cm="1">
        <f t="array" ref="D100">IF(ISERROR(FIND("SPDR",RTD("cqg.rtd",,"ContractData",C100,"LongDescription",,"T"))),IFERROR(_xlfn.IFS(C100="S.AEP","American Electric Power Co Inc",C100="S.ALNY","Alnylam Pharmaceuticals Inc",C100="S.ARM","ARM Holdings PLC",C100="S.ASML","ASML Holding NV",C100="S.CCEP","Coca-Cola Europacific Partners PLC",C100="S.CEG","Constellation Energy Corp",C100="S.CHTR","Charter Communications Inc",C100="S.CSX","CSX Corp",C100="S.CTSH","Cognizant Technology Solutions Corp",C100="S.GEHC","GE HealthCare Technologies Inc",C100="S.KLAC","KLA Corp",C100="S.JPM","JPMorgan Chase &amp; Co.",C100="S.NVDA","NVDA Corporation",C100="S.NXPI","NXP Semiconductors NV",C100="S.PCAR","PACCAR Inc",C100="S.PDD","PDD Holdings Inc",C100="S.QCOM","QUALCOMM Inc"),PROPER(RTD("cqg.rtd",,"ContractData",C100,"LongDescription",,"T"))),RTD("cqg.rtd", ,"ContractData", C100, "LongDescription",, "T"))</f>
        <v>Walmart Inc Cmn</v>
      </c>
      <c r="E100" s="7">
        <f>RTD("cqg.rtd", ,"ContractData",C100, "LastTrade",, "T")</f>
        <v>123.8</v>
      </c>
      <c r="F100" s="7">
        <f>RTD("cqg.rtd", ,"ContractData",C100, "NetLastTrade",, "T")</f>
        <v>0</v>
      </c>
      <c r="G100" s="1" t="str">
        <f>IFERROR(RTD("cqg.rtd", ,"ContractData",C100, "PerCentNetLastTrade",, "T")/100,"")</f>
        <v/>
      </c>
    </row>
    <row r="101" spans="1:7" x14ac:dyDescent="0.3">
      <c r="A101" t="s">
        <v>141</v>
      </c>
      <c r="B101" s="1" t="str">
        <f>IFERROR(RTD("cqg.rtd", ,"ContractData",A101, "PerCentNetLastTrade",, "T")/100,"")</f>
        <v/>
      </c>
      <c r="C101" t="str">
        <v>S.XEL</v>
      </c>
      <c r="D101" t="str" cm="1">
        <f t="array" ref="D101">IF(ISERROR(FIND("SPDR",RTD("cqg.rtd",,"ContractData",C101,"LongDescription",,"T"))),IFERROR(_xlfn.IFS(C101="S.AEP","American Electric Power Co Inc",C101="S.ALNY","Alnylam Pharmaceuticals Inc",C101="S.ARM","ARM Holdings PLC",C101="S.ASML","ASML Holding NV",C101="S.CCEP","Coca-Cola Europacific Partners PLC",C101="S.CEG","Constellation Energy Corp",C101="S.CHTR","Charter Communications Inc",C101="S.CSX","CSX Corp",C101="S.CTSH","Cognizant Technology Solutions Corp",C101="S.GEHC","GE HealthCare Technologies Inc",C101="S.KLAC","KLA Corp",C101="S.JPM","JPMorgan Chase &amp; Co.",C101="S.NVDA","NVDA Corporation",C101="S.NXPI","NXP Semiconductors NV",C101="S.PCAR","PACCAR Inc",C101="S.PDD","PDD Holdings Inc",C101="S.QCOM","QUALCOMM Inc"),PROPER(RTD("cqg.rtd",,"ContractData",C101,"LongDescription",,"T"))),RTD("cqg.rtd", ,"ContractData", C101, "LongDescription",, "T"))</f>
        <v>Xcel Energy Inc</v>
      </c>
      <c r="E101" s="7">
        <f>RTD("cqg.rtd", ,"ContractData",C101, "LastTrade",, "T")</f>
        <v>82.52</v>
      </c>
      <c r="F101" s="7">
        <f>RTD("cqg.rtd", ,"ContractData",C101, "NetLastTrade",, "T")</f>
        <v>0</v>
      </c>
      <c r="G101" s="1" t="str">
        <f>IFERROR(RTD("cqg.rtd", ,"ContractData",C101, "PerCentNetLastTrade",, "T")/100,"")</f>
        <v/>
      </c>
    </row>
    <row r="102" spans="1:7" x14ac:dyDescent="0.3">
      <c r="A102" t="s">
        <v>142</v>
      </c>
      <c r="B102" s="1" t="str">
        <f>IFERROR(RTD("cqg.rtd", ,"ContractData",A102, "PerCentNetLastTrade",, "T")/100,"")</f>
        <v/>
      </c>
      <c r="C102" t="str">
        <v>S.ZS</v>
      </c>
      <c r="D102" t="str" cm="1">
        <f t="array" ref="D102">IF(ISERROR(FIND("SPDR",RTD("cqg.rtd",,"ContractData",C102,"LongDescription",,"T"))),IFERROR(_xlfn.IFS(C102="S.AEP","American Electric Power Co Inc",C102="S.ALNY","Alnylam Pharmaceuticals Inc",C102="S.ARM","ARM Holdings PLC",C102="S.ASML","ASML Holding NV",C102="S.CCEP","Coca-Cola Europacific Partners PLC",C102="S.CEG","Constellation Energy Corp",C102="S.CHTR","Charter Communications Inc",C102="S.CSX","CSX Corp",C102="S.CTSH","Cognizant Technology Solutions Corp",C102="S.GEHC","GE HealthCare Technologies Inc",C102="S.KLAC","KLA Corp",C102="S.JPM","JPMorgan Chase &amp; Co.",C102="S.NVDA","NVDA Corporation",C102="S.NXPI","NXP Semiconductors NV",C102="S.PCAR","PACCAR Inc",C102="S.PDD","PDD Holdings Inc",C102="S.QCOM","QUALCOMM Inc"),PROPER(RTD("cqg.rtd",,"ContractData",C102,"LongDescription",,"T"))),RTD("cqg.rtd", ,"ContractData", C102, "LongDescription",, "T"))</f>
        <v>Zscaler, Inc. Cmn</v>
      </c>
      <c r="E102" s="7">
        <f>RTD("cqg.rtd", ,"ContractData",C102, "LastTrade",, "T")</f>
        <v>164.06</v>
      </c>
      <c r="F102" s="7">
        <f>RTD("cqg.rtd", ,"ContractData",C102, "NetLastTrade",, "T")</f>
        <v>0</v>
      </c>
      <c r="G102" s="1" t="str">
        <f>IFERROR(RTD("cqg.rtd", ,"ContractData",C102, "PerCentNetLastTrade",, "T")/100,"")</f>
        <v/>
      </c>
    </row>
  </sheetData>
  <hyperlinks>
    <hyperlink ref="K2" r:id="rId1" xr:uid="{3F113EF4-9756-4EAA-98C3-E5137E0C972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DJIA</vt:lpstr>
      <vt:lpstr>Sectors</vt:lpstr>
      <vt:lpstr>NASDAQ 100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2026-03-07T13:13:31Z</dcterms:created>
  <dcterms:modified xsi:type="dcterms:W3CDTF">2026-03-09T12:40:37Z</dcterms:modified>
</cp:coreProperties>
</file>